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24226"/>
  <mc:AlternateContent xmlns:mc="http://schemas.openxmlformats.org/markup-compatibility/2006">
    <mc:Choice Requires="x15">
      <x15ac:absPath xmlns:x15ac="http://schemas.microsoft.com/office/spreadsheetml/2010/11/ac" url="G:\Informação_Gestão\2019\Info Site\4. Abril\"/>
    </mc:Choice>
  </mc:AlternateContent>
  <bookViews>
    <workbookView xWindow="120" yWindow="150" windowWidth="15570" windowHeight="8520" tabRatio="929" activeTab="1"/>
  </bookViews>
  <sheets>
    <sheet name="Informação" sheetId="29" r:id="rId1"/>
    <sheet name="Média Mensal" sheetId="1" r:id="rId2"/>
    <sheet name="Média 24h-6h" sheetId="4" r:id="rId3"/>
    <sheet name="Média 6h-7h" sheetId="9" r:id="rId4"/>
    <sheet name="Média 7h-8h" sheetId="12" r:id="rId5"/>
    <sheet name="Média 8h-9h" sheetId="13" r:id="rId6"/>
    <sheet name="Média 9h-10h" sheetId="14" r:id="rId7"/>
    <sheet name="Média 10h-11h" sheetId="15" r:id="rId8"/>
    <sheet name="Média 11h-12h" sheetId="16" r:id="rId9"/>
    <sheet name="Média 12h-13h" sheetId="17" r:id="rId10"/>
    <sheet name="Média 13h-14h" sheetId="18" r:id="rId11"/>
    <sheet name="Média 14h-15h" sheetId="19" r:id="rId12"/>
    <sheet name="Média 15h-16h" sheetId="10" r:id="rId13"/>
    <sheet name="Média 16h-17h" sheetId="11" r:id="rId14"/>
    <sheet name="Média 17h-18h" sheetId="28" r:id="rId15"/>
    <sheet name="Média 18h-19h" sheetId="22" r:id="rId16"/>
    <sheet name="Média 19h-20h" sheetId="23" r:id="rId17"/>
    <sheet name="Média 20h-21h" sheetId="24" r:id="rId18"/>
    <sheet name="Média 21h-22h" sheetId="25" r:id="rId19"/>
    <sheet name="Média 22h-23h" sheetId="26" r:id="rId20"/>
    <sheet name="Média 23h-0h" sheetId="27" r:id="rId21"/>
  </sheets>
  <definedNames>
    <definedName name="Circulações" localSheetId="0">Informação!$B$5</definedName>
  </definedNames>
  <calcPr calcId="162913"/>
</workbook>
</file>

<file path=xl/calcChain.xml><?xml version="1.0" encoding="utf-8"?>
<calcChain xmlns="http://schemas.openxmlformats.org/spreadsheetml/2006/main">
  <c r="J86" i="27" l="1"/>
  <c r="J85" i="27"/>
  <c r="J84" i="27"/>
  <c r="J83" i="27"/>
  <c r="J81" i="27"/>
  <c r="J78" i="27"/>
  <c r="J76" i="27"/>
  <c r="J74" i="27"/>
  <c r="J73" i="27"/>
  <c r="J72" i="27"/>
  <c r="J69" i="27"/>
  <c r="J66" i="27"/>
  <c r="J65" i="27"/>
  <c r="J64" i="27"/>
  <c r="J62" i="27"/>
  <c r="J60" i="27"/>
  <c r="J57" i="27"/>
  <c r="J54" i="27"/>
  <c r="J52" i="27"/>
  <c r="J50" i="27"/>
  <c r="J49" i="27"/>
  <c r="J48" i="27"/>
  <c r="J45" i="27"/>
  <c r="J42" i="27"/>
  <c r="J41" i="27"/>
  <c r="J40" i="27"/>
  <c r="J38" i="27"/>
  <c r="J36" i="27"/>
  <c r="J34" i="27"/>
  <c r="J33" i="27"/>
  <c r="J32" i="27"/>
  <c r="J28" i="27"/>
  <c r="J26" i="27"/>
  <c r="J24" i="27"/>
  <c r="J22" i="27"/>
  <c r="J21" i="27"/>
  <c r="J20" i="27"/>
  <c r="J17" i="27"/>
  <c r="J14" i="27"/>
  <c r="J13" i="27"/>
  <c r="J12" i="27"/>
  <c r="J10" i="27"/>
  <c r="J8" i="27"/>
  <c r="J6" i="27"/>
  <c r="J5" i="27"/>
  <c r="J85" i="26"/>
  <c r="J83" i="26"/>
  <c r="J81" i="26"/>
  <c r="J79" i="26"/>
  <c r="J77" i="26"/>
  <c r="J75" i="26"/>
  <c r="J73" i="26"/>
  <c r="J71" i="26"/>
  <c r="J69" i="26"/>
  <c r="J67" i="26"/>
  <c r="J65" i="26"/>
  <c r="J63" i="26"/>
  <c r="J61" i="26"/>
  <c r="J59" i="26"/>
  <c r="J57" i="26"/>
  <c r="J55" i="26"/>
  <c r="J53" i="26"/>
  <c r="J51" i="26"/>
  <c r="J49" i="26"/>
  <c r="J47" i="26"/>
  <c r="J45" i="26"/>
  <c r="J43" i="26"/>
  <c r="J41" i="26"/>
  <c r="J39" i="26"/>
  <c r="J37" i="26"/>
  <c r="J35" i="26"/>
  <c r="J33" i="26"/>
  <c r="J31" i="26"/>
  <c r="J29" i="26"/>
  <c r="J27" i="26"/>
  <c r="J25" i="26"/>
  <c r="J23" i="26"/>
  <c r="J21" i="26"/>
  <c r="J19" i="26"/>
  <c r="J17" i="26"/>
  <c r="J15" i="26"/>
  <c r="J13" i="26"/>
  <c r="J11" i="26"/>
  <c r="J9" i="26"/>
  <c r="J7" i="26"/>
  <c r="J6" i="26"/>
  <c r="J5" i="26"/>
  <c r="J86" i="25"/>
  <c r="J85" i="25"/>
  <c r="J84" i="25"/>
  <c r="J83" i="25"/>
  <c r="J82" i="25"/>
  <c r="J81" i="25"/>
  <c r="J79" i="25"/>
  <c r="J77" i="25"/>
  <c r="J76" i="25"/>
  <c r="J75" i="25"/>
  <c r="J74" i="25"/>
  <c r="J72" i="25"/>
  <c r="J70" i="25"/>
  <c r="J68" i="25"/>
  <c r="J66" i="25"/>
  <c r="J64" i="25"/>
  <c r="J62" i="25"/>
  <c r="J60" i="25"/>
  <c r="J58" i="25"/>
  <c r="J56" i="25"/>
  <c r="J54" i="25"/>
  <c r="J52" i="25"/>
  <c r="J50" i="25"/>
  <c r="J48" i="25"/>
  <c r="J47" i="25"/>
  <c r="J46" i="25"/>
  <c r="J45" i="25"/>
  <c r="J43" i="25"/>
  <c r="J42" i="25"/>
  <c r="J40" i="25"/>
  <c r="J39" i="25"/>
  <c r="J38" i="25"/>
  <c r="J37" i="25"/>
  <c r="J35" i="25"/>
  <c r="J34" i="25"/>
  <c r="J32" i="25"/>
  <c r="J31" i="25"/>
  <c r="J30" i="25"/>
  <c r="J29" i="25"/>
  <c r="J27" i="25"/>
  <c r="J26" i="25"/>
  <c r="J24" i="25"/>
  <c r="J23" i="25"/>
  <c r="J22" i="25"/>
  <c r="J21" i="25"/>
  <c r="J19" i="25"/>
  <c r="J18" i="25"/>
  <c r="J17" i="25"/>
  <c r="J16" i="25"/>
  <c r="J15" i="25"/>
  <c r="J14" i="25"/>
  <c r="J13" i="25"/>
  <c r="J12" i="25"/>
  <c r="J11" i="25"/>
  <c r="J10" i="25"/>
  <c r="J8" i="25"/>
  <c r="J7" i="25"/>
  <c r="J6" i="25"/>
  <c r="J5" i="25"/>
  <c r="J84" i="24"/>
  <c r="J83" i="24"/>
  <c r="J82" i="24"/>
  <c r="J80" i="24"/>
  <c r="J78" i="24"/>
  <c r="J76" i="24"/>
  <c r="J75" i="24"/>
  <c r="J74" i="24"/>
  <c r="J70" i="24"/>
  <c r="J68" i="24"/>
  <c r="J67" i="24"/>
  <c r="J66" i="24"/>
  <c r="J64" i="24"/>
  <c r="J63" i="24"/>
  <c r="J62" i="24"/>
  <c r="J60" i="24"/>
  <c r="J59" i="24"/>
  <c r="J58" i="24"/>
  <c r="J56" i="24"/>
  <c r="J55" i="24"/>
  <c r="J54" i="24"/>
  <c r="J53" i="24"/>
  <c r="J52" i="24"/>
  <c r="J51" i="24"/>
  <c r="J50" i="24"/>
  <c r="J49" i="24"/>
  <c r="J48" i="24"/>
  <c r="J47" i="24"/>
  <c r="J46" i="24"/>
  <c r="J45" i="24"/>
  <c r="J44" i="24"/>
  <c r="J43" i="24"/>
  <c r="J42" i="24"/>
  <c r="J41" i="24"/>
  <c r="J40" i="24"/>
  <c r="J39" i="24"/>
  <c r="J38" i="24"/>
  <c r="J37" i="24"/>
  <c r="J36" i="24"/>
  <c r="J35" i="24"/>
  <c r="J34" i="24"/>
  <c r="J33" i="24"/>
  <c r="J32" i="24"/>
  <c r="J31" i="24"/>
  <c r="J30" i="24"/>
  <c r="J29" i="24"/>
  <c r="J28" i="24"/>
  <c r="J27" i="24"/>
  <c r="J26" i="24"/>
  <c r="J25" i="24"/>
  <c r="J24" i="24"/>
  <c r="J23" i="24"/>
  <c r="J22" i="24"/>
  <c r="J20" i="24"/>
  <c r="J19" i="24"/>
  <c r="J18" i="24"/>
  <c r="J16" i="24"/>
  <c r="J15" i="24"/>
  <c r="J14" i="24"/>
  <c r="J12" i="24"/>
  <c r="J11" i="24"/>
  <c r="J8" i="24"/>
  <c r="J7" i="24"/>
  <c r="J6" i="24"/>
  <c r="M86" i="25"/>
  <c r="M84" i="25"/>
  <c r="M83" i="25"/>
  <c r="M82" i="25"/>
  <c r="M80" i="25"/>
  <c r="J80" i="25"/>
  <c r="M79" i="25"/>
  <c r="M78" i="25"/>
  <c r="J78" i="25"/>
  <c r="M76" i="25"/>
  <c r="M75" i="25"/>
  <c r="M74" i="25"/>
  <c r="J73" i="25"/>
  <c r="M72" i="25"/>
  <c r="M71" i="25"/>
  <c r="J71" i="25"/>
  <c r="M70" i="25"/>
  <c r="M69" i="25"/>
  <c r="J69" i="25"/>
  <c r="M68" i="25"/>
  <c r="M67" i="25"/>
  <c r="J67" i="25"/>
  <c r="M66" i="25"/>
  <c r="M65" i="25"/>
  <c r="J65" i="25"/>
  <c r="M64" i="25"/>
  <c r="M63" i="25"/>
  <c r="J63" i="25"/>
  <c r="M62" i="25"/>
  <c r="M61" i="25"/>
  <c r="J61" i="25"/>
  <c r="M60" i="25"/>
  <c r="M59" i="25"/>
  <c r="J59" i="25"/>
  <c r="M58" i="25"/>
  <c r="M57" i="25"/>
  <c r="J57" i="25"/>
  <c r="M56" i="25"/>
  <c r="M55" i="25"/>
  <c r="J55" i="25"/>
  <c r="M54" i="25"/>
  <c r="M53" i="25"/>
  <c r="J53" i="25"/>
  <c r="M52" i="25"/>
  <c r="M51" i="25"/>
  <c r="J51" i="25"/>
  <c r="M50" i="25"/>
  <c r="M49" i="25"/>
  <c r="J49" i="25"/>
  <c r="M48" i="25"/>
  <c r="M46" i="25"/>
  <c r="M44" i="25"/>
  <c r="J44" i="25"/>
  <c r="M42" i="25"/>
  <c r="J41" i="25"/>
  <c r="M40" i="25"/>
  <c r="M38" i="25"/>
  <c r="M36" i="25"/>
  <c r="J36" i="25"/>
  <c r="M34" i="25"/>
  <c r="J33" i="25"/>
  <c r="M32" i="25"/>
  <c r="M30" i="25"/>
  <c r="M28" i="25"/>
  <c r="J28" i="25"/>
  <c r="M26" i="25"/>
  <c r="J25" i="25"/>
  <c r="M24" i="25"/>
  <c r="M22" i="25"/>
  <c r="M20" i="25"/>
  <c r="J20" i="25"/>
  <c r="M18" i="25"/>
  <c r="M16" i="25"/>
  <c r="M14" i="25"/>
  <c r="M12" i="25"/>
  <c r="M10" i="25"/>
  <c r="J9" i="25"/>
  <c r="M8" i="25"/>
  <c r="M6" i="25"/>
  <c r="M5" i="25"/>
  <c r="M86" i="26"/>
  <c r="J86" i="26"/>
  <c r="M85" i="26"/>
  <c r="M84" i="26"/>
  <c r="J84" i="26"/>
  <c r="M83" i="26"/>
  <c r="M82" i="26"/>
  <c r="J82" i="26"/>
  <c r="M81" i="26"/>
  <c r="M80" i="26"/>
  <c r="J80" i="26"/>
  <c r="M79" i="26"/>
  <c r="M78" i="26"/>
  <c r="J78" i="26"/>
  <c r="M77" i="26"/>
  <c r="M76" i="26"/>
  <c r="J76" i="26"/>
  <c r="M75" i="26"/>
  <c r="M74" i="26"/>
  <c r="J74" i="26"/>
  <c r="M73" i="26"/>
  <c r="M72" i="26"/>
  <c r="J72" i="26"/>
  <c r="M71" i="26"/>
  <c r="M70" i="26"/>
  <c r="J70" i="26"/>
  <c r="M69" i="26"/>
  <c r="M68" i="26"/>
  <c r="J68" i="26"/>
  <c r="M67" i="26"/>
  <c r="M66" i="26"/>
  <c r="J66" i="26"/>
  <c r="M65" i="26"/>
  <c r="M64" i="26"/>
  <c r="J64" i="26"/>
  <c r="M63" i="26"/>
  <c r="M62" i="26"/>
  <c r="J62" i="26"/>
  <c r="M61" i="26"/>
  <c r="M60" i="26"/>
  <c r="J60" i="26"/>
  <c r="M59" i="26"/>
  <c r="M58" i="26"/>
  <c r="J58" i="26"/>
  <c r="M57" i="26"/>
  <c r="M56" i="26"/>
  <c r="J56" i="26"/>
  <c r="M55" i="26"/>
  <c r="M54" i="26"/>
  <c r="J54" i="26"/>
  <c r="M53" i="26"/>
  <c r="M52" i="26"/>
  <c r="J52" i="26"/>
  <c r="M51" i="26"/>
  <c r="M50" i="26"/>
  <c r="J50" i="26"/>
  <c r="M49" i="26"/>
  <c r="M48" i="26"/>
  <c r="J48" i="26"/>
  <c r="M47" i="26"/>
  <c r="M46" i="26"/>
  <c r="J46" i="26"/>
  <c r="M45" i="26"/>
  <c r="M44" i="26"/>
  <c r="J44" i="26"/>
  <c r="M43" i="26"/>
  <c r="M42" i="26"/>
  <c r="J42" i="26"/>
  <c r="M41" i="26"/>
  <c r="M40" i="26"/>
  <c r="J40" i="26"/>
  <c r="M39" i="26"/>
  <c r="M38" i="26"/>
  <c r="J38" i="26"/>
  <c r="M37" i="26"/>
  <c r="M36" i="26"/>
  <c r="J36" i="26"/>
  <c r="M35" i="26"/>
  <c r="M34" i="26"/>
  <c r="J34" i="26"/>
  <c r="M33" i="26"/>
  <c r="M32" i="26"/>
  <c r="J32" i="26"/>
  <c r="M31" i="26"/>
  <c r="M30" i="26"/>
  <c r="J30" i="26"/>
  <c r="M29" i="26"/>
  <c r="M28" i="26"/>
  <c r="J28" i="26"/>
  <c r="M27" i="26"/>
  <c r="M26" i="26"/>
  <c r="J26" i="26"/>
  <c r="M25" i="26"/>
  <c r="M24" i="26"/>
  <c r="J24" i="26"/>
  <c r="M23" i="26"/>
  <c r="M22" i="26"/>
  <c r="J22" i="26"/>
  <c r="M21" i="26"/>
  <c r="M20" i="26"/>
  <c r="J20" i="26"/>
  <c r="M19" i="26"/>
  <c r="M18" i="26"/>
  <c r="J18" i="26"/>
  <c r="M17" i="26"/>
  <c r="M16" i="26"/>
  <c r="J16" i="26"/>
  <c r="M15" i="26"/>
  <c r="M14" i="26"/>
  <c r="J14" i="26"/>
  <c r="M13" i="26"/>
  <c r="M12" i="26"/>
  <c r="J12" i="26"/>
  <c r="M11" i="26"/>
  <c r="M10" i="26"/>
  <c r="J10" i="26"/>
  <c r="M9" i="26"/>
  <c r="M8" i="26"/>
  <c r="J8" i="26"/>
  <c r="M6" i="26"/>
  <c r="M5" i="26"/>
  <c r="M86" i="27"/>
  <c r="M85" i="27"/>
  <c r="M84" i="27"/>
  <c r="M82" i="27"/>
  <c r="J82" i="27"/>
  <c r="M81" i="27"/>
  <c r="M80" i="27"/>
  <c r="J80" i="27"/>
  <c r="M79" i="27"/>
  <c r="M78" i="27"/>
  <c r="M77" i="27"/>
  <c r="M76" i="27"/>
  <c r="M75" i="27"/>
  <c r="M74" i="27"/>
  <c r="M73" i="27"/>
  <c r="M72" i="27"/>
  <c r="M71" i="27"/>
  <c r="M70" i="27"/>
  <c r="J70" i="27"/>
  <c r="M69" i="27"/>
  <c r="M68" i="27"/>
  <c r="J68" i="27"/>
  <c r="M67" i="27"/>
  <c r="M66" i="27"/>
  <c r="M65" i="27"/>
  <c r="M64" i="27"/>
  <c r="M63" i="27"/>
  <c r="M62" i="27"/>
  <c r="M61" i="27"/>
  <c r="M60" i="27"/>
  <c r="M59" i="27"/>
  <c r="M58" i="27"/>
  <c r="J58" i="27"/>
  <c r="M57" i="27"/>
  <c r="M56" i="27"/>
  <c r="J56" i="27"/>
  <c r="M55" i="27"/>
  <c r="M54" i="27"/>
  <c r="M53" i="27"/>
  <c r="M52" i="27"/>
  <c r="M51" i="27"/>
  <c r="M50" i="27"/>
  <c r="M49" i="27"/>
  <c r="M48" i="27"/>
  <c r="M47" i="27"/>
  <c r="M46" i="27"/>
  <c r="J46" i="27"/>
  <c r="M45" i="27"/>
  <c r="M44" i="27"/>
  <c r="J44" i="27"/>
  <c r="M43" i="27"/>
  <c r="M42" i="27"/>
  <c r="M41" i="27"/>
  <c r="M40" i="27"/>
  <c r="M39" i="27"/>
  <c r="M38" i="27"/>
  <c r="M37" i="27"/>
  <c r="J37" i="27"/>
  <c r="M36" i="27"/>
  <c r="M35" i="27"/>
  <c r="M34" i="27"/>
  <c r="M33" i="27"/>
  <c r="M32" i="27"/>
  <c r="M31" i="27"/>
  <c r="M30" i="27"/>
  <c r="J30" i="27"/>
  <c r="M29" i="27"/>
  <c r="M28" i="27"/>
  <c r="M27" i="27"/>
  <c r="M26" i="27"/>
  <c r="M25" i="27"/>
  <c r="J25" i="27"/>
  <c r="M24" i="27"/>
  <c r="M23" i="27"/>
  <c r="M22" i="27"/>
  <c r="M21" i="27"/>
  <c r="M20" i="27"/>
  <c r="M19" i="27"/>
  <c r="M18" i="27"/>
  <c r="J18" i="27"/>
  <c r="M17" i="27"/>
  <c r="M16" i="27"/>
  <c r="J16" i="27"/>
  <c r="M15" i="27"/>
  <c r="M14" i="27"/>
  <c r="M13" i="27"/>
  <c r="M12" i="27"/>
  <c r="M11" i="27"/>
  <c r="M10" i="27"/>
  <c r="M9" i="27"/>
  <c r="J9" i="27"/>
  <c r="M8" i="27"/>
  <c r="M7" i="27"/>
  <c r="M6" i="27"/>
  <c r="M5" i="27"/>
  <c r="M86" i="24"/>
  <c r="J86" i="24"/>
  <c r="M85" i="24"/>
  <c r="M84" i="24"/>
  <c r="M83" i="24"/>
  <c r="M82" i="24"/>
  <c r="M81" i="24"/>
  <c r="M80" i="24"/>
  <c r="M79" i="24"/>
  <c r="J79" i="24"/>
  <c r="M78" i="24"/>
  <c r="M77" i="24"/>
  <c r="M76" i="24"/>
  <c r="M75" i="24"/>
  <c r="M74" i="24"/>
  <c r="M73" i="24"/>
  <c r="M72" i="24"/>
  <c r="J72" i="24"/>
  <c r="M71" i="24"/>
  <c r="M70" i="24"/>
  <c r="M69" i="24"/>
  <c r="M68" i="24"/>
  <c r="M67" i="24"/>
  <c r="M66" i="24"/>
  <c r="M65" i="24"/>
  <c r="M64" i="24"/>
  <c r="M63" i="24"/>
  <c r="M62" i="24"/>
  <c r="M61" i="24"/>
  <c r="M60" i="24"/>
  <c r="M59" i="24"/>
  <c r="M58" i="24"/>
  <c r="M57" i="24"/>
  <c r="M56" i="24"/>
  <c r="M55" i="24"/>
  <c r="M54" i="24"/>
  <c r="M53" i="24"/>
  <c r="M52" i="24"/>
  <c r="M51" i="24"/>
  <c r="M50" i="24"/>
  <c r="M49" i="24"/>
  <c r="M48" i="24"/>
  <c r="M47" i="24"/>
  <c r="M46" i="24"/>
  <c r="M45" i="24"/>
  <c r="M44" i="24"/>
  <c r="M43" i="24"/>
  <c r="M42" i="24"/>
  <c r="M41" i="24"/>
  <c r="M40" i="24"/>
  <c r="M39" i="24"/>
  <c r="M38" i="24"/>
  <c r="M37" i="24"/>
  <c r="M36" i="24"/>
  <c r="M35" i="24"/>
  <c r="M34" i="24"/>
  <c r="M33" i="24"/>
  <c r="M32" i="24"/>
  <c r="M31" i="24"/>
  <c r="M30" i="24"/>
  <c r="M29" i="24"/>
  <c r="M28" i="24"/>
  <c r="M27" i="24"/>
  <c r="M26" i="24"/>
  <c r="M25" i="24"/>
  <c r="M24" i="24"/>
  <c r="M23" i="24"/>
  <c r="M22" i="24"/>
  <c r="M21" i="24"/>
  <c r="M20" i="24"/>
  <c r="M19" i="24"/>
  <c r="M18" i="24"/>
  <c r="M17" i="24"/>
  <c r="M16" i="24"/>
  <c r="M15" i="24"/>
  <c r="M14" i="24"/>
  <c r="M13" i="24"/>
  <c r="M12" i="24"/>
  <c r="M11" i="24"/>
  <c r="M10" i="24"/>
  <c r="J10" i="24"/>
  <c r="M9" i="24"/>
  <c r="M8" i="24"/>
  <c r="M7" i="24"/>
  <c r="M6" i="24"/>
  <c r="M5" i="24"/>
  <c r="J83" i="23"/>
  <c r="J81" i="23"/>
  <c r="J79" i="23"/>
  <c r="J75" i="23"/>
  <c r="J73" i="23"/>
  <c r="J71" i="23"/>
  <c r="J67" i="23"/>
  <c r="J65" i="23"/>
  <c r="J63" i="23"/>
  <c r="J59" i="23"/>
  <c r="J57" i="23"/>
  <c r="J55" i="23"/>
  <c r="J51" i="23"/>
  <c r="J49" i="23"/>
  <c r="J47" i="23"/>
  <c r="J43" i="23"/>
  <c r="J41" i="23"/>
  <c r="J39" i="23"/>
  <c r="J35" i="23"/>
  <c r="J33" i="23"/>
  <c r="J31" i="23"/>
  <c r="J27" i="23"/>
  <c r="J25" i="23"/>
  <c r="J23" i="23"/>
  <c r="J19" i="23"/>
  <c r="J17" i="23"/>
  <c r="J15" i="23"/>
  <c r="J11" i="23"/>
  <c r="J9" i="23"/>
  <c r="J7" i="23"/>
  <c r="M86" i="23"/>
  <c r="M85" i="23"/>
  <c r="J85" i="23"/>
  <c r="M84" i="23"/>
  <c r="M83" i="23"/>
  <c r="M82" i="23"/>
  <c r="M81" i="23"/>
  <c r="M80" i="23"/>
  <c r="M79" i="23"/>
  <c r="M78" i="23"/>
  <c r="M77" i="23"/>
  <c r="J77" i="23"/>
  <c r="M76" i="23"/>
  <c r="M75" i="23"/>
  <c r="M74" i="23"/>
  <c r="M73" i="23"/>
  <c r="M72" i="23"/>
  <c r="M71" i="23"/>
  <c r="M70" i="23"/>
  <c r="M69" i="23"/>
  <c r="J69" i="23"/>
  <c r="M68" i="23"/>
  <c r="M67" i="23"/>
  <c r="M66" i="23"/>
  <c r="M65" i="23"/>
  <c r="M64" i="23"/>
  <c r="M63" i="23"/>
  <c r="M62" i="23"/>
  <c r="M61" i="23"/>
  <c r="J61" i="23"/>
  <c r="M60" i="23"/>
  <c r="M59" i="23"/>
  <c r="M58" i="23"/>
  <c r="M57" i="23"/>
  <c r="M56" i="23"/>
  <c r="M55" i="23"/>
  <c r="M54" i="23"/>
  <c r="M53" i="23"/>
  <c r="J53" i="23"/>
  <c r="M52" i="23"/>
  <c r="M51" i="23"/>
  <c r="M50" i="23"/>
  <c r="M49" i="23"/>
  <c r="M48" i="23"/>
  <c r="M47" i="23"/>
  <c r="M46" i="23"/>
  <c r="M45" i="23"/>
  <c r="J45" i="23"/>
  <c r="M44" i="23"/>
  <c r="M43" i="23"/>
  <c r="M42" i="23"/>
  <c r="M41" i="23"/>
  <c r="M40" i="23"/>
  <c r="M39" i="23"/>
  <c r="M38" i="23"/>
  <c r="M37" i="23"/>
  <c r="J37" i="23"/>
  <c r="M36" i="23"/>
  <c r="M35" i="23"/>
  <c r="M34" i="23"/>
  <c r="M33" i="23"/>
  <c r="M32" i="23"/>
  <c r="M31" i="23"/>
  <c r="M30" i="23"/>
  <c r="M29" i="23"/>
  <c r="J29" i="23"/>
  <c r="M28" i="23"/>
  <c r="M27" i="23"/>
  <c r="M26" i="23"/>
  <c r="M25" i="23"/>
  <c r="M24" i="23"/>
  <c r="M23" i="23"/>
  <c r="M22" i="23"/>
  <c r="M21" i="23"/>
  <c r="J21" i="23"/>
  <c r="M20" i="23"/>
  <c r="M19" i="23"/>
  <c r="M18" i="23"/>
  <c r="M17" i="23"/>
  <c r="M16" i="23"/>
  <c r="M15" i="23"/>
  <c r="M14" i="23"/>
  <c r="M13" i="23"/>
  <c r="J13" i="23"/>
  <c r="M12" i="23"/>
  <c r="M11" i="23"/>
  <c r="M10" i="23"/>
  <c r="M9" i="23"/>
  <c r="M8" i="23"/>
  <c r="M7" i="23"/>
  <c r="M6" i="23"/>
  <c r="M5" i="23"/>
  <c r="J5" i="23"/>
  <c r="J86" i="22"/>
  <c r="J85" i="22"/>
  <c r="J84" i="22"/>
  <c r="J83" i="22"/>
  <c r="J82" i="22"/>
  <c r="J81" i="22"/>
  <c r="J80" i="22"/>
  <c r="J78" i="22"/>
  <c r="J77" i="22"/>
  <c r="J76" i="22"/>
  <c r="J75" i="22"/>
  <c r="J74" i="22"/>
  <c r="J73" i="22"/>
  <c r="J72" i="22"/>
  <c r="J70" i="22"/>
  <c r="J69" i="22"/>
  <c r="J68" i="22"/>
  <c r="J67" i="22"/>
  <c r="J66" i="22"/>
  <c r="J65" i="22"/>
  <c r="J64" i="22"/>
  <c r="J62" i="22"/>
  <c r="J61" i="22"/>
  <c r="J60" i="22"/>
  <c r="J59" i="22"/>
  <c r="J58" i="22"/>
  <c r="J57" i="22"/>
  <c r="J56" i="22"/>
  <c r="J54" i="22"/>
  <c r="J53" i="22"/>
  <c r="J52" i="22"/>
  <c r="J51" i="22"/>
  <c r="J50" i="22"/>
  <c r="J49" i="22"/>
  <c r="J48" i="22"/>
  <c r="J46" i="22"/>
  <c r="J45" i="22"/>
  <c r="J44" i="22"/>
  <c r="J43" i="22"/>
  <c r="J42" i="22"/>
  <c r="J41" i="22"/>
  <c r="J40" i="22"/>
  <c r="J38" i="22"/>
  <c r="J37" i="22"/>
  <c r="J36" i="22"/>
  <c r="J35" i="22"/>
  <c r="J34" i="22"/>
  <c r="J33" i="22"/>
  <c r="J32" i="22"/>
  <c r="J30" i="22"/>
  <c r="J29" i="22"/>
  <c r="J28" i="22"/>
  <c r="J27" i="22"/>
  <c r="J26" i="22"/>
  <c r="J25" i="22"/>
  <c r="J24" i="22"/>
  <c r="J22" i="22"/>
  <c r="J21" i="22"/>
  <c r="J20" i="22"/>
  <c r="J19" i="22"/>
  <c r="J18" i="22"/>
  <c r="J17" i="22"/>
  <c r="J16" i="22"/>
  <c r="J14" i="22"/>
  <c r="J13" i="22"/>
  <c r="J12" i="22"/>
  <c r="J11" i="22"/>
  <c r="J10" i="22"/>
  <c r="J9" i="22"/>
  <c r="J8" i="22"/>
  <c r="J6" i="22"/>
  <c r="J5" i="22"/>
  <c r="M86" i="22"/>
  <c r="M85" i="22"/>
  <c r="M84" i="22"/>
  <c r="M83" i="22"/>
  <c r="M82" i="22"/>
  <c r="M81" i="22"/>
  <c r="M80" i="22"/>
  <c r="M79" i="22"/>
  <c r="J79" i="22"/>
  <c r="M78" i="22"/>
  <c r="M77" i="22"/>
  <c r="M76" i="22"/>
  <c r="M75" i="22"/>
  <c r="M74" i="22"/>
  <c r="M73" i="22"/>
  <c r="M72" i="22"/>
  <c r="M71" i="22"/>
  <c r="J71" i="22"/>
  <c r="M70" i="22"/>
  <c r="M69" i="22"/>
  <c r="M68" i="22"/>
  <c r="M67" i="22"/>
  <c r="M66" i="22"/>
  <c r="M65" i="22"/>
  <c r="M64" i="22"/>
  <c r="M63" i="22"/>
  <c r="J63" i="22"/>
  <c r="M62" i="22"/>
  <c r="M61" i="22"/>
  <c r="M60" i="22"/>
  <c r="M59" i="22"/>
  <c r="M58" i="22"/>
  <c r="M57" i="22"/>
  <c r="M56" i="22"/>
  <c r="M55" i="22"/>
  <c r="J55" i="22"/>
  <c r="M54" i="22"/>
  <c r="M53" i="22"/>
  <c r="M52" i="22"/>
  <c r="M51" i="22"/>
  <c r="M50" i="22"/>
  <c r="M49" i="22"/>
  <c r="M48" i="22"/>
  <c r="M47" i="22"/>
  <c r="J47" i="22"/>
  <c r="M46" i="22"/>
  <c r="M45" i="22"/>
  <c r="M44" i="22"/>
  <c r="M43" i="22"/>
  <c r="M42" i="22"/>
  <c r="M41" i="22"/>
  <c r="M40" i="22"/>
  <c r="M39" i="22"/>
  <c r="J39" i="22"/>
  <c r="M38" i="22"/>
  <c r="M37" i="22"/>
  <c r="M36" i="22"/>
  <c r="M35" i="22"/>
  <c r="M34" i="22"/>
  <c r="M33" i="22"/>
  <c r="M32" i="22"/>
  <c r="M31" i="22"/>
  <c r="J31" i="22"/>
  <c r="M30" i="22"/>
  <c r="M29" i="22"/>
  <c r="M28" i="22"/>
  <c r="M27" i="22"/>
  <c r="M26" i="22"/>
  <c r="M25" i="22"/>
  <c r="M24" i="22"/>
  <c r="M23" i="22"/>
  <c r="J23" i="22"/>
  <c r="M22" i="22"/>
  <c r="M21" i="22"/>
  <c r="M20" i="22"/>
  <c r="M19" i="22"/>
  <c r="M18" i="22"/>
  <c r="M17" i="22"/>
  <c r="M16" i="22"/>
  <c r="M15" i="22"/>
  <c r="J15" i="22"/>
  <c r="M14" i="22"/>
  <c r="M13" i="22"/>
  <c r="M12" i="22"/>
  <c r="M11" i="22"/>
  <c r="M10" i="22"/>
  <c r="M9" i="22"/>
  <c r="M8" i="22"/>
  <c r="M7" i="22"/>
  <c r="J7" i="22"/>
  <c r="M6" i="22"/>
  <c r="M5" i="22"/>
  <c r="M85" i="28"/>
  <c r="M83" i="28"/>
  <c r="M81" i="28"/>
  <c r="M79" i="28"/>
  <c r="M77" i="28"/>
  <c r="M75" i="28"/>
  <c r="M73" i="28"/>
  <c r="M71" i="28"/>
  <c r="M69" i="28"/>
  <c r="M67" i="28"/>
  <c r="M65" i="28"/>
  <c r="M63" i="28"/>
  <c r="M61" i="28"/>
  <c r="M59" i="28"/>
  <c r="M57" i="28"/>
  <c r="M55" i="28"/>
  <c r="M53" i="28"/>
  <c r="M51" i="28"/>
  <c r="M49" i="28"/>
  <c r="M47" i="28"/>
  <c r="M45" i="28"/>
  <c r="M43" i="28"/>
  <c r="M41" i="28"/>
  <c r="M39" i="28"/>
  <c r="M37" i="28"/>
  <c r="M35" i="28"/>
  <c r="M33" i="28"/>
  <c r="M31" i="28"/>
  <c r="M29" i="28"/>
  <c r="M27" i="28"/>
  <c r="M25" i="28"/>
  <c r="M23" i="28"/>
  <c r="M21" i="28"/>
  <c r="M19" i="28"/>
  <c r="M17" i="28"/>
  <c r="M15" i="28"/>
  <c r="M13" i="28"/>
  <c r="M11" i="28"/>
  <c r="M9" i="28"/>
  <c r="M7" i="28"/>
  <c r="M5" i="28"/>
  <c r="M86" i="28"/>
  <c r="J86" i="28"/>
  <c r="J85" i="28"/>
  <c r="M84" i="28"/>
  <c r="J84" i="28"/>
  <c r="J83" i="28"/>
  <c r="M82" i="28"/>
  <c r="J82" i="28"/>
  <c r="J81" i="28"/>
  <c r="M80" i="28"/>
  <c r="J80" i="28"/>
  <c r="J79" i="28"/>
  <c r="M78" i="28"/>
  <c r="J78" i="28"/>
  <c r="J77" i="28"/>
  <c r="M76" i="28"/>
  <c r="J76" i="28"/>
  <c r="J75" i="28"/>
  <c r="M74" i="28"/>
  <c r="J74" i="28"/>
  <c r="J73" i="28"/>
  <c r="M72" i="28"/>
  <c r="J72" i="28"/>
  <c r="J71" i="28"/>
  <c r="M70" i="28"/>
  <c r="J70" i="28"/>
  <c r="J69" i="28"/>
  <c r="M68" i="28"/>
  <c r="J68" i="28"/>
  <c r="J67" i="28"/>
  <c r="M66" i="28"/>
  <c r="J66" i="28"/>
  <c r="J65" i="28"/>
  <c r="M64" i="28"/>
  <c r="J64" i="28"/>
  <c r="J63" i="28"/>
  <c r="M62" i="28"/>
  <c r="J62" i="28"/>
  <c r="J61" i="28"/>
  <c r="M60" i="28"/>
  <c r="J60" i="28"/>
  <c r="J59" i="28"/>
  <c r="M58" i="28"/>
  <c r="J58" i="28"/>
  <c r="J57" i="28"/>
  <c r="M56" i="28"/>
  <c r="J56" i="28"/>
  <c r="J55" i="28"/>
  <c r="M54" i="28"/>
  <c r="J54" i="28"/>
  <c r="J53" i="28"/>
  <c r="M52" i="28"/>
  <c r="J52" i="28"/>
  <c r="J51" i="28"/>
  <c r="M50" i="28"/>
  <c r="J50" i="28"/>
  <c r="J49" i="28"/>
  <c r="M48" i="28"/>
  <c r="J48" i="28"/>
  <c r="J47" i="28"/>
  <c r="M46" i="28"/>
  <c r="J46" i="28"/>
  <c r="J45" i="28"/>
  <c r="M44" i="28"/>
  <c r="J44" i="28"/>
  <c r="J43" i="28"/>
  <c r="M42" i="28"/>
  <c r="J42" i="28"/>
  <c r="J41" i="28"/>
  <c r="M40" i="28"/>
  <c r="J40" i="28"/>
  <c r="J39" i="28"/>
  <c r="M38" i="28"/>
  <c r="J38" i="28"/>
  <c r="J37" i="28"/>
  <c r="M36" i="28"/>
  <c r="J36" i="28"/>
  <c r="J35" i="28"/>
  <c r="M34" i="28"/>
  <c r="J34" i="28"/>
  <c r="J33" i="28"/>
  <c r="M32" i="28"/>
  <c r="J32" i="28"/>
  <c r="J31" i="28"/>
  <c r="M30" i="28"/>
  <c r="J30" i="28"/>
  <c r="J29" i="28"/>
  <c r="M28" i="28"/>
  <c r="J28" i="28"/>
  <c r="J27" i="28"/>
  <c r="M26" i="28"/>
  <c r="J26" i="28"/>
  <c r="J25" i="28"/>
  <c r="M24" i="28"/>
  <c r="J24" i="28"/>
  <c r="J23" i="28"/>
  <c r="M22" i="28"/>
  <c r="J22" i="28"/>
  <c r="J21" i="28"/>
  <c r="M20" i="28"/>
  <c r="J20" i="28"/>
  <c r="J19" i="28"/>
  <c r="M18" i="28"/>
  <c r="J18" i="28"/>
  <c r="J17" i="28"/>
  <c r="M16" i="28"/>
  <c r="J16" i="28"/>
  <c r="J15" i="28"/>
  <c r="M14" i="28"/>
  <c r="J14" i="28"/>
  <c r="J13" i="28"/>
  <c r="M12" i="28"/>
  <c r="J12" i="28"/>
  <c r="J11" i="28"/>
  <c r="M10" i="28"/>
  <c r="J10" i="28"/>
  <c r="J9" i="28"/>
  <c r="M8" i="28"/>
  <c r="J8" i="28"/>
  <c r="J7" i="28"/>
  <c r="M6" i="28"/>
  <c r="J6" i="28"/>
  <c r="J5" i="28"/>
  <c r="M86" i="11"/>
  <c r="J86" i="11"/>
  <c r="M85" i="11"/>
  <c r="J85" i="11"/>
  <c r="M84" i="11"/>
  <c r="J84" i="11"/>
  <c r="M83" i="11"/>
  <c r="J83" i="11"/>
  <c r="M82" i="11"/>
  <c r="J82" i="11"/>
  <c r="M81" i="11"/>
  <c r="J81" i="11"/>
  <c r="M80" i="11"/>
  <c r="J80" i="11"/>
  <c r="M79" i="11"/>
  <c r="J79" i="11"/>
  <c r="M78" i="11"/>
  <c r="J78" i="11"/>
  <c r="M77" i="11"/>
  <c r="J77" i="11"/>
  <c r="M76" i="11"/>
  <c r="J76" i="11"/>
  <c r="M75" i="11"/>
  <c r="J75" i="11"/>
  <c r="M74" i="11"/>
  <c r="J74" i="11"/>
  <c r="M73" i="11"/>
  <c r="J73" i="11"/>
  <c r="M72" i="11"/>
  <c r="J72" i="11"/>
  <c r="M71" i="11"/>
  <c r="J71" i="11"/>
  <c r="M70" i="11"/>
  <c r="J70" i="11"/>
  <c r="M69" i="11"/>
  <c r="J69" i="11"/>
  <c r="M68" i="11"/>
  <c r="J68" i="11"/>
  <c r="M67" i="11"/>
  <c r="J67" i="11"/>
  <c r="M66" i="11"/>
  <c r="J66" i="11"/>
  <c r="M65" i="11"/>
  <c r="J65" i="11"/>
  <c r="M64" i="11"/>
  <c r="J64" i="11"/>
  <c r="M63" i="11"/>
  <c r="J63" i="11"/>
  <c r="M62" i="11"/>
  <c r="J62" i="11"/>
  <c r="M61" i="11"/>
  <c r="J61" i="11"/>
  <c r="M60" i="11"/>
  <c r="J60" i="11"/>
  <c r="M59" i="11"/>
  <c r="J59" i="11"/>
  <c r="M58" i="11"/>
  <c r="J58" i="11"/>
  <c r="M57" i="11"/>
  <c r="J57" i="11"/>
  <c r="M56" i="11"/>
  <c r="J56" i="11"/>
  <c r="M55" i="11"/>
  <c r="J55" i="11"/>
  <c r="M54" i="11"/>
  <c r="J54" i="11"/>
  <c r="M53" i="11"/>
  <c r="J53" i="11"/>
  <c r="M52" i="11"/>
  <c r="J52" i="11"/>
  <c r="M51" i="11"/>
  <c r="J51" i="11"/>
  <c r="M50" i="11"/>
  <c r="J50" i="11"/>
  <c r="M49" i="11"/>
  <c r="J49" i="11"/>
  <c r="M48" i="11"/>
  <c r="J48" i="11"/>
  <c r="M47" i="11"/>
  <c r="J47" i="11"/>
  <c r="M46" i="11"/>
  <c r="J46" i="11"/>
  <c r="M45" i="11"/>
  <c r="J45" i="11"/>
  <c r="M44" i="11"/>
  <c r="J44" i="11"/>
  <c r="M43" i="11"/>
  <c r="J43" i="11"/>
  <c r="M42" i="11"/>
  <c r="J42" i="11"/>
  <c r="M41" i="11"/>
  <c r="J41" i="11"/>
  <c r="M40" i="11"/>
  <c r="J40" i="11"/>
  <c r="M39" i="11"/>
  <c r="J39" i="11"/>
  <c r="M38" i="11"/>
  <c r="J38" i="11"/>
  <c r="M37" i="11"/>
  <c r="J37" i="11"/>
  <c r="M36" i="11"/>
  <c r="J36" i="11"/>
  <c r="M35" i="11"/>
  <c r="J35" i="11"/>
  <c r="M34" i="11"/>
  <c r="J34" i="11"/>
  <c r="M33" i="11"/>
  <c r="J33" i="11"/>
  <c r="M32" i="11"/>
  <c r="J32" i="11"/>
  <c r="M31" i="11"/>
  <c r="J31" i="11"/>
  <c r="M30" i="11"/>
  <c r="J30" i="11"/>
  <c r="M29" i="11"/>
  <c r="J29" i="11"/>
  <c r="M28" i="11"/>
  <c r="J28" i="11"/>
  <c r="M27" i="11"/>
  <c r="J27" i="11"/>
  <c r="M26" i="11"/>
  <c r="J26" i="11"/>
  <c r="M25" i="11"/>
  <c r="J25" i="11"/>
  <c r="M24" i="11"/>
  <c r="J24" i="11"/>
  <c r="M23" i="11"/>
  <c r="J23" i="11"/>
  <c r="M22" i="11"/>
  <c r="J22" i="11"/>
  <c r="M21" i="11"/>
  <c r="J21" i="11"/>
  <c r="M20" i="11"/>
  <c r="J20" i="11"/>
  <c r="M19" i="11"/>
  <c r="J19" i="11"/>
  <c r="M18" i="11"/>
  <c r="J18" i="11"/>
  <c r="M17" i="11"/>
  <c r="J17" i="11"/>
  <c r="M16" i="11"/>
  <c r="J16" i="11"/>
  <c r="M15" i="11"/>
  <c r="J15" i="11"/>
  <c r="M14" i="11"/>
  <c r="J14" i="11"/>
  <c r="M13" i="11"/>
  <c r="J13" i="11"/>
  <c r="M12" i="11"/>
  <c r="J12" i="11"/>
  <c r="M11" i="11"/>
  <c r="J11" i="11"/>
  <c r="M10" i="11"/>
  <c r="J10" i="11"/>
  <c r="M9" i="11"/>
  <c r="J9" i="11"/>
  <c r="M8" i="11"/>
  <c r="J8" i="11"/>
  <c r="M7" i="11"/>
  <c r="J7" i="11"/>
  <c r="M6" i="11"/>
  <c r="J6" i="11"/>
  <c r="M5" i="11"/>
  <c r="J5" i="11"/>
  <c r="J86" i="10"/>
  <c r="J84" i="10"/>
  <c r="J82" i="10"/>
  <c r="J80" i="10"/>
  <c r="J78" i="10"/>
  <c r="J76" i="10"/>
  <c r="J74" i="10"/>
  <c r="J72" i="10"/>
  <c r="J70" i="10"/>
  <c r="J68" i="10"/>
  <c r="J66" i="10"/>
  <c r="J64" i="10"/>
  <c r="J62" i="10"/>
  <c r="J60" i="10"/>
  <c r="J58" i="10"/>
  <c r="J56" i="10"/>
  <c r="J54" i="10"/>
  <c r="J52" i="10"/>
  <c r="J50" i="10"/>
  <c r="J48" i="10"/>
  <c r="J46" i="10"/>
  <c r="J44" i="10"/>
  <c r="J42" i="10"/>
  <c r="J40" i="10"/>
  <c r="J38" i="10"/>
  <c r="J36" i="10"/>
  <c r="J35" i="10"/>
  <c r="J34" i="10"/>
  <c r="J32" i="10"/>
  <c r="J30" i="10"/>
  <c r="J28" i="10"/>
  <c r="J27" i="10"/>
  <c r="J26" i="10"/>
  <c r="J24" i="10"/>
  <c r="J22" i="10"/>
  <c r="J20" i="10"/>
  <c r="J19" i="10"/>
  <c r="J18" i="10"/>
  <c r="J17" i="10"/>
  <c r="J16" i="10"/>
  <c r="J14" i="10"/>
  <c r="J12" i="10"/>
  <c r="J11" i="10"/>
  <c r="J10" i="10"/>
  <c r="J9" i="10"/>
  <c r="J8" i="10"/>
  <c r="J6" i="10"/>
  <c r="J5" i="10"/>
  <c r="M86" i="10"/>
  <c r="M85" i="10"/>
  <c r="J85" i="10"/>
  <c r="M84" i="10"/>
  <c r="M83" i="10"/>
  <c r="J83" i="10"/>
  <c r="M82" i="10"/>
  <c r="M81" i="10"/>
  <c r="J81" i="10"/>
  <c r="M80" i="10"/>
  <c r="M79" i="10"/>
  <c r="J79" i="10"/>
  <c r="M78" i="10"/>
  <c r="M77" i="10"/>
  <c r="J77" i="10"/>
  <c r="M76" i="10"/>
  <c r="M75" i="10"/>
  <c r="J75" i="10"/>
  <c r="M74" i="10"/>
  <c r="M73" i="10"/>
  <c r="J73" i="10"/>
  <c r="M72" i="10"/>
  <c r="M71" i="10"/>
  <c r="J71" i="10"/>
  <c r="M70" i="10"/>
  <c r="M69" i="10"/>
  <c r="J69" i="10"/>
  <c r="M68" i="10"/>
  <c r="M67" i="10"/>
  <c r="J67" i="10"/>
  <c r="M66" i="10"/>
  <c r="M65" i="10"/>
  <c r="J65" i="10"/>
  <c r="M64" i="10"/>
  <c r="M63" i="10"/>
  <c r="J63" i="10"/>
  <c r="M62" i="10"/>
  <c r="M61" i="10"/>
  <c r="J61" i="10"/>
  <c r="M60" i="10"/>
  <c r="M59" i="10"/>
  <c r="J59" i="10"/>
  <c r="M58" i="10"/>
  <c r="M57" i="10"/>
  <c r="J57" i="10"/>
  <c r="M56" i="10"/>
  <c r="M55" i="10"/>
  <c r="J55" i="10"/>
  <c r="M54" i="10"/>
  <c r="M53" i="10"/>
  <c r="J53" i="10"/>
  <c r="M52" i="10"/>
  <c r="M51" i="10"/>
  <c r="J51" i="10"/>
  <c r="M50" i="10"/>
  <c r="M49" i="10"/>
  <c r="J49" i="10"/>
  <c r="M48" i="10"/>
  <c r="M47" i="10"/>
  <c r="J47" i="10"/>
  <c r="M46" i="10"/>
  <c r="M45" i="10"/>
  <c r="J45" i="10"/>
  <c r="M44" i="10"/>
  <c r="M43" i="10"/>
  <c r="J43" i="10"/>
  <c r="M42" i="10"/>
  <c r="M41" i="10"/>
  <c r="J41" i="10"/>
  <c r="M40" i="10"/>
  <c r="M39" i="10"/>
  <c r="J39" i="10"/>
  <c r="M38" i="10"/>
  <c r="M37" i="10"/>
  <c r="J37" i="10"/>
  <c r="M36" i="10"/>
  <c r="M35" i="10"/>
  <c r="M34" i="10"/>
  <c r="M33" i="10"/>
  <c r="J33" i="10"/>
  <c r="M32" i="10"/>
  <c r="M31" i="10"/>
  <c r="J31" i="10"/>
  <c r="M30" i="10"/>
  <c r="M29" i="10"/>
  <c r="J29" i="10"/>
  <c r="M28" i="10"/>
  <c r="M27" i="10"/>
  <c r="M26" i="10"/>
  <c r="M25" i="10"/>
  <c r="J25" i="10"/>
  <c r="M24" i="10"/>
  <c r="M23" i="10"/>
  <c r="J23" i="10"/>
  <c r="M22" i="10"/>
  <c r="M21" i="10"/>
  <c r="J21" i="10"/>
  <c r="M20" i="10"/>
  <c r="M19" i="10"/>
  <c r="M18" i="10"/>
  <c r="M17" i="10"/>
  <c r="M16" i="10"/>
  <c r="M15" i="10"/>
  <c r="J15" i="10"/>
  <c r="M14" i="10"/>
  <c r="M13" i="10"/>
  <c r="J13" i="10"/>
  <c r="M12" i="10"/>
  <c r="M11" i="10"/>
  <c r="M10" i="10"/>
  <c r="M9" i="10"/>
  <c r="M8" i="10"/>
  <c r="M7" i="10"/>
  <c r="J7" i="10"/>
  <c r="M6" i="10"/>
  <c r="M5" i="10"/>
  <c r="J86" i="19"/>
  <c r="J84" i="19"/>
  <c r="J82" i="19"/>
  <c r="J80" i="19"/>
  <c r="J78" i="19"/>
  <c r="J76" i="19"/>
  <c r="J74" i="19"/>
  <c r="J72" i="19"/>
  <c r="J70" i="19"/>
  <c r="J68" i="19"/>
  <c r="J66" i="19"/>
  <c r="J64" i="19"/>
  <c r="J62" i="19"/>
  <c r="J60" i="19"/>
  <c r="J58" i="19"/>
  <c r="J56" i="19"/>
  <c r="J54" i="19"/>
  <c r="J52" i="19"/>
  <c r="J50" i="19"/>
  <c r="J48" i="19"/>
  <c r="J46" i="19"/>
  <c r="J44" i="19"/>
  <c r="J42" i="19"/>
  <c r="J40" i="19"/>
  <c r="J38" i="19"/>
  <c r="J36" i="19"/>
  <c r="J34" i="19"/>
  <c r="J32" i="19"/>
  <c r="J30" i="19"/>
  <c r="J28" i="19"/>
  <c r="J27" i="19"/>
  <c r="J26" i="19"/>
  <c r="J24" i="19"/>
  <c r="J22" i="19"/>
  <c r="J20" i="19"/>
  <c r="J19" i="19"/>
  <c r="J18" i="19"/>
  <c r="J17" i="19"/>
  <c r="J16" i="19"/>
  <c r="J14" i="19"/>
  <c r="J13" i="19"/>
  <c r="J12" i="19"/>
  <c r="J11" i="19"/>
  <c r="J10" i="19"/>
  <c r="J9" i="19"/>
  <c r="J8" i="19"/>
  <c r="J6" i="19"/>
  <c r="J5" i="19"/>
  <c r="M86" i="19"/>
  <c r="M85" i="19"/>
  <c r="J85" i="19"/>
  <c r="M84" i="19"/>
  <c r="M83" i="19"/>
  <c r="J83" i="19"/>
  <c r="M82" i="19"/>
  <c r="M81" i="19"/>
  <c r="J81" i="19"/>
  <c r="M80" i="19"/>
  <c r="M79" i="19"/>
  <c r="J79" i="19"/>
  <c r="M78" i="19"/>
  <c r="M77" i="19"/>
  <c r="J77" i="19"/>
  <c r="M76" i="19"/>
  <c r="M75" i="19"/>
  <c r="J75" i="19"/>
  <c r="M74" i="19"/>
  <c r="M73" i="19"/>
  <c r="J73" i="19"/>
  <c r="M72" i="19"/>
  <c r="M71" i="19"/>
  <c r="J71" i="19"/>
  <c r="M70" i="19"/>
  <c r="M69" i="19"/>
  <c r="J69" i="19"/>
  <c r="M68" i="19"/>
  <c r="M67" i="19"/>
  <c r="J67" i="19"/>
  <c r="M66" i="19"/>
  <c r="M65" i="19"/>
  <c r="J65" i="19"/>
  <c r="M64" i="19"/>
  <c r="M63" i="19"/>
  <c r="J63" i="19"/>
  <c r="M62" i="19"/>
  <c r="M61" i="19"/>
  <c r="J61" i="19"/>
  <c r="M60" i="19"/>
  <c r="M59" i="19"/>
  <c r="J59" i="19"/>
  <c r="M58" i="19"/>
  <c r="M57" i="19"/>
  <c r="J57" i="19"/>
  <c r="M56" i="19"/>
  <c r="M55" i="19"/>
  <c r="J55" i="19"/>
  <c r="M54" i="19"/>
  <c r="M53" i="19"/>
  <c r="J53" i="19"/>
  <c r="M52" i="19"/>
  <c r="M51" i="19"/>
  <c r="J51" i="19"/>
  <c r="M50" i="19"/>
  <c r="M49" i="19"/>
  <c r="J49" i="19"/>
  <c r="M48" i="19"/>
  <c r="M47" i="19"/>
  <c r="J47" i="19"/>
  <c r="M46" i="19"/>
  <c r="M45" i="19"/>
  <c r="J45" i="19"/>
  <c r="M44" i="19"/>
  <c r="M43" i="19"/>
  <c r="J43" i="19"/>
  <c r="M42" i="19"/>
  <c r="M41" i="19"/>
  <c r="J41" i="19"/>
  <c r="M40" i="19"/>
  <c r="M39" i="19"/>
  <c r="J39" i="19"/>
  <c r="M38" i="19"/>
  <c r="M37" i="19"/>
  <c r="J37" i="19"/>
  <c r="M36" i="19"/>
  <c r="M35" i="19"/>
  <c r="J35" i="19"/>
  <c r="M34" i="19"/>
  <c r="M33" i="19"/>
  <c r="J33" i="19"/>
  <c r="M32" i="19"/>
  <c r="M31" i="19"/>
  <c r="J31" i="19"/>
  <c r="M30" i="19"/>
  <c r="M29" i="19"/>
  <c r="J29" i="19"/>
  <c r="M28" i="19"/>
  <c r="M27" i="19"/>
  <c r="M26" i="19"/>
  <c r="M25" i="19"/>
  <c r="J25" i="19"/>
  <c r="M24" i="19"/>
  <c r="M23" i="19"/>
  <c r="J23" i="19"/>
  <c r="M22" i="19"/>
  <c r="M21" i="19"/>
  <c r="J21" i="19"/>
  <c r="M20" i="19"/>
  <c r="M19" i="19"/>
  <c r="M18" i="19"/>
  <c r="M17" i="19"/>
  <c r="M16" i="19"/>
  <c r="M15" i="19"/>
  <c r="J15" i="19"/>
  <c r="M14" i="19"/>
  <c r="M13" i="19"/>
  <c r="M12" i="19"/>
  <c r="M11" i="19"/>
  <c r="M10" i="19"/>
  <c r="M9" i="19"/>
  <c r="M8" i="19"/>
  <c r="M7" i="19"/>
  <c r="J7" i="19"/>
  <c r="M6" i="19"/>
  <c r="M5" i="19"/>
  <c r="J86" i="18"/>
  <c r="J84" i="18"/>
  <c r="J82" i="18"/>
  <c r="J80" i="18"/>
  <c r="J78" i="18"/>
  <c r="J76" i="18"/>
  <c r="J74" i="18"/>
  <c r="J72" i="18"/>
  <c r="J70" i="18"/>
  <c r="J68" i="18"/>
  <c r="J66" i="18"/>
  <c r="J64" i="18"/>
  <c r="J62" i="18"/>
  <c r="J60" i="18"/>
  <c r="J58" i="18"/>
  <c r="J56" i="18"/>
  <c r="J54" i="18"/>
  <c r="J52" i="18"/>
  <c r="J50" i="18"/>
  <c r="J48" i="18"/>
  <c r="J46" i="18"/>
  <c r="J44" i="18"/>
  <c r="J42" i="18"/>
  <c r="J40" i="18"/>
  <c r="J38" i="18"/>
  <c r="J36" i="18"/>
  <c r="M35" i="18"/>
  <c r="M34" i="18"/>
  <c r="J34" i="18"/>
  <c r="M33" i="18"/>
  <c r="M32" i="18"/>
  <c r="J32" i="18"/>
  <c r="M31" i="18"/>
  <c r="M30" i="18"/>
  <c r="J30" i="18"/>
  <c r="M29" i="18"/>
  <c r="M28" i="18"/>
  <c r="J28" i="18"/>
  <c r="M27" i="18"/>
  <c r="M26" i="18"/>
  <c r="J26" i="18"/>
  <c r="M25" i="18"/>
  <c r="M24" i="18"/>
  <c r="J24" i="18"/>
  <c r="M23" i="18"/>
  <c r="M22" i="18"/>
  <c r="J22" i="18"/>
  <c r="M21" i="18"/>
  <c r="M20" i="18"/>
  <c r="J20" i="18"/>
  <c r="M19" i="18"/>
  <c r="M18" i="18"/>
  <c r="J18" i="18"/>
  <c r="M17" i="18"/>
  <c r="M16" i="18"/>
  <c r="J16" i="18"/>
  <c r="M15" i="18"/>
  <c r="M14" i="18"/>
  <c r="J14" i="18"/>
  <c r="M13" i="18"/>
  <c r="J13" i="18"/>
  <c r="M12" i="18"/>
  <c r="J12" i="18"/>
  <c r="M11" i="18"/>
  <c r="M10" i="18"/>
  <c r="J10" i="18"/>
  <c r="M9" i="18"/>
  <c r="M8" i="18"/>
  <c r="J8" i="18"/>
  <c r="M7" i="18"/>
  <c r="M6" i="18"/>
  <c r="J6" i="18"/>
  <c r="M5" i="18"/>
  <c r="J5" i="18"/>
  <c r="J85" i="18"/>
  <c r="J83" i="18"/>
  <c r="J81" i="18"/>
  <c r="J79" i="18"/>
  <c r="J77" i="18"/>
  <c r="J75" i="18"/>
  <c r="J73" i="18"/>
  <c r="J71" i="18"/>
  <c r="J69" i="18"/>
  <c r="J67" i="18"/>
  <c r="J65" i="18"/>
  <c r="J63" i="18"/>
  <c r="J61" i="18"/>
  <c r="J59" i="18"/>
  <c r="J57" i="18"/>
  <c r="J55" i="18"/>
  <c r="J53" i="18"/>
  <c r="J51" i="18"/>
  <c r="J49" i="18"/>
  <c r="J47" i="18"/>
  <c r="J45" i="18"/>
  <c r="J43" i="18"/>
  <c r="J41" i="18"/>
  <c r="J39" i="18"/>
  <c r="J37" i="18"/>
  <c r="J35" i="18"/>
  <c r="J33" i="18"/>
  <c r="J31" i="18"/>
  <c r="J29" i="18"/>
  <c r="J27" i="18"/>
  <c r="J25" i="18"/>
  <c r="J23" i="18"/>
  <c r="J21" i="18"/>
  <c r="J19" i="18"/>
  <c r="J17" i="18"/>
  <c r="J15" i="18"/>
  <c r="J11" i="18"/>
  <c r="J9" i="18"/>
  <c r="J7" i="18"/>
  <c r="M85" i="17"/>
  <c r="M84" i="17"/>
  <c r="M83" i="17"/>
  <c r="M82" i="17"/>
  <c r="M81" i="17"/>
  <c r="M80" i="17"/>
  <c r="M79" i="17"/>
  <c r="M78" i="17"/>
  <c r="M77" i="17"/>
  <c r="M76" i="17"/>
  <c r="M75" i="17"/>
  <c r="M74" i="17"/>
  <c r="M73" i="17"/>
  <c r="M72" i="17"/>
  <c r="M71" i="17"/>
  <c r="M70" i="17"/>
  <c r="M69" i="17"/>
  <c r="M68" i="17"/>
  <c r="M67" i="17"/>
  <c r="M66" i="17"/>
  <c r="M65" i="17"/>
  <c r="M64" i="17"/>
  <c r="M63" i="17"/>
  <c r="M62" i="17"/>
  <c r="M61" i="17"/>
  <c r="M60" i="17"/>
  <c r="M59" i="17"/>
  <c r="M58" i="17"/>
  <c r="J58" i="17"/>
  <c r="M57" i="17"/>
  <c r="M56" i="17"/>
  <c r="J56" i="17"/>
  <c r="M55" i="17"/>
  <c r="M54" i="17"/>
  <c r="J54" i="17"/>
  <c r="M53" i="17"/>
  <c r="M52" i="17"/>
  <c r="J52" i="17"/>
  <c r="M51" i="17"/>
  <c r="M50" i="17"/>
  <c r="J50" i="17"/>
  <c r="M49" i="17"/>
  <c r="M48" i="17"/>
  <c r="J48" i="17"/>
  <c r="M47" i="17"/>
  <c r="M46" i="17"/>
  <c r="J46" i="17"/>
  <c r="M45" i="17"/>
  <c r="M44" i="17"/>
  <c r="J44" i="17"/>
  <c r="M43" i="17"/>
  <c r="M42" i="17"/>
  <c r="J42" i="17"/>
  <c r="M41" i="17"/>
  <c r="M40" i="17"/>
  <c r="J40" i="17"/>
  <c r="M39" i="17"/>
  <c r="M38" i="17"/>
  <c r="J38" i="17"/>
  <c r="M37" i="17"/>
  <c r="M36" i="17"/>
  <c r="J36" i="17"/>
  <c r="M35" i="17"/>
  <c r="M34" i="17"/>
  <c r="J34" i="17"/>
  <c r="M33" i="17"/>
  <c r="M32" i="17"/>
  <c r="J32" i="17"/>
  <c r="M31" i="17"/>
  <c r="M30" i="17"/>
  <c r="J30" i="17"/>
  <c r="M29" i="17"/>
  <c r="M28" i="17"/>
  <c r="J28" i="17"/>
  <c r="M27" i="17"/>
  <c r="M26" i="17"/>
  <c r="J26" i="17"/>
  <c r="M25" i="17"/>
  <c r="M24" i="17"/>
  <c r="J24" i="17"/>
  <c r="M23" i="17"/>
  <c r="M22" i="17"/>
  <c r="J22" i="17"/>
  <c r="M21" i="17"/>
  <c r="M20" i="17"/>
  <c r="J20" i="17"/>
  <c r="M19" i="17"/>
  <c r="M18" i="17"/>
  <c r="J18" i="17"/>
  <c r="M17" i="17"/>
  <c r="M16" i="17"/>
  <c r="J16" i="17"/>
  <c r="M15" i="17"/>
  <c r="M14" i="17"/>
  <c r="J14" i="17"/>
  <c r="M13" i="17"/>
  <c r="J13" i="17"/>
  <c r="M12" i="17"/>
  <c r="J12" i="17"/>
  <c r="M11" i="17"/>
  <c r="M10" i="17"/>
  <c r="J10" i="17"/>
  <c r="M9" i="17"/>
  <c r="M8" i="17"/>
  <c r="J8" i="17"/>
  <c r="M7" i="17"/>
  <c r="M6" i="17"/>
  <c r="J6" i="17"/>
  <c r="M5" i="17"/>
  <c r="J5" i="17"/>
  <c r="J85" i="17"/>
  <c r="J83" i="17"/>
  <c r="J81" i="17"/>
  <c r="J79" i="17"/>
  <c r="J77" i="17"/>
  <c r="J75" i="17"/>
  <c r="J73" i="17"/>
  <c r="J71" i="17"/>
  <c r="J69" i="17"/>
  <c r="J67" i="17"/>
  <c r="J65" i="17"/>
  <c r="J63" i="17"/>
  <c r="J61" i="17"/>
  <c r="J59" i="17"/>
  <c r="J57" i="17"/>
  <c r="J55" i="17"/>
  <c r="J53" i="17"/>
  <c r="J51" i="17"/>
  <c r="J49" i="17"/>
  <c r="J47" i="17"/>
  <c r="J45" i="17"/>
  <c r="J43" i="17"/>
  <c r="J41" i="17"/>
  <c r="J39" i="17"/>
  <c r="J37" i="17"/>
  <c r="J35" i="17"/>
  <c r="J33" i="17"/>
  <c r="J31" i="17"/>
  <c r="J29" i="17"/>
  <c r="J27" i="17"/>
  <c r="J25" i="17"/>
  <c r="J23" i="17"/>
  <c r="J21" i="17"/>
  <c r="J19" i="17"/>
  <c r="J17" i="17"/>
  <c r="J15" i="17"/>
  <c r="J11" i="17"/>
  <c r="J9" i="17"/>
  <c r="J7" i="17"/>
  <c r="J54" i="16"/>
  <c r="J50" i="16"/>
  <c r="J48" i="16"/>
  <c r="J46" i="16"/>
  <c r="J44" i="16"/>
  <c r="J42" i="16"/>
  <c r="J40" i="16"/>
  <c r="J38" i="16"/>
  <c r="J36" i="16"/>
  <c r="J34" i="16"/>
  <c r="J32" i="16"/>
  <c r="J30" i="16"/>
  <c r="J28" i="16"/>
  <c r="J26" i="16"/>
  <c r="J24" i="16"/>
  <c r="J22" i="16"/>
  <c r="J20" i="16"/>
  <c r="J18" i="16"/>
  <c r="J16" i="16"/>
  <c r="J14" i="16"/>
  <c r="J12" i="16"/>
  <c r="J11" i="16"/>
  <c r="J10" i="16"/>
  <c r="J9" i="16"/>
  <c r="J8" i="16"/>
  <c r="J6" i="16"/>
  <c r="M86" i="16"/>
  <c r="M85" i="16"/>
  <c r="J85" i="16"/>
  <c r="M84" i="16"/>
  <c r="M83" i="16"/>
  <c r="J83" i="16"/>
  <c r="M82" i="16"/>
  <c r="M81" i="16"/>
  <c r="J81" i="16"/>
  <c r="M80" i="16"/>
  <c r="M79" i="16"/>
  <c r="J79" i="16"/>
  <c r="M78" i="16"/>
  <c r="M77" i="16"/>
  <c r="J77" i="16"/>
  <c r="M76" i="16"/>
  <c r="M75" i="16"/>
  <c r="J75" i="16"/>
  <c r="M74" i="16"/>
  <c r="M73" i="16"/>
  <c r="J73" i="16"/>
  <c r="M72" i="16"/>
  <c r="M71" i="16"/>
  <c r="J71" i="16"/>
  <c r="M70" i="16"/>
  <c r="M69" i="16"/>
  <c r="J69" i="16"/>
  <c r="M68" i="16"/>
  <c r="M67" i="16"/>
  <c r="J67" i="16"/>
  <c r="M66" i="16"/>
  <c r="M65" i="16"/>
  <c r="J65" i="16"/>
  <c r="M64" i="16"/>
  <c r="M63" i="16"/>
  <c r="J63" i="16"/>
  <c r="M62" i="16"/>
  <c r="M61" i="16"/>
  <c r="J61" i="16"/>
  <c r="M60" i="16"/>
  <c r="M59" i="16"/>
  <c r="J59" i="16"/>
  <c r="M58" i="16"/>
  <c r="M57" i="16"/>
  <c r="J57" i="16"/>
  <c r="M56" i="16"/>
  <c r="M55" i="16"/>
  <c r="J55" i="16"/>
  <c r="M54" i="16"/>
  <c r="M53" i="16"/>
  <c r="J53" i="16"/>
  <c r="M52" i="16"/>
  <c r="M51" i="16"/>
  <c r="J51" i="16"/>
  <c r="M50" i="16"/>
  <c r="M49" i="16"/>
  <c r="J49" i="16"/>
  <c r="M48" i="16"/>
  <c r="M47" i="16"/>
  <c r="J47" i="16"/>
  <c r="M46" i="16"/>
  <c r="M45" i="16"/>
  <c r="J45" i="16"/>
  <c r="M44" i="16"/>
  <c r="M43" i="16"/>
  <c r="J43" i="16"/>
  <c r="M42" i="16"/>
  <c r="M41" i="16"/>
  <c r="J41" i="16"/>
  <c r="M40" i="16"/>
  <c r="M39" i="16"/>
  <c r="J39" i="16"/>
  <c r="M38" i="16"/>
  <c r="M37" i="16"/>
  <c r="J37" i="16"/>
  <c r="M36" i="16"/>
  <c r="M35" i="16"/>
  <c r="J35" i="16"/>
  <c r="M34" i="16"/>
  <c r="M33" i="16"/>
  <c r="J33" i="16"/>
  <c r="M32" i="16"/>
  <c r="M31" i="16"/>
  <c r="J31" i="16"/>
  <c r="M30" i="16"/>
  <c r="M29" i="16"/>
  <c r="J29" i="16"/>
  <c r="M28" i="16"/>
  <c r="M27" i="16"/>
  <c r="J27" i="16"/>
  <c r="M26" i="16"/>
  <c r="M25" i="16"/>
  <c r="J25" i="16"/>
  <c r="M24" i="16"/>
  <c r="M23" i="16"/>
  <c r="J23" i="16"/>
  <c r="M22" i="16"/>
  <c r="M21" i="16"/>
  <c r="J21" i="16"/>
  <c r="M20" i="16"/>
  <c r="M19" i="16"/>
  <c r="J19" i="16"/>
  <c r="M18" i="16"/>
  <c r="M17" i="16"/>
  <c r="J17" i="16"/>
  <c r="M16" i="16"/>
  <c r="M15" i="16"/>
  <c r="J15" i="16"/>
  <c r="M14" i="16"/>
  <c r="M13" i="16"/>
  <c r="J13" i="16"/>
  <c r="M12" i="16"/>
  <c r="M11" i="16"/>
  <c r="M10" i="16"/>
  <c r="M9" i="16"/>
  <c r="M8" i="16"/>
  <c r="M7" i="16"/>
  <c r="J7" i="16"/>
  <c r="M6" i="16"/>
  <c r="M5" i="16"/>
  <c r="J5" i="16"/>
  <c r="J86" i="15"/>
  <c r="J84" i="15"/>
  <c r="J82" i="15"/>
  <c r="J80" i="15"/>
  <c r="J78" i="15"/>
  <c r="J76" i="15"/>
  <c r="J74" i="15"/>
  <c r="J72" i="15"/>
  <c r="J70" i="15"/>
  <c r="J68" i="15"/>
  <c r="J66" i="15"/>
  <c r="J64" i="15"/>
  <c r="J62" i="15"/>
  <c r="J60" i="15"/>
  <c r="J58" i="15"/>
  <c r="J56" i="15"/>
  <c r="J54" i="15"/>
  <c r="J52" i="15"/>
  <c r="J50" i="15"/>
  <c r="J48" i="15"/>
  <c r="J46" i="15"/>
  <c r="J44" i="15"/>
  <c r="J42" i="15"/>
  <c r="J40" i="15"/>
  <c r="J38" i="15"/>
  <c r="J36" i="15"/>
  <c r="J34" i="15"/>
  <c r="J32" i="15"/>
  <c r="J30" i="15"/>
  <c r="J28" i="15"/>
  <c r="J27" i="15"/>
  <c r="J26" i="15"/>
  <c r="J25" i="15"/>
  <c r="J24" i="15"/>
  <c r="J22" i="15"/>
  <c r="J20" i="15"/>
  <c r="J19" i="15"/>
  <c r="J18" i="15"/>
  <c r="J17" i="15"/>
  <c r="J16" i="15"/>
  <c r="J14" i="15"/>
  <c r="J13" i="15"/>
  <c r="J12" i="15"/>
  <c r="J11" i="15"/>
  <c r="J10" i="15"/>
  <c r="J9" i="15"/>
  <c r="J8" i="15"/>
  <c r="J6" i="15"/>
  <c r="J5" i="15"/>
  <c r="M86" i="15"/>
  <c r="M85" i="15"/>
  <c r="J85" i="15"/>
  <c r="M84" i="15"/>
  <c r="M83" i="15"/>
  <c r="J83" i="15"/>
  <c r="M82" i="15"/>
  <c r="M81" i="15"/>
  <c r="J81" i="15"/>
  <c r="M80" i="15"/>
  <c r="M79" i="15"/>
  <c r="J79" i="15"/>
  <c r="M78" i="15"/>
  <c r="M77" i="15"/>
  <c r="J77" i="15"/>
  <c r="M76" i="15"/>
  <c r="M75" i="15"/>
  <c r="J75" i="15"/>
  <c r="M74" i="15"/>
  <c r="M73" i="15"/>
  <c r="J73" i="15"/>
  <c r="M72" i="15"/>
  <c r="M71" i="15"/>
  <c r="J71" i="15"/>
  <c r="M70" i="15"/>
  <c r="M69" i="15"/>
  <c r="J69" i="15"/>
  <c r="M68" i="15"/>
  <c r="M67" i="15"/>
  <c r="J67" i="15"/>
  <c r="M66" i="15"/>
  <c r="M65" i="15"/>
  <c r="J65" i="15"/>
  <c r="M64" i="15"/>
  <c r="M63" i="15"/>
  <c r="J63" i="15"/>
  <c r="M62" i="15"/>
  <c r="M61" i="15"/>
  <c r="J61" i="15"/>
  <c r="M60" i="15"/>
  <c r="M59" i="15"/>
  <c r="J59" i="15"/>
  <c r="M58" i="15"/>
  <c r="M57" i="15"/>
  <c r="J57" i="15"/>
  <c r="M56" i="15"/>
  <c r="M55" i="15"/>
  <c r="J55" i="15"/>
  <c r="M54" i="15"/>
  <c r="M53" i="15"/>
  <c r="J53" i="15"/>
  <c r="M52" i="15"/>
  <c r="M51" i="15"/>
  <c r="J51" i="15"/>
  <c r="M50" i="15"/>
  <c r="M49" i="15"/>
  <c r="J49" i="15"/>
  <c r="M48" i="15"/>
  <c r="M47" i="15"/>
  <c r="J47" i="15"/>
  <c r="M46" i="15"/>
  <c r="M45" i="15"/>
  <c r="J45" i="15"/>
  <c r="M44" i="15"/>
  <c r="M43" i="15"/>
  <c r="J43" i="15"/>
  <c r="M42" i="15"/>
  <c r="M41" i="15"/>
  <c r="J41" i="15"/>
  <c r="M40" i="15"/>
  <c r="M39" i="15"/>
  <c r="J39" i="15"/>
  <c r="M38" i="15"/>
  <c r="M37" i="15"/>
  <c r="J37" i="15"/>
  <c r="M36" i="15"/>
  <c r="M35" i="15"/>
  <c r="J35" i="15"/>
  <c r="M34" i="15"/>
  <c r="M33" i="15"/>
  <c r="J33" i="15"/>
  <c r="M32" i="15"/>
  <c r="M31" i="15"/>
  <c r="J31" i="15"/>
  <c r="M30" i="15"/>
  <c r="M29" i="15"/>
  <c r="J29" i="15"/>
  <c r="M28" i="15"/>
  <c r="M27" i="15"/>
  <c r="M26" i="15"/>
  <c r="M25" i="15"/>
  <c r="M24" i="15"/>
  <c r="M23" i="15"/>
  <c r="J23" i="15"/>
  <c r="M22" i="15"/>
  <c r="M21" i="15"/>
  <c r="J21" i="15"/>
  <c r="M20" i="15"/>
  <c r="M19" i="15"/>
  <c r="M18" i="15"/>
  <c r="M17" i="15"/>
  <c r="M16" i="15"/>
  <c r="M15" i="15"/>
  <c r="J15" i="15"/>
  <c r="M14" i="15"/>
  <c r="M13" i="15"/>
  <c r="M12" i="15"/>
  <c r="M11" i="15"/>
  <c r="M10" i="15"/>
  <c r="M9" i="15"/>
  <c r="M8" i="15"/>
  <c r="M7" i="15"/>
  <c r="J7" i="15"/>
  <c r="M6" i="15"/>
  <c r="M5" i="15"/>
  <c r="M86" i="14"/>
  <c r="J86" i="14"/>
  <c r="M85" i="14"/>
  <c r="J85" i="14"/>
  <c r="M84" i="14"/>
  <c r="J84" i="14"/>
  <c r="M83" i="14"/>
  <c r="J83" i="14"/>
  <c r="M82" i="14"/>
  <c r="J82" i="14"/>
  <c r="M81" i="14"/>
  <c r="J81" i="14"/>
  <c r="M80" i="14"/>
  <c r="J80" i="14"/>
  <c r="M79" i="14"/>
  <c r="J79" i="14"/>
  <c r="M78" i="14"/>
  <c r="J78" i="14"/>
  <c r="M77" i="14"/>
  <c r="J77" i="14"/>
  <c r="M76" i="14"/>
  <c r="J76" i="14"/>
  <c r="M75" i="14"/>
  <c r="J75" i="14"/>
  <c r="M74" i="14"/>
  <c r="J74" i="14"/>
  <c r="M73" i="14"/>
  <c r="J73" i="14"/>
  <c r="M72" i="14"/>
  <c r="J72" i="14"/>
  <c r="M71" i="14"/>
  <c r="J71" i="14"/>
  <c r="M70" i="14"/>
  <c r="J70" i="14"/>
  <c r="M69" i="14"/>
  <c r="J69" i="14"/>
  <c r="M68" i="14"/>
  <c r="J68" i="14"/>
  <c r="M67" i="14"/>
  <c r="J67" i="14"/>
  <c r="M66" i="14"/>
  <c r="J66" i="14"/>
  <c r="M65" i="14"/>
  <c r="J65" i="14"/>
  <c r="M64" i="14"/>
  <c r="J64" i="14"/>
  <c r="M63" i="14"/>
  <c r="J63" i="14"/>
  <c r="M62" i="14"/>
  <c r="J62" i="14"/>
  <c r="M61" i="14"/>
  <c r="J61" i="14"/>
  <c r="M60" i="14"/>
  <c r="J60" i="14"/>
  <c r="M59" i="14"/>
  <c r="J59" i="14"/>
  <c r="M58" i="14"/>
  <c r="J58" i="14"/>
  <c r="M57" i="14"/>
  <c r="J57" i="14"/>
  <c r="M56" i="14"/>
  <c r="J56" i="14"/>
  <c r="M55" i="14"/>
  <c r="J55" i="14"/>
  <c r="M54" i="14"/>
  <c r="J54" i="14"/>
  <c r="M53" i="14"/>
  <c r="J53" i="14"/>
  <c r="M52" i="14"/>
  <c r="J52" i="14"/>
  <c r="M51" i="14"/>
  <c r="J51" i="14"/>
  <c r="M50" i="14"/>
  <c r="J50" i="14"/>
  <c r="M49" i="14"/>
  <c r="J49" i="14"/>
  <c r="M48" i="14"/>
  <c r="J48" i="14"/>
  <c r="M47" i="14"/>
  <c r="J47" i="14"/>
  <c r="M46" i="14"/>
  <c r="J46" i="14"/>
  <c r="M45" i="14"/>
  <c r="J45" i="14"/>
  <c r="M44" i="14"/>
  <c r="J44" i="14"/>
  <c r="M43" i="14"/>
  <c r="J43" i="14"/>
  <c r="M42" i="14"/>
  <c r="J42" i="14"/>
  <c r="M41" i="14"/>
  <c r="J41" i="14"/>
  <c r="M40" i="14"/>
  <c r="J40" i="14"/>
  <c r="M39" i="14"/>
  <c r="J39" i="14"/>
  <c r="M38" i="14"/>
  <c r="J38" i="14"/>
  <c r="M37" i="14"/>
  <c r="J37" i="14"/>
  <c r="M36" i="14"/>
  <c r="J36" i="14"/>
  <c r="M35" i="14"/>
  <c r="J35" i="14"/>
  <c r="M34" i="14"/>
  <c r="J34" i="14"/>
  <c r="M33" i="14"/>
  <c r="J33" i="14"/>
  <c r="M32" i="14"/>
  <c r="J32" i="14"/>
  <c r="M31" i="14"/>
  <c r="J31" i="14"/>
  <c r="M30" i="14"/>
  <c r="J30" i="14"/>
  <c r="M29" i="14"/>
  <c r="J29" i="14"/>
  <c r="M28" i="14"/>
  <c r="J28" i="14"/>
  <c r="M27" i="14"/>
  <c r="J27" i="14"/>
  <c r="M26" i="14"/>
  <c r="J26" i="14"/>
  <c r="M25" i="14"/>
  <c r="J25" i="14"/>
  <c r="M24" i="14"/>
  <c r="J24" i="14"/>
  <c r="M23" i="14"/>
  <c r="J23" i="14"/>
  <c r="M22" i="14"/>
  <c r="J22" i="14"/>
  <c r="M21" i="14"/>
  <c r="J21" i="14"/>
  <c r="M20" i="14"/>
  <c r="J20" i="14"/>
  <c r="M19" i="14"/>
  <c r="J19" i="14"/>
  <c r="M18" i="14"/>
  <c r="J18" i="14"/>
  <c r="M17" i="14"/>
  <c r="J17" i="14"/>
  <c r="M16" i="14"/>
  <c r="J16" i="14"/>
  <c r="M15" i="14"/>
  <c r="J15" i="14"/>
  <c r="M14" i="14"/>
  <c r="J14" i="14"/>
  <c r="M13" i="14"/>
  <c r="J13" i="14"/>
  <c r="M12" i="14"/>
  <c r="J12" i="14"/>
  <c r="M11" i="14"/>
  <c r="J11" i="14"/>
  <c r="M10" i="14"/>
  <c r="J10" i="14"/>
  <c r="M9" i="14"/>
  <c r="J9" i="14"/>
  <c r="M8" i="14"/>
  <c r="J8" i="14"/>
  <c r="M7" i="14"/>
  <c r="J7" i="14"/>
  <c r="M6" i="14"/>
  <c r="J6" i="14"/>
  <c r="M5" i="14"/>
  <c r="J5" i="14"/>
  <c r="J86" i="13"/>
  <c r="J84" i="13"/>
  <c r="J82" i="13"/>
  <c r="J80" i="13"/>
  <c r="J78" i="13"/>
  <c r="J76" i="13"/>
  <c r="J74" i="13"/>
  <c r="J72" i="13"/>
  <c r="J70" i="13"/>
  <c r="J68" i="13"/>
  <c r="J66" i="13"/>
  <c r="J64" i="13"/>
  <c r="J62" i="13"/>
  <c r="J60" i="13"/>
  <c r="J58" i="13"/>
  <c r="J56" i="13"/>
  <c r="J54" i="13"/>
  <c r="J52" i="13"/>
  <c r="J50" i="13"/>
  <c r="J48" i="13"/>
  <c r="J46" i="13"/>
  <c r="J44" i="13"/>
  <c r="J42" i="13"/>
  <c r="J40" i="13"/>
  <c r="J38" i="13"/>
  <c r="J36" i="13"/>
  <c r="J34" i="13"/>
  <c r="J32" i="13"/>
  <c r="J30" i="13"/>
  <c r="J28" i="13"/>
  <c r="J26" i="13"/>
  <c r="J24" i="13"/>
  <c r="J22" i="13"/>
  <c r="J20" i="13"/>
  <c r="J19" i="13"/>
  <c r="J18" i="13"/>
  <c r="J17" i="13"/>
  <c r="J16" i="13"/>
  <c r="J14" i="13"/>
  <c r="J12" i="13"/>
  <c r="J11" i="13"/>
  <c r="J10" i="13"/>
  <c r="J9" i="13"/>
  <c r="J8" i="13"/>
  <c r="J6" i="13"/>
  <c r="J5" i="13"/>
  <c r="M86" i="13"/>
  <c r="M85" i="13"/>
  <c r="J85" i="13"/>
  <c r="M84" i="13"/>
  <c r="M83" i="13"/>
  <c r="J83" i="13"/>
  <c r="M82" i="13"/>
  <c r="M81" i="13"/>
  <c r="J81" i="13"/>
  <c r="M80" i="13"/>
  <c r="M79" i="13"/>
  <c r="J79" i="13"/>
  <c r="M78" i="13"/>
  <c r="M77" i="13"/>
  <c r="J77" i="13"/>
  <c r="M76" i="13"/>
  <c r="M75" i="13"/>
  <c r="J75" i="13"/>
  <c r="M74" i="13"/>
  <c r="M73" i="13"/>
  <c r="J73" i="13"/>
  <c r="M72" i="13"/>
  <c r="M71" i="13"/>
  <c r="J71" i="13"/>
  <c r="M70" i="13"/>
  <c r="M69" i="13"/>
  <c r="J69" i="13"/>
  <c r="M68" i="13"/>
  <c r="M67" i="13"/>
  <c r="J67" i="13"/>
  <c r="M66" i="13"/>
  <c r="M65" i="13"/>
  <c r="J65" i="13"/>
  <c r="M64" i="13"/>
  <c r="M63" i="13"/>
  <c r="J63" i="13"/>
  <c r="M62" i="13"/>
  <c r="M61" i="13"/>
  <c r="J61" i="13"/>
  <c r="M60" i="13"/>
  <c r="M59" i="13"/>
  <c r="J59" i="13"/>
  <c r="M58" i="13"/>
  <c r="M57" i="13"/>
  <c r="J57" i="13"/>
  <c r="M56" i="13"/>
  <c r="M55" i="13"/>
  <c r="J55" i="13"/>
  <c r="M54" i="13"/>
  <c r="M53" i="13"/>
  <c r="J53" i="13"/>
  <c r="M52" i="13"/>
  <c r="M51" i="13"/>
  <c r="J51" i="13"/>
  <c r="M50" i="13"/>
  <c r="M49" i="13"/>
  <c r="J49" i="13"/>
  <c r="M48" i="13"/>
  <c r="M47" i="13"/>
  <c r="J47" i="13"/>
  <c r="M46" i="13"/>
  <c r="M45" i="13"/>
  <c r="J45" i="13"/>
  <c r="M44" i="13"/>
  <c r="M43" i="13"/>
  <c r="J43" i="13"/>
  <c r="M42" i="13"/>
  <c r="M41" i="13"/>
  <c r="J41" i="13"/>
  <c r="M40" i="13"/>
  <c r="M39" i="13"/>
  <c r="J39" i="13"/>
  <c r="M38" i="13"/>
  <c r="M37" i="13"/>
  <c r="J37" i="13"/>
  <c r="M36" i="13"/>
  <c r="M35" i="13"/>
  <c r="J35" i="13"/>
  <c r="M34" i="13"/>
  <c r="M33" i="13"/>
  <c r="J33" i="13"/>
  <c r="M32" i="13"/>
  <c r="M31" i="13"/>
  <c r="J31" i="13"/>
  <c r="M30" i="13"/>
  <c r="M29" i="13"/>
  <c r="J29" i="13"/>
  <c r="M28" i="13"/>
  <c r="M27" i="13"/>
  <c r="J27" i="13"/>
  <c r="M26" i="13"/>
  <c r="M25" i="13"/>
  <c r="J25" i="13"/>
  <c r="M24" i="13"/>
  <c r="M23" i="13"/>
  <c r="J23" i="13"/>
  <c r="M22" i="13"/>
  <c r="M21" i="13"/>
  <c r="J21" i="13"/>
  <c r="M20" i="13"/>
  <c r="M19" i="13"/>
  <c r="M18" i="13"/>
  <c r="M17" i="13"/>
  <c r="M16" i="13"/>
  <c r="M15" i="13"/>
  <c r="J15" i="13"/>
  <c r="M14" i="13"/>
  <c r="M13" i="13"/>
  <c r="J13" i="13"/>
  <c r="M12" i="13"/>
  <c r="M11" i="13"/>
  <c r="M10" i="13"/>
  <c r="M9" i="13"/>
  <c r="M8" i="13"/>
  <c r="M7" i="13"/>
  <c r="J7" i="13"/>
  <c r="M6" i="13"/>
  <c r="M5" i="13"/>
  <c r="J86" i="12"/>
  <c r="J84" i="12"/>
  <c r="J82" i="12"/>
  <c r="J80" i="12"/>
  <c r="J78" i="12"/>
  <c r="J76" i="12"/>
  <c r="J74" i="12"/>
  <c r="J72" i="12"/>
  <c r="J70" i="12"/>
  <c r="J68" i="12"/>
  <c r="J66" i="12"/>
  <c r="J64" i="12"/>
  <c r="J62" i="12"/>
  <c r="J60" i="12"/>
  <c r="J58" i="12"/>
  <c r="J56" i="12"/>
  <c r="J54" i="12"/>
  <c r="J52" i="12"/>
  <c r="J50" i="12"/>
  <c r="J48" i="12"/>
  <c r="J46" i="12"/>
  <c r="J44" i="12"/>
  <c r="J42" i="12"/>
  <c r="J40" i="12"/>
  <c r="J38" i="12"/>
  <c r="J36" i="12"/>
  <c r="J34" i="12"/>
  <c r="J32" i="12"/>
  <c r="J30" i="12"/>
  <c r="J28" i="12"/>
  <c r="J27" i="12"/>
  <c r="J26" i="12"/>
  <c r="J25" i="12"/>
  <c r="J24" i="12"/>
  <c r="J22" i="12"/>
  <c r="J20" i="12"/>
  <c r="J19" i="12"/>
  <c r="J18" i="12"/>
  <c r="J17" i="12"/>
  <c r="J16" i="12"/>
  <c r="J14" i="12"/>
  <c r="J13" i="12"/>
  <c r="J12" i="12"/>
  <c r="J11" i="12"/>
  <c r="J10" i="12"/>
  <c r="J9" i="12"/>
  <c r="J8" i="12"/>
  <c r="J6" i="12"/>
  <c r="J5" i="12"/>
  <c r="M86" i="12"/>
  <c r="M85" i="12"/>
  <c r="J85" i="12"/>
  <c r="M84" i="12"/>
  <c r="M83" i="12"/>
  <c r="J83" i="12"/>
  <c r="M82" i="12"/>
  <c r="M81" i="12"/>
  <c r="J81" i="12"/>
  <c r="M80" i="12"/>
  <c r="M79" i="12"/>
  <c r="J79" i="12"/>
  <c r="M78" i="12"/>
  <c r="M77" i="12"/>
  <c r="J77" i="12"/>
  <c r="M76" i="12"/>
  <c r="M75" i="12"/>
  <c r="J75" i="12"/>
  <c r="M74" i="12"/>
  <c r="M73" i="12"/>
  <c r="J73" i="12"/>
  <c r="M72" i="12"/>
  <c r="M71" i="12"/>
  <c r="J71" i="12"/>
  <c r="M70" i="12"/>
  <c r="M69" i="12"/>
  <c r="J69" i="12"/>
  <c r="M68" i="12"/>
  <c r="M67" i="12"/>
  <c r="J67" i="12"/>
  <c r="M66" i="12"/>
  <c r="M65" i="12"/>
  <c r="J65" i="12"/>
  <c r="M64" i="12"/>
  <c r="M63" i="12"/>
  <c r="J63" i="12"/>
  <c r="M62" i="12"/>
  <c r="M61" i="12"/>
  <c r="J61" i="12"/>
  <c r="M60" i="12"/>
  <c r="M59" i="12"/>
  <c r="J59" i="12"/>
  <c r="M58" i="12"/>
  <c r="M57" i="12"/>
  <c r="J57" i="12"/>
  <c r="M56" i="12"/>
  <c r="M55" i="12"/>
  <c r="J55" i="12"/>
  <c r="M54" i="12"/>
  <c r="M53" i="12"/>
  <c r="J53" i="12"/>
  <c r="M52" i="12"/>
  <c r="M51" i="12"/>
  <c r="J51" i="12"/>
  <c r="M50" i="12"/>
  <c r="M49" i="12"/>
  <c r="J49" i="12"/>
  <c r="M48" i="12"/>
  <c r="M47" i="12"/>
  <c r="J47" i="12"/>
  <c r="M46" i="12"/>
  <c r="M45" i="12"/>
  <c r="J45" i="12"/>
  <c r="M44" i="12"/>
  <c r="M43" i="12"/>
  <c r="J43" i="12"/>
  <c r="M42" i="12"/>
  <c r="M41" i="12"/>
  <c r="J41" i="12"/>
  <c r="M40" i="12"/>
  <c r="M39" i="12"/>
  <c r="J39" i="12"/>
  <c r="M38" i="12"/>
  <c r="M37" i="12"/>
  <c r="J37" i="12"/>
  <c r="M36" i="12"/>
  <c r="M35" i="12"/>
  <c r="J35" i="12"/>
  <c r="M34" i="12"/>
  <c r="M33" i="12"/>
  <c r="J33" i="12"/>
  <c r="M32" i="12"/>
  <c r="M31" i="12"/>
  <c r="J31" i="12"/>
  <c r="M30" i="12"/>
  <c r="M29" i="12"/>
  <c r="J29" i="12"/>
  <c r="M28" i="12"/>
  <c r="M27" i="12"/>
  <c r="M26" i="12"/>
  <c r="M25" i="12"/>
  <c r="M24" i="12"/>
  <c r="M23" i="12"/>
  <c r="J23" i="12"/>
  <c r="M22" i="12"/>
  <c r="M21" i="12"/>
  <c r="J21" i="12"/>
  <c r="M20" i="12"/>
  <c r="M19" i="12"/>
  <c r="M18" i="12"/>
  <c r="M17" i="12"/>
  <c r="M16" i="12"/>
  <c r="M15" i="12"/>
  <c r="J15" i="12"/>
  <c r="M14" i="12"/>
  <c r="M13" i="12"/>
  <c r="M12" i="12"/>
  <c r="M11" i="12"/>
  <c r="M10" i="12"/>
  <c r="M9" i="12"/>
  <c r="M8" i="12"/>
  <c r="M7" i="12"/>
  <c r="J7" i="12"/>
  <c r="M6" i="12"/>
  <c r="M5" i="12"/>
  <c r="J85" i="9"/>
  <c r="M79" i="9"/>
  <c r="M71" i="9"/>
  <c r="M64" i="9"/>
  <c r="M68" i="9"/>
  <c r="M59" i="9"/>
  <c r="M40" i="9"/>
  <c r="M45" i="9"/>
  <c r="M48" i="9"/>
  <c r="M53" i="9"/>
  <c r="M57" i="9"/>
  <c r="M37" i="9"/>
  <c r="M8" i="9"/>
  <c r="M9" i="9"/>
  <c r="M13" i="9"/>
  <c r="M16" i="9"/>
  <c r="M17" i="9"/>
  <c r="M20" i="9"/>
  <c r="M25" i="9"/>
  <c r="M28" i="9"/>
  <c r="M29" i="9"/>
  <c r="M33" i="9"/>
  <c r="M36" i="9"/>
  <c r="M5" i="9"/>
  <c r="M83" i="9"/>
  <c r="M51" i="9"/>
  <c r="M47" i="9"/>
  <c r="M43" i="9"/>
  <c r="M31" i="9"/>
  <c r="M11" i="9"/>
  <c r="J86" i="9"/>
  <c r="J77" i="9"/>
  <c r="J78" i="9"/>
  <c r="J82" i="9"/>
  <c r="J70" i="9"/>
  <c r="J68" i="9"/>
  <c r="J59" i="9"/>
  <c r="J47" i="9"/>
  <c r="J55" i="9"/>
  <c r="M86" i="9"/>
  <c r="M84" i="9"/>
  <c r="J83" i="9"/>
  <c r="M81" i="9"/>
  <c r="J81" i="9"/>
  <c r="M80" i="9"/>
  <c r="J79" i="9"/>
  <c r="M77" i="9"/>
  <c r="M76" i="9"/>
  <c r="M75" i="9"/>
  <c r="J75" i="9"/>
  <c r="M74" i="9"/>
  <c r="J74" i="9"/>
  <c r="M73" i="9"/>
  <c r="J73" i="9"/>
  <c r="M72" i="9"/>
  <c r="J71" i="9"/>
  <c r="M70" i="9"/>
  <c r="M69" i="9"/>
  <c r="J69" i="9"/>
  <c r="M66" i="9"/>
  <c r="J66" i="9"/>
  <c r="M65" i="9"/>
  <c r="J65" i="9"/>
  <c r="J64" i="9"/>
  <c r="M62" i="9"/>
  <c r="M61" i="9"/>
  <c r="J61" i="9"/>
  <c r="J60" i="9"/>
  <c r="J58" i="9"/>
  <c r="M56" i="9"/>
  <c r="J56" i="9"/>
  <c r="M55" i="9"/>
  <c r="J54" i="9"/>
  <c r="M52" i="9"/>
  <c r="J51" i="9"/>
  <c r="J50" i="9"/>
  <c r="M49" i="9"/>
  <c r="M46" i="9"/>
  <c r="J46" i="9"/>
  <c r="J45" i="9"/>
  <c r="M44" i="9"/>
  <c r="J43" i="9"/>
  <c r="J42" i="9"/>
  <c r="M41" i="9"/>
  <c r="M39" i="9"/>
  <c r="J38" i="9"/>
  <c r="J36" i="9"/>
  <c r="J35" i="9"/>
  <c r="M34" i="9"/>
  <c r="J34" i="9"/>
  <c r="M32" i="9"/>
  <c r="J32" i="9"/>
  <c r="J31" i="9"/>
  <c r="M30" i="9"/>
  <c r="J30" i="9"/>
  <c r="J28" i="9"/>
  <c r="J27" i="9"/>
  <c r="M26" i="9"/>
  <c r="J26" i="9"/>
  <c r="M24" i="9"/>
  <c r="J24" i="9"/>
  <c r="M23" i="9"/>
  <c r="J23" i="9"/>
  <c r="M22" i="9"/>
  <c r="J22" i="9"/>
  <c r="M21" i="9"/>
  <c r="J20" i="9"/>
  <c r="J19" i="9"/>
  <c r="M18" i="9"/>
  <c r="J18" i="9"/>
  <c r="J16" i="9"/>
  <c r="J15" i="9"/>
  <c r="M14" i="9"/>
  <c r="J14" i="9"/>
  <c r="M12" i="9"/>
  <c r="J12" i="9"/>
  <c r="J11" i="9"/>
  <c r="M10" i="9"/>
  <c r="J10" i="9"/>
  <c r="J8" i="9"/>
  <c r="J7" i="9"/>
  <c r="M6" i="9"/>
  <c r="J6" i="9"/>
  <c r="D90" i="14" l="1"/>
  <c r="D91" i="14"/>
  <c r="D90" i="19"/>
  <c r="D91" i="19"/>
  <c r="D91" i="10"/>
  <c r="D90" i="10"/>
  <c r="D91" i="11"/>
  <c r="D90" i="11"/>
  <c r="D91" i="28"/>
  <c r="D90" i="28"/>
  <c r="D90" i="22"/>
  <c r="D91" i="22"/>
  <c r="D90" i="13"/>
  <c r="D91" i="13"/>
  <c r="D90" i="12"/>
  <c r="D91" i="12"/>
  <c r="D91" i="15"/>
  <c r="D90" i="15"/>
  <c r="J63" i="9"/>
  <c r="M35" i="9"/>
  <c r="M27" i="9"/>
  <c r="M19" i="9"/>
  <c r="M15" i="9"/>
  <c r="M7" i="9"/>
  <c r="J52" i="16"/>
  <c r="J56" i="16"/>
  <c r="J58" i="16"/>
  <c r="J60" i="16"/>
  <c r="J62" i="16"/>
  <c r="J64" i="16"/>
  <c r="J66" i="16"/>
  <c r="J68" i="16"/>
  <c r="J53" i="9"/>
  <c r="J62" i="9"/>
  <c r="J84" i="9"/>
  <c r="J80" i="9"/>
  <c r="J76" i="9"/>
  <c r="J72" i="9"/>
  <c r="J48" i="9"/>
  <c r="J40" i="9"/>
  <c r="M60" i="9"/>
  <c r="M85" i="9"/>
  <c r="J17" i="9"/>
  <c r="J39" i="9"/>
  <c r="M54" i="9"/>
  <c r="M67" i="9"/>
  <c r="M86" i="17"/>
  <c r="J70" i="16"/>
  <c r="J72" i="16"/>
  <c r="J74" i="16"/>
  <c r="J76" i="16"/>
  <c r="J78" i="16"/>
  <c r="J80" i="16"/>
  <c r="J82" i="16"/>
  <c r="J84" i="16"/>
  <c r="J86" i="16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J60" i="17"/>
  <c r="J62" i="17"/>
  <c r="J64" i="17"/>
  <c r="J66" i="17"/>
  <c r="J68" i="17"/>
  <c r="J70" i="17"/>
  <c r="J72" i="17"/>
  <c r="J74" i="17"/>
  <c r="J76" i="17"/>
  <c r="J78" i="17"/>
  <c r="J80" i="17"/>
  <c r="J82" i="17"/>
  <c r="J84" i="17"/>
  <c r="J86" i="17"/>
  <c r="J6" i="23"/>
  <c r="J8" i="23"/>
  <c r="J10" i="23"/>
  <c r="J12" i="23"/>
  <c r="J14" i="23"/>
  <c r="J16" i="23"/>
  <c r="J18" i="23"/>
  <c r="J20" i="23"/>
  <c r="J22" i="23"/>
  <c r="J24" i="23"/>
  <c r="J26" i="23"/>
  <c r="J28" i="23"/>
  <c r="J30" i="23"/>
  <c r="J32" i="23"/>
  <c r="J34" i="23"/>
  <c r="J36" i="23"/>
  <c r="J38" i="23"/>
  <c r="J40" i="23"/>
  <c r="J42" i="23"/>
  <c r="J44" i="23"/>
  <c r="J46" i="23"/>
  <c r="J48" i="23"/>
  <c r="J50" i="23"/>
  <c r="J52" i="23"/>
  <c r="J54" i="23"/>
  <c r="J56" i="23"/>
  <c r="J58" i="23"/>
  <c r="J60" i="23"/>
  <c r="J62" i="23"/>
  <c r="J64" i="23"/>
  <c r="J66" i="23"/>
  <c r="J68" i="23"/>
  <c r="J70" i="23"/>
  <c r="J72" i="23"/>
  <c r="J74" i="23"/>
  <c r="J76" i="23"/>
  <c r="J78" i="23"/>
  <c r="J80" i="23"/>
  <c r="J82" i="23"/>
  <c r="J84" i="23"/>
  <c r="J86" i="23"/>
  <c r="J5" i="24"/>
  <c r="J13" i="24"/>
  <c r="J21" i="24"/>
  <c r="J61" i="24"/>
  <c r="J69" i="24"/>
  <c r="J77" i="24"/>
  <c r="J85" i="24"/>
  <c r="J11" i="27"/>
  <c r="J19" i="27"/>
  <c r="J27" i="27"/>
  <c r="J35" i="27"/>
  <c r="J43" i="27"/>
  <c r="J51" i="27"/>
  <c r="J59" i="27"/>
  <c r="J67" i="27"/>
  <c r="J75" i="27"/>
  <c r="J57" i="24"/>
  <c r="J71" i="24"/>
  <c r="J29" i="27"/>
  <c r="J53" i="27"/>
  <c r="J61" i="27"/>
  <c r="J77" i="27"/>
  <c r="J9" i="24"/>
  <c r="J17" i="24"/>
  <c r="J65" i="24"/>
  <c r="J73" i="24"/>
  <c r="J81" i="24"/>
  <c r="J7" i="27"/>
  <c r="J15" i="27"/>
  <c r="J23" i="27"/>
  <c r="J31" i="27"/>
  <c r="J39" i="27"/>
  <c r="J47" i="27"/>
  <c r="J55" i="27"/>
  <c r="J63" i="27"/>
  <c r="J71" i="27"/>
  <c r="J79" i="27"/>
  <c r="M9" i="25"/>
  <c r="M13" i="25"/>
  <c r="M17" i="25"/>
  <c r="M21" i="25"/>
  <c r="M25" i="25"/>
  <c r="M29" i="25"/>
  <c r="M33" i="25"/>
  <c r="M37" i="25"/>
  <c r="M41" i="25"/>
  <c r="M45" i="25"/>
  <c r="M77" i="25"/>
  <c r="M85" i="25"/>
  <c r="M83" i="27"/>
  <c r="M7" i="26"/>
  <c r="D90" i="26" s="1"/>
  <c r="M7" i="25"/>
  <c r="M11" i="25"/>
  <c r="M15" i="25"/>
  <c r="M19" i="25"/>
  <c r="M23" i="25"/>
  <c r="M27" i="25"/>
  <c r="M31" i="25"/>
  <c r="M35" i="25"/>
  <c r="M39" i="25"/>
  <c r="M43" i="25"/>
  <c r="M47" i="25"/>
  <c r="M73" i="25"/>
  <c r="M81" i="25"/>
  <c r="M82" i="9"/>
  <c r="M78" i="9"/>
  <c r="M63" i="9"/>
  <c r="M38" i="9"/>
  <c r="M58" i="9"/>
  <c r="M50" i="9"/>
  <c r="M42" i="9"/>
  <c r="J67" i="9"/>
  <c r="J57" i="9"/>
  <c r="J49" i="9"/>
  <c r="J41" i="9"/>
  <c r="J52" i="9"/>
  <c r="J44" i="9"/>
  <c r="J37" i="9"/>
  <c r="J33" i="9"/>
  <c r="J29" i="9"/>
  <c r="J25" i="9"/>
  <c r="J21" i="9"/>
  <c r="J13" i="9"/>
  <c r="J9" i="9"/>
  <c r="J5" i="9"/>
  <c r="D90" i="25" l="1"/>
  <c r="D91" i="17"/>
  <c r="D90" i="18"/>
  <c r="D91" i="25"/>
  <c r="D90" i="27"/>
  <c r="D91" i="27"/>
  <c r="D90" i="23"/>
  <c r="D91" i="18"/>
  <c r="D91" i="16"/>
  <c r="D90" i="17"/>
  <c r="D91" i="9"/>
  <c r="D90" i="9"/>
  <c r="D91" i="26"/>
  <c r="D91" i="23"/>
  <c r="D90" i="16"/>
  <c r="D91" i="24"/>
  <c r="D90" i="24"/>
  <c r="M5" i="1"/>
  <c r="M81" i="4" l="1"/>
  <c r="M79" i="4"/>
  <c r="M77" i="4"/>
  <c r="M75" i="4"/>
  <c r="M73" i="4"/>
  <c r="M71" i="4"/>
  <c r="M68" i="4"/>
  <c r="M66" i="4"/>
  <c r="M64" i="4"/>
  <c r="M62" i="4"/>
  <c r="M60" i="4"/>
  <c r="M57" i="4"/>
  <c r="M55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J86" i="4"/>
  <c r="J84" i="4"/>
  <c r="M85" i="4"/>
  <c r="J85" i="4"/>
  <c r="M83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M67" i="4"/>
  <c r="J67" i="4"/>
  <c r="J66" i="4"/>
  <c r="M65" i="4"/>
  <c r="J65" i="4"/>
  <c r="J64" i="4"/>
  <c r="M63" i="4"/>
  <c r="J63" i="4"/>
  <c r="J62" i="4"/>
  <c r="M61" i="4"/>
  <c r="J61" i="4"/>
  <c r="J60" i="4"/>
  <c r="M59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M29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M58" i="4" l="1"/>
  <c r="M84" i="4"/>
  <c r="M54" i="4"/>
  <c r="M56" i="4"/>
  <c r="M70" i="4"/>
  <c r="M72" i="4"/>
  <c r="M74" i="4"/>
  <c r="M76" i="4"/>
  <c r="M78" i="4"/>
  <c r="M80" i="4"/>
  <c r="M82" i="4"/>
  <c r="M69" i="4"/>
  <c r="D5" i="4" l="1"/>
  <c r="M86" i="4" l="1"/>
  <c r="M86" i="1"/>
  <c r="M84" i="1"/>
  <c r="M69" i="1"/>
  <c r="M59" i="1"/>
  <c r="M58" i="1"/>
  <c r="J86" i="1"/>
  <c r="J84" i="1"/>
  <c r="J69" i="1"/>
  <c r="J58" i="1"/>
  <c r="J5" i="1"/>
  <c r="M85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8" i="1"/>
  <c r="M67" i="1"/>
  <c r="M66" i="1"/>
  <c r="M65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J85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8" i="1"/>
  <c r="J67" i="1"/>
  <c r="J66" i="1"/>
  <c r="J65" i="1"/>
  <c r="J64" i="1"/>
  <c r="J63" i="1"/>
  <c r="J62" i="1"/>
  <c r="J61" i="1"/>
  <c r="J60" i="1"/>
  <c r="J59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D90" i="4" l="1"/>
  <c r="D91" i="4"/>
  <c r="D90" i="1"/>
  <c r="D91" i="1"/>
  <c r="B47" i="4"/>
  <c r="B47" i="9"/>
  <c r="B47" i="12"/>
  <c r="B47" i="13"/>
  <c r="B47" i="14"/>
  <c r="B47" i="15"/>
  <c r="B47" i="16"/>
  <c r="B47" i="17"/>
  <c r="B47" i="18"/>
  <c r="B47" i="19"/>
  <c r="B47" i="10"/>
  <c r="B47" i="11"/>
  <c r="B47" i="28"/>
  <c r="B47" i="22"/>
  <c r="B47" i="23"/>
  <c r="B47" i="24"/>
  <c r="B47" i="25"/>
  <c r="B47" i="26"/>
  <c r="B47" i="27"/>
  <c r="C73" i="4" l="1"/>
  <c r="B73" i="4"/>
  <c r="C73" i="9"/>
  <c r="B73" i="9"/>
  <c r="C73" i="12"/>
  <c r="B73" i="12"/>
  <c r="C73" i="13"/>
  <c r="B73" i="13"/>
  <c r="C73" i="14"/>
  <c r="B73" i="14"/>
  <c r="C73" i="15"/>
  <c r="B73" i="15"/>
  <c r="C73" i="16"/>
  <c r="B73" i="16"/>
  <c r="C73" i="17"/>
  <c r="B73" i="17"/>
  <c r="C73" i="18"/>
  <c r="B73" i="18"/>
  <c r="C73" i="19"/>
  <c r="B73" i="19"/>
  <c r="C73" i="10"/>
  <c r="B73" i="10"/>
  <c r="C73" i="11"/>
  <c r="B73" i="11"/>
  <c r="C73" i="28"/>
  <c r="B73" i="28"/>
  <c r="C73" i="22"/>
  <c r="B73" i="22"/>
  <c r="C73" i="23"/>
  <c r="B73" i="23"/>
  <c r="C73" i="24"/>
  <c r="B73" i="24"/>
  <c r="C73" i="25"/>
  <c r="B73" i="25"/>
  <c r="C73" i="26"/>
  <c r="B73" i="26"/>
  <c r="C73" i="27"/>
  <c r="B73" i="27"/>
  <c r="C16" i="4" l="1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16" i="17"/>
  <c r="B16" i="17"/>
  <c r="C15" i="17"/>
  <c r="B15" i="17"/>
  <c r="C14" i="17"/>
  <c r="B14" i="17"/>
  <c r="C13" i="17"/>
  <c r="B13" i="17"/>
  <c r="C12" i="17"/>
  <c r="B12" i="17"/>
  <c r="C11" i="17"/>
  <c r="B11" i="17"/>
  <c r="C10" i="17"/>
  <c r="B10" i="17"/>
  <c r="C9" i="17"/>
  <c r="B9" i="17"/>
  <c r="C8" i="17"/>
  <c r="B8" i="17"/>
  <c r="C7" i="17"/>
  <c r="B7" i="17"/>
  <c r="C6" i="17"/>
  <c r="B6" i="17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C9" i="28"/>
  <c r="B9" i="28"/>
  <c r="C8" i="28"/>
  <c r="B8" i="28"/>
  <c r="C7" i="28"/>
  <c r="B7" i="28"/>
  <c r="C6" i="28"/>
  <c r="B6" i="28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16" i="23"/>
  <c r="B16" i="23"/>
  <c r="C15" i="23"/>
  <c r="B15" i="23"/>
  <c r="C14" i="23"/>
  <c r="B14" i="23"/>
  <c r="C13" i="23"/>
  <c r="B13" i="23"/>
  <c r="C12" i="23"/>
  <c r="B12" i="23"/>
  <c r="C11" i="23"/>
  <c r="B11" i="23"/>
  <c r="C10" i="23"/>
  <c r="B10" i="23"/>
  <c r="C9" i="23"/>
  <c r="B9" i="23"/>
  <c r="C8" i="23"/>
  <c r="B8" i="23"/>
  <c r="C7" i="23"/>
  <c r="B7" i="23"/>
  <c r="C6" i="23"/>
  <c r="B6" i="23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C9" i="24"/>
  <c r="B9" i="24"/>
  <c r="C8" i="24"/>
  <c r="B8" i="24"/>
  <c r="C7" i="24"/>
  <c r="B7" i="24"/>
  <c r="C6" i="24"/>
  <c r="B6" i="24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C9" i="25"/>
  <c r="B9" i="25"/>
  <c r="C8" i="25"/>
  <c r="B8" i="25"/>
  <c r="C7" i="25"/>
  <c r="B7" i="25"/>
  <c r="C6" i="25"/>
  <c r="B6" i="25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C9" i="26"/>
  <c r="B9" i="26"/>
  <c r="C8" i="26"/>
  <c r="B8" i="26"/>
  <c r="C7" i="26"/>
  <c r="B7" i="26"/>
  <c r="C6" i="26"/>
  <c r="B6" i="26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C9" i="27"/>
  <c r="B9" i="27"/>
  <c r="C8" i="27"/>
  <c r="B8" i="27"/>
  <c r="C7" i="27"/>
  <c r="B7" i="27"/>
  <c r="C6" i="27"/>
  <c r="B6" i="27"/>
  <c r="C86" i="28" l="1"/>
  <c r="B86" i="28"/>
  <c r="C85" i="28"/>
  <c r="B85" i="28"/>
  <c r="C84" i="28"/>
  <c r="B84" i="28"/>
  <c r="C83" i="28"/>
  <c r="B83" i="28"/>
  <c r="C82" i="28"/>
  <c r="B82" i="28"/>
  <c r="C81" i="28"/>
  <c r="B81" i="28"/>
  <c r="C80" i="28"/>
  <c r="B80" i="28"/>
  <c r="C79" i="28"/>
  <c r="B79" i="28"/>
  <c r="C78" i="28"/>
  <c r="B78" i="28"/>
  <c r="C77" i="28"/>
  <c r="B77" i="28"/>
  <c r="C76" i="28"/>
  <c r="B76" i="28"/>
  <c r="C75" i="28"/>
  <c r="B75" i="28"/>
  <c r="C74" i="28"/>
  <c r="B74" i="28"/>
  <c r="C72" i="28"/>
  <c r="B72" i="28"/>
  <c r="C71" i="28"/>
  <c r="B71" i="28"/>
  <c r="C70" i="28"/>
  <c r="B70" i="28"/>
  <c r="C69" i="28"/>
  <c r="B69" i="28"/>
  <c r="C68" i="28"/>
  <c r="B68" i="28"/>
  <c r="C67" i="28"/>
  <c r="B67" i="28"/>
  <c r="C66" i="28"/>
  <c r="B66" i="28"/>
  <c r="C65" i="28"/>
  <c r="B65" i="28"/>
  <c r="C64" i="28"/>
  <c r="B64" i="28"/>
  <c r="C63" i="28"/>
  <c r="B63" i="28"/>
  <c r="C62" i="28"/>
  <c r="B62" i="28"/>
  <c r="C61" i="28"/>
  <c r="B61" i="28"/>
  <c r="C60" i="28"/>
  <c r="B60" i="28"/>
  <c r="C59" i="28"/>
  <c r="B59" i="28"/>
  <c r="C58" i="28"/>
  <c r="B58" i="28"/>
  <c r="C57" i="28"/>
  <c r="B57" i="28"/>
  <c r="C56" i="28"/>
  <c r="B56" i="28"/>
  <c r="C55" i="28"/>
  <c r="B55" i="28"/>
  <c r="C54" i="28"/>
  <c r="B54" i="28"/>
  <c r="C53" i="28"/>
  <c r="B53" i="28"/>
  <c r="C52" i="28"/>
  <c r="B52" i="28"/>
  <c r="C51" i="28"/>
  <c r="B51" i="28"/>
  <c r="C50" i="28"/>
  <c r="B50" i="28"/>
  <c r="C49" i="28"/>
  <c r="B49" i="28"/>
  <c r="C48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5" i="28"/>
  <c r="B5" i="28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C48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5" i="9"/>
  <c r="B5" i="9"/>
  <c r="C86" i="12"/>
  <c r="B86" i="12"/>
  <c r="C85" i="12"/>
  <c r="B85" i="12"/>
  <c r="C84" i="12"/>
  <c r="B84" i="12"/>
  <c r="C83" i="12"/>
  <c r="B83" i="12"/>
  <c r="C82" i="12"/>
  <c r="B82" i="12"/>
  <c r="C81" i="12"/>
  <c r="B81" i="12"/>
  <c r="C80" i="12"/>
  <c r="B80" i="12"/>
  <c r="C79" i="12"/>
  <c r="B79" i="12"/>
  <c r="C78" i="12"/>
  <c r="B78" i="12"/>
  <c r="C77" i="12"/>
  <c r="B77" i="12"/>
  <c r="C76" i="12"/>
  <c r="B76" i="12"/>
  <c r="C75" i="12"/>
  <c r="B75" i="12"/>
  <c r="C74" i="12"/>
  <c r="B74" i="12"/>
  <c r="C72" i="12"/>
  <c r="B72" i="12"/>
  <c r="C71" i="12"/>
  <c r="B71" i="12"/>
  <c r="C70" i="12"/>
  <c r="B70" i="12"/>
  <c r="C69" i="12"/>
  <c r="B69" i="12"/>
  <c r="C68" i="12"/>
  <c r="B68" i="12"/>
  <c r="C67" i="12"/>
  <c r="B67" i="12"/>
  <c r="C66" i="12"/>
  <c r="B66" i="12"/>
  <c r="C65" i="12"/>
  <c r="B65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5" i="12"/>
  <c r="B5" i="12"/>
  <c r="C86" i="13"/>
  <c r="B86" i="13"/>
  <c r="C85" i="13"/>
  <c r="B85" i="13"/>
  <c r="C84" i="13"/>
  <c r="B84" i="13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C48" i="13"/>
  <c r="C46" i="13"/>
  <c r="B46" i="13"/>
  <c r="C45" i="13"/>
  <c r="B45" i="13"/>
  <c r="C44" i="13"/>
  <c r="B44" i="13"/>
  <c r="C43" i="13"/>
  <c r="B43" i="13"/>
  <c r="C42" i="13"/>
  <c r="B42" i="13"/>
  <c r="C41" i="13"/>
  <c r="B41" i="13"/>
  <c r="C40" i="13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5" i="13"/>
  <c r="B5" i="13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77" i="14"/>
  <c r="B77" i="14"/>
  <c r="C76" i="14"/>
  <c r="B76" i="14"/>
  <c r="C75" i="14"/>
  <c r="B75" i="14"/>
  <c r="C74" i="14"/>
  <c r="B74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C48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5" i="14"/>
  <c r="B5" i="14"/>
  <c r="C86" i="15"/>
  <c r="B86" i="15"/>
  <c r="C85" i="15"/>
  <c r="B85" i="15"/>
  <c r="C84" i="15"/>
  <c r="B84" i="15"/>
  <c r="C83" i="15"/>
  <c r="B83" i="15"/>
  <c r="C82" i="15"/>
  <c r="B82" i="15"/>
  <c r="C81" i="15"/>
  <c r="B81" i="15"/>
  <c r="C80" i="15"/>
  <c r="B80" i="15"/>
  <c r="C79" i="15"/>
  <c r="B79" i="15"/>
  <c r="C78" i="15"/>
  <c r="B78" i="15"/>
  <c r="C77" i="15"/>
  <c r="B77" i="15"/>
  <c r="C76" i="15"/>
  <c r="B76" i="15"/>
  <c r="C75" i="15"/>
  <c r="B75" i="15"/>
  <c r="C74" i="15"/>
  <c r="B74" i="15"/>
  <c r="C72" i="15"/>
  <c r="B72" i="15"/>
  <c r="C71" i="15"/>
  <c r="B71" i="15"/>
  <c r="C70" i="15"/>
  <c r="B70" i="15"/>
  <c r="C69" i="15"/>
  <c r="B69" i="15"/>
  <c r="C68" i="15"/>
  <c r="B68" i="15"/>
  <c r="C67" i="15"/>
  <c r="B67" i="15"/>
  <c r="C66" i="15"/>
  <c r="B66" i="15"/>
  <c r="C65" i="15"/>
  <c r="B65" i="15"/>
  <c r="C64" i="15"/>
  <c r="B64" i="15"/>
  <c r="C63" i="15"/>
  <c r="B63" i="15"/>
  <c r="C62" i="15"/>
  <c r="B62" i="15"/>
  <c r="C61" i="15"/>
  <c r="B61" i="15"/>
  <c r="C60" i="15"/>
  <c r="B60" i="15"/>
  <c r="C59" i="15"/>
  <c r="B59" i="15"/>
  <c r="C58" i="15"/>
  <c r="B58" i="15"/>
  <c r="C57" i="15"/>
  <c r="B57" i="15"/>
  <c r="C56" i="15"/>
  <c r="B56" i="15"/>
  <c r="C55" i="15"/>
  <c r="B55" i="15"/>
  <c r="C54" i="15"/>
  <c r="B54" i="15"/>
  <c r="C53" i="15"/>
  <c r="B53" i="15"/>
  <c r="C52" i="15"/>
  <c r="B52" i="15"/>
  <c r="C51" i="15"/>
  <c r="B51" i="15"/>
  <c r="C50" i="15"/>
  <c r="B50" i="15"/>
  <c r="C49" i="15"/>
  <c r="B49" i="15"/>
  <c r="C48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5" i="15"/>
  <c r="B5" i="15"/>
  <c r="C86" i="16"/>
  <c r="B86" i="16"/>
  <c r="C85" i="16"/>
  <c r="B85" i="16"/>
  <c r="C84" i="16"/>
  <c r="B84" i="16"/>
  <c r="C83" i="16"/>
  <c r="B83" i="16"/>
  <c r="C82" i="16"/>
  <c r="B82" i="16"/>
  <c r="C81" i="16"/>
  <c r="B81" i="16"/>
  <c r="C80" i="16"/>
  <c r="B80" i="16"/>
  <c r="C79" i="16"/>
  <c r="B79" i="16"/>
  <c r="C78" i="16"/>
  <c r="B78" i="16"/>
  <c r="C77" i="16"/>
  <c r="B77" i="16"/>
  <c r="C76" i="16"/>
  <c r="B76" i="16"/>
  <c r="C75" i="16"/>
  <c r="B75" i="16"/>
  <c r="C74" i="16"/>
  <c r="B74" i="16"/>
  <c r="C72" i="16"/>
  <c r="B72" i="16"/>
  <c r="C71" i="16"/>
  <c r="B71" i="16"/>
  <c r="C70" i="16"/>
  <c r="B70" i="16"/>
  <c r="C69" i="16"/>
  <c r="B69" i="16"/>
  <c r="C68" i="16"/>
  <c r="B68" i="16"/>
  <c r="C67" i="16"/>
  <c r="B67" i="16"/>
  <c r="C66" i="16"/>
  <c r="B66" i="16"/>
  <c r="C65" i="16"/>
  <c r="B65" i="16"/>
  <c r="C64" i="16"/>
  <c r="B64" i="16"/>
  <c r="C63" i="16"/>
  <c r="B63" i="16"/>
  <c r="C62" i="16"/>
  <c r="B62" i="16"/>
  <c r="C61" i="16"/>
  <c r="B61" i="16"/>
  <c r="C60" i="16"/>
  <c r="B60" i="16"/>
  <c r="C59" i="16"/>
  <c r="B59" i="16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C48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5" i="16"/>
  <c r="B5" i="16"/>
  <c r="C86" i="17"/>
  <c r="B86" i="17"/>
  <c r="C85" i="17"/>
  <c r="B85" i="17"/>
  <c r="C84" i="17"/>
  <c r="B84" i="17"/>
  <c r="C83" i="17"/>
  <c r="B83" i="17"/>
  <c r="C82" i="17"/>
  <c r="B82" i="17"/>
  <c r="C81" i="17"/>
  <c r="B81" i="17"/>
  <c r="C80" i="17"/>
  <c r="B80" i="17"/>
  <c r="C79" i="17"/>
  <c r="B79" i="17"/>
  <c r="C78" i="17"/>
  <c r="B78" i="17"/>
  <c r="C77" i="17"/>
  <c r="B77" i="17"/>
  <c r="C76" i="17"/>
  <c r="B76" i="17"/>
  <c r="C75" i="17"/>
  <c r="B75" i="17"/>
  <c r="C74" i="17"/>
  <c r="B74" i="17"/>
  <c r="C72" i="17"/>
  <c r="B72" i="17"/>
  <c r="C71" i="17"/>
  <c r="B71" i="17"/>
  <c r="C70" i="17"/>
  <c r="B70" i="17"/>
  <c r="C69" i="17"/>
  <c r="B69" i="17"/>
  <c r="C68" i="17"/>
  <c r="B68" i="17"/>
  <c r="C67" i="17"/>
  <c r="B67" i="17"/>
  <c r="C66" i="17"/>
  <c r="B66" i="17"/>
  <c r="C65" i="17"/>
  <c r="B65" i="17"/>
  <c r="C64" i="17"/>
  <c r="B64" i="17"/>
  <c r="C63" i="17"/>
  <c r="B63" i="17"/>
  <c r="C62" i="17"/>
  <c r="B62" i="17"/>
  <c r="C61" i="17"/>
  <c r="B61" i="17"/>
  <c r="C60" i="17"/>
  <c r="B60" i="17"/>
  <c r="C59" i="17"/>
  <c r="B59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5" i="17"/>
  <c r="B5" i="17"/>
  <c r="C86" i="18"/>
  <c r="B86" i="18"/>
  <c r="C85" i="18"/>
  <c r="B85" i="18"/>
  <c r="C84" i="18"/>
  <c r="B84" i="18"/>
  <c r="C83" i="18"/>
  <c r="B83" i="18"/>
  <c r="C82" i="18"/>
  <c r="B82" i="18"/>
  <c r="C81" i="18"/>
  <c r="B81" i="18"/>
  <c r="C80" i="18"/>
  <c r="B80" i="18"/>
  <c r="C79" i="18"/>
  <c r="B79" i="18"/>
  <c r="C78" i="18"/>
  <c r="B78" i="18"/>
  <c r="C77" i="18"/>
  <c r="B77" i="18"/>
  <c r="C76" i="18"/>
  <c r="B76" i="18"/>
  <c r="C75" i="18"/>
  <c r="B75" i="18"/>
  <c r="C74" i="18"/>
  <c r="B74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6" i="18"/>
  <c r="B66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9" i="18"/>
  <c r="B59" i="18"/>
  <c r="C58" i="18"/>
  <c r="B58" i="18"/>
  <c r="C57" i="18"/>
  <c r="B57" i="18"/>
  <c r="C56" i="18"/>
  <c r="B56" i="18"/>
  <c r="C55" i="18"/>
  <c r="B55" i="18"/>
  <c r="C54" i="18"/>
  <c r="B54" i="18"/>
  <c r="C53" i="18"/>
  <c r="B53" i="18"/>
  <c r="C52" i="18"/>
  <c r="B52" i="18"/>
  <c r="C51" i="18"/>
  <c r="B51" i="18"/>
  <c r="C50" i="18"/>
  <c r="B50" i="18"/>
  <c r="C49" i="18"/>
  <c r="B49" i="18"/>
  <c r="C48" i="18"/>
  <c r="C46" i="18"/>
  <c r="B46" i="18"/>
  <c r="C45" i="18"/>
  <c r="B45" i="18"/>
  <c r="C44" i="18"/>
  <c r="B44" i="18"/>
  <c r="C43" i="18"/>
  <c r="B43" i="18"/>
  <c r="C42" i="18"/>
  <c r="B42" i="18"/>
  <c r="C41" i="18"/>
  <c r="B41" i="18"/>
  <c r="C40" i="18"/>
  <c r="B40" i="18"/>
  <c r="C39" i="18"/>
  <c r="B39" i="18"/>
  <c r="C38" i="18"/>
  <c r="B38" i="18"/>
  <c r="C37" i="18"/>
  <c r="B37" i="18"/>
  <c r="C36" i="18"/>
  <c r="B36" i="18"/>
  <c r="C35" i="18"/>
  <c r="B35" i="18"/>
  <c r="C34" i="18"/>
  <c r="B34" i="18"/>
  <c r="C33" i="18"/>
  <c r="B33" i="18"/>
  <c r="C32" i="18"/>
  <c r="B32" i="18"/>
  <c r="C31" i="18"/>
  <c r="B31" i="18"/>
  <c r="C30" i="18"/>
  <c r="B30" i="18"/>
  <c r="C29" i="18"/>
  <c r="B29" i="18"/>
  <c r="C28" i="18"/>
  <c r="B28" i="18"/>
  <c r="C27" i="18"/>
  <c r="B27" i="18"/>
  <c r="C26" i="18"/>
  <c r="B26" i="18"/>
  <c r="C25" i="18"/>
  <c r="B25" i="18"/>
  <c r="C24" i="18"/>
  <c r="B24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5" i="18"/>
  <c r="B5" i="18"/>
  <c r="C86" i="19"/>
  <c r="B86" i="19"/>
  <c r="C85" i="19"/>
  <c r="B85" i="19"/>
  <c r="C84" i="19"/>
  <c r="B84" i="19"/>
  <c r="C83" i="19"/>
  <c r="B83" i="19"/>
  <c r="C82" i="19"/>
  <c r="B82" i="19"/>
  <c r="C81" i="19"/>
  <c r="B81" i="19"/>
  <c r="C80" i="19"/>
  <c r="B80" i="19"/>
  <c r="C79" i="19"/>
  <c r="B79" i="19"/>
  <c r="C78" i="19"/>
  <c r="B78" i="19"/>
  <c r="C77" i="19"/>
  <c r="B77" i="19"/>
  <c r="C76" i="19"/>
  <c r="B76" i="19"/>
  <c r="C75" i="19"/>
  <c r="B75" i="19"/>
  <c r="C74" i="19"/>
  <c r="B74" i="19"/>
  <c r="C72" i="19"/>
  <c r="B72" i="19"/>
  <c r="C71" i="19"/>
  <c r="B71" i="19"/>
  <c r="C70" i="19"/>
  <c r="B70" i="19"/>
  <c r="C69" i="19"/>
  <c r="B69" i="19"/>
  <c r="C68" i="19"/>
  <c r="B68" i="19"/>
  <c r="C67" i="19"/>
  <c r="B67" i="19"/>
  <c r="C66" i="19"/>
  <c r="B66" i="19"/>
  <c r="C65" i="19"/>
  <c r="B65" i="19"/>
  <c r="C64" i="19"/>
  <c r="B64" i="19"/>
  <c r="C63" i="19"/>
  <c r="B63" i="19"/>
  <c r="C62" i="19"/>
  <c r="B62" i="19"/>
  <c r="C61" i="19"/>
  <c r="B61" i="19"/>
  <c r="C60" i="19"/>
  <c r="B60" i="19"/>
  <c r="C59" i="19"/>
  <c r="B59" i="19"/>
  <c r="C58" i="19"/>
  <c r="B58" i="19"/>
  <c r="C57" i="19"/>
  <c r="B57" i="19"/>
  <c r="C56" i="19"/>
  <c r="B56" i="19"/>
  <c r="C55" i="19"/>
  <c r="B55" i="19"/>
  <c r="C54" i="19"/>
  <c r="B54" i="19"/>
  <c r="C53" i="19"/>
  <c r="B53" i="19"/>
  <c r="C52" i="19"/>
  <c r="B52" i="19"/>
  <c r="C51" i="19"/>
  <c r="B51" i="19"/>
  <c r="C50" i="19"/>
  <c r="B50" i="19"/>
  <c r="C49" i="19"/>
  <c r="B49" i="19"/>
  <c r="C48" i="19"/>
  <c r="C46" i="19"/>
  <c r="B46" i="19"/>
  <c r="C45" i="19"/>
  <c r="B45" i="19"/>
  <c r="C44" i="19"/>
  <c r="B44" i="19"/>
  <c r="C43" i="19"/>
  <c r="B43" i="19"/>
  <c r="C42" i="19"/>
  <c r="B42" i="19"/>
  <c r="C41" i="19"/>
  <c r="B41" i="19"/>
  <c r="C40" i="19"/>
  <c r="B40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5" i="19"/>
  <c r="B5" i="19"/>
  <c r="C86" i="10"/>
  <c r="B86" i="10"/>
  <c r="C85" i="10"/>
  <c r="B85" i="10"/>
  <c r="C84" i="10"/>
  <c r="B84" i="10"/>
  <c r="C83" i="10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C48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5" i="10"/>
  <c r="B5" i="10"/>
  <c r="C86" i="11"/>
  <c r="B86" i="11"/>
  <c r="C85" i="11"/>
  <c r="B85" i="11"/>
  <c r="C84" i="11"/>
  <c r="B84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C48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5" i="11"/>
  <c r="B5" i="11"/>
  <c r="C86" i="22"/>
  <c r="B86" i="22"/>
  <c r="C85" i="22"/>
  <c r="B85" i="22"/>
  <c r="C84" i="22"/>
  <c r="B84" i="22"/>
  <c r="C83" i="22"/>
  <c r="B83" i="22"/>
  <c r="C82" i="22"/>
  <c r="B82" i="22"/>
  <c r="C81" i="22"/>
  <c r="B81" i="22"/>
  <c r="C80" i="22"/>
  <c r="B80" i="22"/>
  <c r="C79" i="22"/>
  <c r="B79" i="22"/>
  <c r="C78" i="22"/>
  <c r="B78" i="22"/>
  <c r="C77" i="22"/>
  <c r="B77" i="22"/>
  <c r="C76" i="22"/>
  <c r="B76" i="22"/>
  <c r="C75" i="22"/>
  <c r="B75" i="22"/>
  <c r="C74" i="22"/>
  <c r="B74" i="22"/>
  <c r="C72" i="22"/>
  <c r="B72" i="22"/>
  <c r="C71" i="22"/>
  <c r="B71" i="22"/>
  <c r="C70" i="22"/>
  <c r="B70" i="22"/>
  <c r="C69" i="22"/>
  <c r="B69" i="22"/>
  <c r="C68" i="22"/>
  <c r="B68" i="22"/>
  <c r="C67" i="22"/>
  <c r="B67" i="22"/>
  <c r="C66" i="22"/>
  <c r="B66" i="22"/>
  <c r="C65" i="22"/>
  <c r="B65" i="22"/>
  <c r="C64" i="22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C48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5" i="22"/>
  <c r="B5" i="22"/>
  <c r="C86" i="23"/>
  <c r="B86" i="23"/>
  <c r="C85" i="23"/>
  <c r="B85" i="23"/>
  <c r="C84" i="23"/>
  <c r="B84" i="23"/>
  <c r="C83" i="23"/>
  <c r="B83" i="23"/>
  <c r="C82" i="23"/>
  <c r="B82" i="23"/>
  <c r="C81" i="23"/>
  <c r="B81" i="23"/>
  <c r="C80" i="23"/>
  <c r="B80" i="23"/>
  <c r="C79" i="23"/>
  <c r="B79" i="23"/>
  <c r="C78" i="23"/>
  <c r="B78" i="23"/>
  <c r="C77" i="23"/>
  <c r="B77" i="23"/>
  <c r="C76" i="23"/>
  <c r="B76" i="23"/>
  <c r="C75" i="23"/>
  <c r="B75" i="23"/>
  <c r="C74" i="23"/>
  <c r="B74" i="23"/>
  <c r="C72" i="23"/>
  <c r="B72" i="23"/>
  <c r="C71" i="23"/>
  <c r="B71" i="23"/>
  <c r="C70" i="23"/>
  <c r="B70" i="23"/>
  <c r="C69" i="23"/>
  <c r="B69" i="23"/>
  <c r="C68" i="23"/>
  <c r="B68" i="23"/>
  <c r="C67" i="23"/>
  <c r="B67" i="23"/>
  <c r="C66" i="23"/>
  <c r="B66" i="23"/>
  <c r="C65" i="23"/>
  <c r="B65" i="23"/>
  <c r="C64" i="23"/>
  <c r="B64" i="23"/>
  <c r="C63" i="23"/>
  <c r="B63" i="23"/>
  <c r="C62" i="23"/>
  <c r="B62" i="23"/>
  <c r="C61" i="23"/>
  <c r="B61" i="23"/>
  <c r="C60" i="23"/>
  <c r="B60" i="23"/>
  <c r="C59" i="23"/>
  <c r="B59" i="23"/>
  <c r="C58" i="23"/>
  <c r="B58" i="23"/>
  <c r="C57" i="23"/>
  <c r="B57" i="23"/>
  <c r="C56" i="23"/>
  <c r="B56" i="23"/>
  <c r="C55" i="23"/>
  <c r="B55" i="23"/>
  <c r="C54" i="23"/>
  <c r="B54" i="23"/>
  <c r="C53" i="23"/>
  <c r="B53" i="23"/>
  <c r="C52" i="23"/>
  <c r="B52" i="23"/>
  <c r="C51" i="23"/>
  <c r="B51" i="23"/>
  <c r="C50" i="23"/>
  <c r="B50" i="23"/>
  <c r="C49" i="23"/>
  <c r="B49" i="23"/>
  <c r="C48" i="23"/>
  <c r="C46" i="23"/>
  <c r="B46" i="23"/>
  <c r="C45" i="23"/>
  <c r="B45" i="23"/>
  <c r="C44" i="23"/>
  <c r="B44" i="23"/>
  <c r="C43" i="23"/>
  <c r="B43" i="23"/>
  <c r="C42" i="23"/>
  <c r="B42" i="23"/>
  <c r="C41" i="23"/>
  <c r="B41" i="23"/>
  <c r="C40" i="23"/>
  <c r="B40" i="23"/>
  <c r="C39" i="23"/>
  <c r="B39" i="23"/>
  <c r="C38" i="23"/>
  <c r="B38" i="23"/>
  <c r="C37" i="23"/>
  <c r="B37" i="23"/>
  <c r="C36" i="23"/>
  <c r="B36" i="23"/>
  <c r="C35" i="23"/>
  <c r="B35" i="23"/>
  <c r="C34" i="23"/>
  <c r="B34" i="23"/>
  <c r="C33" i="23"/>
  <c r="B33" i="23"/>
  <c r="C32" i="23"/>
  <c r="B32" i="23"/>
  <c r="C31" i="23"/>
  <c r="B31" i="23"/>
  <c r="C30" i="23"/>
  <c r="B30" i="23"/>
  <c r="C29" i="23"/>
  <c r="B29" i="23"/>
  <c r="C28" i="23"/>
  <c r="B28" i="23"/>
  <c r="C27" i="23"/>
  <c r="B27" i="23"/>
  <c r="C26" i="23"/>
  <c r="B26" i="23"/>
  <c r="C25" i="23"/>
  <c r="B25" i="23"/>
  <c r="C24" i="23"/>
  <c r="B24" i="23"/>
  <c r="C23" i="23"/>
  <c r="B23" i="23"/>
  <c r="C22" i="23"/>
  <c r="B22" i="23"/>
  <c r="C21" i="23"/>
  <c r="B21" i="23"/>
  <c r="C20" i="23"/>
  <c r="B20" i="23"/>
  <c r="C19" i="23"/>
  <c r="B19" i="23"/>
  <c r="C18" i="23"/>
  <c r="B18" i="23"/>
  <c r="C17" i="23"/>
  <c r="B17" i="23"/>
  <c r="C5" i="23"/>
  <c r="B5" i="23"/>
  <c r="C86" i="24"/>
  <c r="B86" i="24"/>
  <c r="C85" i="24"/>
  <c r="B85" i="24"/>
  <c r="C84" i="24"/>
  <c r="B84" i="24"/>
  <c r="C83" i="24"/>
  <c r="B83" i="24"/>
  <c r="C82" i="24"/>
  <c r="B82" i="24"/>
  <c r="C81" i="24"/>
  <c r="B81" i="24"/>
  <c r="C80" i="24"/>
  <c r="B80" i="24"/>
  <c r="C79" i="24"/>
  <c r="B79" i="24"/>
  <c r="C78" i="24"/>
  <c r="B78" i="24"/>
  <c r="C77" i="24"/>
  <c r="B77" i="24"/>
  <c r="C76" i="24"/>
  <c r="B76" i="24"/>
  <c r="C75" i="24"/>
  <c r="B75" i="24"/>
  <c r="C74" i="24"/>
  <c r="B74" i="24"/>
  <c r="C72" i="24"/>
  <c r="B72" i="24"/>
  <c r="C71" i="24"/>
  <c r="B71" i="24"/>
  <c r="C70" i="24"/>
  <c r="B70" i="24"/>
  <c r="C69" i="24"/>
  <c r="B69" i="24"/>
  <c r="C68" i="24"/>
  <c r="B68" i="24"/>
  <c r="C67" i="24"/>
  <c r="B67" i="24"/>
  <c r="C66" i="24"/>
  <c r="B66" i="24"/>
  <c r="C65" i="24"/>
  <c r="B65" i="24"/>
  <c r="C64" i="24"/>
  <c r="B64" i="24"/>
  <c r="C63" i="24"/>
  <c r="B63" i="24"/>
  <c r="C62" i="24"/>
  <c r="B62" i="24"/>
  <c r="C61" i="24"/>
  <c r="B61" i="24"/>
  <c r="C60" i="24"/>
  <c r="B60" i="24"/>
  <c r="C59" i="24"/>
  <c r="B59" i="24"/>
  <c r="C58" i="24"/>
  <c r="B58" i="24"/>
  <c r="C57" i="24"/>
  <c r="B57" i="24"/>
  <c r="C56" i="24"/>
  <c r="B56" i="24"/>
  <c r="C55" i="24"/>
  <c r="B55" i="24"/>
  <c r="C54" i="24"/>
  <c r="B54" i="24"/>
  <c r="C53" i="24"/>
  <c r="B53" i="24"/>
  <c r="C52" i="24"/>
  <c r="B52" i="24"/>
  <c r="C51" i="24"/>
  <c r="B51" i="24"/>
  <c r="C50" i="24"/>
  <c r="B50" i="24"/>
  <c r="C49" i="24"/>
  <c r="B49" i="24"/>
  <c r="C48" i="24"/>
  <c r="C46" i="24"/>
  <c r="B46" i="24"/>
  <c r="C45" i="24"/>
  <c r="B45" i="24"/>
  <c r="C44" i="24"/>
  <c r="B44" i="24"/>
  <c r="C43" i="24"/>
  <c r="B43" i="24"/>
  <c r="C42" i="24"/>
  <c r="B42" i="24"/>
  <c r="C41" i="24"/>
  <c r="B41" i="24"/>
  <c r="C40" i="24"/>
  <c r="B40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5" i="24"/>
  <c r="B5" i="24"/>
  <c r="C86" i="25"/>
  <c r="B86" i="25"/>
  <c r="C85" i="25"/>
  <c r="B85" i="25"/>
  <c r="C84" i="25"/>
  <c r="B84" i="25"/>
  <c r="C83" i="25"/>
  <c r="B83" i="25"/>
  <c r="C82" i="25"/>
  <c r="B82" i="25"/>
  <c r="C81" i="25"/>
  <c r="B81" i="25"/>
  <c r="C80" i="25"/>
  <c r="B80" i="25"/>
  <c r="C79" i="25"/>
  <c r="B79" i="25"/>
  <c r="C78" i="25"/>
  <c r="B78" i="25"/>
  <c r="C77" i="25"/>
  <c r="B77" i="25"/>
  <c r="C76" i="25"/>
  <c r="B76" i="25"/>
  <c r="C75" i="25"/>
  <c r="B75" i="25"/>
  <c r="C74" i="25"/>
  <c r="B74" i="25"/>
  <c r="C72" i="25"/>
  <c r="B72" i="25"/>
  <c r="C71" i="25"/>
  <c r="B71" i="25"/>
  <c r="C70" i="25"/>
  <c r="B70" i="25"/>
  <c r="C69" i="25"/>
  <c r="B69" i="25"/>
  <c r="C68" i="25"/>
  <c r="B68" i="25"/>
  <c r="C67" i="25"/>
  <c r="B67" i="25"/>
  <c r="C66" i="25"/>
  <c r="B66" i="25"/>
  <c r="C65" i="25"/>
  <c r="B65" i="25"/>
  <c r="C64" i="25"/>
  <c r="B64" i="25"/>
  <c r="C63" i="25"/>
  <c r="B63" i="25"/>
  <c r="C62" i="25"/>
  <c r="B62" i="25"/>
  <c r="C61" i="25"/>
  <c r="B61" i="25"/>
  <c r="C60" i="25"/>
  <c r="B60" i="25"/>
  <c r="C59" i="25"/>
  <c r="B59" i="25"/>
  <c r="C58" i="25"/>
  <c r="B58" i="25"/>
  <c r="C57" i="25"/>
  <c r="B57" i="25"/>
  <c r="C56" i="25"/>
  <c r="B56" i="25"/>
  <c r="C55" i="25"/>
  <c r="B55" i="25"/>
  <c r="C54" i="25"/>
  <c r="B54" i="25"/>
  <c r="C53" i="25"/>
  <c r="B53" i="25"/>
  <c r="C52" i="25"/>
  <c r="B52" i="25"/>
  <c r="C51" i="25"/>
  <c r="B51" i="25"/>
  <c r="C50" i="25"/>
  <c r="B50" i="25"/>
  <c r="C49" i="25"/>
  <c r="B49" i="25"/>
  <c r="C48" i="25"/>
  <c r="C46" i="25"/>
  <c r="B46" i="25"/>
  <c r="C45" i="25"/>
  <c r="B45" i="25"/>
  <c r="C44" i="25"/>
  <c r="B44" i="25"/>
  <c r="C43" i="25"/>
  <c r="B43" i="25"/>
  <c r="C42" i="25"/>
  <c r="B42" i="25"/>
  <c r="C41" i="25"/>
  <c r="B41" i="25"/>
  <c r="C40" i="25"/>
  <c r="B40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5" i="25"/>
  <c r="B5" i="25"/>
  <c r="C86" i="26"/>
  <c r="B86" i="26"/>
  <c r="C85" i="26"/>
  <c r="B85" i="26"/>
  <c r="C84" i="26"/>
  <c r="B84" i="26"/>
  <c r="C83" i="26"/>
  <c r="B83" i="26"/>
  <c r="C82" i="26"/>
  <c r="B82" i="26"/>
  <c r="C81" i="26"/>
  <c r="B81" i="26"/>
  <c r="C80" i="26"/>
  <c r="B80" i="26"/>
  <c r="C79" i="26"/>
  <c r="B79" i="26"/>
  <c r="C78" i="26"/>
  <c r="B78" i="26"/>
  <c r="C77" i="26"/>
  <c r="B77" i="26"/>
  <c r="C76" i="26"/>
  <c r="B76" i="26"/>
  <c r="C75" i="26"/>
  <c r="B75" i="26"/>
  <c r="C74" i="26"/>
  <c r="B74" i="26"/>
  <c r="C72" i="26"/>
  <c r="B72" i="26"/>
  <c r="C71" i="26"/>
  <c r="B71" i="26"/>
  <c r="C70" i="26"/>
  <c r="B70" i="26"/>
  <c r="C69" i="26"/>
  <c r="B69" i="26"/>
  <c r="C68" i="26"/>
  <c r="B68" i="26"/>
  <c r="C67" i="26"/>
  <c r="B67" i="26"/>
  <c r="C66" i="26"/>
  <c r="B66" i="26"/>
  <c r="C65" i="26"/>
  <c r="B65" i="26"/>
  <c r="C64" i="26"/>
  <c r="B64" i="26"/>
  <c r="C63" i="26"/>
  <c r="B63" i="26"/>
  <c r="C62" i="26"/>
  <c r="B62" i="26"/>
  <c r="C61" i="26"/>
  <c r="B61" i="26"/>
  <c r="C60" i="26"/>
  <c r="B60" i="26"/>
  <c r="C59" i="26"/>
  <c r="B59" i="26"/>
  <c r="C58" i="26"/>
  <c r="B58" i="26"/>
  <c r="C57" i="26"/>
  <c r="B57" i="26"/>
  <c r="C56" i="26"/>
  <c r="B56" i="26"/>
  <c r="C55" i="26"/>
  <c r="B55" i="26"/>
  <c r="C54" i="26"/>
  <c r="B54" i="26"/>
  <c r="C53" i="26"/>
  <c r="B53" i="26"/>
  <c r="C52" i="26"/>
  <c r="B52" i="26"/>
  <c r="C51" i="26"/>
  <c r="B51" i="26"/>
  <c r="C50" i="26"/>
  <c r="B50" i="26"/>
  <c r="C49" i="26"/>
  <c r="B49" i="26"/>
  <c r="C48" i="26"/>
  <c r="C46" i="26"/>
  <c r="B46" i="26"/>
  <c r="C45" i="26"/>
  <c r="B45" i="26"/>
  <c r="C44" i="26"/>
  <c r="B44" i="26"/>
  <c r="C43" i="26"/>
  <c r="B43" i="26"/>
  <c r="C42" i="26"/>
  <c r="B42" i="26"/>
  <c r="C41" i="26"/>
  <c r="B41" i="26"/>
  <c r="C40" i="26"/>
  <c r="B40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5" i="26"/>
  <c r="B5" i="26"/>
  <c r="C86" i="27"/>
  <c r="B86" i="27"/>
  <c r="C85" i="27"/>
  <c r="B85" i="27"/>
  <c r="C84" i="27"/>
  <c r="B84" i="27"/>
  <c r="C83" i="27"/>
  <c r="B83" i="27"/>
  <c r="C82" i="27"/>
  <c r="B82" i="27"/>
  <c r="C81" i="27"/>
  <c r="B81" i="27"/>
  <c r="C80" i="27"/>
  <c r="B80" i="27"/>
  <c r="C79" i="27"/>
  <c r="B79" i="27"/>
  <c r="C78" i="27"/>
  <c r="B78" i="27"/>
  <c r="C77" i="27"/>
  <c r="B77" i="27"/>
  <c r="C76" i="27"/>
  <c r="B76" i="27"/>
  <c r="C75" i="27"/>
  <c r="B75" i="27"/>
  <c r="C74" i="27"/>
  <c r="B74" i="27"/>
  <c r="C72" i="27"/>
  <c r="B72" i="27"/>
  <c r="C71" i="27"/>
  <c r="B71" i="27"/>
  <c r="C70" i="27"/>
  <c r="B70" i="27"/>
  <c r="C69" i="27"/>
  <c r="B69" i="27"/>
  <c r="C68" i="27"/>
  <c r="B68" i="27"/>
  <c r="C67" i="27"/>
  <c r="B67" i="27"/>
  <c r="C66" i="27"/>
  <c r="B66" i="27"/>
  <c r="C65" i="27"/>
  <c r="B65" i="27"/>
  <c r="C64" i="27"/>
  <c r="B64" i="27"/>
  <c r="C63" i="27"/>
  <c r="B63" i="27"/>
  <c r="C62" i="27"/>
  <c r="B62" i="27"/>
  <c r="C61" i="27"/>
  <c r="B61" i="27"/>
  <c r="C60" i="27"/>
  <c r="B60" i="27"/>
  <c r="C59" i="27"/>
  <c r="B59" i="27"/>
  <c r="C58" i="27"/>
  <c r="B58" i="27"/>
  <c r="C57" i="27"/>
  <c r="B57" i="27"/>
  <c r="C56" i="27"/>
  <c r="B56" i="27"/>
  <c r="C55" i="27"/>
  <c r="B55" i="27"/>
  <c r="C54" i="27"/>
  <c r="B54" i="27"/>
  <c r="C53" i="27"/>
  <c r="B53" i="27"/>
  <c r="C52" i="27"/>
  <c r="B52" i="27"/>
  <c r="C51" i="27"/>
  <c r="B51" i="27"/>
  <c r="C50" i="27"/>
  <c r="B50" i="27"/>
  <c r="C49" i="27"/>
  <c r="B49" i="27"/>
  <c r="C48" i="27"/>
  <c r="C46" i="27"/>
  <c r="B46" i="27"/>
  <c r="C45" i="27"/>
  <c r="B45" i="27"/>
  <c r="C44" i="27"/>
  <c r="B44" i="27"/>
  <c r="C43" i="27"/>
  <c r="B43" i="27"/>
  <c r="C42" i="27"/>
  <c r="B42" i="27"/>
  <c r="C41" i="27"/>
  <c r="B41" i="27"/>
  <c r="C40" i="27"/>
  <c r="B40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5" i="27"/>
  <c r="B5" i="27"/>
  <c r="B5" i="4"/>
  <c r="C5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D85" i="14" l="1"/>
  <c r="D85" i="28"/>
  <c r="D85" i="10"/>
  <c r="D85" i="11"/>
  <c r="D85" i="26"/>
  <c r="D85" i="4"/>
  <c r="D85" i="13"/>
  <c r="D85" i="16"/>
  <c r="D85" i="19"/>
  <c r="D85" i="27"/>
  <c r="D85" i="24"/>
  <c r="D85" i="9"/>
  <c r="D85" i="17"/>
  <c r="D85" i="22"/>
  <c r="D85" i="18"/>
  <c r="D85" i="25"/>
  <c r="D85" i="23"/>
  <c r="D85" i="15"/>
  <c r="D85" i="12"/>
  <c r="D7" i="4"/>
  <c r="D7" i="19"/>
  <c r="D7" i="11"/>
  <c r="D7" i="9"/>
  <c r="D7" i="26"/>
  <c r="D7" i="28"/>
  <c r="D7" i="22"/>
  <c r="D7" i="25"/>
  <c r="D7" i="12"/>
  <c r="D7" i="18"/>
  <c r="D7" i="24"/>
  <c r="D7" i="16"/>
  <c r="D7" i="23"/>
  <c r="D7" i="15"/>
  <c r="D7" i="10"/>
  <c r="D7" i="17"/>
  <c r="D7" i="27"/>
  <c r="D7" i="13"/>
  <c r="D7" i="14"/>
  <c r="D11" i="11"/>
  <c r="D11" i="27"/>
  <c r="D11" i="22"/>
  <c r="D11" i="10"/>
  <c r="D11" i="25"/>
  <c r="D11" i="18"/>
  <c r="D11" i="19"/>
  <c r="D11" i="15"/>
  <c r="D11" i="9"/>
  <c r="D11" i="23"/>
  <c r="D11" i="14"/>
  <c r="D11" i="4"/>
  <c r="D11" i="26"/>
  <c r="D11" i="17"/>
  <c r="D11" i="24"/>
  <c r="D11" i="16"/>
  <c r="D11" i="13"/>
  <c r="D11" i="28"/>
  <c r="D11" i="12"/>
  <c r="D15" i="4"/>
  <c r="D15" i="17"/>
  <c r="D15" i="22"/>
  <c r="D15" i="24"/>
  <c r="D15" i="11"/>
  <c r="D15" i="26"/>
  <c r="D15" i="13"/>
  <c r="D15" i="10"/>
  <c r="D15" i="25"/>
  <c r="D15" i="12"/>
  <c r="D15" i="23"/>
  <c r="D15" i="9"/>
  <c r="D15" i="27"/>
  <c r="D15" i="15"/>
  <c r="D15" i="14"/>
  <c r="D15" i="18"/>
  <c r="D15" i="28"/>
  <c r="D15" i="16"/>
  <c r="D15" i="19"/>
  <c r="D19" i="16"/>
  <c r="D19" i="9"/>
  <c r="D19" i="4"/>
  <c r="D19" i="11"/>
  <c r="D19" i="26"/>
  <c r="D19" i="23"/>
  <c r="D19" i="10"/>
  <c r="D19" i="28"/>
  <c r="D19" i="12"/>
  <c r="D19" i="15"/>
  <c r="D19" i="18"/>
  <c r="D19" i="17"/>
  <c r="D19" i="19"/>
  <c r="D19" i="13"/>
  <c r="D19" i="14"/>
  <c r="D19" i="24"/>
  <c r="D19" i="22"/>
  <c r="D19" i="27"/>
  <c r="D19" i="25"/>
  <c r="D23" i="27"/>
  <c r="D23" i="15"/>
  <c r="D23" i="14"/>
  <c r="D23" i="28"/>
  <c r="D23" i="22"/>
  <c r="D23" i="12"/>
  <c r="D23" i="9"/>
  <c r="D23" i="18"/>
  <c r="D23" i="17"/>
  <c r="D23" i="23"/>
  <c r="D23" i="10"/>
  <c r="D23" i="11"/>
  <c r="D23" i="24"/>
  <c r="D23" i="26"/>
  <c r="D23" i="16"/>
  <c r="D23" i="25"/>
  <c r="D23" i="4"/>
  <c r="D23" i="19"/>
  <c r="D23" i="13"/>
  <c r="D27" i="23"/>
  <c r="D27" i="24"/>
  <c r="D27" i="18"/>
  <c r="D27" i="27"/>
  <c r="D27" i="10"/>
  <c r="D27" i="11"/>
  <c r="D27" i="26"/>
  <c r="D27" i="12"/>
  <c r="D27" i="9"/>
  <c r="D27" i="14"/>
  <c r="D27" i="13"/>
  <c r="D27" i="4"/>
  <c r="D27" i="22"/>
  <c r="D27" i="19"/>
  <c r="D27" i="28"/>
  <c r="D27" i="25"/>
  <c r="D27" i="16"/>
  <c r="D27" i="15"/>
  <c r="D27" i="17"/>
  <c r="D31" i="27"/>
  <c r="D31" i="15"/>
  <c r="D31" i="14"/>
  <c r="D31" i="28"/>
  <c r="D31" i="22"/>
  <c r="D31" i="12"/>
  <c r="D31" i="19"/>
  <c r="D31" i="10"/>
  <c r="D31" i="25"/>
  <c r="D31" i="17"/>
  <c r="D31" i="24"/>
  <c r="D31" i="13"/>
  <c r="D31" i="23"/>
  <c r="D31" i="18"/>
  <c r="D31" i="4"/>
  <c r="D31" i="16"/>
  <c r="D31" i="26"/>
  <c r="D31" i="9"/>
  <c r="D31" i="11"/>
  <c r="D35" i="23"/>
  <c r="D35" i="24"/>
  <c r="D35" i="18"/>
  <c r="D35" i="13"/>
  <c r="D35" i="16"/>
  <c r="D35" i="9"/>
  <c r="D35" i="4"/>
  <c r="D35" i="11"/>
  <c r="D35" i="26"/>
  <c r="D35" i="19"/>
  <c r="D35" i="25"/>
  <c r="D35" i="12"/>
  <c r="D35" i="10"/>
  <c r="D35" i="17"/>
  <c r="D35" i="15"/>
  <c r="D35" i="28"/>
  <c r="D35" i="27"/>
  <c r="D35" i="22"/>
  <c r="D35" i="14"/>
  <c r="D38" i="26"/>
  <c r="D38" i="27"/>
  <c r="D38" i="19"/>
  <c r="D38" i="14"/>
  <c r="D38" i="13"/>
  <c r="D38" i="16"/>
  <c r="D38" i="24"/>
  <c r="D38" i="25"/>
  <c r="D38" i="22"/>
  <c r="D38" i="9"/>
  <c r="D38" i="4"/>
  <c r="D38" i="17"/>
  <c r="D38" i="10"/>
  <c r="D38" i="12"/>
  <c r="D38" i="18"/>
  <c r="D38" i="23"/>
  <c r="D38" i="11"/>
  <c r="D38" i="28"/>
  <c r="D38" i="15"/>
  <c r="D42" i="28"/>
  <c r="D42" i="22"/>
  <c r="D42" i="23"/>
  <c r="D42" i="24"/>
  <c r="D42" i="18"/>
  <c r="D42" i="26"/>
  <c r="D42" i="9"/>
  <c r="D42" i="4"/>
  <c r="D42" i="13"/>
  <c r="D42" i="16"/>
  <c r="D42" i="19"/>
  <c r="D42" i="25"/>
  <c r="D42" i="12"/>
  <c r="D42" i="14"/>
  <c r="D42" i="27"/>
  <c r="D42" i="11"/>
  <c r="D42" i="15"/>
  <c r="D42" i="17"/>
  <c r="D42" i="10"/>
  <c r="D46" i="13"/>
  <c r="D46" i="12"/>
  <c r="D46" i="9"/>
  <c r="D46" i="10"/>
  <c r="D46" i="25"/>
  <c r="D46" i="28"/>
  <c r="D46" i="16"/>
  <c r="D46" i="19"/>
  <c r="D46" i="18"/>
  <c r="D46" i="26"/>
  <c r="D46" i="23"/>
  <c r="D46" i="4"/>
  <c r="D46" i="27"/>
  <c r="D46" i="11"/>
  <c r="D46" i="15"/>
  <c r="D46" i="17"/>
  <c r="D46" i="24"/>
  <c r="D46" i="22"/>
  <c r="D46" i="14"/>
  <c r="D51" i="17"/>
  <c r="D51" i="16"/>
  <c r="D51" i="15"/>
  <c r="D51" i="4"/>
  <c r="D51" i="11"/>
  <c r="D51" i="26"/>
  <c r="D51" i="23"/>
  <c r="D51" i="10"/>
  <c r="D51" i="28"/>
  <c r="D51" i="12"/>
  <c r="D51" i="19"/>
  <c r="D51" i="18"/>
  <c r="D51" i="9"/>
  <c r="D51" i="13"/>
  <c r="D51" i="24"/>
  <c r="D51" i="22"/>
  <c r="D51" i="14"/>
  <c r="D51" i="27"/>
  <c r="D51" i="25"/>
  <c r="D55" i="26"/>
  <c r="D55" i="27"/>
  <c r="D55" i="19"/>
  <c r="D55" i="14"/>
  <c r="D55" i="28"/>
  <c r="D55" i="12"/>
  <c r="D55" i="15"/>
  <c r="D55" i="18"/>
  <c r="D55" i="17"/>
  <c r="D55" i="23"/>
  <c r="D55" i="10"/>
  <c r="D55" i="11"/>
  <c r="D55" i="13"/>
  <c r="D55" i="24"/>
  <c r="D55" i="22"/>
  <c r="D55" i="4"/>
  <c r="D55" i="16"/>
  <c r="D55" i="25"/>
  <c r="D55" i="9"/>
  <c r="D62" i="16"/>
  <c r="D62" i="11"/>
  <c r="D62" i="26"/>
  <c r="D62" i="18"/>
  <c r="D62" i="13"/>
  <c r="D62" i="25"/>
  <c r="D62" i="22"/>
  <c r="D62" i="23"/>
  <c r="D62" i="10"/>
  <c r="D62" i="15"/>
  <c r="D62" i="14"/>
  <c r="D62" i="17"/>
  <c r="D62" i="9"/>
  <c r="D62" i="28"/>
  <c r="D62" i="4"/>
  <c r="D62" i="12"/>
  <c r="D62" i="27"/>
  <c r="D62" i="19"/>
  <c r="D62" i="24"/>
  <c r="D66" i="12"/>
  <c r="D66" i="9"/>
  <c r="D66" i="22"/>
  <c r="D66" i="27"/>
  <c r="D66" i="17"/>
  <c r="D66" i="15"/>
  <c r="D66" i="14"/>
  <c r="D66" i="13"/>
  <c r="D66" i="25"/>
  <c r="D66" i="26"/>
  <c r="D66" i="23"/>
  <c r="D66" i="10"/>
  <c r="D66" i="19"/>
  <c r="D66" i="24"/>
  <c r="D66" i="16"/>
  <c r="D66" i="18"/>
  <c r="D66" i="11"/>
  <c r="D66" i="28"/>
  <c r="D66" i="4"/>
  <c r="D73" i="9"/>
  <c r="D73" i="23"/>
  <c r="D73" i="16"/>
  <c r="D73" i="26"/>
  <c r="D73" i="19"/>
  <c r="D73" i="28"/>
  <c r="D73" i="14"/>
  <c r="D73" i="24"/>
  <c r="D73" i="17"/>
  <c r="D73" i="27"/>
  <c r="D73" i="10"/>
  <c r="D73" i="12"/>
  <c r="D73" i="22"/>
  <c r="D73" i="15"/>
  <c r="D73" i="25"/>
  <c r="D73" i="18"/>
  <c r="D73" i="4"/>
  <c r="D73" i="11"/>
  <c r="D73" i="13"/>
  <c r="D77" i="18"/>
  <c r="D77" i="13"/>
  <c r="D77" i="12"/>
  <c r="D77" i="9"/>
  <c r="D77" i="22"/>
  <c r="D77" i="4"/>
  <c r="D77" i="28"/>
  <c r="D77" i="16"/>
  <c r="D77" i="19"/>
  <c r="D77" i="14"/>
  <c r="D77" i="26"/>
  <c r="D77" i="27"/>
  <c r="D77" i="24"/>
  <c r="D77" i="11"/>
  <c r="D77" i="23"/>
  <c r="D77" i="10"/>
  <c r="D77" i="15"/>
  <c r="D77" i="17"/>
  <c r="D77" i="25"/>
  <c r="D81" i="27"/>
  <c r="D81" i="17"/>
  <c r="D81" i="16"/>
  <c r="D81" i="15"/>
  <c r="D81" i="18"/>
  <c r="D81" i="24"/>
  <c r="D81" i="11"/>
  <c r="D81" i="22"/>
  <c r="D81" i="10"/>
  <c r="D81" i="4"/>
  <c r="D81" i="28"/>
  <c r="D81" i="12"/>
  <c r="D81" i="19"/>
  <c r="D81" i="14"/>
  <c r="D81" i="13"/>
  <c r="D81" i="25"/>
  <c r="D81" i="26"/>
  <c r="D81" i="23"/>
  <c r="D81" i="9"/>
  <c r="D12" i="23"/>
  <c r="D12" i="10"/>
  <c r="D12" i="16"/>
  <c r="D12" i="27"/>
  <c r="D12" i="19"/>
  <c r="D12" i="25"/>
  <c r="D12" i="18"/>
  <c r="D12" i="24"/>
  <c r="D12" i="13"/>
  <c r="D12" i="4"/>
  <c r="D12" i="9"/>
  <c r="D12" i="12"/>
  <c r="D12" i="26"/>
  <c r="D12" i="14"/>
  <c r="D12" i="28"/>
  <c r="D12" i="11"/>
  <c r="D12" i="22"/>
  <c r="D12" i="15"/>
  <c r="D12" i="17"/>
  <c r="D20" i="14"/>
  <c r="D20" i="28"/>
  <c r="D20" i="11"/>
  <c r="D20" i="22"/>
  <c r="D20" i="23"/>
  <c r="D20" i="24"/>
  <c r="D20" i="17"/>
  <c r="D20" i="16"/>
  <c r="D20" i="15"/>
  <c r="D20" i="18"/>
  <c r="D20" i="12"/>
  <c r="D20" i="19"/>
  <c r="D20" i="10"/>
  <c r="D20" i="13"/>
  <c r="D20" i="9"/>
  <c r="D20" i="4"/>
  <c r="D20" i="25"/>
  <c r="D20" i="27"/>
  <c r="D20" i="26"/>
  <c r="D28" i="24"/>
  <c r="D28" i="17"/>
  <c r="D28" i="16"/>
  <c r="D28" i="15"/>
  <c r="D28" i="14"/>
  <c r="D28" i="28"/>
  <c r="D28" i="11"/>
  <c r="D28" i="22"/>
  <c r="D28" i="23"/>
  <c r="D28" i="10"/>
  <c r="D28" i="26"/>
  <c r="D28" i="9"/>
  <c r="D28" i="4"/>
  <c r="D28" i="25"/>
  <c r="D28" i="27"/>
  <c r="D28" i="18"/>
  <c r="D28" i="12"/>
  <c r="D28" i="19"/>
  <c r="D28" i="13"/>
  <c r="D36" i="14"/>
  <c r="D36" i="28"/>
  <c r="D36" i="11"/>
  <c r="D36" i="22"/>
  <c r="D36" i="23"/>
  <c r="D36" i="24"/>
  <c r="D36" i="17"/>
  <c r="D36" i="16"/>
  <c r="D36" i="15"/>
  <c r="D36" i="13"/>
  <c r="D36" i="9"/>
  <c r="D36" i="25"/>
  <c r="D36" i="18"/>
  <c r="D36" i="12"/>
  <c r="D36" i="19"/>
  <c r="D36" i="10"/>
  <c r="D36" i="26"/>
  <c r="D36" i="4"/>
  <c r="D36" i="27"/>
  <c r="D43" i="14"/>
  <c r="D43" i="28"/>
  <c r="D43" i="10"/>
  <c r="D43" i="11"/>
  <c r="D43" i="26"/>
  <c r="D43" i="18"/>
  <c r="D43" i="13"/>
  <c r="D43" i="12"/>
  <c r="D43" i="9"/>
  <c r="D43" i="22"/>
  <c r="D43" i="17"/>
  <c r="D43" i="15"/>
  <c r="D43" i="27"/>
  <c r="D43" i="16"/>
  <c r="D43" i="24"/>
  <c r="D43" i="4"/>
  <c r="D43" i="19"/>
  <c r="D43" i="25"/>
  <c r="D43" i="23"/>
  <c r="D52" i="27"/>
  <c r="D52" i="17"/>
  <c r="D52" i="16"/>
  <c r="D52" i="15"/>
  <c r="D52" i="4"/>
  <c r="D52" i="23"/>
  <c r="D52" i="24"/>
  <c r="D52" i="25"/>
  <c r="D52" i="19"/>
  <c r="D52" i="14"/>
  <c r="D52" i="10"/>
  <c r="D52" i="26"/>
  <c r="D52" i="28"/>
  <c r="D52" i="11"/>
  <c r="D52" i="18"/>
  <c r="D52" i="22"/>
  <c r="D52" i="12"/>
  <c r="D52" i="13"/>
  <c r="D52" i="9"/>
  <c r="D56" i="4"/>
  <c r="D56" i="23"/>
  <c r="D56" i="24"/>
  <c r="D56" i="25"/>
  <c r="D56" i="19"/>
  <c r="D56" i="14"/>
  <c r="D56" i="28"/>
  <c r="D56" i="10"/>
  <c r="D56" i="11"/>
  <c r="D56" i="26"/>
  <c r="D56" i="13"/>
  <c r="D56" i="9"/>
  <c r="D56" i="18"/>
  <c r="D56" i="12"/>
  <c r="D56" i="22"/>
  <c r="D56" i="15"/>
  <c r="D56" i="17"/>
  <c r="D56" i="27"/>
  <c r="D56" i="16"/>
  <c r="D63" i="13"/>
  <c r="D63" i="12"/>
  <c r="D63" i="9"/>
  <c r="D63" i="10"/>
  <c r="D63" i="26"/>
  <c r="D63" i="27"/>
  <c r="D63" i="19"/>
  <c r="D63" i="14"/>
  <c r="D63" i="16"/>
  <c r="D63" i="4"/>
  <c r="D63" i="23"/>
  <c r="D63" i="17"/>
  <c r="D63" i="15"/>
  <c r="D63" i="25"/>
  <c r="D63" i="22"/>
  <c r="D63" i="24"/>
  <c r="D63" i="11"/>
  <c r="D63" i="28"/>
  <c r="D63" i="18"/>
  <c r="D70" i="16"/>
  <c r="D70" i="15"/>
  <c r="D70" i="4"/>
  <c r="D70" i="23"/>
  <c r="D70" i="24"/>
  <c r="D70" i="9"/>
  <c r="D70" i="14"/>
  <c r="D70" i="13"/>
  <c r="D70" i="25"/>
  <c r="D70" i="26"/>
  <c r="D70" i="27"/>
  <c r="D70" i="10"/>
  <c r="D70" i="19"/>
  <c r="D70" i="17"/>
  <c r="D70" i="12"/>
  <c r="D70" i="18"/>
  <c r="D70" i="22"/>
  <c r="D70" i="11"/>
  <c r="D70" i="28"/>
  <c r="D78" i="9"/>
  <c r="D78" i="10"/>
  <c r="D78" i="25"/>
  <c r="D78" i="17"/>
  <c r="D78" i="16"/>
  <c r="D78" i="15"/>
  <c r="D78" i="14"/>
  <c r="D78" i="13"/>
  <c r="D78" i="27"/>
  <c r="D78" i="24"/>
  <c r="D78" i="11"/>
  <c r="D78" i="22"/>
  <c r="D78" i="19"/>
  <c r="D78" i="26"/>
  <c r="D78" i="4"/>
  <c r="D78" i="12"/>
  <c r="D78" i="18"/>
  <c r="D78" i="23"/>
  <c r="D78" i="28"/>
  <c r="D5" i="18"/>
  <c r="D5" i="13"/>
  <c r="D5" i="12"/>
  <c r="D5" i="24"/>
  <c r="D5" i="25"/>
  <c r="D5" i="22"/>
  <c r="D5" i="23"/>
  <c r="D5" i="28"/>
  <c r="D5" i="16"/>
  <c r="D5" i="15"/>
  <c r="D5" i="11"/>
  <c r="D5" i="19"/>
  <c r="D5" i="10"/>
  <c r="D5" i="9"/>
  <c r="D5" i="17"/>
  <c r="D5" i="27"/>
  <c r="D5" i="14"/>
  <c r="D5" i="26"/>
  <c r="D9" i="25"/>
  <c r="D9" i="10"/>
  <c r="D9" i="26"/>
  <c r="D9" i="27"/>
  <c r="D9" i="9"/>
  <c r="D9" i="12"/>
  <c r="D9" i="15"/>
  <c r="D9" i="28"/>
  <c r="D9" i="18"/>
  <c r="D9" i="19"/>
  <c r="D9" i="16"/>
  <c r="D9" i="14"/>
  <c r="D9" i="4"/>
  <c r="D9" i="24"/>
  <c r="D9" i="11"/>
  <c r="D9" i="22"/>
  <c r="D9" i="17"/>
  <c r="D9" i="23"/>
  <c r="D9" i="13"/>
  <c r="D13" i="28"/>
  <c r="D13" i="11"/>
  <c r="D13" i="14"/>
  <c r="D13" i="13"/>
  <c r="D13" i="17"/>
  <c r="D13" i="9"/>
  <c r="D13" i="27"/>
  <c r="D13" i="25"/>
  <c r="D13" i="12"/>
  <c r="D13" i="18"/>
  <c r="D13" i="19"/>
  <c r="D13" i="15"/>
  <c r="D13" i="26"/>
  <c r="D13" i="22"/>
  <c r="D13" i="23"/>
  <c r="D13" i="10"/>
  <c r="D13" i="4"/>
  <c r="D13" i="16"/>
  <c r="D13" i="24"/>
  <c r="D17" i="25"/>
  <c r="D17" i="26"/>
  <c r="D17" i="18"/>
  <c r="D17" i="28"/>
  <c r="D17" i="10"/>
  <c r="D17" i="12"/>
  <c r="D17" i="15"/>
  <c r="D17" i="27"/>
  <c r="D17" i="17"/>
  <c r="D17" i="11"/>
  <c r="D17" i="4"/>
  <c r="D17" i="19"/>
  <c r="D17" i="9"/>
  <c r="D17" i="14"/>
  <c r="D17" i="13"/>
  <c r="D17" i="24"/>
  <c r="D17" i="16"/>
  <c r="D17" i="22"/>
  <c r="D17" i="23"/>
  <c r="D21" i="11"/>
  <c r="D21" i="22"/>
  <c r="D21" i="27"/>
  <c r="D21" i="13"/>
  <c r="D21" i="25"/>
  <c r="D21" i="4"/>
  <c r="D21" i="19"/>
  <c r="D21" i="10"/>
  <c r="D21" i="12"/>
  <c r="D21" i="15"/>
  <c r="D21" i="18"/>
  <c r="D21" i="17"/>
  <c r="D21" i="16"/>
  <c r="D21" i="26"/>
  <c r="D21" i="28"/>
  <c r="D21" i="9"/>
  <c r="D21" i="24"/>
  <c r="D21" i="14"/>
  <c r="D21" i="23"/>
  <c r="D25" i="12"/>
  <c r="D25" i="9"/>
  <c r="D25" i="4"/>
  <c r="D25" i="23"/>
  <c r="D25" i="17"/>
  <c r="D25" i="15"/>
  <c r="D25" i="18"/>
  <c r="D25" i="13"/>
  <c r="D25" i="25"/>
  <c r="D25" i="22"/>
  <c r="D25" i="19"/>
  <c r="D25" i="10"/>
  <c r="D25" i="26"/>
  <c r="D25" i="24"/>
  <c r="D25" i="14"/>
  <c r="D25" i="16"/>
  <c r="D25" i="27"/>
  <c r="D25" i="11"/>
  <c r="D25" i="28"/>
  <c r="D29" i="16"/>
  <c r="D29" i="15"/>
  <c r="D29" i="14"/>
  <c r="D29" i="19"/>
  <c r="D29" i="24"/>
  <c r="D29" i="25"/>
  <c r="D29" i="22"/>
  <c r="D29" i="23"/>
  <c r="D29" i="10"/>
  <c r="D29" i="9"/>
  <c r="D29" i="18"/>
  <c r="D29" i="13"/>
  <c r="D29" i="4"/>
  <c r="D29" i="12"/>
  <c r="D29" i="27"/>
  <c r="D29" i="11"/>
  <c r="D29" i="28"/>
  <c r="D29" i="26"/>
  <c r="D29" i="17"/>
  <c r="D33" i="25"/>
  <c r="D33" i="26"/>
  <c r="D33" i="18"/>
  <c r="D33" i="28"/>
  <c r="D33" i="10"/>
  <c r="D33" i="9"/>
  <c r="D33" i="14"/>
  <c r="D33" i="13"/>
  <c r="D33" i="16"/>
  <c r="D33" i="22"/>
  <c r="D33" i="23"/>
  <c r="D33" i="24"/>
  <c r="D33" i="12"/>
  <c r="D33" i="27"/>
  <c r="D33" i="11"/>
  <c r="D33" i="19"/>
  <c r="D33" i="15"/>
  <c r="D33" i="17"/>
  <c r="D33" i="4"/>
  <c r="D40" i="9"/>
  <c r="D40" i="10"/>
  <c r="D40" i="25"/>
  <c r="D40" i="17"/>
  <c r="D40" i="16"/>
  <c r="D40" i="19"/>
  <c r="D40" i="14"/>
  <c r="D40" i="28"/>
  <c r="D40" i="22"/>
  <c r="D40" i="23"/>
  <c r="D40" i="15"/>
  <c r="D40" i="11"/>
  <c r="D40" i="27"/>
  <c r="D40" i="4"/>
  <c r="D40" i="26"/>
  <c r="D40" i="24"/>
  <c r="D40" i="13"/>
  <c r="D40" i="12"/>
  <c r="D40" i="18"/>
  <c r="D44" i="15"/>
  <c r="D44" i="4"/>
  <c r="D44" i="11"/>
  <c r="D44" i="26"/>
  <c r="D44" i="27"/>
  <c r="D44" i="24"/>
  <c r="D44" i="18"/>
  <c r="D44" i="13"/>
  <c r="D44" i="12"/>
  <c r="D44" i="14"/>
  <c r="D44" i="22"/>
  <c r="D44" i="19"/>
  <c r="D44" i="28"/>
  <c r="D44" i="23"/>
  <c r="D44" i="9"/>
  <c r="D44" i="16"/>
  <c r="D44" i="25"/>
  <c r="D44" i="17"/>
  <c r="D44" i="10"/>
  <c r="D49" i="19"/>
  <c r="D49" i="14"/>
  <c r="D49" i="28"/>
  <c r="D49" i="22"/>
  <c r="D49" i="23"/>
  <c r="D49" i="9"/>
  <c r="D49" i="10"/>
  <c r="D49" i="25"/>
  <c r="D49" i="17"/>
  <c r="D49" i="16"/>
  <c r="D49" i="24"/>
  <c r="D49" i="13"/>
  <c r="D49" i="18"/>
  <c r="D49" i="12"/>
  <c r="D49" i="26"/>
  <c r="D49" i="4"/>
  <c r="D49" i="11"/>
  <c r="D49" i="15"/>
  <c r="D49" i="27"/>
  <c r="D53" i="24"/>
  <c r="D53" i="18"/>
  <c r="D53" i="13"/>
  <c r="D53" i="12"/>
  <c r="D53" i="15"/>
  <c r="D53" i="4"/>
  <c r="D53" i="11"/>
  <c r="D53" i="26"/>
  <c r="D53" i="27"/>
  <c r="D53" i="9"/>
  <c r="D53" i="25"/>
  <c r="D53" i="16"/>
  <c r="D53" i="10"/>
  <c r="D53" i="17"/>
  <c r="D53" i="28"/>
  <c r="D53" i="19"/>
  <c r="D53" i="23"/>
  <c r="D53" i="14"/>
  <c r="D53" i="22"/>
  <c r="D57" i="9"/>
  <c r="D57" i="10"/>
  <c r="D57" i="25"/>
  <c r="D57" i="17"/>
  <c r="D57" i="16"/>
  <c r="D57" i="19"/>
  <c r="D57" i="14"/>
  <c r="D57" i="28"/>
  <c r="D57" i="22"/>
  <c r="D57" i="23"/>
  <c r="D57" i="4"/>
  <c r="D57" i="26"/>
  <c r="D57" i="15"/>
  <c r="D57" i="11"/>
  <c r="D57" i="27"/>
  <c r="D57" i="18"/>
  <c r="D57" i="12"/>
  <c r="D57" i="24"/>
  <c r="D57" i="13"/>
  <c r="D60" i="4"/>
  <c r="D60" i="23"/>
  <c r="D60" i="24"/>
  <c r="D60" i="25"/>
  <c r="D60" i="19"/>
  <c r="D60" i="18"/>
  <c r="D60" i="17"/>
  <c r="D60" i="11"/>
  <c r="D60" i="22"/>
  <c r="D60" i="28"/>
  <c r="D60" i="12"/>
  <c r="D60" i="15"/>
  <c r="D60" i="27"/>
  <c r="D60" i="9"/>
  <c r="D60" i="13"/>
  <c r="D60" i="26"/>
  <c r="D60" i="10"/>
  <c r="D60" i="14"/>
  <c r="D60" i="16"/>
  <c r="D64" i="14"/>
  <c r="D64" i="28"/>
  <c r="D64" i="10"/>
  <c r="D64" i="11"/>
  <c r="D64" i="26"/>
  <c r="D64" i="23"/>
  <c r="D64" i="12"/>
  <c r="D64" i="15"/>
  <c r="D64" i="18"/>
  <c r="D64" i="17"/>
  <c r="D64" i="25"/>
  <c r="D64" i="22"/>
  <c r="D64" i="13"/>
  <c r="D64" i="19"/>
  <c r="D64" i="24"/>
  <c r="D64" i="4"/>
  <c r="D64" i="16"/>
  <c r="D64" i="27"/>
  <c r="D64" i="9"/>
  <c r="D68" i="18"/>
  <c r="D68" i="13"/>
  <c r="D68" i="12"/>
  <c r="D68" i="9"/>
  <c r="D68" i="22"/>
  <c r="D68" i="14"/>
  <c r="D68" i="17"/>
  <c r="D68" i="25"/>
  <c r="D68" i="26"/>
  <c r="D68" i="23"/>
  <c r="D68" i="10"/>
  <c r="D68" i="15"/>
  <c r="D68" i="24"/>
  <c r="D68" i="4"/>
  <c r="D68" i="16"/>
  <c r="D68" i="27"/>
  <c r="D68" i="11"/>
  <c r="D68" i="28"/>
  <c r="D68" i="19"/>
  <c r="D71" i="13"/>
  <c r="D71" i="12"/>
  <c r="D71" i="9"/>
  <c r="D71" i="10"/>
  <c r="D71" i="25"/>
  <c r="D71" i="17"/>
  <c r="D71" i="27"/>
  <c r="D71" i="24"/>
  <c r="D71" i="11"/>
  <c r="D71" i="22"/>
  <c r="D71" i="15"/>
  <c r="D71" i="14"/>
  <c r="D71" i="23"/>
  <c r="D71" i="26"/>
  <c r="D71" i="4"/>
  <c r="D71" i="16"/>
  <c r="D71" i="18"/>
  <c r="D71" i="28"/>
  <c r="D71" i="19"/>
  <c r="D75" i="25"/>
  <c r="D75" i="19"/>
  <c r="D75" i="14"/>
  <c r="D75" i="28"/>
  <c r="D75" i="16"/>
  <c r="D75" i="26"/>
  <c r="D75" i="27"/>
  <c r="D75" i="24"/>
  <c r="D75" i="9"/>
  <c r="D75" i="4"/>
  <c r="D75" i="13"/>
  <c r="D75" i="22"/>
  <c r="D75" i="10"/>
  <c r="D75" i="11"/>
  <c r="D75" i="23"/>
  <c r="D75" i="12"/>
  <c r="D75" i="18"/>
  <c r="D75" i="15"/>
  <c r="D75" i="17"/>
  <c r="D79" i="25"/>
  <c r="D79" i="19"/>
  <c r="D79" i="14"/>
  <c r="D79" i="28"/>
  <c r="D79" i="10"/>
  <c r="D79" i="12"/>
  <c r="D79" i="9"/>
  <c r="D79" i="22"/>
  <c r="D79" i="27"/>
  <c r="D79" i="17"/>
  <c r="D79" i="26"/>
  <c r="D79" i="13"/>
  <c r="D79" i="11"/>
  <c r="D79" i="18"/>
  <c r="D79" i="16"/>
  <c r="D79" i="24"/>
  <c r="D79" i="4"/>
  <c r="D79" i="15"/>
  <c r="D79" i="23"/>
  <c r="D83" i="11"/>
  <c r="D83" i="26"/>
  <c r="D83" i="18"/>
  <c r="D83" i="13"/>
  <c r="D83" i="16"/>
  <c r="D83" i="15"/>
  <c r="D83" i="4"/>
  <c r="D83" i="23"/>
  <c r="D83" i="24"/>
  <c r="D83" i="9"/>
  <c r="D83" i="27"/>
  <c r="D83" i="12"/>
  <c r="D83" i="22"/>
  <c r="D83" i="17"/>
  <c r="D83" i="28"/>
  <c r="D83" i="19"/>
  <c r="D83" i="10"/>
  <c r="D83" i="25"/>
  <c r="D83" i="14"/>
  <c r="D86" i="9"/>
  <c r="D86" i="10"/>
  <c r="D86" i="25"/>
  <c r="D86" i="17"/>
  <c r="D86" i="16"/>
  <c r="D86" i="4"/>
  <c r="D86" i="28"/>
  <c r="D86" i="12"/>
  <c r="D86" i="15"/>
  <c r="D86" i="13"/>
  <c r="D86" i="19"/>
  <c r="D86" i="18"/>
  <c r="D86" i="26"/>
  <c r="D86" i="23"/>
  <c r="D86" i="24"/>
  <c r="D86" i="11"/>
  <c r="D86" i="22"/>
  <c r="D86" i="14"/>
  <c r="D86" i="27"/>
  <c r="D8" i="22"/>
  <c r="D8" i="18"/>
  <c r="D8" i="4"/>
  <c r="D8" i="26"/>
  <c r="D8" i="24"/>
  <c r="D8" i="13"/>
  <c r="D8" i="17"/>
  <c r="D8" i="15"/>
  <c r="D8" i="16"/>
  <c r="D8" i="27"/>
  <c r="D8" i="19"/>
  <c r="D8" i="25"/>
  <c r="D8" i="14"/>
  <c r="D8" i="11"/>
  <c r="D8" i="23"/>
  <c r="D8" i="28"/>
  <c r="D8" i="10"/>
  <c r="D8" i="12"/>
  <c r="D8" i="9"/>
  <c r="D16" i="13"/>
  <c r="D16" i="24"/>
  <c r="D16" i="9"/>
  <c r="D16" i="27"/>
  <c r="D16" i="23"/>
  <c r="D16" i="25"/>
  <c r="D16" i="18"/>
  <c r="D16" i="19"/>
  <c r="D16" i="15"/>
  <c r="D16" i="26"/>
  <c r="D16" i="12"/>
  <c r="D16" i="17"/>
  <c r="D16" i="4"/>
  <c r="D16" i="22"/>
  <c r="D16" i="10"/>
  <c r="D16" i="14"/>
  <c r="D16" i="28"/>
  <c r="D16" i="16"/>
  <c r="D16" i="11"/>
  <c r="D24" i="18"/>
  <c r="D24" i="13"/>
  <c r="D24" i="12"/>
  <c r="D24" i="9"/>
  <c r="D24" i="19"/>
  <c r="D24" i="4"/>
  <c r="D24" i="10"/>
  <c r="D24" i="25"/>
  <c r="D24" i="26"/>
  <c r="D24" i="27"/>
  <c r="D24" i="17"/>
  <c r="D24" i="15"/>
  <c r="D24" i="14"/>
  <c r="D24" i="23"/>
  <c r="D24" i="24"/>
  <c r="D24" i="16"/>
  <c r="D24" i="28"/>
  <c r="D24" i="22"/>
  <c r="D24" i="11"/>
  <c r="D32" i="4"/>
  <c r="D32" i="10"/>
  <c r="D32" i="25"/>
  <c r="D32" i="26"/>
  <c r="D32" i="27"/>
  <c r="D32" i="18"/>
  <c r="D32" i="13"/>
  <c r="D32" i="12"/>
  <c r="D32" i="9"/>
  <c r="D32" i="19"/>
  <c r="D32" i="14"/>
  <c r="D32" i="11"/>
  <c r="D32" i="23"/>
  <c r="D32" i="16"/>
  <c r="D32" i="28"/>
  <c r="D32" i="22"/>
  <c r="D32" i="17"/>
  <c r="D32" i="15"/>
  <c r="D32" i="24"/>
  <c r="D39" i="4"/>
  <c r="D39" i="23"/>
  <c r="D39" i="24"/>
  <c r="D39" i="25"/>
  <c r="D39" i="19"/>
  <c r="D39" i="14"/>
  <c r="D39" i="28"/>
  <c r="D39" i="10"/>
  <c r="D39" i="11"/>
  <c r="D39" i="26"/>
  <c r="D39" i="18"/>
  <c r="D39" i="12"/>
  <c r="D39" i="22"/>
  <c r="D39" i="13"/>
  <c r="D39" i="9"/>
  <c r="D39" i="16"/>
  <c r="D39" i="27"/>
  <c r="D39" i="15"/>
  <c r="D39" i="17"/>
  <c r="D59" i="28"/>
  <c r="D59" i="22"/>
  <c r="D59" i="23"/>
  <c r="D59" i="24"/>
  <c r="D59" i="18"/>
  <c r="D59" i="17"/>
  <c r="D59" i="16"/>
  <c r="D59" i="15"/>
  <c r="D59" i="4"/>
  <c r="D59" i="11"/>
  <c r="D59" i="13"/>
  <c r="D59" i="9"/>
  <c r="D59" i="25"/>
  <c r="D59" i="19"/>
  <c r="D59" i="12"/>
  <c r="D59" i="10"/>
  <c r="D59" i="27"/>
  <c r="D59" i="14"/>
  <c r="D59" i="26"/>
  <c r="D67" i="28"/>
  <c r="D67" i="22"/>
  <c r="D67" i="23"/>
  <c r="D67" i="24"/>
  <c r="D67" i="18"/>
  <c r="D67" i="13"/>
  <c r="D67" i="16"/>
  <c r="D67" i="19"/>
  <c r="D67" i="25"/>
  <c r="D67" i="17"/>
  <c r="D67" i="10"/>
  <c r="D67" i="26"/>
  <c r="D67" i="9"/>
  <c r="D67" i="4"/>
  <c r="D67" i="12"/>
  <c r="D67" i="15"/>
  <c r="D67" i="14"/>
  <c r="D67" i="27"/>
  <c r="D67" i="11"/>
  <c r="D74" i="24"/>
  <c r="D74" i="18"/>
  <c r="D74" i="13"/>
  <c r="D74" i="12"/>
  <c r="D74" i="10"/>
  <c r="D74" i="11"/>
  <c r="D74" i="22"/>
  <c r="D74" i="15"/>
  <c r="D74" i="14"/>
  <c r="D74" i="17"/>
  <c r="D74" i="27"/>
  <c r="D74" i="9"/>
  <c r="D74" i="28"/>
  <c r="D74" i="26"/>
  <c r="D74" i="4"/>
  <c r="D74" i="16"/>
  <c r="D74" i="25"/>
  <c r="D74" i="23"/>
  <c r="D74" i="19"/>
  <c r="D82" i="15"/>
  <c r="D82" i="4"/>
  <c r="D82" i="11"/>
  <c r="D82" i="26"/>
  <c r="D82" i="27"/>
  <c r="D82" i="24"/>
  <c r="D82" i="25"/>
  <c r="D82" i="22"/>
  <c r="D82" i="9"/>
  <c r="D82" i="14"/>
  <c r="D82" i="13"/>
  <c r="D82" i="16"/>
  <c r="D82" i="10"/>
  <c r="D82" i="12"/>
  <c r="D82" i="18"/>
  <c r="D82" i="23"/>
  <c r="D82" i="28"/>
  <c r="D82" i="19"/>
  <c r="D82" i="17"/>
  <c r="D6" i="9"/>
  <c r="D6" i="26"/>
  <c r="D6" i="18"/>
  <c r="D6" i="19"/>
  <c r="D6" i="25"/>
  <c r="D6" i="10"/>
  <c r="D6" i="22"/>
  <c r="D6" i="12"/>
  <c r="D6" i="27"/>
  <c r="D6" i="4"/>
  <c r="D6" i="17"/>
  <c r="D6" i="24"/>
  <c r="D6" i="15"/>
  <c r="D6" i="16"/>
  <c r="D6" i="23"/>
  <c r="D6" i="28"/>
  <c r="D6" i="14"/>
  <c r="D6" i="13"/>
  <c r="D6" i="11"/>
  <c r="D10" i="16"/>
  <c r="D10" i="22"/>
  <c r="D10" i="14"/>
  <c r="D10" i="25"/>
  <c r="D10" i="28"/>
  <c r="D10" i="12"/>
  <c r="D10" i="19"/>
  <c r="D10" i="15"/>
  <c r="D10" i="4"/>
  <c r="D10" i="26"/>
  <c r="D10" i="27"/>
  <c r="D10" i="10"/>
  <c r="D10" i="13"/>
  <c r="D10" i="23"/>
  <c r="D10" i="9"/>
  <c r="D10" i="17"/>
  <c r="D10" i="24"/>
  <c r="D10" i="18"/>
  <c r="D10" i="11"/>
  <c r="D14" i="24"/>
  <c r="D14" i="26"/>
  <c r="D14" i="10"/>
  <c r="D14" i="12"/>
  <c r="D14" i="15"/>
  <c r="D14" i="14"/>
  <c r="D14" i="23"/>
  <c r="D14" i="16"/>
  <c r="D14" i="13"/>
  <c r="D14" i="19"/>
  <c r="D14" i="17"/>
  <c r="D14" i="9"/>
  <c r="D14" i="11"/>
  <c r="D14" i="18"/>
  <c r="D14" i="28"/>
  <c r="D14" i="4"/>
  <c r="D14" i="27"/>
  <c r="D14" i="22"/>
  <c r="D14" i="25"/>
  <c r="D18" i="26"/>
  <c r="D18" i="17"/>
  <c r="D18" i="12"/>
  <c r="D18" i="9"/>
  <c r="D18" i="4"/>
  <c r="D18" i="22"/>
  <c r="D18" i="27"/>
  <c r="D18" i="16"/>
  <c r="D18" i="15"/>
  <c r="D18" i="14"/>
  <c r="D18" i="23"/>
  <c r="D18" i="25"/>
  <c r="D18" i="28"/>
  <c r="D18" i="24"/>
  <c r="D18" i="19"/>
  <c r="D18" i="18"/>
  <c r="D18" i="11"/>
  <c r="D18" i="10"/>
  <c r="D18" i="13"/>
  <c r="D22" i="4"/>
  <c r="D22" i="22"/>
  <c r="D22" i="27"/>
  <c r="D22" i="16"/>
  <c r="D22" i="15"/>
  <c r="D22" i="14"/>
  <c r="D22" i="28"/>
  <c r="D22" i="23"/>
  <c r="D22" i="24"/>
  <c r="D22" i="25"/>
  <c r="D22" i="13"/>
  <c r="D22" i="10"/>
  <c r="D22" i="18"/>
  <c r="D22" i="19"/>
  <c r="D22" i="11"/>
  <c r="D22" i="17"/>
  <c r="D22" i="9"/>
  <c r="D22" i="12"/>
  <c r="D22" i="26"/>
  <c r="D26" i="14"/>
  <c r="D26" i="28"/>
  <c r="D26" i="23"/>
  <c r="D26" i="24"/>
  <c r="D26" i="25"/>
  <c r="D26" i="18"/>
  <c r="D26" i="13"/>
  <c r="D26" i="19"/>
  <c r="D26" i="10"/>
  <c r="D26" i="11"/>
  <c r="D26" i="26"/>
  <c r="D26" i="12"/>
  <c r="D26" i="17"/>
  <c r="D26" i="9"/>
  <c r="D26" i="22"/>
  <c r="D26" i="16"/>
  <c r="D26" i="27"/>
  <c r="D26" i="15"/>
  <c r="D26" i="4"/>
  <c r="D30" i="18"/>
  <c r="D30" i="13"/>
  <c r="D30" i="19"/>
  <c r="D30" i="10"/>
  <c r="D30" i="11"/>
  <c r="D30" i="26"/>
  <c r="D30" i="17"/>
  <c r="D30" i="12"/>
  <c r="D30" i="9"/>
  <c r="D30" i="4"/>
  <c r="D30" i="27"/>
  <c r="D30" i="15"/>
  <c r="D30" i="22"/>
  <c r="D30" i="16"/>
  <c r="D30" i="14"/>
  <c r="D30" i="25"/>
  <c r="D30" i="23"/>
  <c r="D30" i="28"/>
  <c r="D30" i="24"/>
  <c r="D34" i="26"/>
  <c r="D34" i="17"/>
  <c r="D34" i="12"/>
  <c r="D34" i="9"/>
  <c r="D34" i="4"/>
  <c r="D34" i="22"/>
  <c r="D34" i="27"/>
  <c r="D34" i="16"/>
  <c r="D34" i="15"/>
  <c r="D34" i="28"/>
  <c r="D34" i="24"/>
  <c r="D34" i="14"/>
  <c r="D34" i="23"/>
  <c r="D34" i="25"/>
  <c r="D34" i="10"/>
  <c r="D34" i="13"/>
  <c r="D34" i="18"/>
  <c r="D34" i="11"/>
  <c r="D34" i="19"/>
  <c r="D37" i="25"/>
  <c r="D37" i="19"/>
  <c r="D37" i="14"/>
  <c r="D37" i="28"/>
  <c r="D37" i="10"/>
  <c r="D37" i="12"/>
  <c r="D37" i="9"/>
  <c r="D37" i="22"/>
  <c r="D37" i="27"/>
  <c r="D37" i="17"/>
  <c r="D37" i="11"/>
  <c r="D37" i="18"/>
  <c r="D37" i="23"/>
  <c r="D37" i="26"/>
  <c r="D37" i="13"/>
  <c r="D37" i="16"/>
  <c r="D37" i="4"/>
  <c r="D37" i="24"/>
  <c r="D37" i="15"/>
  <c r="D41" i="11"/>
  <c r="D41" i="26"/>
  <c r="D41" i="18"/>
  <c r="D41" i="13"/>
  <c r="D41" i="16"/>
  <c r="D41" i="15"/>
  <c r="D41" i="4"/>
  <c r="D41" i="23"/>
  <c r="D41" i="24"/>
  <c r="D41" i="12"/>
  <c r="D41" i="22"/>
  <c r="D41" i="17"/>
  <c r="D41" i="14"/>
  <c r="D41" i="9"/>
  <c r="D41" i="27"/>
  <c r="D41" i="19"/>
  <c r="D41" i="28"/>
  <c r="D41" i="25"/>
  <c r="D41" i="10"/>
  <c r="D45" i="12"/>
  <c r="D45" i="9"/>
  <c r="D45" i="22"/>
  <c r="D45" i="27"/>
  <c r="D45" i="17"/>
  <c r="D45" i="25"/>
  <c r="D45" i="19"/>
  <c r="D45" i="14"/>
  <c r="D45" i="28"/>
  <c r="D45" i="10"/>
  <c r="D45" i="15"/>
  <c r="D45" i="23"/>
  <c r="D45" i="26"/>
  <c r="D45" i="16"/>
  <c r="D45" i="4"/>
  <c r="D45" i="24"/>
  <c r="D45" i="11"/>
  <c r="D45" i="18"/>
  <c r="D45" i="13"/>
  <c r="D50" i="16"/>
  <c r="D50" i="15"/>
  <c r="D50" i="4"/>
  <c r="D50" i="23"/>
  <c r="D50" i="24"/>
  <c r="D50" i="11"/>
  <c r="D50" i="26"/>
  <c r="D50" i="18"/>
  <c r="D50" i="13"/>
  <c r="D50" i="25"/>
  <c r="D50" i="14"/>
  <c r="D50" i="10"/>
  <c r="D50" i="27"/>
  <c r="D50" i="19"/>
  <c r="D50" i="28"/>
  <c r="D50" i="12"/>
  <c r="D50" i="22"/>
  <c r="D50" i="17"/>
  <c r="D50" i="9"/>
  <c r="D54" i="25"/>
  <c r="D54" i="19"/>
  <c r="D54" i="14"/>
  <c r="D54" i="28"/>
  <c r="D54" i="10"/>
  <c r="D54" i="12"/>
  <c r="D54" i="9"/>
  <c r="D54" i="22"/>
  <c r="D54" i="27"/>
  <c r="D54" i="17"/>
  <c r="D54" i="26"/>
  <c r="D54" i="13"/>
  <c r="D54" i="24"/>
  <c r="D54" i="11"/>
  <c r="D54" i="18"/>
  <c r="D54" i="15"/>
  <c r="D54" i="23"/>
  <c r="D54" i="16"/>
  <c r="D54" i="4"/>
  <c r="D58" i="11"/>
  <c r="D58" i="26"/>
  <c r="D58" i="18"/>
  <c r="D58" i="13"/>
  <c r="D58" i="16"/>
  <c r="D58" i="15"/>
  <c r="D58" i="4"/>
  <c r="D58" i="23"/>
  <c r="D58" i="24"/>
  <c r="D58" i="9"/>
  <c r="D58" i="27"/>
  <c r="D58" i="12"/>
  <c r="D58" i="22"/>
  <c r="D58" i="17"/>
  <c r="D58" i="25"/>
  <c r="D58" i="14"/>
  <c r="D58" i="10"/>
  <c r="D58" i="19"/>
  <c r="D58" i="28"/>
  <c r="D61" i="15"/>
  <c r="D61" i="19"/>
  <c r="D61" i="14"/>
  <c r="D61" i="28"/>
  <c r="D61" i="22"/>
  <c r="D61" i="23"/>
  <c r="D61" i="24"/>
  <c r="D61" i="25"/>
  <c r="D61" i="26"/>
  <c r="D61" i="4"/>
  <c r="D61" i="13"/>
  <c r="D61" i="16"/>
  <c r="D61" i="11"/>
  <c r="D61" i="10"/>
  <c r="D61" i="12"/>
  <c r="D61" i="17"/>
  <c r="D61" i="9"/>
  <c r="D61" i="27"/>
  <c r="D61" i="18"/>
  <c r="D65" i="24"/>
  <c r="D65" i="18"/>
  <c r="D65" i="13"/>
  <c r="D65" i="12"/>
  <c r="D65" i="9"/>
  <c r="D65" i="4"/>
  <c r="D65" i="28"/>
  <c r="D65" i="16"/>
  <c r="D65" i="19"/>
  <c r="D65" i="25"/>
  <c r="D65" i="26"/>
  <c r="D65" i="23"/>
  <c r="D65" i="15"/>
  <c r="D65" i="17"/>
  <c r="D65" i="14"/>
  <c r="D65" i="27"/>
  <c r="D65" i="22"/>
  <c r="D65" i="10"/>
  <c r="D65" i="11"/>
  <c r="D69" i="9"/>
  <c r="D69" i="10"/>
  <c r="D69" i="25"/>
  <c r="D69" i="17"/>
  <c r="D69" i="16"/>
  <c r="D69" i="19"/>
  <c r="D69" i="18"/>
  <c r="D69" i="26"/>
  <c r="D69" i="23"/>
  <c r="D69" i="4"/>
  <c r="D69" i="28"/>
  <c r="D69" i="12"/>
  <c r="D69" i="24"/>
  <c r="D69" i="22"/>
  <c r="D69" i="11"/>
  <c r="D69" i="27"/>
  <c r="D69" i="14"/>
  <c r="D69" i="15"/>
  <c r="D69" i="13"/>
  <c r="D72" i="14"/>
  <c r="D72" i="28"/>
  <c r="D72" i="10"/>
  <c r="D72" i="11"/>
  <c r="D72" i="26"/>
  <c r="D72" i="27"/>
  <c r="D72" i="24"/>
  <c r="D72" i="9"/>
  <c r="D72" i="12"/>
  <c r="D72" i="4"/>
  <c r="D72" i="13"/>
  <c r="D72" i="16"/>
  <c r="D72" i="19"/>
  <c r="D72" i="18"/>
  <c r="D72" i="17"/>
  <c r="D72" i="25"/>
  <c r="D72" i="22"/>
  <c r="D72" i="23"/>
  <c r="D72" i="15"/>
  <c r="D76" i="17"/>
  <c r="D76" i="16"/>
  <c r="D76" i="15"/>
  <c r="D76" i="4"/>
  <c r="D76" i="11"/>
  <c r="D76" i="22"/>
  <c r="D76" i="9"/>
  <c r="D76" i="14"/>
  <c r="D76" i="13"/>
  <c r="D76" i="27"/>
  <c r="D76" i="24"/>
  <c r="D76" i="25"/>
  <c r="D76" i="28"/>
  <c r="D76" i="19"/>
  <c r="D76" i="12"/>
  <c r="D76" i="18"/>
  <c r="D76" i="23"/>
  <c r="D76" i="26"/>
  <c r="D76" i="10"/>
  <c r="D80" i="26"/>
  <c r="D80" i="27"/>
  <c r="D80" i="19"/>
  <c r="D80" i="14"/>
  <c r="D80" i="13"/>
  <c r="D80" i="16"/>
  <c r="D80" i="24"/>
  <c r="D80" i="25"/>
  <c r="D80" i="22"/>
  <c r="D80" i="9"/>
  <c r="D80" i="4"/>
  <c r="D80" i="17"/>
  <c r="D80" i="10"/>
  <c r="D80" i="23"/>
  <c r="D80" i="11"/>
  <c r="D80" i="28"/>
  <c r="D80" i="15"/>
  <c r="D80" i="12"/>
  <c r="D80" i="18"/>
  <c r="D84" i="28"/>
  <c r="D84" i="22"/>
  <c r="D84" i="23"/>
  <c r="D84" i="24"/>
  <c r="D84" i="18"/>
  <c r="D84" i="26"/>
  <c r="D84" i="9"/>
  <c r="D84" i="4"/>
  <c r="D84" i="13"/>
  <c r="D84" i="16"/>
  <c r="D84" i="19"/>
  <c r="D84" i="25"/>
  <c r="D84" i="12"/>
  <c r="D84" i="14"/>
  <c r="D84" i="15"/>
  <c r="D84" i="17"/>
  <c r="D84" i="10"/>
  <c r="D84" i="27"/>
  <c r="D84" i="11"/>
  <c r="S86" i="22" l="1"/>
  <c r="O86" i="22"/>
  <c r="S81" i="4" l="1"/>
  <c r="O81" i="4"/>
  <c r="S27" i="14"/>
  <c r="O27" i="14"/>
  <c r="O41" i="15"/>
  <c r="S41" i="15"/>
  <c r="O83" i="18"/>
  <c r="S83" i="18"/>
  <c r="S53" i="15"/>
  <c r="O53" i="15"/>
  <c r="S80" i="22"/>
  <c r="O80" i="22"/>
  <c r="S63" i="11"/>
  <c r="O63" i="11"/>
  <c r="O13" i="26"/>
  <c r="S13" i="26"/>
  <c r="O43" i="17"/>
  <c r="S43" i="17"/>
  <c r="R72" i="23"/>
  <c r="N72" i="23"/>
  <c r="N76" i="4"/>
  <c r="R76" i="4"/>
  <c r="O85" i="28"/>
  <c r="S85" i="28"/>
  <c r="N77" i="9"/>
  <c r="R77" i="9"/>
  <c r="O83" i="17"/>
  <c r="S83" i="17"/>
  <c r="O48" i="13"/>
  <c r="S48" i="13"/>
  <c r="S8" i="10"/>
  <c r="O8" i="10"/>
  <c r="S42" i="19"/>
  <c r="O42" i="19"/>
  <c r="O5" i="23"/>
  <c r="S5" i="23"/>
  <c r="S21" i="18"/>
  <c r="O21" i="18"/>
  <c r="O35" i="15"/>
  <c r="S35" i="15"/>
  <c r="S21" i="17"/>
  <c r="O21" i="17"/>
  <c r="S46" i="22"/>
  <c r="O46" i="22"/>
  <c r="S66" i="25"/>
  <c r="O66" i="25"/>
  <c r="O7" i="19"/>
  <c r="S7" i="19"/>
  <c r="O67" i="12"/>
  <c r="S67" i="12"/>
  <c r="O25" i="18"/>
  <c r="S25" i="18"/>
  <c r="S86" i="18"/>
  <c r="O86" i="18"/>
  <c r="O48" i="19"/>
  <c r="S48" i="19"/>
  <c r="N72" i="19"/>
  <c r="R72" i="19"/>
  <c r="S18" i="23"/>
  <c r="O18" i="23"/>
  <c r="S8" i="14"/>
  <c r="O8" i="14"/>
  <c r="S42" i="17"/>
  <c r="O42" i="17"/>
  <c r="O62" i="10"/>
  <c r="S62" i="10"/>
  <c r="S83" i="19"/>
  <c r="O83" i="19"/>
  <c r="O48" i="28"/>
  <c r="S48" i="28"/>
  <c r="S39" i="24"/>
  <c r="O39" i="24"/>
  <c r="S11" i="13"/>
  <c r="O11" i="13"/>
  <c r="S8" i="23"/>
  <c r="O8" i="23"/>
  <c r="S31" i="16"/>
  <c r="O31" i="16"/>
  <c r="O58" i="17"/>
  <c r="S58" i="17"/>
  <c r="S44" i="25"/>
  <c r="O44" i="25"/>
  <c r="O25" i="22"/>
  <c r="S25" i="22"/>
  <c r="O85" i="11"/>
  <c r="S85" i="11"/>
  <c r="S33" i="25"/>
  <c r="O33" i="25"/>
  <c r="N72" i="10"/>
  <c r="R72" i="10"/>
  <c r="S18" i="12"/>
  <c r="O18" i="12"/>
  <c r="S20" i="18"/>
  <c r="O20" i="18"/>
  <c r="O35" i="28"/>
  <c r="S35" i="28"/>
  <c r="O79" i="26"/>
  <c r="S79" i="26"/>
  <c r="R70" i="17"/>
  <c r="N70" i="17"/>
  <c r="O21" i="14"/>
  <c r="S21" i="14"/>
  <c r="O20" i="28"/>
  <c r="S20" i="28"/>
  <c r="O44" i="15"/>
  <c r="S44" i="15"/>
  <c r="O68" i="17"/>
  <c r="S68" i="17"/>
  <c r="S26" i="23"/>
  <c r="O26" i="23"/>
  <c r="S64" i="13"/>
  <c r="O64" i="13"/>
  <c r="S5" i="9"/>
  <c r="O5" i="9"/>
  <c r="S14" i="10"/>
  <c r="O14" i="10"/>
  <c r="O56" i="19"/>
  <c r="S56" i="19"/>
  <c r="O39" i="23"/>
  <c r="S39" i="23"/>
  <c r="O17" i="13"/>
  <c r="S17" i="13"/>
  <c r="O52" i="15"/>
  <c r="S52" i="15"/>
  <c r="R75" i="27"/>
  <c r="N75" i="27"/>
  <c r="N74" i="27"/>
  <c r="R74" i="27"/>
  <c r="O64" i="22"/>
  <c r="S64" i="22"/>
  <c r="O36" i="11"/>
  <c r="S36" i="11"/>
  <c r="S53" i="11"/>
  <c r="O53" i="11"/>
  <c r="S45" i="22"/>
  <c r="O45" i="22"/>
  <c r="O43" i="25"/>
  <c r="S43" i="25"/>
  <c r="O36" i="19"/>
  <c r="S36" i="19"/>
  <c r="S85" i="24"/>
  <c r="O85" i="24"/>
  <c r="O39" i="27"/>
  <c r="S39" i="27"/>
  <c r="O12" i="18"/>
  <c r="S12" i="18"/>
  <c r="O15" i="24"/>
  <c r="S15" i="24"/>
  <c r="S39" i="15"/>
  <c r="O39" i="15"/>
  <c r="S55" i="19"/>
  <c r="O55" i="19"/>
  <c r="O11" i="23"/>
  <c r="S11" i="23"/>
  <c r="O17" i="14"/>
  <c r="S17" i="14"/>
  <c r="O68" i="28"/>
  <c r="S68" i="28"/>
  <c r="N75" i="24"/>
  <c r="R75" i="24"/>
  <c r="S10" i="10"/>
  <c r="O10" i="10"/>
  <c r="O60" i="28"/>
  <c r="S60" i="28"/>
  <c r="O15" i="16"/>
  <c r="S15" i="16"/>
  <c r="S46" i="16"/>
  <c r="O46" i="16"/>
  <c r="O60" i="15"/>
  <c r="S60" i="15"/>
  <c r="O40" i="17"/>
  <c r="S40" i="17"/>
  <c r="O20" i="22"/>
  <c r="S20" i="22"/>
  <c r="S82" i="22"/>
  <c r="O82" i="22"/>
  <c r="O19" i="25"/>
  <c r="S19" i="25"/>
  <c r="O8" i="19"/>
  <c r="S8" i="19"/>
  <c r="O11" i="26"/>
  <c r="S11" i="26"/>
  <c r="O83" i="16"/>
  <c r="S83" i="16"/>
  <c r="O25" i="19"/>
  <c r="S25" i="19"/>
  <c r="O7" i="12"/>
  <c r="S7" i="12"/>
  <c r="N72" i="16"/>
  <c r="R72" i="16"/>
  <c r="R71" i="9"/>
  <c r="N71" i="9"/>
  <c r="S18" i="15"/>
  <c r="O18" i="15"/>
  <c r="S46" i="17"/>
  <c r="O46" i="17"/>
  <c r="O57" i="12"/>
  <c r="S57" i="12"/>
  <c r="S79" i="17"/>
  <c r="O79" i="17"/>
  <c r="O37" i="19"/>
  <c r="S37" i="19"/>
  <c r="O49" i="23"/>
  <c r="S49" i="23"/>
  <c r="O24" i="24"/>
  <c r="S24" i="24"/>
  <c r="S33" i="9"/>
  <c r="O33" i="9"/>
  <c r="S11" i="9"/>
  <c r="O11" i="9"/>
  <c r="O49" i="27"/>
  <c r="S49" i="27"/>
  <c r="S41" i="22"/>
  <c r="O41" i="22"/>
  <c r="O51" i="22"/>
  <c r="S51" i="22"/>
  <c r="S54" i="14"/>
  <c r="O54" i="14"/>
  <c r="O61" i="24"/>
  <c r="S61" i="24"/>
  <c r="O32" i="9"/>
  <c r="S32" i="9"/>
  <c r="O65" i="27"/>
  <c r="S65" i="27"/>
  <c r="R76" i="19"/>
  <c r="N76" i="19"/>
  <c r="O24" i="12"/>
  <c r="S24" i="12"/>
  <c r="S7" i="14"/>
  <c r="O7" i="14"/>
  <c r="O86" i="13"/>
  <c r="S86" i="13"/>
  <c r="S62" i="16"/>
  <c r="O62" i="16"/>
  <c r="O59" i="15"/>
  <c r="S59" i="15"/>
  <c r="O25" i="23"/>
  <c r="S25" i="23"/>
  <c r="O42" i="14"/>
  <c r="S42" i="14"/>
  <c r="S53" i="18"/>
  <c r="O53" i="18"/>
  <c r="S31" i="28"/>
  <c r="O31" i="28"/>
  <c r="O85" i="15"/>
  <c r="S85" i="15"/>
  <c r="S32" i="15"/>
  <c r="O32" i="15"/>
  <c r="O11" i="19"/>
  <c r="S11" i="19"/>
  <c r="O41" i="14"/>
  <c r="S41" i="14"/>
  <c r="R77" i="15"/>
  <c r="N77" i="15"/>
  <c r="R74" i="15"/>
  <c r="N74" i="15"/>
  <c r="O54" i="15"/>
  <c r="S54" i="15"/>
  <c r="S67" i="22"/>
  <c r="O67" i="22"/>
  <c r="O25" i="11"/>
  <c r="S25" i="11"/>
  <c r="S39" i="11"/>
  <c r="O39" i="11"/>
  <c r="N70" i="10"/>
  <c r="R70" i="10"/>
  <c r="O62" i="19"/>
  <c r="S62" i="19"/>
  <c r="O59" i="24"/>
  <c r="S59" i="24"/>
  <c r="S55" i="16"/>
  <c r="O55" i="16"/>
  <c r="S59" i="12"/>
  <c r="O59" i="12"/>
  <c r="S51" i="28"/>
  <c r="O51" i="28"/>
  <c r="S9" i="28"/>
  <c r="O9" i="28"/>
  <c r="S32" i="17"/>
  <c r="O32" i="17"/>
  <c r="O32" i="12"/>
  <c r="S32" i="12"/>
  <c r="S20" i="14"/>
  <c r="O20" i="14"/>
  <c r="O84" i="18"/>
  <c r="S84" i="18"/>
  <c r="S30" i="24"/>
  <c r="O30" i="24"/>
  <c r="O65" i="16"/>
  <c r="S65" i="16"/>
  <c r="S24" i="17"/>
  <c r="O24" i="17"/>
  <c r="O33" i="10"/>
  <c r="S33" i="10"/>
  <c r="O49" i="12"/>
  <c r="S49" i="12"/>
  <c r="S80" i="23"/>
  <c r="O80" i="23"/>
  <c r="S28" i="14"/>
  <c r="O28" i="14"/>
  <c r="O37" i="26"/>
  <c r="S37" i="26"/>
  <c r="O29" i="9"/>
  <c r="S29" i="9"/>
  <c r="O34" i="9"/>
  <c r="S34" i="9"/>
  <c r="S22" i="11"/>
  <c r="O22" i="11"/>
  <c r="S11" i="11"/>
  <c r="O11" i="11"/>
  <c r="O20" i="25"/>
  <c r="S20" i="25"/>
  <c r="O58" i="19"/>
  <c r="S58" i="19"/>
  <c r="S82" i="13"/>
  <c r="O82" i="13"/>
  <c r="S22" i="16"/>
  <c r="O22" i="16"/>
  <c r="S18" i="9"/>
  <c r="O18" i="9"/>
  <c r="O28" i="10"/>
  <c r="S28" i="10"/>
  <c r="N74" i="14"/>
  <c r="R74" i="14"/>
  <c r="S42" i="18"/>
  <c r="O42" i="18"/>
  <c r="S67" i="13"/>
  <c r="O67" i="13"/>
  <c r="O59" i="16"/>
  <c r="S59" i="16"/>
  <c r="S42" i="9"/>
  <c r="O42" i="9"/>
  <c r="O61" i="19"/>
  <c r="S61" i="19"/>
  <c r="O10" i="23"/>
  <c r="S10" i="23"/>
  <c r="O24" i="14"/>
  <c r="S24" i="14"/>
  <c r="R71" i="28"/>
  <c r="N71" i="28"/>
  <c r="R77" i="28"/>
  <c r="N77" i="28"/>
  <c r="S29" i="26"/>
  <c r="O29" i="26"/>
  <c r="O82" i="17"/>
  <c r="S82" i="17"/>
  <c r="O45" i="13"/>
  <c r="S45" i="13"/>
  <c r="S45" i="16"/>
  <c r="O45" i="16"/>
  <c r="S78" i="25"/>
  <c r="O78" i="25"/>
  <c r="S9" i="23"/>
  <c r="O9" i="23"/>
  <c r="S17" i="25"/>
  <c r="O17" i="25"/>
  <c r="O39" i="22"/>
  <c r="S39" i="22"/>
  <c r="N70" i="22"/>
  <c r="R70" i="22"/>
  <c r="N73" i="22"/>
  <c r="R73" i="22"/>
  <c r="S84" i="11"/>
  <c r="O84" i="11"/>
  <c r="S26" i="25"/>
  <c r="O26" i="25"/>
  <c r="S31" i="19"/>
  <c r="O31" i="19"/>
  <c r="S26" i="12"/>
  <c r="O26" i="12"/>
  <c r="O43" i="14"/>
  <c r="S43" i="14"/>
  <c r="O16" i="28"/>
  <c r="S16" i="28"/>
  <c r="S14" i="26"/>
  <c r="O14" i="26"/>
  <c r="S37" i="16"/>
  <c r="O37" i="16"/>
  <c r="O25" i="9"/>
  <c r="S25" i="9"/>
  <c r="S9" i="15"/>
  <c r="O9" i="15"/>
  <c r="S85" i="17"/>
  <c r="O85" i="17"/>
  <c r="O15" i="27"/>
  <c r="S15" i="27"/>
  <c r="S34" i="10"/>
  <c r="O34" i="10"/>
  <c r="N71" i="23"/>
  <c r="R71" i="23"/>
  <c r="S52" i="24"/>
  <c r="O52" i="24"/>
  <c r="S82" i="26"/>
  <c r="O82" i="26"/>
  <c r="N73" i="16"/>
  <c r="R73" i="16"/>
  <c r="R75" i="9"/>
  <c r="N75" i="9"/>
  <c r="S47" i="9"/>
  <c r="O47" i="9"/>
  <c r="O45" i="27"/>
  <c r="S45" i="27"/>
  <c r="S39" i="12"/>
  <c r="O39" i="12"/>
  <c r="S10" i="16"/>
  <c r="O10" i="16"/>
  <c r="S31" i="27"/>
  <c r="O31" i="27"/>
  <c r="O25" i="12"/>
  <c r="S25" i="12"/>
  <c r="N74" i="12"/>
  <c r="R74" i="12"/>
  <c r="S29" i="14"/>
  <c r="O29" i="14"/>
  <c r="O59" i="28"/>
  <c r="S59" i="28"/>
  <c r="S83" i="26"/>
  <c r="O83" i="26"/>
  <c r="S7" i="9"/>
  <c r="O7" i="9"/>
  <c r="O21" i="27"/>
  <c r="S21" i="27"/>
  <c r="O37" i="11"/>
  <c r="S37" i="11"/>
  <c r="O23" i="25"/>
  <c r="S23" i="25"/>
  <c r="O78" i="11"/>
  <c r="S78" i="11"/>
  <c r="S68" i="25"/>
  <c r="O68" i="25"/>
  <c r="R71" i="18"/>
  <c r="N71" i="18"/>
  <c r="O50" i="28"/>
  <c r="S50" i="28"/>
  <c r="S14" i="13"/>
  <c r="O14" i="13"/>
  <c r="S42" i="15"/>
  <c r="O42" i="15"/>
  <c r="S14" i="19"/>
  <c r="O14" i="19"/>
  <c r="S6" i="14"/>
  <c r="O6" i="14"/>
  <c r="S19" i="18"/>
  <c r="O19" i="18"/>
  <c r="O62" i="23"/>
  <c r="S62" i="23"/>
  <c r="S16" i="14"/>
  <c r="O16" i="14"/>
  <c r="S84" i="28"/>
  <c r="O84" i="28"/>
  <c r="N73" i="26"/>
  <c r="R73" i="26"/>
  <c r="S51" i="16"/>
  <c r="O51" i="16"/>
  <c r="O20" i="10"/>
  <c r="S20" i="10"/>
  <c r="O16" i="13"/>
  <c r="S16" i="13"/>
  <c r="S80" i="16"/>
  <c r="O80" i="16"/>
  <c r="O34" i="17"/>
  <c r="S34" i="17"/>
  <c r="O60" i="22"/>
  <c r="S60" i="22"/>
  <c r="R73" i="25"/>
  <c r="N73" i="25"/>
  <c r="N75" i="25"/>
  <c r="R75" i="25"/>
  <c r="R74" i="25"/>
  <c r="N74" i="25"/>
  <c r="O55" i="11"/>
  <c r="S55" i="11"/>
  <c r="N75" i="10"/>
  <c r="R75" i="10"/>
  <c r="S12" i="10"/>
  <c r="O12" i="10"/>
  <c r="S68" i="14"/>
  <c r="O68" i="14"/>
  <c r="S18" i="18"/>
  <c r="O18" i="18"/>
  <c r="S23" i="13"/>
  <c r="O23" i="13"/>
  <c r="S28" i="16"/>
  <c r="O28" i="16"/>
  <c r="O25" i="15"/>
  <c r="S25" i="15"/>
  <c r="R75" i="17"/>
  <c r="N75" i="17"/>
  <c r="S54" i="27"/>
  <c r="O54" i="27"/>
  <c r="S80" i="19"/>
  <c r="O80" i="19"/>
  <c r="O14" i="14"/>
  <c r="S14" i="14"/>
  <c r="O49" i="14"/>
  <c r="S49" i="14"/>
  <c r="O64" i="28"/>
  <c r="S64" i="28"/>
  <c r="S27" i="24"/>
  <c r="O27" i="24"/>
  <c r="O27" i="26"/>
  <c r="S27" i="26"/>
  <c r="S79" i="9"/>
  <c r="O79" i="9"/>
  <c r="S19" i="17"/>
  <c r="O19" i="17"/>
  <c r="O48" i="12"/>
  <c r="S48" i="12"/>
  <c r="S78" i="18"/>
  <c r="O78" i="18"/>
  <c r="S53" i="24"/>
  <c r="O53" i="24"/>
  <c r="O63" i="15"/>
  <c r="S63" i="15"/>
  <c r="O12" i="17"/>
  <c r="S12" i="17"/>
  <c r="O43" i="11"/>
  <c r="S43" i="11"/>
  <c r="S64" i="11"/>
  <c r="O64" i="11"/>
  <c r="S34" i="25"/>
  <c r="O34" i="25"/>
  <c r="O15" i="22"/>
  <c r="S15" i="22"/>
  <c r="S40" i="19"/>
  <c r="O40" i="19"/>
  <c r="O47" i="23"/>
  <c r="S47" i="23"/>
  <c r="O25" i="28"/>
  <c r="S25" i="28"/>
  <c r="O22" i="24"/>
  <c r="S22" i="24"/>
  <c r="O44" i="24"/>
  <c r="S44" i="24"/>
  <c r="S62" i="13"/>
  <c r="O62" i="13"/>
  <c r="S11" i="15"/>
  <c r="O11" i="15"/>
  <c r="S41" i="27"/>
  <c r="O41" i="27"/>
  <c r="S83" i="12"/>
  <c r="O83" i="12"/>
  <c r="S60" i="14"/>
  <c r="O60" i="14"/>
  <c r="N73" i="14"/>
  <c r="R73" i="14"/>
  <c r="O13" i="15"/>
  <c r="S13" i="15"/>
  <c r="O5" i="27"/>
  <c r="S5" i="27"/>
  <c r="O59" i="14"/>
  <c r="S59" i="14"/>
  <c r="R70" i="24"/>
  <c r="N70" i="24"/>
  <c r="S47" i="15"/>
  <c r="O47" i="15"/>
  <c r="O51" i="25"/>
  <c r="S51" i="25"/>
  <c r="O9" i="25"/>
  <c r="S9" i="25"/>
  <c r="O59" i="11"/>
  <c r="S59" i="11"/>
  <c r="N72" i="11"/>
  <c r="R72" i="11"/>
  <c r="R74" i="11"/>
  <c r="N74" i="11"/>
  <c r="R75" i="11"/>
  <c r="N75" i="11"/>
  <c r="O50" i="10"/>
  <c r="S50" i="10"/>
  <c r="O26" i="18"/>
  <c r="S26" i="18"/>
  <c r="S61" i="15"/>
  <c r="O61" i="15"/>
  <c r="S65" i="12"/>
  <c r="O65" i="12"/>
  <c r="S45" i="23"/>
  <c r="O45" i="23"/>
  <c r="S43" i="28"/>
  <c r="O43" i="28"/>
  <c r="O10" i="12"/>
  <c r="S10" i="12"/>
  <c r="S37" i="24"/>
  <c r="O37" i="24"/>
  <c r="O30" i="26"/>
  <c r="S30" i="26"/>
  <c r="O25" i="16"/>
  <c r="S25" i="16"/>
  <c r="S27" i="9"/>
  <c r="O27" i="9"/>
  <c r="S59" i="17"/>
  <c r="O59" i="17"/>
  <c r="S53" i="10"/>
  <c r="O53" i="10"/>
  <c r="S46" i="14"/>
  <c r="O46" i="14"/>
  <c r="S66" i="24"/>
  <c r="O66" i="24"/>
  <c r="S9" i="26"/>
  <c r="O9" i="26"/>
  <c r="S59" i="13"/>
  <c r="O59" i="13"/>
  <c r="O31" i="17"/>
  <c r="S31" i="17"/>
  <c r="O28" i="27"/>
  <c r="S28" i="27"/>
  <c r="O28" i="22"/>
  <c r="S28" i="22"/>
  <c r="O43" i="22"/>
  <c r="S43" i="22"/>
  <c r="O35" i="22"/>
  <c r="S35" i="22"/>
  <c r="S61" i="25"/>
  <c r="O61" i="25"/>
  <c r="S62" i="12"/>
  <c r="O62" i="12"/>
  <c r="O85" i="9"/>
  <c r="S85" i="9"/>
  <c r="O43" i="12"/>
  <c r="S43" i="12"/>
  <c r="S26" i="14"/>
  <c r="O26" i="14"/>
  <c r="S60" i="18"/>
  <c r="O60" i="18"/>
  <c r="O33" i="19"/>
  <c r="S33" i="19"/>
  <c r="O36" i="12"/>
  <c r="S36" i="12"/>
  <c r="S78" i="28"/>
  <c r="O78" i="28"/>
  <c r="S64" i="26"/>
  <c r="O64" i="26"/>
  <c r="O37" i="23"/>
  <c r="S37" i="23"/>
  <c r="S32" i="23"/>
  <c r="O32" i="23"/>
  <c r="S85" i="13"/>
  <c r="O85" i="13"/>
  <c r="O48" i="25"/>
  <c r="S48" i="25"/>
  <c r="S86" i="25"/>
  <c r="O86" i="25"/>
  <c r="O27" i="11"/>
  <c r="S27" i="11"/>
  <c r="S78" i="19"/>
  <c r="O78" i="19"/>
  <c r="O14" i="23"/>
  <c r="S14" i="23"/>
  <c r="S41" i="24"/>
  <c r="O41" i="24"/>
  <c r="O68" i="26"/>
  <c r="S68" i="26"/>
  <c r="S66" i="16"/>
  <c r="O66" i="16"/>
  <c r="S26" i="15"/>
  <c r="O26" i="15"/>
  <c r="S61" i="17"/>
  <c r="O61" i="17"/>
  <c r="O39" i="10"/>
  <c r="S39" i="10"/>
  <c r="S78" i="23"/>
  <c r="O78" i="23"/>
  <c r="O37" i="9"/>
  <c r="S37" i="9"/>
  <c r="S58" i="26"/>
  <c r="O58" i="26"/>
  <c r="R77" i="13"/>
  <c r="N77" i="13"/>
  <c r="O19" i="16"/>
  <c r="S19" i="16"/>
  <c r="S22" i="9"/>
  <c r="O22" i="9"/>
  <c r="O38" i="27"/>
  <c r="S38" i="27"/>
  <c r="O54" i="18"/>
  <c r="S54" i="18"/>
  <c r="O78" i="24"/>
  <c r="S78" i="24"/>
  <c r="S22" i="26"/>
  <c r="O22" i="26"/>
  <c r="O53" i="16"/>
  <c r="S53" i="16"/>
  <c r="S28" i="15"/>
  <c r="O28" i="15"/>
  <c r="S30" i="17"/>
  <c r="O30" i="17"/>
  <c r="S33" i="27"/>
  <c r="O33" i="27"/>
  <c r="S48" i="11"/>
  <c r="O48" i="11"/>
  <c r="O19" i="22"/>
  <c r="S19" i="22"/>
  <c r="O29" i="25"/>
  <c r="S29" i="25"/>
  <c r="S57" i="11"/>
  <c r="O57" i="11"/>
  <c r="O44" i="14"/>
  <c r="S44" i="14"/>
  <c r="O16" i="10"/>
  <c r="S16" i="10"/>
  <c r="S6" i="16"/>
  <c r="O6" i="16"/>
  <c r="O5" i="26"/>
  <c r="S5" i="26"/>
  <c r="S49" i="11"/>
  <c r="O49" i="11"/>
  <c r="O69" i="27"/>
  <c r="S69" i="27"/>
  <c r="S48" i="27"/>
  <c r="O48" i="27"/>
  <c r="S66" i="19"/>
  <c r="O66" i="19"/>
  <c r="S80" i="17"/>
  <c r="O80" i="17"/>
  <c r="S46" i="19"/>
  <c r="O46" i="19"/>
  <c r="S7" i="18"/>
  <c r="O7" i="18"/>
  <c r="S21" i="16"/>
  <c r="O21" i="16"/>
  <c r="O17" i="24"/>
  <c r="S17" i="24"/>
  <c r="S7" i="17"/>
  <c r="O7" i="17"/>
  <c r="S5" i="24"/>
  <c r="O5" i="24"/>
  <c r="R73" i="12"/>
  <c r="N73" i="12"/>
  <c r="O9" i="22"/>
  <c r="S9" i="22"/>
  <c r="O8" i="18"/>
  <c r="S8" i="18"/>
  <c r="S20" i="9"/>
  <c r="O20" i="9"/>
  <c r="O65" i="15"/>
  <c r="S65" i="15"/>
  <c r="S82" i="27"/>
  <c r="O82" i="27"/>
  <c r="S29" i="10"/>
  <c r="O29" i="10"/>
  <c r="R73" i="19"/>
  <c r="N73" i="19"/>
  <c r="O9" i="14"/>
  <c r="S9" i="14"/>
  <c r="O46" i="28"/>
  <c r="S46" i="28"/>
  <c r="S11" i="24"/>
  <c r="O11" i="24"/>
  <c r="O59" i="9"/>
  <c r="S59" i="9"/>
  <c r="S57" i="14"/>
  <c r="O57" i="14"/>
  <c r="O80" i="18"/>
  <c r="S80" i="18"/>
  <c r="O25" i="13"/>
  <c r="S25" i="13"/>
  <c r="O44" i="27"/>
  <c r="S44" i="27"/>
  <c r="O40" i="13"/>
  <c r="S40" i="13"/>
  <c r="O33" i="16"/>
  <c r="S33" i="16"/>
  <c r="S8" i="9"/>
  <c r="O8" i="9"/>
  <c r="O10" i="17"/>
  <c r="S10" i="17"/>
  <c r="O35" i="25"/>
  <c r="S35" i="25"/>
  <c r="O31" i="22"/>
  <c r="S31" i="22"/>
  <c r="S13" i="11"/>
  <c r="O13" i="11"/>
  <c r="S59" i="25"/>
  <c r="O59" i="25"/>
  <c r="S32" i="25"/>
  <c r="O32" i="25"/>
  <c r="R73" i="10"/>
  <c r="N73" i="10"/>
  <c r="O47" i="12"/>
  <c r="S47" i="12"/>
  <c r="O50" i="23"/>
  <c r="S50" i="23"/>
  <c r="O40" i="14"/>
  <c r="S40" i="14"/>
  <c r="O49" i="4"/>
  <c r="S49" i="4"/>
  <c r="O40" i="28"/>
  <c r="S40" i="28"/>
  <c r="O40" i="16"/>
  <c r="S40" i="16"/>
  <c r="O67" i="15"/>
  <c r="S67" i="15"/>
  <c r="S11" i="17"/>
  <c r="O11" i="17"/>
  <c r="O84" i="17"/>
  <c r="S84" i="17"/>
  <c r="S45" i="19"/>
  <c r="O45" i="19"/>
  <c r="S21" i="4"/>
  <c r="O21" i="4"/>
  <c r="S46" i="15"/>
  <c r="O46" i="15"/>
  <c r="O57" i="10"/>
  <c r="S57" i="10"/>
  <c r="O29" i="12"/>
  <c r="S29" i="12"/>
  <c r="O30" i="16"/>
  <c r="S30" i="16"/>
  <c r="O6" i="9"/>
  <c r="S6" i="9"/>
  <c r="O29" i="17"/>
  <c r="S29" i="17"/>
  <c r="O79" i="24"/>
  <c r="S79" i="24"/>
  <c r="S34" i="26"/>
  <c r="O34" i="26"/>
  <c r="S38" i="9"/>
  <c r="O38" i="9"/>
  <c r="O55" i="15"/>
  <c r="S55" i="15"/>
  <c r="S57" i="17"/>
  <c r="O57" i="17"/>
  <c r="R72" i="27"/>
  <c r="N72" i="27"/>
  <c r="N73" i="27"/>
  <c r="R73" i="27"/>
  <c r="S54" i="11"/>
  <c r="O54" i="11"/>
  <c r="S80" i="11"/>
  <c r="O80" i="11"/>
  <c r="O85" i="22"/>
  <c r="S85" i="22"/>
  <c r="S61" i="22"/>
  <c r="O61" i="22"/>
  <c r="S41" i="25"/>
  <c r="O41" i="25"/>
  <c r="O59" i="10"/>
  <c r="S59" i="10"/>
  <c r="O12" i="14"/>
  <c r="S12" i="14"/>
  <c r="O13" i="9"/>
  <c r="S13" i="9"/>
  <c r="O17" i="4"/>
  <c r="S17" i="4"/>
  <c r="S24" i="28"/>
  <c r="O24" i="28"/>
  <c r="O52" i="28"/>
  <c r="S52" i="28"/>
  <c r="O19" i="24"/>
  <c r="S19" i="24"/>
  <c r="S33" i="13"/>
  <c r="O33" i="13"/>
  <c r="O56" i="16"/>
  <c r="S56" i="16"/>
  <c r="O45" i="17"/>
  <c r="S45" i="17"/>
  <c r="O52" i="17"/>
  <c r="S52" i="17"/>
  <c r="S64" i="14"/>
  <c r="O64" i="14"/>
  <c r="O38" i="18"/>
  <c r="S38" i="18"/>
  <c r="S23" i="28"/>
  <c r="O23" i="28"/>
  <c r="N74" i="24"/>
  <c r="R74" i="24"/>
  <c r="O18" i="27"/>
  <c r="S18" i="27"/>
  <c r="O27" i="10"/>
  <c r="S27" i="10"/>
  <c r="O83" i="23"/>
  <c r="S83" i="23"/>
  <c r="O65" i="28"/>
  <c r="S65" i="28"/>
  <c r="O33" i="17"/>
  <c r="S33" i="17"/>
  <c r="S66" i="11"/>
  <c r="O66" i="11"/>
  <c r="S22" i="22"/>
  <c r="O22" i="22"/>
  <c r="S33" i="11"/>
  <c r="O33" i="11"/>
  <c r="S62" i="25"/>
  <c r="O62" i="25"/>
  <c r="S82" i="25"/>
  <c r="O82" i="25"/>
  <c r="O31" i="14"/>
  <c r="S31" i="14"/>
  <c r="S57" i="18"/>
  <c r="O57" i="18"/>
  <c r="O22" i="28"/>
  <c r="S22" i="28"/>
  <c r="S7" i="16"/>
  <c r="O7" i="16"/>
  <c r="O24" i="23"/>
  <c r="S24" i="23"/>
  <c r="N74" i="4"/>
  <c r="R74" i="4"/>
  <c r="N75" i="16"/>
  <c r="R75" i="16"/>
  <c r="S18" i="10"/>
  <c r="O18" i="10"/>
  <c r="O78" i="12"/>
  <c r="S78" i="12"/>
  <c r="O36" i="18"/>
  <c r="S36" i="18"/>
  <c r="S28" i="9"/>
  <c r="O28" i="9"/>
  <c r="N77" i="12"/>
  <c r="R77" i="12"/>
  <c r="S65" i="14"/>
  <c r="O65" i="14"/>
  <c r="O7" i="25"/>
  <c r="S7" i="25"/>
  <c r="S64" i="25"/>
  <c r="O64" i="25"/>
  <c r="O55" i="14"/>
  <c r="S55" i="14"/>
  <c r="N73" i="18"/>
  <c r="R73" i="18"/>
  <c r="O17" i="28"/>
  <c r="S17" i="28"/>
  <c r="S8" i="24"/>
  <c r="O8" i="24"/>
  <c r="S50" i="9"/>
  <c r="O50" i="9"/>
  <c r="O9" i="27"/>
  <c r="S9" i="27"/>
  <c r="R74" i="19"/>
  <c r="N74" i="19"/>
  <c r="S12" i="24"/>
  <c r="O12" i="24"/>
  <c r="O57" i="13"/>
  <c r="S57" i="13"/>
  <c r="O38" i="16"/>
  <c r="S38" i="16"/>
  <c r="O61" i="16"/>
  <c r="S61" i="16"/>
  <c r="O85" i="27"/>
  <c r="S85" i="27"/>
  <c r="O42" i="10"/>
  <c r="S42" i="10"/>
  <c r="O63" i="19"/>
  <c r="S63" i="19"/>
  <c r="O82" i="19"/>
  <c r="S82" i="19"/>
  <c r="S44" i="23"/>
  <c r="O44" i="23"/>
  <c r="O69" i="24"/>
  <c r="S69" i="24"/>
  <c r="R75" i="26"/>
  <c r="N75" i="26"/>
  <c r="O44" i="17"/>
  <c r="S44" i="17"/>
  <c r="O20" i="23"/>
  <c r="S20" i="23"/>
  <c r="O10" i="18"/>
  <c r="S10" i="18"/>
  <c r="S82" i="28"/>
  <c r="O82" i="28"/>
  <c r="S12" i="28"/>
  <c r="O12" i="28"/>
  <c r="O49" i="26"/>
  <c r="S49" i="26"/>
  <c r="R71" i="15"/>
  <c r="N71" i="15"/>
  <c r="R70" i="15"/>
  <c r="N70" i="15"/>
  <c r="N76" i="15"/>
  <c r="R76" i="15"/>
  <c r="O58" i="22"/>
  <c r="S58" i="22"/>
  <c r="O68" i="23"/>
  <c r="S68" i="23"/>
  <c r="O81" i="18"/>
  <c r="S81" i="18"/>
  <c r="S52" i="26"/>
  <c r="O52" i="26"/>
  <c r="S60" i="26"/>
  <c r="O60" i="26"/>
  <c r="O35" i="16"/>
  <c r="S35" i="16"/>
  <c r="R72" i="17"/>
  <c r="N72" i="17"/>
  <c r="S22" i="18"/>
  <c r="O22" i="18"/>
  <c r="S22" i="13"/>
  <c r="O22" i="13"/>
  <c r="S14" i="16"/>
  <c r="O14" i="16"/>
  <c r="O39" i="14"/>
  <c r="S39" i="14"/>
  <c r="O32" i="19"/>
  <c r="S32" i="19"/>
  <c r="S30" i="12"/>
  <c r="O30" i="12"/>
  <c r="O23" i="14"/>
  <c r="S23" i="14"/>
  <c r="O9" i="18"/>
  <c r="S9" i="18"/>
  <c r="O40" i="9"/>
  <c r="S40" i="9"/>
  <c r="S19" i="27"/>
  <c r="O19" i="27"/>
  <c r="O56" i="11"/>
  <c r="S56" i="11"/>
  <c r="O38" i="25"/>
  <c r="S38" i="25"/>
  <c r="S14" i="22"/>
  <c r="O14" i="22"/>
  <c r="O13" i="22"/>
  <c r="S13" i="22"/>
  <c r="O19" i="12"/>
  <c r="S19" i="12"/>
  <c r="O49" i="18"/>
  <c r="S49" i="18"/>
  <c r="O57" i="16"/>
  <c r="S57" i="16"/>
  <c r="S23" i="12"/>
  <c r="O23" i="12"/>
  <c r="O53" i="14"/>
  <c r="S53" i="14"/>
  <c r="S56" i="14"/>
  <c r="O56" i="14"/>
  <c r="S69" i="18"/>
  <c r="O69" i="18"/>
  <c r="S32" i="28"/>
  <c r="O32" i="28"/>
  <c r="O24" i="26"/>
  <c r="S24" i="26"/>
  <c r="S38" i="13"/>
  <c r="O38" i="13"/>
  <c r="O43" i="15"/>
  <c r="S43" i="15"/>
  <c r="O51" i="19"/>
  <c r="S51" i="19"/>
  <c r="S27" i="23"/>
  <c r="O27" i="23"/>
  <c r="N73" i="28"/>
  <c r="R73" i="28"/>
  <c r="N70" i="28"/>
  <c r="R70" i="28"/>
  <c r="O54" i="26"/>
  <c r="S54" i="26"/>
  <c r="O8" i="16"/>
  <c r="S8" i="16"/>
  <c r="S67" i="19"/>
  <c r="O67" i="19"/>
  <c r="S84" i="23"/>
  <c r="O84" i="23"/>
  <c r="S34" i="14"/>
  <c r="O34" i="14"/>
  <c r="S29" i="28"/>
  <c r="O29" i="28"/>
  <c r="O45" i="28"/>
  <c r="S45" i="28"/>
  <c r="S61" i="11"/>
  <c r="O61" i="11"/>
  <c r="S26" i="22"/>
  <c r="O26" i="22"/>
  <c r="O82" i="11"/>
  <c r="S82" i="11"/>
  <c r="R71" i="22"/>
  <c r="N71" i="22"/>
  <c r="S14" i="11"/>
  <c r="O14" i="11"/>
  <c r="S35" i="11"/>
  <c r="O35" i="11"/>
  <c r="S15" i="19"/>
  <c r="O15" i="19"/>
  <c r="S44" i="26"/>
  <c r="O44" i="26"/>
  <c r="O48" i="26"/>
  <c r="S48" i="26"/>
  <c r="O51" i="13"/>
  <c r="S51" i="13"/>
  <c r="S37" i="17"/>
  <c r="O37" i="17"/>
  <c r="S64" i="17"/>
  <c r="O64" i="17"/>
  <c r="O81" i="27"/>
  <c r="S81" i="27"/>
  <c r="S57" i="23"/>
  <c r="O57" i="23"/>
  <c r="S22" i="23"/>
  <c r="O22" i="23"/>
  <c r="R76" i="16"/>
  <c r="N76" i="16"/>
  <c r="O43" i="23"/>
  <c r="S43" i="23"/>
  <c r="O16" i="16"/>
  <c r="S16" i="16"/>
  <c r="O63" i="9"/>
  <c r="S63" i="9"/>
  <c r="O58" i="27"/>
  <c r="S58" i="27"/>
  <c r="N70" i="12"/>
  <c r="R70" i="12"/>
  <c r="O85" i="23"/>
  <c r="S85" i="23"/>
  <c r="O26" i="9"/>
  <c r="S26" i="9"/>
  <c r="O47" i="17"/>
  <c r="S47" i="17"/>
  <c r="O26" i="27"/>
  <c r="S26" i="27"/>
  <c r="S62" i="22"/>
  <c r="O62" i="22"/>
  <c r="S32" i="11"/>
  <c r="O32" i="11"/>
  <c r="O42" i="22"/>
  <c r="S42" i="22"/>
  <c r="S79" i="22"/>
  <c r="O79" i="22"/>
  <c r="S32" i="22"/>
  <c r="O32" i="22"/>
  <c r="S41" i="10"/>
  <c r="O41" i="10"/>
  <c r="N70" i="18"/>
  <c r="R70" i="18"/>
  <c r="O27" i="28"/>
  <c r="S27" i="28"/>
  <c r="O68" i="16"/>
  <c r="S68" i="16"/>
  <c r="O48" i="15"/>
  <c r="S48" i="15"/>
  <c r="O21" i="19"/>
  <c r="S21" i="19"/>
  <c r="S7" i="28"/>
  <c r="O7" i="28"/>
  <c r="O48" i="24"/>
  <c r="S48" i="24"/>
  <c r="S15" i="13"/>
  <c r="O15" i="13"/>
  <c r="O63" i="16"/>
  <c r="S63" i="16"/>
  <c r="O83" i="15"/>
  <c r="S83" i="15"/>
  <c r="O23" i="18"/>
  <c r="S23" i="18"/>
  <c r="O43" i="24"/>
  <c r="S43" i="24"/>
  <c r="O57" i="26"/>
  <c r="S57" i="26"/>
  <c r="S83" i="10"/>
  <c r="O83" i="10"/>
  <c r="O78" i="10"/>
  <c r="S78" i="10"/>
  <c r="O50" i="12"/>
  <c r="S50" i="12"/>
  <c r="S17" i="16"/>
  <c r="O17" i="16"/>
  <c r="O55" i="17"/>
  <c r="S55" i="17"/>
  <c r="O60" i="17"/>
  <c r="S60" i="17"/>
  <c r="S27" i="25"/>
  <c r="O27" i="25"/>
  <c r="S18" i="22"/>
  <c r="O18" i="22"/>
  <c r="O86" i="11"/>
  <c r="S86" i="11"/>
  <c r="R71" i="25"/>
  <c r="N71" i="25"/>
  <c r="R72" i="25"/>
  <c r="N72" i="25"/>
  <c r="O18" i="11"/>
  <c r="S18" i="11"/>
  <c r="R77" i="10"/>
  <c r="N77" i="10"/>
  <c r="O18" i="14"/>
  <c r="S18" i="14"/>
  <c r="S30" i="28"/>
  <c r="O30" i="28"/>
  <c r="O12" i="16"/>
  <c r="S12" i="16"/>
  <c r="S32" i="16"/>
  <c r="O32" i="16"/>
  <c r="S7" i="15"/>
  <c r="O7" i="15"/>
  <c r="S20" i="17"/>
  <c r="O20" i="17"/>
  <c r="S31" i="12"/>
  <c r="O31" i="12"/>
  <c r="S79" i="28"/>
  <c r="O79" i="28"/>
  <c r="O51" i="24"/>
  <c r="S51" i="24"/>
  <c r="S62" i="26"/>
  <c r="O62" i="26"/>
  <c r="O45" i="9"/>
  <c r="S45" i="9"/>
  <c r="S19" i="10"/>
  <c r="O19" i="10"/>
  <c r="S8" i="13"/>
  <c r="O8" i="13"/>
  <c r="S28" i="12"/>
  <c r="O28" i="12"/>
  <c r="S86" i="23"/>
  <c r="O86" i="23"/>
  <c r="S41" i="18"/>
  <c r="O41" i="18"/>
  <c r="O60" i="24"/>
  <c r="S60" i="24"/>
  <c r="O54" i="13"/>
  <c r="S54" i="13"/>
  <c r="O12" i="27"/>
  <c r="S12" i="27"/>
  <c r="O52" i="22"/>
  <c r="S52" i="22"/>
  <c r="S10" i="22"/>
  <c r="O10" i="22"/>
  <c r="S54" i="22"/>
  <c r="O54" i="22"/>
  <c r="S41" i="19"/>
  <c r="O41" i="19"/>
  <c r="O13" i="14"/>
  <c r="S13" i="14"/>
  <c r="S14" i="28"/>
  <c r="O14" i="28"/>
  <c r="O34" i="27"/>
  <c r="S34" i="27"/>
  <c r="O60" i="10"/>
  <c r="S60" i="10"/>
  <c r="S69" i="14"/>
  <c r="O69" i="14"/>
  <c r="O46" i="10"/>
  <c r="S46" i="10"/>
  <c r="O65" i="19"/>
  <c r="S65" i="19"/>
  <c r="O67" i="28"/>
  <c r="S67" i="28"/>
  <c r="R71" i="24"/>
  <c r="N71" i="24"/>
  <c r="S79" i="15"/>
  <c r="O79" i="15"/>
  <c r="S23" i="19"/>
  <c r="O23" i="19"/>
  <c r="O67" i="23"/>
  <c r="S67" i="23"/>
  <c r="O51" i="14"/>
  <c r="S51" i="14"/>
  <c r="O62" i="24"/>
  <c r="S62" i="24"/>
  <c r="S60" i="13"/>
  <c r="O60" i="13"/>
  <c r="O64" i="16"/>
  <c r="S64" i="16"/>
  <c r="S63" i="17"/>
  <c r="O63" i="17"/>
  <c r="N70" i="11"/>
  <c r="R70" i="11"/>
  <c r="N73" i="11"/>
  <c r="R73" i="11"/>
  <c r="O35" i="10"/>
  <c r="S35" i="10"/>
  <c r="O41" i="23"/>
  <c r="S41" i="23"/>
  <c r="O84" i="26"/>
  <c r="S84" i="26"/>
  <c r="S63" i="13"/>
  <c r="O63" i="13"/>
  <c r="O21" i="9"/>
  <c r="S21" i="9"/>
  <c r="S45" i="10"/>
  <c r="O45" i="10"/>
  <c r="O23" i="10"/>
  <c r="S23" i="10"/>
  <c r="S6" i="19"/>
  <c r="O6" i="19"/>
  <c r="O52" i="12"/>
  <c r="S52" i="12"/>
  <c r="N74" i="23"/>
  <c r="R74" i="23"/>
  <c r="S84" i="24"/>
  <c r="O84" i="24"/>
  <c r="S7" i="13"/>
  <c r="O7" i="13"/>
  <c r="N77" i="16"/>
  <c r="R77" i="16"/>
  <c r="R73" i="9"/>
  <c r="N73" i="9"/>
  <c r="S68" i="9"/>
  <c r="O68" i="9"/>
  <c r="O65" i="10"/>
  <c r="S65" i="10"/>
  <c r="O24" i="18"/>
  <c r="S24" i="18"/>
  <c r="S41" i="26"/>
  <c r="O41" i="26"/>
  <c r="O26" i="13"/>
  <c r="S26" i="13"/>
  <c r="S78" i="27"/>
  <c r="O78" i="27"/>
  <c r="S7" i="10"/>
  <c r="O7" i="10"/>
  <c r="O19" i="19"/>
  <c r="S19" i="19"/>
  <c r="R72" i="12"/>
  <c r="N72" i="12"/>
  <c r="O55" i="23"/>
  <c r="S55" i="23"/>
  <c r="O17" i="18"/>
  <c r="S17" i="18"/>
  <c r="O31" i="24"/>
  <c r="S31" i="24"/>
  <c r="S65" i="26"/>
  <c r="O65" i="26"/>
  <c r="O30" i="9"/>
  <c r="S30" i="9"/>
  <c r="O17" i="15"/>
  <c r="S17" i="15"/>
  <c r="O36" i="27"/>
  <c r="S36" i="27"/>
  <c r="O36" i="22"/>
  <c r="S36" i="22"/>
  <c r="O65" i="11"/>
  <c r="S65" i="11"/>
  <c r="O47" i="11"/>
  <c r="S47" i="11"/>
  <c r="S52" i="25"/>
  <c r="O52" i="25"/>
  <c r="O32" i="18"/>
  <c r="S32" i="18"/>
  <c r="S49" i="28"/>
  <c r="O49" i="28"/>
  <c r="O28" i="24"/>
  <c r="S28" i="24"/>
  <c r="S41" i="13"/>
  <c r="O41" i="13"/>
  <c r="S64" i="9"/>
  <c r="O64" i="9"/>
  <c r="O86" i="27"/>
  <c r="S86" i="27"/>
  <c r="S40" i="18"/>
  <c r="O40" i="18"/>
  <c r="S24" i="13"/>
  <c r="O24" i="13"/>
  <c r="S55" i="9"/>
  <c r="O55" i="9"/>
  <c r="S62" i="15"/>
  <c r="O62" i="15"/>
  <c r="S25" i="27"/>
  <c r="O25" i="27"/>
  <c r="O15" i="14"/>
  <c r="S15" i="14"/>
  <c r="O54" i="24"/>
  <c r="S54" i="24"/>
  <c r="N76" i="26"/>
  <c r="R76" i="26"/>
  <c r="O68" i="13"/>
  <c r="S68" i="13"/>
  <c r="S58" i="9"/>
  <c r="O58" i="9"/>
  <c r="S31" i="15"/>
  <c r="O31" i="15"/>
  <c r="O62" i="27"/>
  <c r="S62" i="27"/>
  <c r="S50" i="19"/>
  <c r="O50" i="19"/>
  <c r="O61" i="14"/>
  <c r="S61" i="14"/>
  <c r="O29" i="18"/>
  <c r="S29" i="18"/>
  <c r="O19" i="28"/>
  <c r="S19" i="28"/>
  <c r="O27" i="16"/>
  <c r="S27" i="16"/>
  <c r="S26" i="17"/>
  <c r="O26" i="17"/>
  <c r="S5" i="22"/>
  <c r="O5" i="22"/>
  <c r="S12" i="22"/>
  <c r="O12" i="22"/>
  <c r="O21" i="11"/>
  <c r="S21" i="11"/>
  <c r="S31" i="10"/>
  <c r="O31" i="10"/>
  <c r="S82" i="23"/>
  <c r="O82" i="23"/>
  <c r="O35" i="18"/>
  <c r="S35" i="18"/>
  <c r="S44" i="13"/>
  <c r="O44" i="13"/>
  <c r="N77" i="17"/>
  <c r="R77" i="17"/>
  <c r="O21" i="12"/>
  <c r="S21" i="12"/>
  <c r="S60" i="9"/>
  <c r="O60" i="9"/>
  <c r="S23" i="27"/>
  <c r="O23" i="27"/>
  <c r="O79" i="10"/>
  <c r="S79" i="10"/>
  <c r="O23" i="26"/>
  <c r="S23" i="26"/>
  <c r="N75" i="13"/>
  <c r="R75" i="13"/>
  <c r="R74" i="13"/>
  <c r="N74" i="13"/>
  <c r="N76" i="13"/>
  <c r="R76" i="13"/>
  <c r="O61" i="9"/>
  <c r="S61" i="9"/>
  <c r="S21" i="10"/>
  <c r="O21" i="10"/>
  <c r="S13" i="19"/>
  <c r="O13" i="19"/>
  <c r="S47" i="14"/>
  <c r="O47" i="14"/>
  <c r="S6" i="26"/>
  <c r="O6" i="26"/>
  <c r="S38" i="22"/>
  <c r="O38" i="22"/>
  <c r="S67" i="25"/>
  <c r="O67" i="25"/>
  <c r="O49" i="10"/>
  <c r="S49" i="10"/>
  <c r="S19" i="15"/>
  <c r="O19" i="15"/>
  <c r="O22" i="14"/>
  <c r="S22" i="14"/>
  <c r="S57" i="24"/>
  <c r="O57" i="24"/>
  <c r="O58" i="16"/>
  <c r="S58" i="16"/>
  <c r="S51" i="12"/>
  <c r="O51" i="12"/>
  <c r="O41" i="28"/>
  <c r="S41" i="28"/>
  <c r="S30" i="13"/>
  <c r="O30" i="13"/>
  <c r="O16" i="15"/>
  <c r="S16" i="15"/>
  <c r="S38" i="19"/>
  <c r="O38" i="19"/>
  <c r="S48" i="9"/>
  <c r="O48" i="9"/>
  <c r="S57" i="25"/>
  <c r="O57" i="25"/>
  <c r="S51" i="11"/>
  <c r="O51" i="11"/>
  <c r="O56" i="22"/>
  <c r="S56" i="22"/>
  <c r="S21" i="23"/>
  <c r="O21" i="23"/>
  <c r="O86" i="10"/>
  <c r="S86" i="10"/>
  <c r="S61" i="13"/>
  <c r="O61" i="13"/>
  <c r="O16" i="27"/>
  <c r="S16" i="27"/>
  <c r="S8" i="28"/>
  <c r="O8" i="28"/>
  <c r="S20" i="16"/>
  <c r="O20" i="16"/>
  <c r="S61" i="27"/>
  <c r="O61" i="27"/>
  <c r="S50" i="25"/>
  <c r="O50" i="25"/>
  <c r="S37" i="12"/>
  <c r="O37" i="12"/>
  <c r="S21" i="13"/>
  <c r="O21" i="13"/>
  <c r="O8" i="25"/>
  <c r="S8" i="25"/>
  <c r="S13" i="13"/>
  <c r="O13" i="13"/>
  <c r="O51" i="15"/>
  <c r="S51" i="15"/>
  <c r="O66" i="27"/>
  <c r="S66" i="27"/>
  <c r="S12" i="19"/>
  <c r="O12" i="19"/>
  <c r="S5" i="28"/>
  <c r="O5" i="28"/>
  <c r="S33" i="26"/>
  <c r="O33" i="26"/>
  <c r="S82" i="9"/>
  <c r="O82" i="9"/>
  <c r="S35" i="9"/>
  <c r="O35" i="9"/>
  <c r="S5" i="19"/>
  <c r="O5" i="19"/>
  <c r="O6" i="12"/>
  <c r="S6" i="12"/>
  <c r="O63" i="4"/>
  <c r="S63" i="4"/>
  <c r="N72" i="24"/>
  <c r="R72" i="24"/>
  <c r="S11" i="16"/>
  <c r="O11" i="16"/>
  <c r="S14" i="12"/>
  <c r="O14" i="12"/>
  <c r="S8" i="26"/>
  <c r="O8" i="26"/>
  <c r="S39" i="16"/>
  <c r="O39" i="16"/>
  <c r="O23" i="11"/>
  <c r="S23" i="11"/>
  <c r="S26" i="10"/>
  <c r="O26" i="10"/>
  <c r="O26" i="19"/>
  <c r="S26" i="19"/>
  <c r="S55" i="12"/>
  <c r="O55" i="12"/>
  <c r="O19" i="14"/>
  <c r="S19" i="14"/>
  <c r="O67" i="24"/>
  <c r="S67" i="24"/>
  <c r="S62" i="9"/>
  <c r="O62" i="9"/>
  <c r="O54" i="17"/>
  <c r="S54" i="17"/>
  <c r="S13" i="12"/>
  <c r="O13" i="12"/>
  <c r="O59" i="23"/>
  <c r="S59" i="23"/>
  <c r="O35" i="23"/>
  <c r="S35" i="23"/>
  <c r="S33" i="14"/>
  <c r="O33" i="14"/>
  <c r="N74" i="16"/>
  <c r="R74" i="16"/>
  <c r="O43" i="9"/>
  <c r="S43" i="9"/>
  <c r="O51" i="17"/>
  <c r="S51" i="17"/>
  <c r="S39" i="18"/>
  <c r="O39" i="18"/>
  <c r="S53" i="17"/>
  <c r="O53" i="17"/>
  <c r="S36" i="17"/>
  <c r="O36" i="17"/>
  <c r="S17" i="12"/>
  <c r="O17" i="12"/>
  <c r="N76" i="12"/>
  <c r="R76" i="12"/>
  <c r="S12" i="15"/>
  <c r="O12" i="15"/>
  <c r="O81" i="11"/>
  <c r="S81" i="11"/>
  <c r="O85" i="25"/>
  <c r="S85" i="25"/>
  <c r="S7" i="11"/>
  <c r="O7" i="11"/>
  <c r="S24" i="11"/>
  <c r="O24" i="11"/>
  <c r="S38" i="12"/>
  <c r="O38" i="12"/>
  <c r="O21" i="24"/>
  <c r="S21" i="24"/>
  <c r="S35" i="19"/>
  <c r="O35" i="19"/>
  <c r="O10" i="26"/>
  <c r="S10" i="26"/>
  <c r="S57" i="27"/>
  <c r="O57" i="27"/>
  <c r="S22" i="27"/>
  <c r="O22" i="27"/>
  <c r="O52" i="19"/>
  <c r="S52" i="19"/>
  <c r="O56" i="23"/>
  <c r="S56" i="23"/>
  <c r="O63" i="23"/>
  <c r="S63" i="23"/>
  <c r="S18" i="24"/>
  <c r="O18" i="24"/>
  <c r="N74" i="26"/>
  <c r="R74" i="26"/>
  <c r="S10" i="15"/>
  <c r="O10" i="15"/>
  <c r="S39" i="17"/>
  <c r="O39" i="17"/>
  <c r="O66" i="10"/>
  <c r="S66" i="10"/>
  <c r="S34" i="19"/>
  <c r="O34" i="19"/>
  <c r="S13" i="28"/>
  <c r="O13" i="28"/>
  <c r="O42" i="28"/>
  <c r="S42" i="28"/>
  <c r="S41" i="16"/>
  <c r="O41" i="16"/>
  <c r="S58" i="11"/>
  <c r="O58" i="11"/>
  <c r="O17" i="11"/>
  <c r="S17" i="11"/>
  <c r="O54" i="19"/>
  <c r="S54" i="19"/>
  <c r="S31" i="13"/>
  <c r="O31" i="13"/>
  <c r="O52" i="9"/>
  <c r="S52" i="9"/>
  <c r="O18" i="17"/>
  <c r="S18" i="17"/>
  <c r="S40" i="23"/>
  <c r="O40" i="23"/>
  <c r="S68" i="18"/>
  <c r="O68" i="18"/>
  <c r="S10" i="24"/>
  <c r="O10" i="24"/>
  <c r="S56" i="13"/>
  <c r="O56" i="13"/>
  <c r="O49" i="19"/>
  <c r="S49" i="19"/>
  <c r="O42" i="13"/>
  <c r="S42" i="13"/>
  <c r="O84" i="27"/>
  <c r="S84" i="27"/>
  <c r="O38" i="14"/>
  <c r="S38" i="14"/>
  <c r="O14" i="24"/>
  <c r="S14" i="24"/>
  <c r="R70" i="27"/>
  <c r="N70" i="27"/>
  <c r="N71" i="27"/>
  <c r="R71" i="27"/>
  <c r="O69" i="25"/>
  <c r="S69" i="25"/>
  <c r="S63" i="22"/>
  <c r="O63" i="22"/>
  <c r="S22" i="12"/>
  <c r="O22" i="12"/>
  <c r="S61" i="18"/>
  <c r="O61" i="18"/>
  <c r="O83" i="28"/>
  <c r="S83" i="28"/>
  <c r="O51" i="27"/>
  <c r="S51" i="27"/>
  <c r="S9" i="19"/>
  <c r="O9" i="19"/>
  <c r="R70" i="14"/>
  <c r="N70" i="14"/>
  <c r="O62" i="18"/>
  <c r="S62" i="18"/>
  <c r="O23" i="16"/>
  <c r="S23" i="16"/>
  <c r="S81" i="17"/>
  <c r="O81" i="17"/>
  <c r="O68" i="19"/>
  <c r="S68" i="19"/>
  <c r="O30" i="14"/>
  <c r="S30" i="14"/>
  <c r="S13" i="24"/>
  <c r="O13" i="24"/>
  <c r="S23" i="15"/>
  <c r="O23" i="15"/>
  <c r="O64" i="27"/>
  <c r="S64" i="27"/>
  <c r="S46" i="18"/>
  <c r="O46" i="18"/>
  <c r="S66" i="28"/>
  <c r="O66" i="28"/>
  <c r="O47" i="13"/>
  <c r="S47" i="13"/>
  <c r="S29" i="22"/>
  <c r="O29" i="22"/>
  <c r="O68" i="11"/>
  <c r="S68" i="11"/>
  <c r="O21" i="25"/>
  <c r="S21" i="25"/>
  <c r="S11" i="10"/>
  <c r="O11" i="10"/>
  <c r="O15" i="23"/>
  <c r="S15" i="23"/>
  <c r="S38" i="28"/>
  <c r="O38" i="28"/>
  <c r="O56" i="15"/>
  <c r="S56" i="15"/>
  <c r="S85" i="10"/>
  <c r="O85" i="10"/>
  <c r="N70" i="23"/>
  <c r="R70" i="23"/>
  <c r="O35" i="14"/>
  <c r="S35" i="14"/>
  <c r="O63" i="28"/>
  <c r="S63" i="28"/>
  <c r="O85" i="26"/>
  <c r="S85" i="26"/>
  <c r="N76" i="9"/>
  <c r="R76" i="9"/>
  <c r="O50" i="24"/>
  <c r="S50" i="24"/>
  <c r="S32" i="26"/>
  <c r="O32" i="26"/>
  <c r="O85" i="16"/>
  <c r="S85" i="16"/>
  <c r="S23" i="9"/>
  <c r="O23" i="9"/>
  <c r="O8" i="12"/>
  <c r="S8" i="12"/>
  <c r="O37" i="14"/>
  <c r="S37" i="14"/>
  <c r="O23" i="24"/>
  <c r="S23" i="24"/>
  <c r="O30" i="27"/>
  <c r="S30" i="27"/>
  <c r="S19" i="11"/>
  <c r="O19" i="11"/>
  <c r="S6" i="22"/>
  <c r="O6" i="22"/>
  <c r="O44" i="22"/>
  <c r="S44" i="22"/>
  <c r="S54" i="25"/>
  <c r="O54" i="25"/>
  <c r="O29" i="23"/>
  <c r="S29" i="23"/>
  <c r="N72" i="18"/>
  <c r="R72" i="18"/>
  <c r="O32" i="24"/>
  <c r="S32" i="24"/>
  <c r="O52" i="16"/>
  <c r="S52" i="16"/>
  <c r="S42" i="27"/>
  <c r="O42" i="27"/>
  <c r="N75" i="19"/>
  <c r="R75" i="19"/>
  <c r="O82" i="18"/>
  <c r="S82" i="18"/>
  <c r="O39" i="26"/>
  <c r="S39" i="26"/>
  <c r="S19" i="13"/>
  <c r="O19" i="13"/>
  <c r="O66" i="9"/>
  <c r="S66" i="9"/>
  <c r="S57" i="15"/>
  <c r="O57" i="15"/>
  <c r="S17" i="17"/>
  <c r="O17" i="17"/>
  <c r="S12" i="12"/>
  <c r="O12" i="12"/>
  <c r="S58" i="28"/>
  <c r="O58" i="28"/>
  <c r="O20" i="24"/>
  <c r="S20" i="24"/>
  <c r="S69" i="26"/>
  <c r="O69" i="26"/>
  <c r="S38" i="10"/>
  <c r="O38" i="10"/>
  <c r="O56" i="12"/>
  <c r="S56" i="12"/>
  <c r="S17" i="23"/>
  <c r="O17" i="23"/>
  <c r="S50" i="14"/>
  <c r="O50" i="14"/>
  <c r="O18" i="16"/>
  <c r="S18" i="16"/>
  <c r="N73" i="15"/>
  <c r="R73" i="15"/>
  <c r="N72" i="15"/>
  <c r="R72" i="15"/>
  <c r="O27" i="22"/>
  <c r="S27" i="22"/>
  <c r="S41" i="11"/>
  <c r="O41" i="11"/>
  <c r="O17" i="22"/>
  <c r="S17" i="22"/>
  <c r="O42" i="23"/>
  <c r="S42" i="23"/>
  <c r="O52" i="14"/>
  <c r="S52" i="14"/>
  <c r="O86" i="9"/>
  <c r="S86" i="9"/>
  <c r="R73" i="17"/>
  <c r="N73" i="17"/>
  <c r="S25" i="10"/>
  <c r="O25" i="10"/>
  <c r="S19" i="23"/>
  <c r="O19" i="23"/>
  <c r="O54" i="16"/>
  <c r="S54" i="16"/>
  <c r="S55" i="27"/>
  <c r="O55" i="27"/>
  <c r="O54" i="10"/>
  <c r="S54" i="10"/>
  <c r="S58" i="23"/>
  <c r="O58" i="23"/>
  <c r="S40" i="24"/>
  <c r="O40" i="24"/>
  <c r="O64" i="19"/>
  <c r="S64" i="19"/>
  <c r="S85" i="14"/>
  <c r="O85" i="14"/>
  <c r="O9" i="24"/>
  <c r="S9" i="24"/>
  <c r="O42" i="24"/>
  <c r="S42" i="24"/>
  <c r="O6" i="17"/>
  <c r="S6" i="17"/>
  <c r="O16" i="25"/>
  <c r="S16" i="25"/>
  <c r="S30" i="22"/>
  <c r="O30" i="22"/>
  <c r="S33" i="22"/>
  <c r="O33" i="22"/>
  <c r="O60" i="11"/>
  <c r="S60" i="11"/>
  <c r="O34" i="11"/>
  <c r="S34" i="11"/>
  <c r="O56" i="10"/>
  <c r="S56" i="10"/>
  <c r="O86" i="24"/>
  <c r="S86" i="24"/>
  <c r="S58" i="15"/>
  <c r="O58" i="15"/>
  <c r="S39" i="19"/>
  <c r="O39" i="19"/>
  <c r="O51" i="23"/>
  <c r="S51" i="23"/>
  <c r="S67" i="18"/>
  <c r="O67" i="18"/>
  <c r="S81" i="28"/>
  <c r="O81" i="28"/>
  <c r="S52" i="10"/>
  <c r="O52" i="10"/>
  <c r="O27" i="12"/>
  <c r="S27" i="12"/>
  <c r="N74" i="28"/>
  <c r="R74" i="28"/>
  <c r="R72" i="28"/>
  <c r="N72" i="28"/>
  <c r="N77" i="24"/>
  <c r="R77" i="24"/>
  <c r="S19" i="26"/>
  <c r="O19" i="26"/>
  <c r="S27" i="15"/>
  <c r="O27" i="15"/>
  <c r="O81" i="10"/>
  <c r="S81" i="10"/>
  <c r="O11" i="28"/>
  <c r="S11" i="28"/>
  <c r="S6" i="13"/>
  <c r="O6" i="13"/>
  <c r="O47" i="16"/>
  <c r="S47" i="16"/>
  <c r="S84" i="22"/>
  <c r="O84" i="22"/>
  <c r="R76" i="22"/>
  <c r="N76" i="22"/>
  <c r="N77" i="22"/>
  <c r="R77" i="22"/>
  <c r="S58" i="25"/>
  <c r="O58" i="25"/>
  <c r="S55" i="24"/>
  <c r="O55" i="24"/>
  <c r="O42" i="26"/>
  <c r="S42" i="26"/>
  <c r="O84" i="13"/>
  <c r="S84" i="13"/>
  <c r="S34" i="13"/>
  <c r="O34" i="13"/>
  <c r="S49" i="15"/>
  <c r="O49" i="15"/>
  <c r="S67" i="17"/>
  <c r="O67" i="17"/>
  <c r="R76" i="23"/>
  <c r="N76" i="23"/>
  <c r="O65" i="18"/>
  <c r="S65" i="18"/>
  <c r="O55" i="28"/>
  <c r="S55" i="28"/>
  <c r="O26" i="26"/>
  <c r="S26" i="26"/>
  <c r="S5" i="13"/>
  <c r="O5" i="13"/>
  <c r="O78" i="16"/>
  <c r="S78" i="16"/>
  <c r="O53" i="12"/>
  <c r="S53" i="12"/>
  <c r="O12" i="23"/>
  <c r="S12" i="23"/>
  <c r="O41" i="9"/>
  <c r="S41" i="9"/>
  <c r="S83" i="9"/>
  <c r="O83" i="9"/>
  <c r="S5" i="10"/>
  <c r="O5" i="10"/>
  <c r="O81" i="19"/>
  <c r="S81" i="19"/>
  <c r="O41" i="12"/>
  <c r="S41" i="12"/>
  <c r="O35" i="24"/>
  <c r="S35" i="24"/>
  <c r="O81" i="15"/>
  <c r="S81" i="15"/>
  <c r="S82" i="15"/>
  <c r="O82" i="15"/>
  <c r="S59" i="22"/>
  <c r="O59" i="22"/>
  <c r="O55" i="25"/>
  <c r="S55" i="25"/>
  <c r="O10" i="25"/>
  <c r="S10" i="25"/>
  <c r="S52" i="11"/>
  <c r="O52" i="11"/>
  <c r="S30" i="11"/>
  <c r="O30" i="11"/>
  <c r="S81" i="25"/>
  <c r="O81" i="25"/>
  <c r="O64" i="23"/>
  <c r="S64" i="23"/>
  <c r="O56" i="17"/>
  <c r="S56" i="17"/>
  <c r="S51" i="10"/>
  <c r="O51" i="10"/>
  <c r="S84" i="14"/>
  <c r="O84" i="14"/>
  <c r="O26" i="24"/>
  <c r="S26" i="24"/>
  <c r="S15" i="26"/>
  <c r="O15" i="26"/>
  <c r="O24" i="9"/>
  <c r="S24" i="9"/>
  <c r="O54" i="12"/>
  <c r="S54" i="12"/>
  <c r="S32" i="14"/>
  <c r="O32" i="14"/>
  <c r="S34" i="28"/>
  <c r="O34" i="28"/>
  <c r="O28" i="13"/>
  <c r="S28" i="13"/>
  <c r="S47" i="27"/>
  <c r="O47" i="27"/>
  <c r="S53" i="27"/>
  <c r="O53" i="27"/>
  <c r="S32" i="10"/>
  <c r="O32" i="10"/>
  <c r="O58" i="12"/>
  <c r="S58" i="12"/>
  <c r="S53" i="13"/>
  <c r="O53" i="13"/>
  <c r="S16" i="9"/>
  <c r="O16" i="9"/>
  <c r="O83" i="22"/>
  <c r="S83" i="22"/>
  <c r="R70" i="25"/>
  <c r="N70" i="25"/>
  <c r="S5" i="25"/>
  <c r="O5" i="25"/>
  <c r="N76" i="10"/>
  <c r="R76" i="10"/>
  <c r="S60" i="19"/>
  <c r="O60" i="19"/>
  <c r="O25" i="14"/>
  <c r="S25" i="14"/>
  <c r="O16" i="18"/>
  <c r="S16" i="18"/>
  <c r="S6" i="28"/>
  <c r="O6" i="28"/>
  <c r="O12" i="26"/>
  <c r="S12" i="26"/>
  <c r="R76" i="17"/>
  <c r="N76" i="17"/>
  <c r="O56" i="27"/>
  <c r="S56" i="27"/>
  <c r="O24" i="10"/>
  <c r="S24" i="10"/>
  <c r="S82" i="12"/>
  <c r="O82" i="12"/>
  <c r="O36" i="23"/>
  <c r="S36" i="23"/>
  <c r="S69" i="16"/>
  <c r="O69" i="16"/>
  <c r="S20" i="12"/>
  <c r="O20" i="12"/>
  <c r="O66" i="18"/>
  <c r="S66" i="18"/>
  <c r="S33" i="18"/>
  <c r="O33" i="18"/>
  <c r="S8" i="17"/>
  <c r="O8" i="17"/>
  <c r="O17" i="19"/>
  <c r="S17" i="19"/>
  <c r="O78" i="14"/>
  <c r="S78" i="14"/>
  <c r="O49" i="13"/>
  <c r="S49" i="13"/>
  <c r="O31" i="9"/>
  <c r="S31" i="9"/>
  <c r="S27" i="17"/>
  <c r="O27" i="17"/>
  <c r="S79" i="11"/>
  <c r="O79" i="11"/>
  <c r="O45" i="25"/>
  <c r="S45" i="25"/>
  <c r="S49" i="22"/>
  <c r="O49" i="22"/>
  <c r="O81" i="22"/>
  <c r="S81" i="22"/>
  <c r="O36" i="25"/>
  <c r="S36" i="25"/>
  <c r="S45" i="12"/>
  <c r="O45" i="12"/>
  <c r="S34" i="23"/>
  <c r="O34" i="23"/>
  <c r="O86" i="28"/>
  <c r="S86" i="28"/>
  <c r="O51" i="26"/>
  <c r="S51" i="26"/>
  <c r="S10" i="27"/>
  <c r="O10" i="27"/>
  <c r="N76" i="14"/>
  <c r="R76" i="14"/>
  <c r="O56" i="24"/>
  <c r="S56" i="24"/>
  <c r="S80" i="13"/>
  <c r="O80" i="13"/>
  <c r="O69" i="10"/>
  <c r="S69" i="10"/>
  <c r="S44" i="28"/>
  <c r="O44" i="28"/>
  <c r="S36" i="26"/>
  <c r="O36" i="26"/>
  <c r="S49" i="17"/>
  <c r="O49" i="17"/>
  <c r="O67" i="10"/>
  <c r="S67" i="10"/>
  <c r="O44" i="19"/>
  <c r="S44" i="19"/>
  <c r="S62" i="14"/>
  <c r="O62" i="14"/>
  <c r="S5" i="16"/>
  <c r="O5" i="16"/>
  <c r="S81" i="16"/>
  <c r="O81" i="16"/>
  <c r="O69" i="22"/>
  <c r="S69" i="22"/>
  <c r="S69" i="11"/>
  <c r="O69" i="11"/>
  <c r="S18" i="25"/>
  <c r="O18" i="25"/>
  <c r="O31" i="11"/>
  <c r="S31" i="11"/>
  <c r="R71" i="11"/>
  <c r="N71" i="11"/>
  <c r="O13" i="10"/>
  <c r="S13" i="10"/>
  <c r="O35" i="12"/>
  <c r="S35" i="12"/>
  <c r="S61" i="23"/>
  <c r="O61" i="23"/>
  <c r="S61" i="28"/>
  <c r="O61" i="28"/>
  <c r="S38" i="15"/>
  <c r="O38" i="15"/>
  <c r="O50" i="27"/>
  <c r="S50" i="27"/>
  <c r="O22" i="10"/>
  <c r="S22" i="10"/>
  <c r="O59" i="19"/>
  <c r="S59" i="19"/>
  <c r="O66" i="23"/>
  <c r="S66" i="23"/>
  <c r="N75" i="23"/>
  <c r="R75" i="23"/>
  <c r="S64" i="24"/>
  <c r="O64" i="24"/>
  <c r="R74" i="9"/>
  <c r="N74" i="9"/>
  <c r="O20" i="15"/>
  <c r="S20" i="15"/>
  <c r="O84" i="19"/>
  <c r="S84" i="19"/>
  <c r="S29" i="16"/>
  <c r="O29" i="16"/>
  <c r="N75" i="12"/>
  <c r="R75" i="12"/>
  <c r="O48" i="14"/>
  <c r="S48" i="14"/>
  <c r="S47" i="24"/>
  <c r="O47" i="24"/>
  <c r="S69" i="9"/>
  <c r="O69" i="9"/>
  <c r="O6" i="25"/>
  <c r="S6" i="25"/>
  <c r="O11" i="22"/>
  <c r="S11" i="22"/>
  <c r="S36" i="10"/>
  <c r="O36" i="10"/>
  <c r="R75" i="18"/>
  <c r="N75" i="18"/>
  <c r="O6" i="24"/>
  <c r="S6" i="24"/>
  <c r="S66" i="15"/>
  <c r="O66" i="15"/>
  <c r="R71" i="19"/>
  <c r="N71" i="19"/>
  <c r="O52" i="18"/>
  <c r="S52" i="18"/>
  <c r="O79" i="18"/>
  <c r="S79" i="18"/>
  <c r="O66" i="13"/>
  <c r="S66" i="13"/>
  <c r="S66" i="14"/>
  <c r="O66" i="14"/>
  <c r="S13" i="18"/>
  <c r="O13" i="18"/>
  <c r="R70" i="26"/>
  <c r="N70" i="26"/>
  <c r="O67" i="26"/>
  <c r="S67" i="26"/>
  <c r="S6" i="15"/>
  <c r="O6" i="15"/>
  <c r="S53" i="28"/>
  <c r="O53" i="28"/>
  <c r="O43" i="13"/>
  <c r="S43" i="13"/>
  <c r="R74" i="10"/>
  <c r="N74" i="10"/>
  <c r="O20" i="26"/>
  <c r="S20" i="26"/>
  <c r="O39" i="13"/>
  <c r="S39" i="13"/>
  <c r="O55" i="10"/>
  <c r="S55" i="10"/>
  <c r="S84" i="15"/>
  <c r="O84" i="15"/>
  <c r="S50" i="17"/>
  <c r="O50" i="17"/>
  <c r="O68" i="27"/>
  <c r="S68" i="27"/>
  <c r="S44" i="10"/>
  <c r="O44" i="10"/>
  <c r="S69" i="23"/>
  <c r="O69" i="23"/>
  <c r="S55" i="18"/>
  <c r="O55" i="18"/>
  <c r="S47" i="18"/>
  <c r="O47" i="18"/>
  <c r="R73" i="13"/>
  <c r="N73" i="13"/>
  <c r="R72" i="13"/>
  <c r="N72" i="13"/>
  <c r="S65" i="9"/>
  <c r="O65" i="9"/>
  <c r="S18" i="28"/>
  <c r="O18" i="28"/>
  <c r="S14" i="9"/>
  <c r="O14" i="9"/>
  <c r="S68" i="15"/>
  <c r="O68" i="15"/>
  <c r="O30" i="15"/>
  <c r="S30" i="15"/>
  <c r="S24" i="22"/>
  <c r="O24" i="22"/>
  <c r="O28" i="25"/>
  <c r="S28" i="25"/>
  <c r="O79" i="16"/>
  <c r="S79" i="16"/>
  <c r="S8" i="22"/>
  <c r="O8" i="22"/>
  <c r="O40" i="11"/>
  <c r="S40" i="11"/>
  <c r="S38" i="24"/>
  <c r="O38" i="24"/>
  <c r="S36" i="9"/>
  <c r="O36" i="9"/>
  <c r="S21" i="26"/>
  <c r="O21" i="26"/>
  <c r="O11" i="14"/>
  <c r="S11" i="14"/>
  <c r="S45" i="4"/>
  <c r="O45" i="4"/>
  <c r="S68" i="10"/>
  <c r="O68" i="10"/>
  <c r="N75" i="14"/>
  <c r="R75" i="14"/>
  <c r="S18" i="4"/>
  <c r="O18" i="4"/>
  <c r="S9" i="9"/>
  <c r="O9" i="9"/>
  <c r="S27" i="18"/>
  <c r="O27" i="18"/>
  <c r="O17" i="26"/>
  <c r="S17" i="26"/>
  <c r="O14" i="27"/>
  <c r="S14" i="27"/>
  <c r="O63" i="12"/>
  <c r="S63" i="12"/>
  <c r="S37" i="22"/>
  <c r="O37" i="22"/>
  <c r="S9" i="10"/>
  <c r="O9" i="10"/>
  <c r="S18" i="26"/>
  <c r="O18" i="26"/>
  <c r="S22" i="19"/>
  <c r="O22" i="19"/>
  <c r="R71" i="16"/>
  <c r="N71" i="16"/>
  <c r="O46" i="23"/>
  <c r="S46" i="23"/>
  <c r="S42" i="11"/>
  <c r="O42" i="11"/>
  <c r="O55" i="26"/>
  <c r="S55" i="26"/>
  <c r="O12" i="9"/>
  <c r="S12" i="9"/>
  <c r="O11" i="18"/>
  <c r="S11" i="18"/>
  <c r="S17" i="9"/>
  <c r="O17" i="9"/>
  <c r="S21" i="15"/>
  <c r="O21" i="15"/>
  <c r="S69" i="17"/>
  <c r="O69" i="17"/>
  <c r="S17" i="27"/>
  <c r="O17" i="27"/>
  <c r="S30" i="19"/>
  <c r="O30" i="19"/>
  <c r="S7" i="23"/>
  <c r="O7" i="23"/>
  <c r="O34" i="18"/>
  <c r="S34" i="18"/>
  <c r="R73" i="24"/>
  <c r="N73" i="24"/>
  <c r="O34" i="15"/>
  <c r="S34" i="15"/>
  <c r="S16" i="17"/>
  <c r="O16" i="17"/>
  <c r="O80" i="27"/>
  <c r="S80" i="27"/>
  <c r="O37" i="27"/>
  <c r="S37" i="27"/>
  <c r="O47" i="10"/>
  <c r="S47" i="10"/>
  <c r="O63" i="18"/>
  <c r="S63" i="18"/>
  <c r="O58" i="18"/>
  <c r="S58" i="18"/>
  <c r="O7" i="26"/>
  <c r="S7" i="26"/>
  <c r="O18" i="13"/>
  <c r="S18" i="13"/>
  <c r="O29" i="11"/>
  <c r="S29" i="11"/>
  <c r="O24" i="19"/>
  <c r="S24" i="19"/>
  <c r="S5" i="14"/>
  <c r="O5" i="14"/>
  <c r="O86" i="4"/>
  <c r="S86" i="4"/>
  <c r="S80" i="26"/>
  <c r="O80" i="26"/>
  <c r="O81" i="13"/>
  <c r="S81" i="13"/>
  <c r="O86" i="16"/>
  <c r="S86" i="16"/>
  <c r="S29" i="15"/>
  <c r="O29" i="15"/>
  <c r="S22" i="17"/>
  <c r="O22" i="17"/>
  <c r="S5" i="17"/>
  <c r="O5" i="17"/>
  <c r="S84" i="12"/>
  <c r="O84" i="12"/>
  <c r="O6" i="23"/>
  <c r="S6" i="23"/>
  <c r="R77" i="4"/>
  <c r="N77" i="4"/>
  <c r="R72" i="9"/>
  <c r="N72" i="9"/>
  <c r="S80" i="10"/>
  <c r="O80" i="10"/>
  <c r="S65" i="23"/>
  <c r="O65" i="23"/>
  <c r="O6" i="18"/>
  <c r="S6" i="18"/>
  <c r="S10" i="14"/>
  <c r="O10" i="14"/>
  <c r="O47" i="26"/>
  <c r="S47" i="26"/>
  <c r="S43" i="26"/>
  <c r="O43" i="26"/>
  <c r="O78" i="22"/>
  <c r="S78" i="22"/>
  <c r="O26" i="11"/>
  <c r="S26" i="11"/>
  <c r="S15" i="11"/>
  <c r="O15" i="11"/>
  <c r="O42" i="25"/>
  <c r="S42" i="25"/>
  <c r="O16" i="11"/>
  <c r="S16" i="11"/>
  <c r="S12" i="25"/>
  <c r="O12" i="25"/>
  <c r="O34" i="22"/>
  <c r="S34" i="22"/>
  <c r="S16" i="19"/>
  <c r="O16" i="19"/>
  <c r="S53" i="19"/>
  <c r="O53" i="19"/>
  <c r="O85" i="12"/>
  <c r="S85" i="12"/>
  <c r="S81" i="23"/>
  <c r="O81" i="23"/>
  <c r="O78" i="4"/>
  <c r="S78" i="4"/>
  <c r="N74" i="18"/>
  <c r="R74" i="18"/>
  <c r="O47" i="28"/>
  <c r="S47" i="28"/>
  <c r="S66" i="26"/>
  <c r="O66" i="26"/>
  <c r="O40" i="10"/>
  <c r="S40" i="10"/>
  <c r="O50" i="26"/>
  <c r="S50" i="26"/>
  <c r="O86" i="26"/>
  <c r="S86" i="26"/>
  <c r="S20" i="13"/>
  <c r="O20" i="13"/>
  <c r="O10" i="9"/>
  <c r="S10" i="9"/>
  <c r="N77" i="26"/>
  <c r="R77" i="26"/>
  <c r="O52" i="13"/>
  <c r="S52" i="13"/>
  <c r="O15" i="15"/>
  <c r="S15" i="15"/>
  <c r="O48" i="17"/>
  <c r="S48" i="17"/>
  <c r="S40" i="12"/>
  <c r="O40" i="12"/>
  <c r="S65" i="22"/>
  <c r="O65" i="22"/>
  <c r="S83" i="25"/>
  <c r="O83" i="25"/>
  <c r="S46" i="11"/>
  <c r="O46" i="11"/>
  <c r="S44" i="11"/>
  <c r="O44" i="11"/>
  <c r="O64" i="10"/>
  <c r="S64" i="10"/>
  <c r="S58" i="14"/>
  <c r="O58" i="14"/>
  <c r="O22" i="15"/>
  <c r="S22" i="15"/>
  <c r="N71" i="17"/>
  <c r="R71" i="17"/>
  <c r="O23" i="17"/>
  <c r="S23" i="17"/>
  <c r="S47" i="19"/>
  <c r="O47" i="19"/>
  <c r="O23" i="23"/>
  <c r="S23" i="23"/>
  <c r="S45" i="14"/>
  <c r="O45" i="14"/>
  <c r="O48" i="18"/>
  <c r="S48" i="18"/>
  <c r="S65" i="24"/>
  <c r="O65" i="24"/>
  <c r="O51" i="9"/>
  <c r="S51" i="9"/>
  <c r="O67" i="27"/>
  <c r="S67" i="27"/>
  <c r="S57" i="19"/>
  <c r="O57" i="19"/>
  <c r="S44" i="12"/>
  <c r="O44" i="12"/>
  <c r="S48" i="16"/>
  <c r="O48" i="16"/>
  <c r="O44" i="9"/>
  <c r="S44" i="9"/>
  <c r="S27" i="27"/>
  <c r="O27" i="27"/>
  <c r="S79" i="19"/>
  <c r="O79" i="19"/>
  <c r="S63" i="26"/>
  <c r="O63" i="26"/>
  <c r="S67" i="9"/>
  <c r="O67" i="9"/>
  <c r="O83" i="27"/>
  <c r="S83" i="27"/>
  <c r="N77" i="27"/>
  <c r="R77" i="27"/>
  <c r="R76" i="27"/>
  <c r="N76" i="27"/>
  <c r="O47" i="22"/>
  <c r="S47" i="22"/>
  <c r="O16" i="22"/>
  <c r="S16" i="22"/>
  <c r="O11" i="25"/>
  <c r="S11" i="25"/>
  <c r="S56" i="25"/>
  <c r="O56" i="25"/>
  <c r="S5" i="11"/>
  <c r="O5" i="11"/>
  <c r="S27" i="19"/>
  <c r="O27" i="19"/>
  <c r="O37" i="18"/>
  <c r="S37" i="18"/>
  <c r="O58" i="13"/>
  <c r="S58" i="13"/>
  <c r="S63" i="27"/>
  <c r="O63" i="27"/>
  <c r="S28" i="19"/>
  <c r="O28" i="19"/>
  <c r="R71" i="14"/>
  <c r="N71" i="14"/>
  <c r="O14" i="18"/>
  <c r="S14" i="18"/>
  <c r="S78" i="26"/>
  <c r="O78" i="26"/>
  <c r="S44" i="16"/>
  <c r="O44" i="16"/>
  <c r="O14" i="17"/>
  <c r="S14" i="17"/>
  <c r="S24" i="27"/>
  <c r="O24" i="27"/>
  <c r="O48" i="10"/>
  <c r="S48" i="10"/>
  <c r="S33" i="23"/>
  <c r="O33" i="23"/>
  <c r="S36" i="14"/>
  <c r="O36" i="14"/>
  <c r="O15" i="28"/>
  <c r="S15" i="28"/>
  <c r="O36" i="13"/>
  <c r="S36" i="13"/>
  <c r="O83" i="13"/>
  <c r="S83" i="13"/>
  <c r="S65" i="17"/>
  <c r="O65" i="17"/>
  <c r="O80" i="12"/>
  <c r="S80" i="12"/>
  <c r="S33" i="28"/>
  <c r="O33" i="28"/>
  <c r="O78" i="13"/>
  <c r="S78" i="13"/>
  <c r="S23" i="22"/>
  <c r="O23" i="22"/>
  <c r="O9" i="11"/>
  <c r="S9" i="11"/>
  <c r="O30" i="25"/>
  <c r="S30" i="25"/>
  <c r="O66" i="22"/>
  <c r="S66" i="22"/>
  <c r="S8" i="11"/>
  <c r="O8" i="11"/>
  <c r="O57" i="22"/>
  <c r="S57" i="22"/>
  <c r="S13" i="25"/>
  <c r="O13" i="25"/>
  <c r="O63" i="10"/>
  <c r="S63" i="10"/>
  <c r="O82" i="24"/>
  <c r="S82" i="24"/>
  <c r="O50" i="15"/>
  <c r="S50" i="15"/>
  <c r="S13" i="17"/>
  <c r="O13" i="17"/>
  <c r="R73" i="23"/>
  <c r="N73" i="23"/>
  <c r="O63" i="14"/>
  <c r="S63" i="14"/>
  <c r="S44" i="18"/>
  <c r="O44" i="18"/>
  <c r="O26" i="28"/>
  <c r="S26" i="28"/>
  <c r="O60" i="16"/>
  <c r="S60" i="16"/>
  <c r="S8" i="27"/>
  <c r="O8" i="27"/>
  <c r="S25" i="24"/>
  <c r="O25" i="24"/>
  <c r="S36" i="16"/>
  <c r="O36" i="16"/>
  <c r="O9" i="16"/>
  <c r="S9" i="16"/>
  <c r="O15" i="9"/>
  <c r="S15" i="9"/>
  <c r="S35" i="17"/>
  <c r="O35" i="17"/>
  <c r="O82" i="14"/>
  <c r="S82" i="14"/>
  <c r="O51" i="18"/>
  <c r="S51" i="18"/>
  <c r="S28" i="26"/>
  <c r="O28" i="26"/>
  <c r="O45" i="15"/>
  <c r="S45" i="15"/>
  <c r="S59" i="27"/>
  <c r="O59" i="27"/>
  <c r="S12" i="11"/>
  <c r="O12" i="11"/>
  <c r="O7" i="22"/>
  <c r="S7" i="22"/>
  <c r="O7" i="27"/>
  <c r="S7" i="27"/>
  <c r="O79" i="12"/>
  <c r="S79" i="12"/>
  <c r="S5" i="18"/>
  <c r="O5" i="18"/>
  <c r="S81" i="24"/>
  <c r="O81" i="24"/>
  <c r="S86" i="15"/>
  <c r="O86" i="15"/>
  <c r="S85" i="19"/>
  <c r="O85" i="19"/>
  <c r="O43" i="19"/>
  <c r="S43" i="19"/>
  <c r="S42" i="12"/>
  <c r="O42" i="12"/>
  <c r="O86" i="14"/>
  <c r="S86" i="14"/>
  <c r="O62" i="28"/>
  <c r="S62" i="28"/>
  <c r="S28" i="28"/>
  <c r="O28" i="28"/>
  <c r="O81" i="26"/>
  <c r="S81" i="26"/>
  <c r="O38" i="26"/>
  <c r="S38" i="26"/>
  <c r="O24" i="15"/>
  <c r="S24" i="15"/>
  <c r="O36" i="15"/>
  <c r="S36" i="15"/>
  <c r="S33" i="15"/>
  <c r="O33" i="15"/>
  <c r="O20" i="19"/>
  <c r="S20" i="19"/>
  <c r="S64" i="12"/>
  <c r="O64" i="12"/>
  <c r="O29" i="13"/>
  <c r="S29" i="13"/>
  <c r="N75" i="15"/>
  <c r="R75" i="15"/>
  <c r="O48" i="22"/>
  <c r="S48" i="22"/>
  <c r="O84" i="25"/>
  <c r="S84" i="25"/>
  <c r="S62" i="11"/>
  <c r="O62" i="11"/>
  <c r="O22" i="25"/>
  <c r="S22" i="25"/>
  <c r="S38" i="11"/>
  <c r="O38" i="11"/>
  <c r="O53" i="25"/>
  <c r="S53" i="25"/>
  <c r="N71" i="10"/>
  <c r="R71" i="10"/>
  <c r="S57" i="28"/>
  <c r="O57" i="28"/>
  <c r="O68" i="24"/>
  <c r="S68" i="24"/>
  <c r="O59" i="26"/>
  <c r="S59" i="26"/>
  <c r="S27" i="13"/>
  <c r="O27" i="13"/>
  <c r="O50" i="16"/>
  <c r="S50" i="16"/>
  <c r="O9" i="17"/>
  <c r="S9" i="17"/>
  <c r="S43" i="10"/>
  <c r="O43" i="10"/>
  <c r="S81" i="12"/>
  <c r="O81" i="12"/>
  <c r="O13" i="27"/>
  <c r="S13" i="27"/>
  <c r="O17" i="10"/>
  <c r="S17" i="10"/>
  <c r="O28" i="23"/>
  <c r="S28" i="23"/>
  <c r="O54" i="28"/>
  <c r="S54" i="28"/>
  <c r="S80" i="24"/>
  <c r="O80" i="24"/>
  <c r="S34" i="16"/>
  <c r="O34" i="16"/>
  <c r="O56" i="9"/>
  <c r="S56" i="9"/>
  <c r="S9" i="12"/>
  <c r="O9" i="12"/>
  <c r="O56" i="28"/>
  <c r="S56" i="28"/>
  <c r="S83" i="24"/>
  <c r="O83" i="24"/>
  <c r="S61" i="26"/>
  <c r="O61" i="26"/>
  <c r="O26" i="16"/>
  <c r="S26" i="16"/>
  <c r="S43" i="27"/>
  <c r="O43" i="27"/>
  <c r="S32" i="27"/>
  <c r="O32" i="27"/>
  <c r="O6" i="11"/>
  <c r="S6" i="11"/>
  <c r="S50" i="22"/>
  <c r="O50" i="22"/>
  <c r="O63" i="25"/>
  <c r="S63" i="25"/>
  <c r="S61" i="12"/>
  <c r="O61" i="12"/>
  <c r="S53" i="9"/>
  <c r="O53" i="9"/>
  <c r="S52" i="27"/>
  <c r="O52" i="27"/>
  <c r="O10" i="19"/>
  <c r="S10" i="19"/>
  <c r="O16" i="12"/>
  <c r="S16" i="12"/>
  <c r="R77" i="14"/>
  <c r="N77" i="14"/>
  <c r="O35" i="26"/>
  <c r="S35" i="26"/>
  <c r="O79" i="13"/>
  <c r="S79" i="13"/>
  <c r="S80" i="9"/>
  <c r="O80" i="9"/>
  <c r="S29" i="19"/>
  <c r="O29" i="19"/>
  <c r="O18" i="19"/>
  <c r="S18" i="19"/>
  <c r="R76" i="28"/>
  <c r="N76" i="28"/>
  <c r="R75" i="28"/>
  <c r="N75" i="28"/>
  <c r="R76" i="24"/>
  <c r="N76" i="24"/>
  <c r="S46" i="26"/>
  <c r="O46" i="26"/>
  <c r="S65" i="13"/>
  <c r="O65" i="13"/>
  <c r="S37" i="13"/>
  <c r="O37" i="13"/>
  <c r="O54" i="9"/>
  <c r="S54" i="9"/>
  <c r="O11" i="27"/>
  <c r="S11" i="27"/>
  <c r="S69" i="19"/>
  <c r="O69" i="19"/>
  <c r="S69" i="12"/>
  <c r="O69" i="12"/>
  <c r="S38" i="23"/>
  <c r="O38" i="23"/>
  <c r="O9" i="13"/>
  <c r="S9" i="13"/>
  <c r="O69" i="15"/>
  <c r="S69" i="15"/>
  <c r="O37" i="25"/>
  <c r="S37" i="25"/>
  <c r="O31" i="25"/>
  <c r="S31" i="25"/>
  <c r="R72" i="22"/>
  <c r="N72" i="22"/>
  <c r="N74" i="22"/>
  <c r="R74" i="22"/>
  <c r="N75" i="22"/>
  <c r="R75" i="22"/>
  <c r="S67" i="14"/>
  <c r="O67" i="14"/>
  <c r="S59" i="18"/>
  <c r="O59" i="18"/>
  <c r="S15" i="18"/>
  <c r="O15" i="18"/>
  <c r="S86" i="17"/>
  <c r="O86" i="17"/>
  <c r="O58" i="10"/>
  <c r="S58" i="10"/>
  <c r="N77" i="23"/>
  <c r="R77" i="23"/>
  <c r="O37" i="28"/>
  <c r="S37" i="28"/>
  <c r="N70" i="9"/>
  <c r="R70" i="9"/>
  <c r="O8" i="15"/>
  <c r="S8" i="15"/>
  <c r="O20" i="27"/>
  <c r="S20" i="27"/>
  <c r="O37" i="10"/>
  <c r="S37" i="10"/>
  <c r="S61" i="10"/>
  <c r="O61" i="10"/>
  <c r="S15" i="10"/>
  <c r="O15" i="10"/>
  <c r="O34" i="12"/>
  <c r="S34" i="12"/>
  <c r="S53" i="26"/>
  <c r="O53" i="26"/>
  <c r="S78" i="9"/>
  <c r="O78" i="9"/>
  <c r="S64" i="18"/>
  <c r="O64" i="18"/>
  <c r="O36" i="24"/>
  <c r="S36" i="24"/>
  <c r="O33" i="24"/>
  <c r="S33" i="24"/>
  <c r="S31" i="26"/>
  <c r="O31" i="26"/>
  <c r="O32" i="13"/>
  <c r="S32" i="13"/>
  <c r="O64" i="15"/>
  <c r="S64" i="15"/>
  <c r="O14" i="15"/>
  <c r="S14" i="15"/>
  <c r="S25" i="17"/>
  <c r="O25" i="17"/>
  <c r="S45" i="11"/>
  <c r="O45" i="11"/>
  <c r="O46" i="25"/>
  <c r="S46" i="25"/>
  <c r="S33" i="12"/>
  <c r="O33" i="12"/>
  <c r="N77" i="18"/>
  <c r="R77" i="18"/>
  <c r="O6" i="10"/>
  <c r="S6" i="10"/>
  <c r="R77" i="19"/>
  <c r="N77" i="19"/>
  <c r="S30" i="18"/>
  <c r="O30" i="18"/>
  <c r="O69" i="28"/>
  <c r="S69" i="28"/>
  <c r="S16" i="26"/>
  <c r="O16" i="26"/>
  <c r="O42" i="16"/>
  <c r="S42" i="16"/>
  <c r="S41" i="17"/>
  <c r="O41" i="17"/>
  <c r="S83" i="14"/>
  <c r="O83" i="14"/>
  <c r="R72" i="26"/>
  <c r="N72" i="26"/>
  <c r="S78" i="15"/>
  <c r="O78" i="15"/>
  <c r="O66" i="17"/>
  <c r="S66" i="17"/>
  <c r="S46" i="27"/>
  <c r="O46" i="27"/>
  <c r="S86" i="12"/>
  <c r="O86" i="12"/>
  <c r="O55" i="13"/>
  <c r="S55" i="13"/>
  <c r="O68" i="22"/>
  <c r="S68" i="22"/>
  <c r="O15" i="25"/>
  <c r="S15" i="25"/>
  <c r="S47" i="25"/>
  <c r="O47" i="25"/>
  <c r="O53" i="22"/>
  <c r="S53" i="22"/>
  <c r="R77" i="25"/>
  <c r="N77" i="25"/>
  <c r="R76" i="25"/>
  <c r="N76" i="25"/>
  <c r="S50" i="11"/>
  <c r="O50" i="11"/>
  <c r="S24" i="25"/>
  <c r="O24" i="25"/>
  <c r="S66" i="12"/>
  <c r="O66" i="12"/>
  <c r="S81" i="14"/>
  <c r="O81" i="14"/>
  <c r="O25" i="26"/>
  <c r="S25" i="26"/>
  <c r="O37" i="15"/>
  <c r="S37" i="15"/>
  <c r="R74" i="17"/>
  <c r="N74" i="17"/>
  <c r="S78" i="17"/>
  <c r="O78" i="17"/>
  <c r="S60" i="23"/>
  <c r="O60" i="23"/>
  <c r="O63" i="24"/>
  <c r="S63" i="24"/>
  <c r="S12" i="13"/>
  <c r="O12" i="13"/>
  <c r="S82" i="10"/>
  <c r="O82" i="10"/>
  <c r="S56" i="18"/>
  <c r="O56" i="18"/>
  <c r="O13" i="16"/>
  <c r="S13" i="16"/>
  <c r="O34" i="24"/>
  <c r="S34" i="24"/>
  <c r="S49" i="9"/>
  <c r="O49" i="9"/>
  <c r="O39" i="9"/>
  <c r="S39" i="9"/>
  <c r="S38" i="17"/>
  <c r="O38" i="17"/>
  <c r="O10" i="11"/>
  <c r="S10" i="11"/>
  <c r="S28" i="11"/>
  <c r="O28" i="11"/>
  <c r="S40" i="25"/>
  <c r="O40" i="25"/>
  <c r="S16" i="23"/>
  <c r="O16" i="23"/>
  <c r="O28" i="18"/>
  <c r="S28" i="18"/>
  <c r="S36" i="28"/>
  <c r="O36" i="28"/>
  <c r="O58" i="24"/>
  <c r="S58" i="24"/>
  <c r="O84" i="9"/>
  <c r="S84" i="9"/>
  <c r="S60" i="12"/>
  <c r="O60" i="12"/>
  <c r="O54" i="23"/>
  <c r="S54" i="23"/>
  <c r="N72" i="14"/>
  <c r="R72" i="14"/>
  <c r="S7" i="24"/>
  <c r="O7" i="24"/>
  <c r="O45" i="26"/>
  <c r="S45" i="26"/>
  <c r="S35" i="13"/>
  <c r="O35" i="13"/>
  <c r="O82" i="16"/>
  <c r="S82" i="16"/>
  <c r="S16" i="24"/>
  <c r="O16" i="24"/>
  <c r="S29" i="24"/>
  <c r="O29" i="24"/>
  <c r="S48" i="23"/>
  <c r="O48" i="23"/>
  <c r="S50" i="18"/>
  <c r="O50" i="18"/>
  <c r="S10" i="28"/>
  <c r="O10" i="28"/>
  <c r="S19" i="9"/>
  <c r="O19" i="9"/>
  <c r="O40" i="22"/>
  <c r="S40" i="22"/>
  <c r="S49" i="25"/>
  <c r="O49" i="25"/>
  <c r="O67" i="11"/>
  <c r="S67" i="11"/>
  <c r="N76" i="11"/>
  <c r="R76" i="11"/>
  <c r="N77" i="11"/>
  <c r="R77" i="11"/>
  <c r="O30" i="10"/>
  <c r="S30" i="10"/>
  <c r="O85" i="18"/>
  <c r="S85" i="18"/>
  <c r="O49" i="24"/>
  <c r="S49" i="24"/>
  <c r="O69" i="13"/>
  <c r="S69" i="13"/>
  <c r="O43" i="16"/>
  <c r="S43" i="16"/>
  <c r="O57" i="9"/>
  <c r="S57" i="9"/>
  <c r="O11" i="12"/>
  <c r="S11" i="12"/>
  <c r="O31" i="23"/>
  <c r="S31" i="23"/>
  <c r="R70" i="16"/>
  <c r="N70" i="16"/>
  <c r="S67" i="16"/>
  <c r="O67" i="16"/>
  <c r="O29" i="27"/>
  <c r="S29" i="27"/>
  <c r="O46" i="12"/>
  <c r="S46" i="12"/>
  <c r="S46" i="24"/>
  <c r="O46" i="24"/>
  <c r="S50" i="13"/>
  <c r="O50" i="13"/>
  <c r="S6" i="27"/>
  <c r="O6" i="27"/>
  <c r="R71" i="12"/>
  <c r="N71" i="12"/>
  <c r="O13" i="23"/>
  <c r="S13" i="23"/>
  <c r="O31" i="18"/>
  <c r="S31" i="18"/>
  <c r="S45" i="24"/>
  <c r="O45" i="24"/>
  <c r="O60" i="27"/>
  <c r="S60" i="27"/>
  <c r="S60" i="25"/>
  <c r="O60" i="25"/>
  <c r="S20" i="11"/>
  <c r="O20" i="11"/>
  <c r="S25" i="25"/>
  <c r="O25" i="25"/>
  <c r="O52" i="23"/>
  <c r="S52" i="23"/>
  <c r="N76" i="18"/>
  <c r="R76" i="18"/>
  <c r="O10" i="13"/>
  <c r="S10" i="13"/>
  <c r="S35" i="27"/>
  <c r="O35" i="27"/>
  <c r="R70" i="19"/>
  <c r="N70" i="19"/>
  <c r="S79" i="14"/>
  <c r="O79" i="14"/>
  <c r="O80" i="28"/>
  <c r="S80" i="28"/>
  <c r="O40" i="26"/>
  <c r="S40" i="26"/>
  <c r="S40" i="15"/>
  <c r="O40" i="15"/>
  <c r="S28" i="17"/>
  <c r="O28" i="17"/>
  <c r="O15" i="17"/>
  <c r="S15" i="17"/>
  <c r="S15" i="12"/>
  <c r="O15" i="12"/>
  <c r="O21" i="28"/>
  <c r="S21" i="28"/>
  <c r="R71" i="26"/>
  <c r="N71" i="26"/>
  <c r="O30" i="23"/>
  <c r="S30" i="23"/>
  <c r="O43" i="18"/>
  <c r="S43" i="18"/>
  <c r="S39" i="28"/>
  <c r="O39" i="28"/>
  <c r="S79" i="25"/>
  <c r="O79" i="25"/>
  <c r="O80" i="25"/>
  <c r="S80" i="25"/>
  <c r="S84" i="10"/>
  <c r="O84" i="10"/>
  <c r="O80" i="14"/>
  <c r="S80" i="14"/>
  <c r="S45" i="18"/>
  <c r="O45" i="18"/>
  <c r="O46" i="13"/>
  <c r="S46" i="13"/>
  <c r="O81" i="9"/>
  <c r="S81" i="9"/>
  <c r="O62" i="17"/>
  <c r="S62" i="17"/>
  <c r="S86" i="19"/>
  <c r="O86" i="19"/>
  <c r="S53" i="23"/>
  <c r="O53" i="23"/>
  <c r="O56" i="26"/>
  <c r="S56" i="26"/>
  <c r="S49" i="16"/>
  <c r="O49" i="16"/>
  <c r="O80" i="15"/>
  <c r="S80" i="15"/>
  <c r="O68" i="12"/>
  <c r="S68" i="12"/>
  <c r="N70" i="13"/>
  <c r="R70" i="13"/>
  <c r="N71" i="13"/>
  <c r="R71" i="13"/>
  <c r="O84" i="16"/>
  <c r="S84" i="16"/>
  <c r="O24" i="16"/>
  <c r="S24" i="16"/>
  <c r="S46" i="9"/>
  <c r="O46" i="9"/>
  <c r="O40" i="27"/>
  <c r="S40" i="27"/>
  <c r="O39" i="25"/>
  <c r="S39" i="25"/>
  <c r="O83" i="11"/>
  <c r="S83" i="11"/>
  <c r="O55" i="22"/>
  <c r="S55" i="22"/>
  <c r="S21" i="22"/>
  <c r="O21" i="22"/>
  <c r="S65" i="25"/>
  <c r="O65" i="25"/>
  <c r="O14" i="25"/>
  <c r="S14" i="25"/>
  <c r="S79" i="23"/>
  <c r="O79" i="23"/>
  <c r="S79" i="27"/>
  <c r="O79" i="27"/>
  <c r="S5" i="15"/>
  <c r="O5" i="15"/>
  <c r="O5" i="12"/>
  <c r="S5" i="12"/>
  <c r="G75" i="16"/>
  <c r="G76" i="16"/>
  <c r="G72" i="10"/>
  <c r="G72" i="16"/>
  <c r="G73" i="19"/>
  <c r="G76" i="26"/>
  <c r="G71" i="26"/>
  <c r="G73" i="16"/>
  <c r="G71" i="24"/>
  <c r="G77" i="14"/>
  <c r="G75" i="19"/>
  <c r="G76" i="28"/>
  <c r="G70" i="10"/>
  <c r="G73" i="10"/>
  <c r="G72" i="15"/>
  <c r="G72" i="13"/>
  <c r="G73" i="12"/>
  <c r="G73" i="28"/>
  <c r="G70" i="17"/>
  <c r="G73" i="17"/>
  <c r="G75" i="12"/>
  <c r="G71" i="15"/>
  <c r="G76" i="10"/>
  <c r="G74" i="27"/>
  <c r="G75" i="11"/>
  <c r="G70" i="12"/>
  <c r="G70" i="24"/>
  <c r="G77" i="15"/>
  <c r="G70" i="22"/>
  <c r="G73" i="22"/>
  <c r="G76" i="11"/>
  <c r="G74" i="18"/>
  <c r="G72" i="18"/>
  <c r="G71" i="25"/>
  <c r="G73" i="13"/>
  <c r="G73" i="23"/>
  <c r="G74" i="11"/>
  <c r="G71" i="12"/>
  <c r="G71" i="19"/>
  <c r="G72" i="27"/>
  <c r="G70" i="28"/>
  <c r="G70" i="14"/>
  <c r="G74" i="13"/>
  <c r="G77" i="17"/>
  <c r="G72" i="22"/>
  <c r="G73" i="18"/>
  <c r="G70" i="27"/>
  <c r="G74" i="24"/>
  <c r="P74" i="24" l="1"/>
  <c r="T74" i="24"/>
  <c r="P72" i="22"/>
  <c r="T72" i="22"/>
  <c r="P73" i="12"/>
  <c r="T73" i="12"/>
  <c r="P72" i="15"/>
  <c r="T72" i="15"/>
  <c r="P75" i="19"/>
  <c r="T75" i="19"/>
  <c r="P71" i="26"/>
  <c r="T71" i="26"/>
  <c r="P77" i="17"/>
  <c r="T77" i="17"/>
  <c r="T74" i="13"/>
  <c r="P74" i="13"/>
  <c r="T70" i="14"/>
  <c r="P70" i="14"/>
  <c r="T70" i="28"/>
  <c r="P70" i="28"/>
  <c r="P71" i="19"/>
  <c r="T71" i="19"/>
  <c r="T71" i="12"/>
  <c r="P71" i="12"/>
  <c r="P74" i="11"/>
  <c r="T74" i="11"/>
  <c r="T72" i="18"/>
  <c r="P72" i="18"/>
  <c r="P74" i="18"/>
  <c r="T74" i="18"/>
  <c r="T75" i="11"/>
  <c r="P75" i="11"/>
  <c r="P76" i="10"/>
  <c r="T76" i="10"/>
  <c r="T71" i="15"/>
  <c r="P71" i="15"/>
  <c r="P73" i="17"/>
  <c r="T73" i="17"/>
  <c r="P73" i="28"/>
  <c r="T73" i="28"/>
  <c r="T72" i="13"/>
  <c r="P72" i="13"/>
  <c r="T73" i="10"/>
  <c r="P73" i="10"/>
  <c r="P76" i="26"/>
  <c r="T76" i="26"/>
  <c r="T72" i="16"/>
  <c r="P72" i="16"/>
  <c r="T72" i="10"/>
  <c r="P72" i="10"/>
  <c r="P76" i="16"/>
  <c r="T76" i="16"/>
  <c r="P70" i="27"/>
  <c r="T70" i="27"/>
  <c r="P73" i="18"/>
  <c r="T73" i="18"/>
  <c r="T72" i="27"/>
  <c r="P72" i="27"/>
  <c r="T73" i="23"/>
  <c r="P73" i="23"/>
  <c r="P73" i="13"/>
  <c r="T73" i="13"/>
  <c r="T71" i="25"/>
  <c r="P71" i="25"/>
  <c r="T76" i="11"/>
  <c r="P76" i="11"/>
  <c r="P73" i="22"/>
  <c r="T73" i="22"/>
  <c r="T70" i="22"/>
  <c r="P70" i="22"/>
  <c r="P77" i="15"/>
  <c r="T77" i="15"/>
  <c r="T70" i="24"/>
  <c r="P70" i="24"/>
  <c r="T70" i="12"/>
  <c r="P70" i="12"/>
  <c r="P74" i="27"/>
  <c r="T74" i="27"/>
  <c r="P75" i="12"/>
  <c r="T75" i="12"/>
  <c r="T70" i="17"/>
  <c r="P70" i="17"/>
  <c r="T70" i="10"/>
  <c r="P70" i="10"/>
  <c r="P76" i="28"/>
  <c r="T76" i="28"/>
  <c r="T77" i="14"/>
  <c r="P77" i="14"/>
  <c r="T71" i="24"/>
  <c r="P71" i="24"/>
  <c r="T73" i="16"/>
  <c r="P73" i="16"/>
  <c r="P73" i="19"/>
  <c r="T73" i="19"/>
  <c r="T75" i="16"/>
  <c r="P75" i="16"/>
  <c r="S74" i="14"/>
  <c r="O74" i="14"/>
  <c r="R48" i="4"/>
  <c r="G48" i="4"/>
  <c r="N48" i="4"/>
  <c r="R33" i="4"/>
  <c r="N33" i="4"/>
  <c r="G33" i="4"/>
  <c r="N40" i="4"/>
  <c r="R40" i="4"/>
  <c r="G40" i="4"/>
  <c r="R83" i="4"/>
  <c r="G83" i="4"/>
  <c r="N83" i="4"/>
  <c r="R44" i="4"/>
  <c r="G44" i="4"/>
  <c r="N44" i="4"/>
  <c r="S74" i="25"/>
  <c r="O74" i="25"/>
  <c r="R52" i="16"/>
  <c r="G52" i="16"/>
  <c r="N52" i="16"/>
  <c r="N11" i="16"/>
  <c r="R11" i="16"/>
  <c r="G11" i="16"/>
  <c r="N15" i="16"/>
  <c r="G15" i="16"/>
  <c r="R15" i="16"/>
  <c r="N52" i="9"/>
  <c r="R52" i="9"/>
  <c r="G52" i="9"/>
  <c r="G22" i="9"/>
  <c r="R22" i="9"/>
  <c r="N22" i="9"/>
  <c r="G12" i="9"/>
  <c r="R12" i="9"/>
  <c r="N12" i="9"/>
  <c r="G78" i="9"/>
  <c r="N78" i="9"/>
  <c r="R78" i="9"/>
  <c r="R62" i="9"/>
  <c r="N62" i="9"/>
  <c r="G62" i="9"/>
  <c r="N53" i="25"/>
  <c r="R53" i="25"/>
  <c r="G53" i="25"/>
  <c r="R20" i="25"/>
  <c r="N20" i="25"/>
  <c r="G20" i="25"/>
  <c r="R61" i="25"/>
  <c r="N61" i="25"/>
  <c r="G61" i="25"/>
  <c r="R14" i="25"/>
  <c r="G14" i="25"/>
  <c r="N14" i="25"/>
  <c r="R33" i="25"/>
  <c r="N33" i="25"/>
  <c r="G33" i="25"/>
  <c r="G64" i="25"/>
  <c r="N64" i="25"/>
  <c r="R64" i="25"/>
  <c r="N37" i="25"/>
  <c r="R37" i="25"/>
  <c r="G37" i="25"/>
  <c r="N22" i="25"/>
  <c r="R22" i="25"/>
  <c r="G22" i="25"/>
  <c r="N25" i="25"/>
  <c r="G25" i="25"/>
  <c r="R25" i="25"/>
  <c r="O70" i="15"/>
  <c r="S70" i="15"/>
  <c r="N57" i="26"/>
  <c r="R57" i="26"/>
  <c r="G57" i="26"/>
  <c r="G63" i="26"/>
  <c r="N63" i="26"/>
  <c r="R63" i="26"/>
  <c r="N86" i="26"/>
  <c r="R86" i="26"/>
  <c r="G86" i="26"/>
  <c r="R65" i="26"/>
  <c r="N65" i="26"/>
  <c r="G65" i="26"/>
  <c r="N23" i="26"/>
  <c r="G23" i="26"/>
  <c r="R23" i="26"/>
  <c r="G36" i="26"/>
  <c r="N36" i="26"/>
  <c r="R36" i="26"/>
  <c r="N33" i="26"/>
  <c r="R33" i="26"/>
  <c r="G33" i="26"/>
  <c r="N29" i="26"/>
  <c r="R29" i="26"/>
  <c r="G29" i="26"/>
  <c r="R82" i="26"/>
  <c r="G82" i="26"/>
  <c r="N82" i="26"/>
  <c r="S75" i="24"/>
  <c r="O75" i="24"/>
  <c r="R5" i="19"/>
  <c r="N5" i="19"/>
  <c r="G5" i="19"/>
  <c r="G55" i="19"/>
  <c r="N55" i="19"/>
  <c r="R55" i="19"/>
  <c r="G84" i="19"/>
  <c r="R84" i="19"/>
  <c r="N84" i="19"/>
  <c r="G60" i="19"/>
  <c r="R60" i="19"/>
  <c r="N60" i="19"/>
  <c r="R65" i="19"/>
  <c r="G65" i="19"/>
  <c r="N65" i="19"/>
  <c r="N36" i="19"/>
  <c r="G36" i="19"/>
  <c r="R36" i="19"/>
  <c r="R15" i="19"/>
  <c r="N15" i="19"/>
  <c r="G15" i="19"/>
  <c r="R14" i="19"/>
  <c r="N14" i="19"/>
  <c r="G14" i="19"/>
  <c r="N41" i="19"/>
  <c r="R41" i="19"/>
  <c r="G41" i="19"/>
  <c r="N86" i="19"/>
  <c r="R86" i="19"/>
  <c r="G86" i="19"/>
  <c r="O7" i="1"/>
  <c r="S7" i="1"/>
  <c r="O72" i="12"/>
  <c r="S72" i="12"/>
  <c r="G51" i="14"/>
  <c r="N51" i="14"/>
  <c r="R51" i="14"/>
  <c r="G53" i="14"/>
  <c r="R53" i="14"/>
  <c r="N53" i="14"/>
  <c r="G9" i="14"/>
  <c r="N9" i="14"/>
  <c r="R9" i="14"/>
  <c r="G85" i="14"/>
  <c r="N85" i="14"/>
  <c r="R85" i="14"/>
  <c r="R80" i="14"/>
  <c r="N80" i="14"/>
  <c r="G80" i="14"/>
  <c r="N82" i="14"/>
  <c r="R82" i="14"/>
  <c r="G82" i="14"/>
  <c r="G15" i="14"/>
  <c r="R15" i="14"/>
  <c r="N15" i="14"/>
  <c r="R7" i="14"/>
  <c r="N7" i="14"/>
  <c r="G7" i="14"/>
  <c r="R37" i="14"/>
  <c r="G37" i="14"/>
  <c r="N37" i="14"/>
  <c r="N35" i="14"/>
  <c r="R35" i="14"/>
  <c r="G35" i="14"/>
  <c r="R5" i="14"/>
  <c r="N5" i="14"/>
  <c r="G5" i="14"/>
  <c r="R58" i="22"/>
  <c r="G58" i="22"/>
  <c r="N58" i="22"/>
  <c r="G86" i="22"/>
  <c r="N86" i="22"/>
  <c r="R86" i="22"/>
  <c r="N24" i="22"/>
  <c r="R24" i="22"/>
  <c r="G24" i="22"/>
  <c r="R10" i="22"/>
  <c r="G10" i="22"/>
  <c r="N10" i="22"/>
  <c r="G23" i="22"/>
  <c r="N23" i="22"/>
  <c r="R23" i="22"/>
  <c r="N22" i="22"/>
  <c r="G22" i="22"/>
  <c r="R22" i="22"/>
  <c r="R44" i="22"/>
  <c r="G44" i="22"/>
  <c r="N44" i="22"/>
  <c r="R42" i="22"/>
  <c r="G42" i="22"/>
  <c r="N42" i="22"/>
  <c r="G11" i="22"/>
  <c r="R11" i="22"/>
  <c r="N11" i="22"/>
  <c r="N78" i="22"/>
  <c r="R78" i="22"/>
  <c r="G78" i="22"/>
  <c r="R50" i="23"/>
  <c r="N50" i="23"/>
  <c r="G50" i="23"/>
  <c r="N54" i="23"/>
  <c r="G54" i="23"/>
  <c r="R54" i="23"/>
  <c r="R6" i="23"/>
  <c r="N6" i="23"/>
  <c r="G6" i="23"/>
  <c r="R36" i="23"/>
  <c r="G36" i="23"/>
  <c r="N36" i="23"/>
  <c r="G30" i="23"/>
  <c r="N30" i="23"/>
  <c r="R30" i="23"/>
  <c r="R32" i="23"/>
  <c r="G32" i="23"/>
  <c r="N32" i="23"/>
  <c r="N60" i="23"/>
  <c r="R60" i="23"/>
  <c r="G60" i="23"/>
  <c r="G86" i="23"/>
  <c r="R86" i="23"/>
  <c r="N86" i="23"/>
  <c r="G9" i="23"/>
  <c r="N9" i="23"/>
  <c r="R9" i="23"/>
  <c r="R18" i="23"/>
  <c r="G18" i="23"/>
  <c r="N18" i="23"/>
  <c r="N36" i="15"/>
  <c r="G36" i="15"/>
  <c r="R36" i="15"/>
  <c r="R50" i="10"/>
  <c r="G50" i="10"/>
  <c r="N50" i="10"/>
  <c r="R54" i="10"/>
  <c r="N54" i="10"/>
  <c r="G54" i="10"/>
  <c r="R80" i="10"/>
  <c r="G80" i="10"/>
  <c r="N80" i="10"/>
  <c r="G61" i="10"/>
  <c r="R61" i="10"/>
  <c r="N61" i="10"/>
  <c r="R8" i="10"/>
  <c r="N8" i="10"/>
  <c r="G8" i="10"/>
  <c r="R45" i="10"/>
  <c r="G45" i="10"/>
  <c r="N45" i="10"/>
  <c r="R69" i="10"/>
  <c r="N69" i="10"/>
  <c r="G69" i="10"/>
  <c r="N65" i="10"/>
  <c r="R65" i="10"/>
  <c r="G65" i="10"/>
  <c r="R64" i="10"/>
  <c r="N64" i="10"/>
  <c r="G64" i="10"/>
  <c r="O77" i="28"/>
  <c r="S77" i="28"/>
  <c r="R52" i="18"/>
  <c r="N52" i="18"/>
  <c r="G52" i="18"/>
  <c r="R46" i="18"/>
  <c r="G46" i="18"/>
  <c r="N46" i="18"/>
  <c r="R16" i="18"/>
  <c r="G16" i="18"/>
  <c r="N16" i="18"/>
  <c r="G26" i="18"/>
  <c r="N26" i="18"/>
  <c r="R26" i="18"/>
  <c r="N13" i="18"/>
  <c r="R13" i="18"/>
  <c r="G13" i="18"/>
  <c r="G6" i="18"/>
  <c r="N6" i="18"/>
  <c r="R6" i="18"/>
  <c r="N62" i="18"/>
  <c r="R62" i="18"/>
  <c r="G62" i="18"/>
  <c r="N21" i="18"/>
  <c r="G21" i="18"/>
  <c r="R21" i="18"/>
  <c r="S65" i="1"/>
  <c r="O65" i="1"/>
  <c r="N27" i="11"/>
  <c r="G27" i="11"/>
  <c r="R27" i="11"/>
  <c r="R52" i="12"/>
  <c r="N52" i="12"/>
  <c r="G52" i="12"/>
  <c r="N38" i="12"/>
  <c r="G38" i="12"/>
  <c r="R38" i="12"/>
  <c r="G41" i="12"/>
  <c r="R41" i="12"/>
  <c r="N41" i="12"/>
  <c r="N42" i="12"/>
  <c r="R42" i="12"/>
  <c r="G42" i="12"/>
  <c r="G34" i="12"/>
  <c r="N34" i="12"/>
  <c r="R34" i="12"/>
  <c r="G51" i="12"/>
  <c r="R51" i="12"/>
  <c r="N51" i="12"/>
  <c r="N55" i="12"/>
  <c r="G55" i="12"/>
  <c r="R55" i="12"/>
  <c r="R30" i="12"/>
  <c r="G30" i="12"/>
  <c r="N30" i="12"/>
  <c r="R14" i="12"/>
  <c r="N14" i="12"/>
  <c r="G14" i="12"/>
  <c r="R79" i="12"/>
  <c r="N79" i="12"/>
  <c r="G79" i="12"/>
  <c r="G8" i="12"/>
  <c r="N8" i="12"/>
  <c r="R8" i="12"/>
  <c r="N37" i="12"/>
  <c r="R37" i="12"/>
  <c r="G37" i="12"/>
  <c r="G23" i="12"/>
  <c r="N23" i="12"/>
  <c r="R23" i="12"/>
  <c r="N12" i="12"/>
  <c r="G12" i="12"/>
  <c r="R12" i="12"/>
  <c r="S69" i="1"/>
  <c r="O69" i="1"/>
  <c r="R82" i="4"/>
  <c r="G82" i="4"/>
  <c r="N82" i="4"/>
  <c r="N9" i="4"/>
  <c r="G9" i="4"/>
  <c r="R9" i="4"/>
  <c r="S75" i="15"/>
  <c r="O75" i="15"/>
  <c r="R55" i="16"/>
  <c r="G55" i="16"/>
  <c r="N55" i="16"/>
  <c r="N14" i="16"/>
  <c r="R14" i="16"/>
  <c r="G14" i="16"/>
  <c r="R33" i="16"/>
  <c r="N33" i="16"/>
  <c r="G33" i="16"/>
  <c r="R40" i="16"/>
  <c r="N40" i="16"/>
  <c r="G40" i="16"/>
  <c r="N61" i="16"/>
  <c r="R61" i="16"/>
  <c r="G61" i="16"/>
  <c r="G79" i="16"/>
  <c r="N79" i="16"/>
  <c r="R79" i="16"/>
  <c r="G46" i="16"/>
  <c r="N46" i="16"/>
  <c r="R46" i="16"/>
  <c r="G35" i="16"/>
  <c r="R35" i="16"/>
  <c r="N35" i="16"/>
  <c r="G13" i="16"/>
  <c r="N13" i="16"/>
  <c r="R13" i="16"/>
  <c r="R54" i="25"/>
  <c r="G54" i="25"/>
  <c r="N54" i="25"/>
  <c r="N55" i="25"/>
  <c r="R55" i="25"/>
  <c r="G55" i="25"/>
  <c r="R6" i="25"/>
  <c r="N6" i="25"/>
  <c r="G6" i="25"/>
  <c r="R65" i="25"/>
  <c r="G65" i="25"/>
  <c r="N65" i="25"/>
  <c r="R23" i="25"/>
  <c r="N23" i="25"/>
  <c r="G23" i="25"/>
  <c r="N85" i="25"/>
  <c r="R85" i="25"/>
  <c r="G85" i="25"/>
  <c r="R82" i="25"/>
  <c r="N82" i="25"/>
  <c r="G82" i="25"/>
  <c r="G8" i="25"/>
  <c r="R8" i="25"/>
  <c r="N8" i="25"/>
  <c r="R59" i="25"/>
  <c r="N59" i="25"/>
  <c r="G59" i="25"/>
  <c r="R15" i="25"/>
  <c r="G15" i="25"/>
  <c r="N15" i="25"/>
  <c r="G27" i="25"/>
  <c r="N27" i="25"/>
  <c r="R27" i="25"/>
  <c r="S34" i="1"/>
  <c r="O34" i="1"/>
  <c r="S75" i="10"/>
  <c r="O75" i="10"/>
  <c r="S42" i="1"/>
  <c r="O42" i="1"/>
  <c r="G56" i="26"/>
  <c r="N56" i="26"/>
  <c r="R56" i="26"/>
  <c r="G6" i="26"/>
  <c r="R6" i="26"/>
  <c r="N6" i="26"/>
  <c r="G80" i="26"/>
  <c r="N80" i="26"/>
  <c r="R80" i="26"/>
  <c r="R35" i="26"/>
  <c r="G35" i="26"/>
  <c r="N35" i="26"/>
  <c r="G68" i="26"/>
  <c r="R68" i="26"/>
  <c r="N68" i="26"/>
  <c r="N13" i="26"/>
  <c r="G13" i="26"/>
  <c r="R13" i="26"/>
  <c r="N12" i="26"/>
  <c r="R12" i="26"/>
  <c r="G12" i="26"/>
  <c r="R16" i="26"/>
  <c r="N16" i="26"/>
  <c r="G16" i="26"/>
  <c r="G19" i="26"/>
  <c r="N19" i="26"/>
  <c r="R19" i="26"/>
  <c r="O62" i="1"/>
  <c r="S62" i="1"/>
  <c r="R58" i="19"/>
  <c r="G58" i="19"/>
  <c r="N58" i="19"/>
  <c r="R31" i="19"/>
  <c r="N31" i="19"/>
  <c r="G31" i="19"/>
  <c r="G63" i="19"/>
  <c r="N63" i="19"/>
  <c r="R63" i="19"/>
  <c r="R80" i="19"/>
  <c r="G80" i="19"/>
  <c r="N80" i="19"/>
  <c r="G22" i="19"/>
  <c r="N22" i="19"/>
  <c r="R22" i="19"/>
  <c r="G66" i="19"/>
  <c r="N66" i="19"/>
  <c r="R66" i="19"/>
  <c r="G83" i="19"/>
  <c r="N83" i="19"/>
  <c r="R83" i="19"/>
  <c r="R27" i="19"/>
  <c r="G27" i="19"/>
  <c r="N27" i="19"/>
  <c r="R8" i="19"/>
  <c r="G8" i="19"/>
  <c r="N8" i="19"/>
  <c r="O77" i="11"/>
  <c r="S77" i="11"/>
  <c r="O30" i="1"/>
  <c r="S30" i="1"/>
  <c r="G56" i="24"/>
  <c r="R56" i="24"/>
  <c r="N56" i="24"/>
  <c r="R47" i="24"/>
  <c r="N47" i="24"/>
  <c r="G47" i="24"/>
  <c r="G86" i="24"/>
  <c r="N86" i="24"/>
  <c r="R86" i="24"/>
  <c r="G79" i="24"/>
  <c r="N79" i="24"/>
  <c r="R79" i="24"/>
  <c r="R69" i="24"/>
  <c r="G69" i="24"/>
  <c r="N69" i="24"/>
  <c r="N22" i="24"/>
  <c r="R22" i="24"/>
  <c r="G22" i="24"/>
  <c r="G9" i="24"/>
  <c r="R9" i="24"/>
  <c r="N9" i="24"/>
  <c r="N26" i="24"/>
  <c r="G26" i="24"/>
  <c r="R26" i="24"/>
  <c r="R50" i="14"/>
  <c r="N50" i="14"/>
  <c r="G50" i="14"/>
  <c r="G48" i="14"/>
  <c r="R48" i="14"/>
  <c r="N48" i="14"/>
  <c r="R25" i="14"/>
  <c r="N25" i="14"/>
  <c r="G25" i="14"/>
  <c r="R38" i="14"/>
  <c r="N38" i="14"/>
  <c r="G38" i="14"/>
  <c r="R20" i="14"/>
  <c r="G20" i="14"/>
  <c r="N20" i="14"/>
  <c r="G19" i="14"/>
  <c r="R19" i="14"/>
  <c r="N19" i="14"/>
  <c r="G22" i="14"/>
  <c r="N22" i="14"/>
  <c r="R22" i="14"/>
  <c r="R44" i="14"/>
  <c r="G44" i="14"/>
  <c r="N44" i="14"/>
  <c r="N64" i="14"/>
  <c r="R64" i="14"/>
  <c r="G64" i="14"/>
  <c r="R66" i="14"/>
  <c r="G66" i="14"/>
  <c r="N66" i="14"/>
  <c r="O75" i="18"/>
  <c r="S75" i="18"/>
  <c r="O74" i="22"/>
  <c r="S74" i="22"/>
  <c r="R68" i="22"/>
  <c r="G68" i="22"/>
  <c r="N68" i="22"/>
  <c r="G19" i="22"/>
  <c r="N19" i="22"/>
  <c r="R19" i="22"/>
  <c r="G26" i="22"/>
  <c r="N26" i="22"/>
  <c r="R26" i="22"/>
  <c r="G38" i="22"/>
  <c r="N38" i="22"/>
  <c r="R38" i="22"/>
  <c r="R47" i="22"/>
  <c r="G47" i="22"/>
  <c r="N47" i="22"/>
  <c r="G85" i="22"/>
  <c r="N85" i="22"/>
  <c r="R85" i="22"/>
  <c r="O43" i="1"/>
  <c r="S43" i="1"/>
  <c r="O75" i="23"/>
  <c r="S75" i="23"/>
  <c r="N52" i="15"/>
  <c r="R52" i="15"/>
  <c r="G52" i="15"/>
  <c r="R24" i="15"/>
  <c r="G24" i="15"/>
  <c r="N24" i="15"/>
  <c r="R10" i="15"/>
  <c r="N10" i="15"/>
  <c r="G10" i="15"/>
  <c r="G85" i="15"/>
  <c r="N85" i="15"/>
  <c r="R85" i="15"/>
  <c r="G18" i="15"/>
  <c r="N18" i="15"/>
  <c r="R18" i="15"/>
  <c r="N67" i="15"/>
  <c r="G67" i="15"/>
  <c r="R67" i="15"/>
  <c r="R14" i="15"/>
  <c r="G14" i="15"/>
  <c r="N14" i="15"/>
  <c r="N29" i="15"/>
  <c r="G29" i="15"/>
  <c r="R29" i="15"/>
  <c r="N40" i="15"/>
  <c r="R40" i="15"/>
  <c r="G40" i="15"/>
  <c r="R50" i="18"/>
  <c r="G50" i="18"/>
  <c r="N50" i="18"/>
  <c r="G42" i="18"/>
  <c r="N42" i="18"/>
  <c r="R42" i="18"/>
  <c r="N44" i="18"/>
  <c r="G44" i="18"/>
  <c r="R44" i="18"/>
  <c r="G31" i="18"/>
  <c r="R31" i="18"/>
  <c r="N31" i="18"/>
  <c r="R28" i="18"/>
  <c r="N28" i="18"/>
  <c r="G28" i="18"/>
  <c r="G78" i="18"/>
  <c r="N78" i="18"/>
  <c r="R78" i="18"/>
  <c r="S77" i="12"/>
  <c r="O77" i="12"/>
  <c r="R50" i="11"/>
  <c r="N50" i="11"/>
  <c r="G50" i="11"/>
  <c r="G48" i="11"/>
  <c r="N48" i="11"/>
  <c r="R48" i="11"/>
  <c r="R68" i="11"/>
  <c r="G68" i="11"/>
  <c r="N68" i="11"/>
  <c r="G40" i="11"/>
  <c r="R40" i="11"/>
  <c r="N40" i="11"/>
  <c r="N64" i="11"/>
  <c r="R64" i="11"/>
  <c r="G64" i="11"/>
  <c r="G82" i="11"/>
  <c r="N82" i="11"/>
  <c r="R82" i="11"/>
  <c r="N83" i="11"/>
  <c r="G83" i="11"/>
  <c r="R83" i="11"/>
  <c r="R20" i="11"/>
  <c r="G20" i="11"/>
  <c r="N20" i="11"/>
  <c r="R85" i="11"/>
  <c r="G85" i="11"/>
  <c r="N85" i="11"/>
  <c r="R84" i="13"/>
  <c r="G84" i="13"/>
  <c r="N84" i="13"/>
  <c r="S76" i="12"/>
  <c r="O76" i="12"/>
  <c r="G82" i="12"/>
  <c r="N82" i="12"/>
  <c r="R82" i="12"/>
  <c r="S27" i="1"/>
  <c r="O27" i="1"/>
  <c r="O84" i="1"/>
  <c r="S84" i="1"/>
  <c r="S41" i="1"/>
  <c r="O41" i="1"/>
  <c r="O71" i="18"/>
  <c r="S71" i="18"/>
  <c r="S75" i="9"/>
  <c r="O75" i="9"/>
  <c r="N53" i="16"/>
  <c r="R53" i="16"/>
  <c r="G53" i="16"/>
  <c r="R22" i="16"/>
  <c r="N22" i="16"/>
  <c r="G22" i="16"/>
  <c r="G36" i="16"/>
  <c r="R36" i="16"/>
  <c r="N36" i="16"/>
  <c r="G62" i="16"/>
  <c r="N62" i="16"/>
  <c r="R62" i="16"/>
  <c r="R25" i="16"/>
  <c r="G25" i="16"/>
  <c r="N25" i="16"/>
  <c r="G44" i="16"/>
  <c r="N44" i="16"/>
  <c r="R44" i="16"/>
  <c r="G18" i="16"/>
  <c r="N18" i="16"/>
  <c r="R18" i="16"/>
  <c r="N60" i="16"/>
  <c r="R60" i="16"/>
  <c r="G60" i="16"/>
  <c r="R21" i="16"/>
  <c r="G21" i="16"/>
  <c r="N21" i="16"/>
  <c r="N58" i="9"/>
  <c r="G58" i="9"/>
  <c r="R58" i="9"/>
  <c r="N60" i="9"/>
  <c r="G60" i="9"/>
  <c r="R60" i="9"/>
  <c r="N8" i="9"/>
  <c r="R8" i="9"/>
  <c r="G8" i="9"/>
  <c r="R83" i="9"/>
  <c r="G83" i="9"/>
  <c r="N83" i="9"/>
  <c r="R20" i="9"/>
  <c r="N20" i="9"/>
  <c r="G20" i="9"/>
  <c r="N29" i="9"/>
  <c r="R29" i="9"/>
  <c r="G29" i="9"/>
  <c r="R42" i="9"/>
  <c r="G42" i="9"/>
  <c r="N42" i="9"/>
  <c r="G45" i="9"/>
  <c r="R45" i="9"/>
  <c r="N45" i="9"/>
  <c r="N23" i="9"/>
  <c r="G23" i="9"/>
  <c r="R23" i="9"/>
  <c r="G12" i="25"/>
  <c r="N12" i="25"/>
  <c r="R12" i="25"/>
  <c r="R16" i="25"/>
  <c r="G16" i="25"/>
  <c r="N16" i="25"/>
  <c r="G68" i="25"/>
  <c r="N68" i="25"/>
  <c r="R68" i="25"/>
  <c r="R75" i="1"/>
  <c r="N75" i="1"/>
  <c r="R71" i="1"/>
  <c r="N71" i="1"/>
  <c r="R54" i="26"/>
  <c r="G54" i="26"/>
  <c r="N54" i="26"/>
  <c r="R26" i="26"/>
  <c r="G26" i="26"/>
  <c r="N26" i="26"/>
  <c r="G47" i="26"/>
  <c r="R47" i="26"/>
  <c r="N47" i="26"/>
  <c r="R45" i="26"/>
  <c r="G45" i="26"/>
  <c r="N45" i="26"/>
  <c r="R31" i="26"/>
  <c r="G31" i="26"/>
  <c r="N31" i="26"/>
  <c r="G15" i="26"/>
  <c r="N15" i="26"/>
  <c r="R15" i="26"/>
  <c r="G9" i="26"/>
  <c r="N9" i="26"/>
  <c r="R9" i="26"/>
  <c r="N21" i="26"/>
  <c r="G21" i="26"/>
  <c r="R21" i="26"/>
  <c r="O77" i="13"/>
  <c r="S77" i="13"/>
  <c r="S70" i="18"/>
  <c r="O70" i="18"/>
  <c r="N52" i="19"/>
  <c r="R52" i="19"/>
  <c r="G52" i="19"/>
  <c r="N35" i="19"/>
  <c r="R35" i="19"/>
  <c r="G35" i="19"/>
  <c r="N34" i="19"/>
  <c r="R34" i="19"/>
  <c r="G34" i="19"/>
  <c r="R37" i="19"/>
  <c r="N37" i="19"/>
  <c r="G37" i="19"/>
  <c r="G38" i="19"/>
  <c r="N38" i="19"/>
  <c r="R38" i="19"/>
  <c r="R18" i="19"/>
  <c r="G18" i="19"/>
  <c r="N18" i="19"/>
  <c r="G10" i="19"/>
  <c r="N10" i="19"/>
  <c r="R10" i="19"/>
  <c r="G12" i="19"/>
  <c r="R12" i="19"/>
  <c r="N12" i="19"/>
  <c r="R59" i="19"/>
  <c r="G59" i="19"/>
  <c r="N59" i="19"/>
  <c r="S15" i="1"/>
  <c r="O15" i="1"/>
  <c r="N54" i="14"/>
  <c r="G54" i="14"/>
  <c r="R54" i="14"/>
  <c r="N52" i="14"/>
  <c r="G52" i="14"/>
  <c r="R52" i="14"/>
  <c r="N45" i="14"/>
  <c r="G45" i="14"/>
  <c r="R45" i="14"/>
  <c r="N84" i="14"/>
  <c r="G84" i="14"/>
  <c r="R84" i="14"/>
  <c r="R63" i="14"/>
  <c r="G63" i="14"/>
  <c r="N63" i="14"/>
  <c r="N81" i="14"/>
  <c r="G81" i="14"/>
  <c r="R81" i="14"/>
  <c r="G16" i="14"/>
  <c r="N16" i="14"/>
  <c r="R16" i="14"/>
  <c r="N65" i="14"/>
  <c r="R65" i="14"/>
  <c r="G65" i="14"/>
  <c r="R6" i="27"/>
  <c r="N6" i="27"/>
  <c r="G6" i="27"/>
  <c r="R79" i="27"/>
  <c r="N79" i="27"/>
  <c r="G79" i="27"/>
  <c r="N46" i="27"/>
  <c r="R46" i="27"/>
  <c r="G46" i="27"/>
  <c r="N21" i="27"/>
  <c r="R21" i="27"/>
  <c r="G21" i="27"/>
  <c r="R9" i="27"/>
  <c r="G9" i="27"/>
  <c r="N9" i="27"/>
  <c r="G64" i="27"/>
  <c r="R64" i="27"/>
  <c r="N64" i="27"/>
  <c r="R22" i="27"/>
  <c r="G22" i="27"/>
  <c r="N22" i="27"/>
  <c r="N31" i="27"/>
  <c r="R31" i="27"/>
  <c r="G31" i="27"/>
  <c r="G86" i="15"/>
  <c r="N86" i="15"/>
  <c r="R86" i="15"/>
  <c r="R54" i="18"/>
  <c r="G54" i="18"/>
  <c r="N54" i="18"/>
  <c r="G58" i="28"/>
  <c r="R58" i="28"/>
  <c r="N58" i="28"/>
  <c r="G68" i="28"/>
  <c r="N68" i="28"/>
  <c r="R68" i="28"/>
  <c r="G43" i="28"/>
  <c r="N43" i="28"/>
  <c r="R43" i="28"/>
  <c r="G23" i="28"/>
  <c r="N23" i="28"/>
  <c r="R23" i="28"/>
  <c r="N64" i="28"/>
  <c r="R64" i="28"/>
  <c r="G64" i="28"/>
  <c r="R21" i="28"/>
  <c r="G21" i="28"/>
  <c r="N21" i="28"/>
  <c r="R27" i="28"/>
  <c r="N27" i="28"/>
  <c r="G27" i="28"/>
  <c r="R11" i="28"/>
  <c r="G11" i="28"/>
  <c r="N11" i="28"/>
  <c r="R46" i="28"/>
  <c r="N46" i="28"/>
  <c r="G46" i="28"/>
  <c r="R48" i="13"/>
  <c r="N48" i="13"/>
  <c r="G48" i="13"/>
  <c r="G82" i="13"/>
  <c r="N82" i="13"/>
  <c r="R82" i="13"/>
  <c r="G41" i="13"/>
  <c r="N41" i="13"/>
  <c r="R41" i="13"/>
  <c r="R30" i="13"/>
  <c r="G30" i="13"/>
  <c r="N30" i="13"/>
  <c r="N42" i="13"/>
  <c r="R42" i="13"/>
  <c r="G42" i="13"/>
  <c r="G21" i="13"/>
  <c r="N21" i="13"/>
  <c r="R21" i="13"/>
  <c r="G20" i="13"/>
  <c r="R20" i="13"/>
  <c r="N20" i="13"/>
  <c r="N62" i="13"/>
  <c r="R62" i="13"/>
  <c r="G62" i="13"/>
  <c r="R18" i="13"/>
  <c r="G18" i="13"/>
  <c r="N18" i="13"/>
  <c r="R32" i="12"/>
  <c r="G32" i="12"/>
  <c r="N32" i="12"/>
  <c r="N36" i="12"/>
  <c r="R36" i="12"/>
  <c r="G36" i="12"/>
  <c r="S76" i="9"/>
  <c r="O76" i="9"/>
  <c r="O53" i="1"/>
  <c r="S53" i="1"/>
  <c r="G57" i="16"/>
  <c r="R57" i="16"/>
  <c r="N57" i="16"/>
  <c r="N43" i="16"/>
  <c r="R43" i="16"/>
  <c r="G43" i="16"/>
  <c r="G16" i="16"/>
  <c r="N16" i="16"/>
  <c r="R16" i="16"/>
  <c r="R12" i="16"/>
  <c r="N12" i="16"/>
  <c r="G12" i="16"/>
  <c r="R85" i="16"/>
  <c r="G85" i="16"/>
  <c r="N85" i="16"/>
  <c r="R6" i="16"/>
  <c r="N6" i="16"/>
  <c r="G6" i="16"/>
  <c r="R30" i="16"/>
  <c r="G30" i="16"/>
  <c r="N30" i="16"/>
  <c r="R24" i="16"/>
  <c r="G24" i="16"/>
  <c r="N24" i="16"/>
  <c r="G63" i="16"/>
  <c r="R63" i="16"/>
  <c r="N63" i="16"/>
  <c r="R67" i="16"/>
  <c r="N67" i="16"/>
  <c r="G67" i="16"/>
  <c r="R56" i="9"/>
  <c r="G56" i="9"/>
  <c r="N56" i="9"/>
  <c r="G30" i="9"/>
  <c r="R30" i="9"/>
  <c r="N30" i="9"/>
  <c r="R84" i="9"/>
  <c r="G84" i="9"/>
  <c r="N84" i="9"/>
  <c r="N44" i="9"/>
  <c r="R44" i="9"/>
  <c r="G44" i="9"/>
  <c r="N85" i="9"/>
  <c r="G85" i="9"/>
  <c r="R85" i="9"/>
  <c r="R21" i="9"/>
  <c r="N21" i="9"/>
  <c r="G21" i="9"/>
  <c r="N37" i="9"/>
  <c r="G37" i="9"/>
  <c r="R37" i="9"/>
  <c r="R13" i="9"/>
  <c r="N13" i="9"/>
  <c r="G13" i="9"/>
  <c r="G6" i="9"/>
  <c r="R6" i="9"/>
  <c r="N6" i="9"/>
  <c r="S71" i="13"/>
  <c r="O71" i="13"/>
  <c r="R52" i="25"/>
  <c r="G52" i="25"/>
  <c r="N52" i="25"/>
  <c r="R42" i="25"/>
  <c r="N42" i="25"/>
  <c r="G42" i="25"/>
  <c r="R26" i="25"/>
  <c r="N26" i="25"/>
  <c r="G26" i="25"/>
  <c r="R47" i="25"/>
  <c r="N47" i="25"/>
  <c r="G47" i="25"/>
  <c r="N21" i="25"/>
  <c r="R21" i="25"/>
  <c r="G21" i="25"/>
  <c r="R79" i="25"/>
  <c r="N79" i="25"/>
  <c r="G79" i="25"/>
  <c r="N35" i="25"/>
  <c r="G35" i="25"/>
  <c r="R35" i="25"/>
  <c r="R11" i="25"/>
  <c r="G11" i="25"/>
  <c r="N11" i="25"/>
  <c r="O76" i="22"/>
  <c r="S76" i="22"/>
  <c r="N37" i="26"/>
  <c r="G37" i="26"/>
  <c r="R37" i="26"/>
  <c r="O70" i="23"/>
  <c r="S70" i="23"/>
  <c r="R51" i="19"/>
  <c r="G51" i="19"/>
  <c r="N51" i="19"/>
  <c r="G57" i="19"/>
  <c r="N57" i="19"/>
  <c r="R57" i="19"/>
  <c r="R25" i="19"/>
  <c r="G25" i="19"/>
  <c r="N25" i="19"/>
  <c r="R21" i="19"/>
  <c r="G21" i="19"/>
  <c r="N21" i="19"/>
  <c r="R20" i="19"/>
  <c r="G20" i="19"/>
  <c r="N20" i="19"/>
  <c r="R62" i="19"/>
  <c r="G62" i="19"/>
  <c r="N62" i="19"/>
  <c r="N44" i="19"/>
  <c r="R44" i="19"/>
  <c r="G44" i="19"/>
  <c r="N46" i="19"/>
  <c r="R46" i="19"/>
  <c r="G46" i="19"/>
  <c r="G23" i="19"/>
  <c r="N23" i="19"/>
  <c r="R23" i="19"/>
  <c r="O76" i="14"/>
  <c r="S76" i="14"/>
  <c r="R54" i="24"/>
  <c r="G54" i="24"/>
  <c r="N54" i="24"/>
  <c r="R29" i="24"/>
  <c r="G29" i="24"/>
  <c r="N29" i="24"/>
  <c r="R63" i="24"/>
  <c r="G63" i="24"/>
  <c r="N63" i="24"/>
  <c r="N68" i="24"/>
  <c r="R68" i="24"/>
  <c r="G68" i="24"/>
  <c r="N31" i="24"/>
  <c r="G31" i="24"/>
  <c r="R31" i="24"/>
  <c r="R41" i="24"/>
  <c r="G41" i="24"/>
  <c r="N41" i="24"/>
  <c r="G61" i="24"/>
  <c r="R61" i="24"/>
  <c r="N61" i="24"/>
  <c r="G78" i="24"/>
  <c r="N78" i="24"/>
  <c r="R78" i="24"/>
  <c r="R81" i="24"/>
  <c r="G81" i="24"/>
  <c r="N81" i="24"/>
  <c r="S86" i="1"/>
  <c r="O86" i="1"/>
  <c r="O71" i="23"/>
  <c r="S71" i="23"/>
  <c r="R5" i="23"/>
  <c r="N5" i="23"/>
  <c r="G5" i="23"/>
  <c r="G56" i="23"/>
  <c r="N56" i="23"/>
  <c r="R56" i="23"/>
  <c r="R21" i="23"/>
  <c r="G21" i="23"/>
  <c r="N21" i="23"/>
  <c r="R80" i="23"/>
  <c r="G80" i="23"/>
  <c r="N80" i="23"/>
  <c r="N10" i="23"/>
  <c r="G10" i="23"/>
  <c r="R10" i="23"/>
  <c r="R20" i="23"/>
  <c r="N20" i="23"/>
  <c r="G20" i="23"/>
  <c r="G34" i="23"/>
  <c r="R34" i="23"/>
  <c r="N34" i="23"/>
  <c r="R35" i="23"/>
  <c r="G35" i="23"/>
  <c r="N35" i="23"/>
  <c r="G50" i="15"/>
  <c r="N50" i="15"/>
  <c r="R50" i="15"/>
  <c r="R48" i="15"/>
  <c r="N48" i="15"/>
  <c r="G48" i="15"/>
  <c r="G31" i="15"/>
  <c r="R31" i="15"/>
  <c r="N31" i="15"/>
  <c r="G65" i="15"/>
  <c r="N65" i="15"/>
  <c r="R65" i="15"/>
  <c r="R62" i="15"/>
  <c r="N62" i="15"/>
  <c r="G62" i="15"/>
  <c r="G78" i="15"/>
  <c r="N78" i="15"/>
  <c r="R78" i="15"/>
  <c r="G83" i="15"/>
  <c r="R83" i="15"/>
  <c r="N83" i="15"/>
  <c r="R13" i="15"/>
  <c r="G13" i="15"/>
  <c r="N13" i="15"/>
  <c r="R48" i="10"/>
  <c r="G48" i="10"/>
  <c r="N48" i="10"/>
  <c r="N46" i="10"/>
  <c r="R46" i="10"/>
  <c r="G46" i="10"/>
  <c r="N41" i="10"/>
  <c r="R41" i="10"/>
  <c r="G41" i="10"/>
  <c r="G85" i="10"/>
  <c r="R85" i="10"/>
  <c r="N85" i="10"/>
  <c r="R62" i="10"/>
  <c r="N62" i="10"/>
  <c r="G62" i="10"/>
  <c r="R10" i="10"/>
  <c r="G10" i="10"/>
  <c r="N10" i="10"/>
  <c r="R21" i="10"/>
  <c r="G21" i="10"/>
  <c r="N21" i="10"/>
  <c r="R36" i="10"/>
  <c r="N36" i="10"/>
  <c r="G36" i="10"/>
  <c r="N17" i="10"/>
  <c r="G17" i="10"/>
  <c r="R17" i="10"/>
  <c r="N29" i="10"/>
  <c r="G29" i="10"/>
  <c r="R29" i="10"/>
  <c r="N49" i="18"/>
  <c r="G49" i="18"/>
  <c r="R49" i="18"/>
  <c r="N27" i="18"/>
  <c r="R27" i="18"/>
  <c r="G27" i="18"/>
  <c r="R63" i="18"/>
  <c r="G63" i="18"/>
  <c r="N63" i="18"/>
  <c r="G61" i="18"/>
  <c r="R61" i="18"/>
  <c r="N61" i="18"/>
  <c r="R17" i="18"/>
  <c r="G17" i="18"/>
  <c r="N17" i="18"/>
  <c r="G60" i="18"/>
  <c r="N60" i="18"/>
  <c r="R60" i="18"/>
  <c r="G66" i="18"/>
  <c r="N66" i="18"/>
  <c r="R66" i="18"/>
  <c r="R64" i="18"/>
  <c r="G64" i="18"/>
  <c r="N64" i="18"/>
  <c r="R34" i="18"/>
  <c r="N34" i="18"/>
  <c r="G34" i="18"/>
  <c r="O74" i="28"/>
  <c r="S74" i="28"/>
  <c r="R5" i="28"/>
  <c r="G5" i="28"/>
  <c r="N5" i="28"/>
  <c r="R63" i="11"/>
  <c r="N63" i="11"/>
  <c r="G63" i="11"/>
  <c r="G33" i="11"/>
  <c r="R33" i="11"/>
  <c r="N33" i="11"/>
  <c r="G53" i="13"/>
  <c r="N53" i="13"/>
  <c r="R53" i="13"/>
  <c r="R54" i="13"/>
  <c r="G54" i="13"/>
  <c r="N54" i="13"/>
  <c r="G44" i="13"/>
  <c r="N44" i="13"/>
  <c r="R44" i="13"/>
  <c r="N67" i="13"/>
  <c r="R67" i="13"/>
  <c r="G67" i="13"/>
  <c r="G23" i="13"/>
  <c r="R23" i="13"/>
  <c r="N23" i="13"/>
  <c r="N32" i="13"/>
  <c r="R32" i="13"/>
  <c r="G32" i="13"/>
  <c r="R64" i="13"/>
  <c r="N64" i="13"/>
  <c r="G64" i="13"/>
  <c r="G22" i="13"/>
  <c r="R22" i="13"/>
  <c r="N22" i="13"/>
  <c r="N78" i="13"/>
  <c r="R78" i="13"/>
  <c r="G78" i="13"/>
  <c r="S75" i="13"/>
  <c r="O75" i="13"/>
  <c r="G57" i="12"/>
  <c r="N57" i="12"/>
  <c r="R57" i="12"/>
  <c r="R48" i="12"/>
  <c r="N48" i="12"/>
  <c r="G48" i="12"/>
  <c r="R39" i="12"/>
  <c r="G39" i="12"/>
  <c r="N39" i="12"/>
  <c r="R62" i="12"/>
  <c r="N62" i="12"/>
  <c r="G62" i="12"/>
  <c r="N68" i="12"/>
  <c r="R68" i="12"/>
  <c r="G68" i="12"/>
  <c r="R63" i="12"/>
  <c r="G63" i="12"/>
  <c r="N63" i="12"/>
  <c r="R28" i="12"/>
  <c r="G28" i="12"/>
  <c r="N28" i="12"/>
  <c r="N80" i="12"/>
  <c r="R80" i="12"/>
  <c r="G80" i="12"/>
  <c r="N86" i="12"/>
  <c r="R86" i="12"/>
  <c r="G86" i="12"/>
  <c r="G44" i="12"/>
  <c r="N44" i="12"/>
  <c r="R44" i="12"/>
  <c r="S77" i="23"/>
  <c r="O77" i="23"/>
  <c r="O70" i="11"/>
  <c r="S70" i="11"/>
  <c r="S76" i="18"/>
  <c r="O76" i="18"/>
  <c r="S74" i="26"/>
  <c r="O74" i="26"/>
  <c r="S72" i="26"/>
  <c r="O72" i="26"/>
  <c r="O75" i="26"/>
  <c r="S75" i="26"/>
  <c r="O71" i="14"/>
  <c r="S71" i="14"/>
  <c r="O76" i="27"/>
  <c r="S76" i="27"/>
  <c r="O76" i="24"/>
  <c r="S76" i="24"/>
  <c r="S70" i="25"/>
  <c r="O70" i="25"/>
  <c r="S73" i="9"/>
  <c r="O73" i="9"/>
  <c r="S70" i="19"/>
  <c r="O70" i="19"/>
  <c r="O73" i="26"/>
  <c r="S73" i="26"/>
  <c r="S77" i="25"/>
  <c r="O77" i="25"/>
  <c r="S70" i="9"/>
  <c r="O70" i="9"/>
  <c r="O70" i="16"/>
  <c r="S70" i="16"/>
  <c r="O27" i="4"/>
  <c r="S27" i="4"/>
  <c r="V27" i="1" s="1"/>
  <c r="G71" i="13"/>
  <c r="G70" i="16"/>
  <c r="O60" i="4"/>
  <c r="S60" i="4"/>
  <c r="V60" i="1" s="1"/>
  <c r="N73" i="4"/>
  <c r="R73" i="4"/>
  <c r="U73" i="1" s="1"/>
  <c r="G75" i="15"/>
  <c r="O69" i="4"/>
  <c r="S69" i="4"/>
  <c r="V69" i="1" s="1"/>
  <c r="G76" i="27"/>
  <c r="S51" i="4"/>
  <c r="V51" i="1" s="1"/>
  <c r="O51" i="4"/>
  <c r="U77" i="1"/>
  <c r="S33" i="4"/>
  <c r="V33" i="1" s="1"/>
  <c r="O33" i="4"/>
  <c r="V45" i="1"/>
  <c r="S59" i="4"/>
  <c r="V59" i="1" s="1"/>
  <c r="O59" i="4"/>
  <c r="G75" i="23"/>
  <c r="O40" i="4"/>
  <c r="S40" i="4"/>
  <c r="V40" i="1" s="1"/>
  <c r="N70" i="4"/>
  <c r="R70" i="4"/>
  <c r="U70" i="1" s="1"/>
  <c r="S24" i="4"/>
  <c r="V24" i="1" s="1"/>
  <c r="O24" i="4"/>
  <c r="S66" i="4"/>
  <c r="V66" i="1" s="1"/>
  <c r="O66" i="4"/>
  <c r="S52" i="4"/>
  <c r="V52" i="1" s="1"/>
  <c r="O52" i="4"/>
  <c r="G74" i="26"/>
  <c r="V63" i="1"/>
  <c r="O44" i="4"/>
  <c r="S44" i="4"/>
  <c r="V44" i="1" s="1"/>
  <c r="O36" i="4"/>
  <c r="S36" i="4"/>
  <c r="V36" i="1" s="1"/>
  <c r="G73" i="9"/>
  <c r="S62" i="4"/>
  <c r="V62" i="1" s="1"/>
  <c r="O62" i="4"/>
  <c r="G75" i="26"/>
  <c r="U74" i="1"/>
  <c r="V49" i="1"/>
  <c r="S34" i="4"/>
  <c r="V34" i="1" s="1"/>
  <c r="O34" i="4"/>
  <c r="S7" i="4"/>
  <c r="V7" i="1" s="1"/>
  <c r="O7" i="4"/>
  <c r="N75" i="4"/>
  <c r="R75" i="4"/>
  <c r="U75" i="1" s="1"/>
  <c r="U76" i="1"/>
  <c r="O46" i="1"/>
  <c r="S46" i="1"/>
  <c r="S66" i="1"/>
  <c r="O66" i="1"/>
  <c r="S56" i="1"/>
  <c r="O56" i="1"/>
  <c r="O74" i="24"/>
  <c r="S74" i="24"/>
  <c r="N51" i="4"/>
  <c r="R51" i="4"/>
  <c r="G51" i="4"/>
  <c r="N11" i="4"/>
  <c r="G11" i="4"/>
  <c r="R11" i="4"/>
  <c r="N19" i="4"/>
  <c r="G19" i="4"/>
  <c r="R19" i="4"/>
  <c r="G41" i="4"/>
  <c r="R41" i="4"/>
  <c r="N41" i="4"/>
  <c r="R45" i="4"/>
  <c r="N45" i="4"/>
  <c r="G45" i="4"/>
  <c r="N86" i="4"/>
  <c r="G86" i="4"/>
  <c r="R86" i="4"/>
  <c r="O76" i="23"/>
  <c r="S76" i="23"/>
  <c r="R83" i="16"/>
  <c r="G83" i="16"/>
  <c r="N83" i="16"/>
  <c r="R45" i="16"/>
  <c r="N45" i="16"/>
  <c r="G45" i="16"/>
  <c r="R64" i="16"/>
  <c r="G64" i="16"/>
  <c r="N64" i="16"/>
  <c r="R9" i="16"/>
  <c r="G9" i="16"/>
  <c r="N9" i="16"/>
  <c r="G28" i="16"/>
  <c r="R28" i="16"/>
  <c r="N28" i="16"/>
  <c r="N33" i="9"/>
  <c r="R33" i="9"/>
  <c r="G33" i="9"/>
  <c r="N16" i="9"/>
  <c r="G16" i="9"/>
  <c r="R16" i="9"/>
  <c r="R31" i="9"/>
  <c r="G31" i="9"/>
  <c r="N31" i="9"/>
  <c r="S54" i="1"/>
  <c r="O54" i="1"/>
  <c r="O13" i="1"/>
  <c r="S13" i="1"/>
  <c r="O72" i="22"/>
  <c r="S72" i="22"/>
  <c r="G49" i="24"/>
  <c r="N49" i="24"/>
  <c r="R49" i="24"/>
  <c r="R32" i="24"/>
  <c r="N32" i="24"/>
  <c r="G32" i="24"/>
  <c r="N67" i="24"/>
  <c r="R67" i="24"/>
  <c r="G67" i="24"/>
  <c r="R65" i="24"/>
  <c r="N65" i="24"/>
  <c r="G65" i="24"/>
  <c r="N19" i="24"/>
  <c r="R19" i="24"/>
  <c r="G19" i="24"/>
  <c r="G14" i="24"/>
  <c r="N14" i="24"/>
  <c r="R14" i="24"/>
  <c r="G20" i="24"/>
  <c r="N20" i="24"/>
  <c r="R20" i="24"/>
  <c r="N36" i="24"/>
  <c r="G36" i="24"/>
  <c r="R36" i="24"/>
  <c r="R25" i="24"/>
  <c r="G25" i="24"/>
  <c r="N25" i="24"/>
  <c r="G48" i="27"/>
  <c r="R48" i="27"/>
  <c r="N48" i="27"/>
  <c r="R11" i="27"/>
  <c r="G11" i="27"/>
  <c r="N11" i="27"/>
  <c r="R69" i="27"/>
  <c r="G69" i="27"/>
  <c r="N69" i="27"/>
  <c r="N30" i="27"/>
  <c r="R30" i="27"/>
  <c r="G30" i="27"/>
  <c r="G27" i="27"/>
  <c r="R27" i="27"/>
  <c r="N27" i="27"/>
  <c r="G42" i="27"/>
  <c r="R42" i="27"/>
  <c r="N42" i="27"/>
  <c r="R60" i="27"/>
  <c r="N60" i="27"/>
  <c r="G60" i="27"/>
  <c r="N39" i="27"/>
  <c r="R39" i="27"/>
  <c r="G39" i="27"/>
  <c r="N47" i="27"/>
  <c r="R47" i="27"/>
  <c r="G47" i="27"/>
  <c r="S32" i="1"/>
  <c r="O32" i="1"/>
  <c r="S71" i="11"/>
  <c r="O71" i="11"/>
  <c r="N57" i="15"/>
  <c r="G57" i="15"/>
  <c r="R57" i="15"/>
  <c r="G68" i="15"/>
  <c r="N68" i="15"/>
  <c r="R68" i="15"/>
  <c r="R81" i="15"/>
  <c r="G81" i="15"/>
  <c r="N81" i="15"/>
  <c r="R59" i="15"/>
  <c r="G59" i="15"/>
  <c r="N59" i="15"/>
  <c r="R79" i="15"/>
  <c r="G79" i="15"/>
  <c r="N79" i="15"/>
  <c r="R33" i="15"/>
  <c r="G33" i="15"/>
  <c r="N33" i="15"/>
  <c r="R84" i="15"/>
  <c r="G84" i="15"/>
  <c r="N84" i="15"/>
  <c r="N52" i="28"/>
  <c r="R52" i="28"/>
  <c r="G52" i="28"/>
  <c r="G78" i="28"/>
  <c r="R78" i="28"/>
  <c r="N78" i="28"/>
  <c r="N85" i="28"/>
  <c r="G85" i="28"/>
  <c r="R85" i="28"/>
  <c r="R15" i="28"/>
  <c r="N15" i="28"/>
  <c r="G15" i="28"/>
  <c r="R59" i="28"/>
  <c r="G59" i="28"/>
  <c r="N59" i="28"/>
  <c r="N33" i="28"/>
  <c r="R33" i="28"/>
  <c r="G33" i="28"/>
  <c r="R24" i="28"/>
  <c r="G24" i="28"/>
  <c r="N24" i="28"/>
  <c r="G36" i="28"/>
  <c r="N36" i="28"/>
  <c r="R36" i="28"/>
  <c r="G39" i="28"/>
  <c r="N39" i="28"/>
  <c r="R39" i="28"/>
  <c r="R42" i="28"/>
  <c r="N42" i="28"/>
  <c r="G42" i="28"/>
  <c r="R51" i="11"/>
  <c r="N51" i="11"/>
  <c r="G51" i="11"/>
  <c r="G58" i="11"/>
  <c r="N58" i="11"/>
  <c r="R58" i="11"/>
  <c r="R28" i="11"/>
  <c r="G28" i="11"/>
  <c r="N28" i="11"/>
  <c r="G9" i="11"/>
  <c r="R9" i="11"/>
  <c r="N9" i="11"/>
  <c r="R7" i="11"/>
  <c r="G7" i="11"/>
  <c r="N7" i="11"/>
  <c r="G13" i="11"/>
  <c r="N13" i="11"/>
  <c r="R13" i="11"/>
  <c r="R41" i="11"/>
  <c r="N41" i="11"/>
  <c r="G41" i="11"/>
  <c r="R6" i="11"/>
  <c r="N6" i="11"/>
  <c r="G6" i="11"/>
  <c r="N52" i="13"/>
  <c r="G52" i="13"/>
  <c r="R52" i="13"/>
  <c r="R10" i="13"/>
  <c r="G10" i="13"/>
  <c r="N10" i="13"/>
  <c r="G39" i="13"/>
  <c r="N39" i="13"/>
  <c r="R39" i="13"/>
  <c r="G35" i="13"/>
  <c r="N35" i="13"/>
  <c r="R35" i="13"/>
  <c r="R27" i="13"/>
  <c r="G27" i="13"/>
  <c r="N27" i="13"/>
  <c r="R38" i="13"/>
  <c r="G38" i="13"/>
  <c r="N38" i="13"/>
  <c r="G66" i="13"/>
  <c r="N66" i="13"/>
  <c r="R66" i="13"/>
  <c r="R59" i="13"/>
  <c r="G59" i="13"/>
  <c r="N59" i="13"/>
  <c r="R52" i="17"/>
  <c r="G52" i="17"/>
  <c r="N52" i="17"/>
  <c r="G30" i="17"/>
  <c r="R30" i="17"/>
  <c r="N30" i="17"/>
  <c r="R18" i="17"/>
  <c r="N18" i="17"/>
  <c r="G18" i="17"/>
  <c r="N6" i="17"/>
  <c r="R6" i="17"/>
  <c r="G6" i="17"/>
  <c r="N47" i="17"/>
  <c r="R47" i="17"/>
  <c r="G47" i="17"/>
  <c r="G35" i="17"/>
  <c r="N35" i="17"/>
  <c r="R35" i="17"/>
  <c r="N60" i="17"/>
  <c r="G60" i="17"/>
  <c r="R60" i="17"/>
  <c r="R24" i="17"/>
  <c r="G24" i="17"/>
  <c r="N24" i="17"/>
  <c r="G37" i="17"/>
  <c r="N37" i="17"/>
  <c r="R37" i="17"/>
  <c r="N19" i="17"/>
  <c r="R19" i="17"/>
  <c r="G19" i="17"/>
  <c r="S44" i="1"/>
  <c r="O44" i="1"/>
  <c r="O64" i="1"/>
  <c r="S64" i="1"/>
  <c r="R61" i="4"/>
  <c r="N61" i="4"/>
  <c r="G61" i="4"/>
  <c r="S72" i="19"/>
  <c r="O72" i="19"/>
  <c r="G48" i="9"/>
  <c r="N48" i="9"/>
  <c r="R48" i="9"/>
  <c r="R35" i="9"/>
  <c r="G35" i="9"/>
  <c r="N35" i="9"/>
  <c r="R14" i="9"/>
  <c r="G14" i="9"/>
  <c r="N14" i="9"/>
  <c r="N64" i="9"/>
  <c r="R64" i="9"/>
  <c r="G64" i="9"/>
  <c r="R25" i="9"/>
  <c r="N25" i="9"/>
  <c r="G25" i="9"/>
  <c r="N81" i="9"/>
  <c r="R81" i="9"/>
  <c r="G81" i="9"/>
  <c r="G24" i="9"/>
  <c r="R24" i="9"/>
  <c r="N24" i="9"/>
  <c r="G46" i="9"/>
  <c r="R46" i="9"/>
  <c r="N46" i="9"/>
  <c r="S72" i="24"/>
  <c r="O72" i="24"/>
  <c r="N50" i="27"/>
  <c r="R50" i="27"/>
  <c r="G50" i="27"/>
  <c r="G52" i="27"/>
  <c r="R52" i="27"/>
  <c r="N52" i="27"/>
  <c r="R44" i="27"/>
  <c r="N44" i="27"/>
  <c r="G44" i="27"/>
  <c r="R15" i="27"/>
  <c r="G15" i="27"/>
  <c r="N15" i="27"/>
  <c r="N45" i="27"/>
  <c r="R45" i="27"/>
  <c r="G45" i="27"/>
  <c r="N84" i="27"/>
  <c r="G84" i="27"/>
  <c r="R84" i="27"/>
  <c r="R78" i="27"/>
  <c r="N78" i="27"/>
  <c r="G78" i="27"/>
  <c r="G35" i="27"/>
  <c r="N35" i="27"/>
  <c r="R35" i="27"/>
  <c r="R10" i="27"/>
  <c r="N10" i="27"/>
  <c r="G10" i="27"/>
  <c r="R66" i="27"/>
  <c r="N66" i="27"/>
  <c r="G66" i="27"/>
  <c r="N51" i="22"/>
  <c r="R51" i="22"/>
  <c r="G51" i="22"/>
  <c r="G56" i="22"/>
  <c r="R56" i="22"/>
  <c r="N56" i="22"/>
  <c r="N27" i="22"/>
  <c r="R27" i="22"/>
  <c r="G27" i="22"/>
  <c r="O74" i="10"/>
  <c r="S74" i="10"/>
  <c r="O72" i="11"/>
  <c r="S72" i="11"/>
  <c r="G53" i="23"/>
  <c r="R53" i="23"/>
  <c r="N53" i="23"/>
  <c r="G52" i="23"/>
  <c r="R52" i="23"/>
  <c r="N52" i="23"/>
  <c r="R79" i="23"/>
  <c r="G79" i="23"/>
  <c r="N79" i="23"/>
  <c r="R45" i="23"/>
  <c r="G45" i="23"/>
  <c r="N45" i="23"/>
  <c r="N65" i="23"/>
  <c r="R65" i="23"/>
  <c r="G65" i="23"/>
  <c r="N59" i="23"/>
  <c r="G59" i="23"/>
  <c r="R59" i="23"/>
  <c r="N17" i="23"/>
  <c r="R17" i="23"/>
  <c r="G17" i="23"/>
  <c r="N28" i="23"/>
  <c r="G28" i="23"/>
  <c r="R28" i="23"/>
  <c r="N23" i="23"/>
  <c r="R23" i="23"/>
  <c r="G23" i="23"/>
  <c r="O77" i="18"/>
  <c r="S77" i="18"/>
  <c r="S59" i="1"/>
  <c r="O59" i="1"/>
  <c r="G5" i="10"/>
  <c r="R5" i="10"/>
  <c r="N5" i="10"/>
  <c r="G58" i="10"/>
  <c r="N58" i="10"/>
  <c r="R58" i="10"/>
  <c r="N9" i="10"/>
  <c r="R9" i="10"/>
  <c r="G9" i="10"/>
  <c r="R28" i="10"/>
  <c r="G28" i="10"/>
  <c r="N28" i="10"/>
  <c r="G26" i="10"/>
  <c r="N26" i="10"/>
  <c r="R26" i="10"/>
  <c r="R35" i="10"/>
  <c r="N35" i="10"/>
  <c r="G35" i="10"/>
  <c r="G31" i="10"/>
  <c r="N31" i="10"/>
  <c r="R31" i="10"/>
  <c r="G11" i="10"/>
  <c r="N11" i="10"/>
  <c r="R11" i="10"/>
  <c r="R40" i="10"/>
  <c r="G40" i="10"/>
  <c r="N40" i="10"/>
  <c r="R79" i="10"/>
  <c r="G79" i="10"/>
  <c r="N79" i="10"/>
  <c r="R18" i="18"/>
  <c r="N18" i="18"/>
  <c r="G18" i="18"/>
  <c r="G19" i="18"/>
  <c r="R19" i="18"/>
  <c r="N19" i="18"/>
  <c r="G45" i="18"/>
  <c r="R45" i="18"/>
  <c r="N45" i="18"/>
  <c r="N50" i="28"/>
  <c r="R50" i="28"/>
  <c r="G50" i="28"/>
  <c r="R54" i="28"/>
  <c r="G54" i="28"/>
  <c r="N54" i="28"/>
  <c r="N16" i="28"/>
  <c r="G16" i="28"/>
  <c r="R16" i="28"/>
  <c r="R83" i="28"/>
  <c r="G83" i="28"/>
  <c r="N83" i="28"/>
  <c r="G17" i="28"/>
  <c r="R17" i="28"/>
  <c r="N17" i="28"/>
  <c r="R13" i="28"/>
  <c r="G13" i="28"/>
  <c r="N13" i="28"/>
  <c r="N30" i="28"/>
  <c r="R30" i="28"/>
  <c r="G30" i="28"/>
  <c r="G8" i="28"/>
  <c r="R8" i="28"/>
  <c r="N8" i="28"/>
  <c r="G18" i="28"/>
  <c r="N18" i="28"/>
  <c r="R18" i="28"/>
  <c r="N56" i="13"/>
  <c r="R56" i="13"/>
  <c r="G56" i="13"/>
  <c r="N28" i="13"/>
  <c r="R28" i="13"/>
  <c r="G28" i="13"/>
  <c r="R45" i="13"/>
  <c r="G45" i="13"/>
  <c r="N45" i="13"/>
  <c r="N12" i="13"/>
  <c r="R12" i="13"/>
  <c r="G12" i="13"/>
  <c r="G25" i="13"/>
  <c r="N25" i="13"/>
  <c r="R25" i="13"/>
  <c r="N11" i="13"/>
  <c r="R11" i="13"/>
  <c r="G11" i="13"/>
  <c r="N13" i="13"/>
  <c r="G13" i="13"/>
  <c r="R13" i="13"/>
  <c r="G81" i="13"/>
  <c r="N81" i="13"/>
  <c r="R81" i="13"/>
  <c r="N85" i="13"/>
  <c r="R85" i="13"/>
  <c r="G85" i="13"/>
  <c r="R48" i="17"/>
  <c r="N48" i="17"/>
  <c r="G48" i="17"/>
  <c r="G82" i="17"/>
  <c r="N82" i="17"/>
  <c r="R82" i="17"/>
  <c r="G69" i="17"/>
  <c r="N69" i="17"/>
  <c r="R69" i="17"/>
  <c r="R40" i="17"/>
  <c r="G40" i="17"/>
  <c r="N40" i="17"/>
  <c r="N23" i="17"/>
  <c r="R23" i="17"/>
  <c r="G23" i="17"/>
  <c r="G85" i="17"/>
  <c r="N85" i="17"/>
  <c r="R85" i="17"/>
  <c r="G36" i="17"/>
  <c r="N36" i="17"/>
  <c r="R36" i="17"/>
  <c r="G66" i="17"/>
  <c r="R66" i="17"/>
  <c r="N66" i="17"/>
  <c r="N83" i="17"/>
  <c r="R83" i="17"/>
  <c r="G83" i="17"/>
  <c r="S51" i="1"/>
  <c r="O51" i="1"/>
  <c r="S75" i="28"/>
  <c r="O75" i="28"/>
  <c r="O76" i="13"/>
  <c r="S76" i="13"/>
  <c r="R50" i="25"/>
  <c r="N50" i="25"/>
  <c r="G50" i="25"/>
  <c r="R58" i="25"/>
  <c r="G58" i="25"/>
  <c r="N58" i="25"/>
  <c r="R45" i="25"/>
  <c r="N45" i="25"/>
  <c r="G45" i="25"/>
  <c r="R13" i="25"/>
  <c r="G13" i="25"/>
  <c r="N13" i="25"/>
  <c r="G10" i="25"/>
  <c r="N10" i="25"/>
  <c r="R10" i="25"/>
  <c r="N62" i="25"/>
  <c r="R62" i="25"/>
  <c r="G62" i="25"/>
  <c r="R41" i="25"/>
  <c r="G41" i="25"/>
  <c r="N41" i="25"/>
  <c r="R5" i="25"/>
  <c r="N5" i="25"/>
  <c r="G5" i="25"/>
  <c r="R73" i="1"/>
  <c r="N73" i="1"/>
  <c r="R72" i="1"/>
  <c r="N72" i="1"/>
  <c r="G85" i="26"/>
  <c r="N85" i="26"/>
  <c r="R85" i="26"/>
  <c r="S72" i="28"/>
  <c r="O72" i="28"/>
  <c r="N48" i="24"/>
  <c r="G48" i="24"/>
  <c r="R48" i="24"/>
  <c r="R10" i="24"/>
  <c r="G10" i="24"/>
  <c r="N10" i="24"/>
  <c r="G46" i="24"/>
  <c r="N46" i="24"/>
  <c r="R46" i="24"/>
  <c r="N38" i="24"/>
  <c r="R38" i="24"/>
  <c r="G38" i="24"/>
  <c r="N80" i="24"/>
  <c r="R80" i="24"/>
  <c r="G80" i="24"/>
  <c r="R23" i="24"/>
  <c r="N23" i="24"/>
  <c r="G23" i="24"/>
  <c r="R64" i="24"/>
  <c r="N64" i="24"/>
  <c r="G64" i="24"/>
  <c r="N66" i="24"/>
  <c r="R66" i="24"/>
  <c r="G66" i="24"/>
  <c r="G11" i="24"/>
  <c r="R11" i="24"/>
  <c r="N11" i="24"/>
  <c r="N59" i="24"/>
  <c r="R59" i="24"/>
  <c r="G59" i="24"/>
  <c r="O78" i="1"/>
  <c r="S78" i="1"/>
  <c r="N54" i="27"/>
  <c r="R54" i="27"/>
  <c r="G54" i="27"/>
  <c r="N63" i="27"/>
  <c r="R63" i="27"/>
  <c r="G63" i="27"/>
  <c r="N50" i="22"/>
  <c r="R50" i="22"/>
  <c r="G50" i="22"/>
  <c r="R48" i="22"/>
  <c r="N48" i="22"/>
  <c r="G48" i="22"/>
  <c r="R31" i="22"/>
  <c r="G31" i="22"/>
  <c r="N31" i="22"/>
  <c r="N25" i="22"/>
  <c r="G25" i="22"/>
  <c r="R25" i="22"/>
  <c r="G69" i="22"/>
  <c r="N69" i="22"/>
  <c r="R69" i="22"/>
  <c r="N66" i="22"/>
  <c r="R66" i="22"/>
  <c r="G66" i="22"/>
  <c r="R81" i="22"/>
  <c r="G81" i="22"/>
  <c r="N81" i="22"/>
  <c r="R45" i="22"/>
  <c r="G45" i="22"/>
  <c r="N45" i="22"/>
  <c r="G37" i="22"/>
  <c r="R37" i="22"/>
  <c r="N37" i="22"/>
  <c r="R51" i="23"/>
  <c r="G51" i="23"/>
  <c r="N51" i="23"/>
  <c r="N57" i="23"/>
  <c r="R57" i="23"/>
  <c r="G57" i="23"/>
  <c r="N37" i="23"/>
  <c r="R37" i="23"/>
  <c r="G37" i="23"/>
  <c r="R82" i="23"/>
  <c r="G82" i="23"/>
  <c r="N82" i="23"/>
  <c r="N39" i="23"/>
  <c r="G39" i="23"/>
  <c r="R39" i="23"/>
  <c r="R16" i="23"/>
  <c r="N16" i="23"/>
  <c r="G16" i="23"/>
  <c r="G66" i="23"/>
  <c r="N66" i="23"/>
  <c r="R66" i="23"/>
  <c r="R33" i="23"/>
  <c r="G33" i="23"/>
  <c r="N33" i="23"/>
  <c r="R31" i="23"/>
  <c r="G31" i="23"/>
  <c r="N31" i="23"/>
  <c r="G41" i="23"/>
  <c r="R41" i="23"/>
  <c r="N41" i="23"/>
  <c r="O68" i="1"/>
  <c r="S68" i="1"/>
  <c r="G53" i="15"/>
  <c r="N53" i="15"/>
  <c r="R53" i="15"/>
  <c r="N47" i="15"/>
  <c r="R47" i="15"/>
  <c r="G47" i="15"/>
  <c r="G61" i="15"/>
  <c r="N61" i="15"/>
  <c r="R61" i="15"/>
  <c r="G6" i="15"/>
  <c r="N6" i="15"/>
  <c r="R6" i="15"/>
  <c r="N11" i="15"/>
  <c r="R11" i="15"/>
  <c r="G11" i="15"/>
  <c r="N42" i="15"/>
  <c r="R42" i="15"/>
  <c r="G42" i="15"/>
  <c r="G66" i="15"/>
  <c r="N66" i="15"/>
  <c r="R66" i="15"/>
  <c r="N45" i="15"/>
  <c r="R45" i="15"/>
  <c r="G45" i="15"/>
  <c r="R53" i="10"/>
  <c r="N53" i="10"/>
  <c r="G53" i="10"/>
  <c r="R52" i="10"/>
  <c r="G52" i="10"/>
  <c r="N52" i="10"/>
  <c r="N33" i="10"/>
  <c r="R33" i="10"/>
  <c r="G33" i="10"/>
  <c r="N68" i="10"/>
  <c r="R68" i="10"/>
  <c r="G68" i="10"/>
  <c r="G44" i="10"/>
  <c r="N44" i="10"/>
  <c r="R44" i="10"/>
  <c r="R63" i="10"/>
  <c r="G63" i="10"/>
  <c r="N63" i="10"/>
  <c r="R83" i="10"/>
  <c r="G83" i="10"/>
  <c r="N83" i="10"/>
  <c r="G60" i="10"/>
  <c r="R60" i="10"/>
  <c r="N60" i="10"/>
  <c r="G20" i="10"/>
  <c r="N20" i="10"/>
  <c r="R20" i="10"/>
  <c r="N29" i="18"/>
  <c r="R29" i="18"/>
  <c r="G29" i="18"/>
  <c r="R38" i="18"/>
  <c r="G38" i="18"/>
  <c r="N38" i="18"/>
  <c r="G9" i="18"/>
  <c r="N9" i="18"/>
  <c r="R9" i="18"/>
  <c r="G39" i="18"/>
  <c r="N39" i="18"/>
  <c r="R39" i="18"/>
  <c r="R69" i="18"/>
  <c r="G69" i="18"/>
  <c r="N69" i="18"/>
  <c r="G80" i="18"/>
  <c r="N80" i="18"/>
  <c r="R80" i="18"/>
  <c r="G33" i="18"/>
  <c r="N33" i="18"/>
  <c r="R33" i="18"/>
  <c r="R56" i="11"/>
  <c r="G56" i="11"/>
  <c r="N56" i="11"/>
  <c r="G32" i="11"/>
  <c r="R32" i="11"/>
  <c r="N32" i="11"/>
  <c r="G60" i="11"/>
  <c r="N60" i="11"/>
  <c r="R60" i="11"/>
  <c r="G62" i="11"/>
  <c r="N62" i="11"/>
  <c r="R62" i="11"/>
  <c r="G67" i="11"/>
  <c r="N67" i="11"/>
  <c r="R67" i="11"/>
  <c r="G8" i="11"/>
  <c r="R8" i="11"/>
  <c r="N8" i="11"/>
  <c r="N35" i="11"/>
  <c r="R35" i="11"/>
  <c r="G35" i="11"/>
  <c r="R84" i="11"/>
  <c r="N84" i="11"/>
  <c r="G84" i="11"/>
  <c r="G46" i="11"/>
  <c r="N46" i="11"/>
  <c r="R46" i="11"/>
  <c r="S37" i="1"/>
  <c r="O37" i="1"/>
  <c r="R51" i="17"/>
  <c r="G51" i="17"/>
  <c r="N51" i="17"/>
  <c r="G53" i="17"/>
  <c r="N53" i="17"/>
  <c r="R53" i="17"/>
  <c r="N80" i="17"/>
  <c r="R80" i="17"/>
  <c r="G80" i="17"/>
  <c r="N14" i="17"/>
  <c r="R14" i="17"/>
  <c r="G14" i="17"/>
  <c r="R12" i="17"/>
  <c r="G12" i="17"/>
  <c r="N12" i="17"/>
  <c r="G16" i="17"/>
  <c r="R16" i="17"/>
  <c r="N16" i="17"/>
  <c r="R31" i="17"/>
  <c r="G31" i="17"/>
  <c r="N31" i="17"/>
  <c r="R28" i="17"/>
  <c r="G28" i="17"/>
  <c r="N28" i="17"/>
  <c r="O48" i="1"/>
  <c r="S48" i="1"/>
  <c r="N53" i="12"/>
  <c r="R53" i="12"/>
  <c r="G53" i="12"/>
  <c r="R64" i="12"/>
  <c r="N64" i="12"/>
  <c r="G64" i="12"/>
  <c r="R18" i="12"/>
  <c r="G18" i="12"/>
  <c r="N18" i="12"/>
  <c r="G43" i="12"/>
  <c r="N43" i="12"/>
  <c r="R43" i="12"/>
  <c r="G83" i="12"/>
  <c r="N83" i="12"/>
  <c r="R83" i="12"/>
  <c r="G31" i="12"/>
  <c r="N31" i="12"/>
  <c r="R31" i="12"/>
  <c r="R40" i="12"/>
  <c r="G40" i="12"/>
  <c r="N40" i="12"/>
  <c r="G5" i="12"/>
  <c r="N5" i="12"/>
  <c r="R5" i="12"/>
  <c r="O33" i="1"/>
  <c r="S33" i="1"/>
  <c r="O72" i="14"/>
  <c r="S72" i="14"/>
  <c r="S71" i="22"/>
  <c r="O71" i="22"/>
  <c r="S75" i="25"/>
  <c r="O75" i="25"/>
  <c r="R50" i="26"/>
  <c r="G50" i="26"/>
  <c r="N50" i="26"/>
  <c r="R49" i="26"/>
  <c r="N49" i="26"/>
  <c r="G49" i="26"/>
  <c r="R62" i="26"/>
  <c r="G62" i="26"/>
  <c r="N62" i="26"/>
  <c r="G7" i="26"/>
  <c r="R7" i="26"/>
  <c r="N7" i="26"/>
  <c r="R11" i="26"/>
  <c r="N11" i="26"/>
  <c r="G11" i="26"/>
  <c r="R78" i="26"/>
  <c r="G78" i="26"/>
  <c r="N78" i="26"/>
  <c r="R24" i="26"/>
  <c r="G24" i="26"/>
  <c r="N24" i="26"/>
  <c r="G41" i="26"/>
  <c r="N41" i="26"/>
  <c r="R41" i="26"/>
  <c r="O71" i="10"/>
  <c r="S71" i="10"/>
  <c r="G57" i="14"/>
  <c r="N57" i="14"/>
  <c r="R57" i="14"/>
  <c r="G10" i="14"/>
  <c r="R10" i="14"/>
  <c r="N10" i="14"/>
  <c r="G42" i="14"/>
  <c r="N42" i="14"/>
  <c r="R42" i="14"/>
  <c r="N11" i="14"/>
  <c r="R11" i="14"/>
  <c r="G11" i="14"/>
  <c r="N40" i="14"/>
  <c r="R40" i="14"/>
  <c r="G40" i="14"/>
  <c r="G27" i="14"/>
  <c r="N27" i="14"/>
  <c r="R27" i="14"/>
  <c r="N28" i="14"/>
  <c r="G28" i="14"/>
  <c r="R28" i="14"/>
  <c r="R31" i="14"/>
  <c r="N31" i="14"/>
  <c r="G31" i="14"/>
  <c r="N36" i="14"/>
  <c r="R36" i="14"/>
  <c r="G36" i="14"/>
  <c r="R33" i="14"/>
  <c r="G33" i="14"/>
  <c r="N33" i="14"/>
  <c r="G51" i="27"/>
  <c r="R51" i="27"/>
  <c r="N51" i="27"/>
  <c r="G49" i="27"/>
  <c r="N49" i="27"/>
  <c r="R49" i="27"/>
  <c r="G83" i="27"/>
  <c r="R83" i="27"/>
  <c r="N83" i="27"/>
  <c r="N16" i="27"/>
  <c r="R16" i="27"/>
  <c r="G16" i="27"/>
  <c r="G33" i="27"/>
  <c r="R33" i="27"/>
  <c r="N33" i="27"/>
  <c r="R29" i="27"/>
  <c r="N29" i="27"/>
  <c r="G29" i="27"/>
  <c r="G37" i="27"/>
  <c r="R37" i="27"/>
  <c r="N37" i="27"/>
  <c r="R19" i="27"/>
  <c r="N19" i="27"/>
  <c r="G19" i="27"/>
  <c r="R62" i="27"/>
  <c r="N62" i="27"/>
  <c r="G62" i="27"/>
  <c r="R52" i="22"/>
  <c r="N52" i="22"/>
  <c r="G52" i="22"/>
  <c r="N57" i="22"/>
  <c r="R57" i="22"/>
  <c r="G57" i="22"/>
  <c r="R16" i="22"/>
  <c r="G16" i="22"/>
  <c r="N16" i="22"/>
  <c r="N29" i="22"/>
  <c r="R29" i="22"/>
  <c r="G29" i="22"/>
  <c r="N82" i="22"/>
  <c r="R82" i="22"/>
  <c r="G82" i="22"/>
  <c r="N40" i="22"/>
  <c r="R40" i="22"/>
  <c r="G40" i="22"/>
  <c r="G28" i="22"/>
  <c r="N28" i="22"/>
  <c r="R28" i="22"/>
  <c r="N39" i="22"/>
  <c r="G39" i="22"/>
  <c r="R39" i="22"/>
  <c r="N7" i="22"/>
  <c r="R7" i="22"/>
  <c r="G7" i="22"/>
  <c r="O81" i="1"/>
  <c r="S81" i="1"/>
  <c r="S16" i="1"/>
  <c r="O16" i="1"/>
  <c r="G53" i="28"/>
  <c r="N53" i="28"/>
  <c r="R53" i="28"/>
  <c r="N47" i="28"/>
  <c r="R47" i="28"/>
  <c r="G47" i="28"/>
  <c r="R10" i="28"/>
  <c r="N10" i="28"/>
  <c r="G10" i="28"/>
  <c r="G86" i="28"/>
  <c r="N86" i="28"/>
  <c r="R86" i="28"/>
  <c r="N34" i="28"/>
  <c r="G34" i="28"/>
  <c r="R34" i="28"/>
  <c r="R69" i="28"/>
  <c r="G69" i="28"/>
  <c r="N69" i="28"/>
  <c r="G19" i="28"/>
  <c r="R19" i="28"/>
  <c r="N19" i="28"/>
  <c r="G82" i="28"/>
  <c r="N82" i="28"/>
  <c r="R82" i="28"/>
  <c r="S60" i="1"/>
  <c r="O60" i="1"/>
  <c r="G49" i="11"/>
  <c r="N49" i="11"/>
  <c r="R49" i="11"/>
  <c r="G80" i="11"/>
  <c r="N80" i="11"/>
  <c r="R80" i="11"/>
  <c r="G59" i="11"/>
  <c r="N59" i="11"/>
  <c r="R59" i="11"/>
  <c r="G43" i="11"/>
  <c r="N43" i="11"/>
  <c r="R43" i="11"/>
  <c r="R23" i="11"/>
  <c r="G23" i="11"/>
  <c r="N23" i="11"/>
  <c r="N15" i="11"/>
  <c r="G15" i="11"/>
  <c r="R15" i="11"/>
  <c r="R45" i="11"/>
  <c r="N45" i="11"/>
  <c r="G45" i="11"/>
  <c r="S55" i="1"/>
  <c r="O55" i="1"/>
  <c r="G57" i="17"/>
  <c r="N57" i="17"/>
  <c r="R57" i="17"/>
  <c r="N10" i="17"/>
  <c r="G10" i="17"/>
  <c r="R10" i="17"/>
  <c r="G86" i="17"/>
  <c r="R86" i="17"/>
  <c r="N86" i="17"/>
  <c r="R27" i="17"/>
  <c r="G27" i="17"/>
  <c r="N27" i="17"/>
  <c r="N20" i="17"/>
  <c r="R20" i="17"/>
  <c r="G20" i="17"/>
  <c r="G46" i="17"/>
  <c r="R46" i="17"/>
  <c r="N46" i="17"/>
  <c r="G34" i="17"/>
  <c r="R34" i="17"/>
  <c r="N34" i="17"/>
  <c r="G13" i="17"/>
  <c r="N13" i="17"/>
  <c r="R13" i="17"/>
  <c r="N38" i="17"/>
  <c r="G38" i="17"/>
  <c r="R38" i="17"/>
  <c r="O73" i="12"/>
  <c r="S73" i="12"/>
  <c r="R11" i="12"/>
  <c r="G11" i="12"/>
  <c r="N11" i="12"/>
  <c r="R10" i="12"/>
  <c r="N10" i="12"/>
  <c r="G10" i="12"/>
  <c r="R45" i="12"/>
  <c r="G45" i="12"/>
  <c r="N45" i="12"/>
  <c r="O72" i="23"/>
  <c r="S72" i="23"/>
  <c r="S70" i="26"/>
  <c r="O70" i="26"/>
  <c r="S72" i="15"/>
  <c r="O72" i="15"/>
  <c r="O74" i="23"/>
  <c r="S74" i="23"/>
  <c r="O75" i="19"/>
  <c r="S75" i="19"/>
  <c r="O75" i="14"/>
  <c r="S75" i="14"/>
  <c r="O76" i="15"/>
  <c r="S76" i="15"/>
  <c r="G66" i="26"/>
  <c r="R66" i="26"/>
  <c r="N66" i="26"/>
  <c r="N58" i="18"/>
  <c r="R58" i="18"/>
  <c r="G58" i="18"/>
  <c r="N58" i="15"/>
  <c r="G58" i="15"/>
  <c r="R58" i="15"/>
  <c r="O71" i="27"/>
  <c r="S71" i="27"/>
  <c r="S73" i="25"/>
  <c r="O73" i="25"/>
  <c r="O71" i="26"/>
  <c r="S71" i="26"/>
  <c r="O71" i="16"/>
  <c r="S71" i="16"/>
  <c r="O74" i="9"/>
  <c r="S74" i="9"/>
  <c r="O77" i="16"/>
  <c r="S77" i="16"/>
  <c r="O77" i="19"/>
  <c r="S77" i="19"/>
  <c r="O72" i="25"/>
  <c r="S72" i="25"/>
  <c r="S14" i="4"/>
  <c r="V14" i="1" s="1"/>
  <c r="O14" i="4"/>
  <c r="G70" i="4"/>
  <c r="O23" i="4"/>
  <c r="S23" i="4"/>
  <c r="V23" i="1" s="1"/>
  <c r="G72" i="14"/>
  <c r="G77" i="25"/>
  <c r="G77" i="19"/>
  <c r="G77" i="23"/>
  <c r="G74" i="22"/>
  <c r="G71" i="10"/>
  <c r="O47" i="4"/>
  <c r="S47" i="4"/>
  <c r="V47" i="1" s="1"/>
  <c r="G71" i="14"/>
  <c r="S61" i="4"/>
  <c r="V61" i="1" s="1"/>
  <c r="O61" i="4"/>
  <c r="V86" i="1"/>
  <c r="V18" i="1"/>
  <c r="S28" i="4"/>
  <c r="V28" i="1" s="1"/>
  <c r="O28" i="4"/>
  <c r="O83" i="4"/>
  <c r="S83" i="4"/>
  <c r="V83" i="1" s="1"/>
  <c r="G70" i="25"/>
  <c r="S31" i="4"/>
  <c r="V31" i="1" s="1"/>
  <c r="O31" i="4"/>
  <c r="G76" i="23"/>
  <c r="G74" i="28"/>
  <c r="G70" i="23"/>
  <c r="G71" i="27"/>
  <c r="O16" i="4"/>
  <c r="S16" i="4"/>
  <c r="V16" i="1" s="1"/>
  <c r="O55" i="4"/>
  <c r="S55" i="4"/>
  <c r="V55" i="1" s="1"/>
  <c r="S46" i="4"/>
  <c r="V46" i="1" s="1"/>
  <c r="O46" i="4"/>
  <c r="G72" i="24"/>
  <c r="S79" i="4"/>
  <c r="V79" i="1" s="1"/>
  <c r="O79" i="4"/>
  <c r="O68" i="4"/>
  <c r="S68" i="4"/>
  <c r="V68" i="1" s="1"/>
  <c r="G76" i="13"/>
  <c r="G72" i="12"/>
  <c r="S13" i="4"/>
  <c r="V13" i="1" s="1"/>
  <c r="O13" i="4"/>
  <c r="S8" i="4"/>
  <c r="V8" i="1" s="1"/>
  <c r="O8" i="4"/>
  <c r="O12" i="4"/>
  <c r="S12" i="4"/>
  <c r="V12" i="1" s="1"/>
  <c r="G77" i="12"/>
  <c r="S10" i="4"/>
  <c r="V10" i="1" s="1"/>
  <c r="O10" i="4"/>
  <c r="R71" i="4"/>
  <c r="U71" i="1" s="1"/>
  <c r="N71" i="4"/>
  <c r="G73" i="25"/>
  <c r="G73" i="26"/>
  <c r="O15" i="4"/>
  <c r="S15" i="4"/>
  <c r="V15" i="1" s="1"/>
  <c r="G71" i="18"/>
  <c r="G75" i="9"/>
  <c r="S6" i="4"/>
  <c r="V6" i="1" s="1"/>
  <c r="O6" i="4"/>
  <c r="S85" i="4"/>
  <c r="V85" i="1" s="1"/>
  <c r="O85" i="4"/>
  <c r="S19" i="1"/>
  <c r="O19" i="1"/>
  <c r="S72" i="17"/>
  <c r="O72" i="17"/>
  <c r="O79" i="1"/>
  <c r="S79" i="1"/>
  <c r="O72" i="9"/>
  <c r="S72" i="9"/>
  <c r="N13" i="4"/>
  <c r="R13" i="4"/>
  <c r="G13" i="4"/>
  <c r="R67" i="4"/>
  <c r="G67" i="4"/>
  <c r="N67" i="4"/>
  <c r="G20" i="4"/>
  <c r="R20" i="4"/>
  <c r="N20" i="4"/>
  <c r="R65" i="4"/>
  <c r="N65" i="4"/>
  <c r="G65" i="4"/>
  <c r="G12" i="4"/>
  <c r="R12" i="4"/>
  <c r="N12" i="4"/>
  <c r="N68" i="9"/>
  <c r="R68" i="9"/>
  <c r="G68" i="9"/>
  <c r="S75" i="22"/>
  <c r="O75" i="22"/>
  <c r="G50" i="16"/>
  <c r="N50" i="16"/>
  <c r="R50" i="16"/>
  <c r="N56" i="16"/>
  <c r="R56" i="16"/>
  <c r="G56" i="16"/>
  <c r="N78" i="16"/>
  <c r="R78" i="16"/>
  <c r="G78" i="16"/>
  <c r="G53" i="9"/>
  <c r="N53" i="9"/>
  <c r="R53" i="9"/>
  <c r="R57" i="9"/>
  <c r="N57" i="9"/>
  <c r="G57" i="9"/>
  <c r="G80" i="9"/>
  <c r="R80" i="9"/>
  <c r="N80" i="9"/>
  <c r="R79" i="9"/>
  <c r="G79" i="9"/>
  <c r="N79" i="9"/>
  <c r="G34" i="9"/>
  <c r="N34" i="9"/>
  <c r="R34" i="9"/>
  <c r="N57" i="25"/>
  <c r="R57" i="25"/>
  <c r="G57" i="25"/>
  <c r="N86" i="25"/>
  <c r="R86" i="25"/>
  <c r="G86" i="25"/>
  <c r="N36" i="25"/>
  <c r="R36" i="25"/>
  <c r="G36" i="25"/>
  <c r="R7" i="25"/>
  <c r="G7" i="25"/>
  <c r="N7" i="25"/>
  <c r="R80" i="25"/>
  <c r="G80" i="25"/>
  <c r="N80" i="25"/>
  <c r="N69" i="25"/>
  <c r="R69" i="25"/>
  <c r="G69" i="25"/>
  <c r="N9" i="25"/>
  <c r="R9" i="25"/>
  <c r="G9" i="25"/>
  <c r="G29" i="25"/>
  <c r="N29" i="25"/>
  <c r="R29" i="25"/>
  <c r="R51" i="26"/>
  <c r="N51" i="26"/>
  <c r="G51" i="26"/>
  <c r="N48" i="26"/>
  <c r="R48" i="26"/>
  <c r="G48" i="26"/>
  <c r="G79" i="26"/>
  <c r="N79" i="26"/>
  <c r="R79" i="26"/>
  <c r="G46" i="26"/>
  <c r="R46" i="26"/>
  <c r="N46" i="26"/>
  <c r="R30" i="26"/>
  <c r="G30" i="26"/>
  <c r="N30" i="26"/>
  <c r="G18" i="26"/>
  <c r="N18" i="26"/>
  <c r="R18" i="26"/>
  <c r="N67" i="26"/>
  <c r="R67" i="26"/>
  <c r="G67" i="26"/>
  <c r="R81" i="26"/>
  <c r="G81" i="26"/>
  <c r="N81" i="26"/>
  <c r="R39" i="26"/>
  <c r="G39" i="26"/>
  <c r="N39" i="26"/>
  <c r="N8" i="26"/>
  <c r="R8" i="26"/>
  <c r="G8" i="26"/>
  <c r="R49" i="19"/>
  <c r="G49" i="19"/>
  <c r="N49" i="19"/>
  <c r="G39" i="19"/>
  <c r="R39" i="19"/>
  <c r="N39" i="19"/>
  <c r="G11" i="19"/>
  <c r="R11" i="19"/>
  <c r="N11" i="19"/>
  <c r="G16" i="19"/>
  <c r="R16" i="19"/>
  <c r="N16" i="19"/>
  <c r="N40" i="19"/>
  <c r="R40" i="19"/>
  <c r="G40" i="19"/>
  <c r="N45" i="19"/>
  <c r="G45" i="19"/>
  <c r="R45" i="19"/>
  <c r="N78" i="19"/>
  <c r="G78" i="19"/>
  <c r="R78" i="19"/>
  <c r="G68" i="19"/>
  <c r="N68" i="19"/>
  <c r="R68" i="19"/>
  <c r="N24" i="19"/>
  <c r="G24" i="19"/>
  <c r="R24" i="19"/>
  <c r="S12" i="1"/>
  <c r="O12" i="1"/>
  <c r="R55" i="14"/>
  <c r="G55" i="14"/>
  <c r="N55" i="14"/>
  <c r="R8" i="14"/>
  <c r="G8" i="14"/>
  <c r="N8" i="14"/>
  <c r="R29" i="14"/>
  <c r="G29" i="14"/>
  <c r="N29" i="14"/>
  <c r="R34" i="14"/>
  <c r="G34" i="14"/>
  <c r="N34" i="14"/>
  <c r="R30" i="14"/>
  <c r="N30" i="14"/>
  <c r="G30" i="14"/>
  <c r="N43" i="14"/>
  <c r="R43" i="14"/>
  <c r="G43" i="14"/>
  <c r="G47" i="14"/>
  <c r="R47" i="14"/>
  <c r="N47" i="14"/>
  <c r="R24" i="14"/>
  <c r="G24" i="14"/>
  <c r="N24" i="14"/>
  <c r="N62" i="14"/>
  <c r="G62" i="14"/>
  <c r="R62" i="14"/>
  <c r="S85" i="1"/>
  <c r="O85" i="1"/>
  <c r="N49" i="22"/>
  <c r="R49" i="22"/>
  <c r="G49" i="22"/>
  <c r="R62" i="22"/>
  <c r="G62" i="22"/>
  <c r="N62" i="22"/>
  <c r="R36" i="22"/>
  <c r="N36" i="22"/>
  <c r="G36" i="22"/>
  <c r="R13" i="22"/>
  <c r="N13" i="22"/>
  <c r="G13" i="22"/>
  <c r="R17" i="22"/>
  <c r="N17" i="22"/>
  <c r="G17" i="22"/>
  <c r="R34" i="22"/>
  <c r="N34" i="22"/>
  <c r="G34" i="22"/>
  <c r="G43" i="22"/>
  <c r="R43" i="22"/>
  <c r="N43" i="22"/>
  <c r="R20" i="22"/>
  <c r="N20" i="22"/>
  <c r="G20" i="22"/>
  <c r="G9" i="22"/>
  <c r="N9" i="22"/>
  <c r="R9" i="22"/>
  <c r="S77" i="17"/>
  <c r="O77" i="17"/>
  <c r="R49" i="23"/>
  <c r="N49" i="23"/>
  <c r="G49" i="23"/>
  <c r="R40" i="23"/>
  <c r="G40" i="23"/>
  <c r="N40" i="23"/>
  <c r="G83" i="23"/>
  <c r="N83" i="23"/>
  <c r="R83" i="23"/>
  <c r="N81" i="23"/>
  <c r="R81" i="23"/>
  <c r="G81" i="23"/>
  <c r="G22" i="23"/>
  <c r="R22" i="23"/>
  <c r="N22" i="23"/>
  <c r="N61" i="23"/>
  <c r="R61" i="23"/>
  <c r="G61" i="23"/>
  <c r="N8" i="23"/>
  <c r="R8" i="23"/>
  <c r="G8" i="23"/>
  <c r="R44" i="23"/>
  <c r="G44" i="23"/>
  <c r="N44" i="23"/>
  <c r="G19" i="23"/>
  <c r="N19" i="23"/>
  <c r="R19" i="23"/>
  <c r="R63" i="23"/>
  <c r="G63" i="23"/>
  <c r="N63" i="23"/>
  <c r="O76" i="17"/>
  <c r="S76" i="17"/>
  <c r="S52" i="1"/>
  <c r="O52" i="1"/>
  <c r="N49" i="10"/>
  <c r="G49" i="10"/>
  <c r="R49" i="10"/>
  <c r="N14" i="10"/>
  <c r="R14" i="10"/>
  <c r="G14" i="10"/>
  <c r="G22" i="10"/>
  <c r="N22" i="10"/>
  <c r="R22" i="10"/>
  <c r="R39" i="10"/>
  <c r="N39" i="10"/>
  <c r="G39" i="10"/>
  <c r="N37" i="10"/>
  <c r="R37" i="10"/>
  <c r="G37" i="10"/>
  <c r="N82" i="10"/>
  <c r="R82" i="10"/>
  <c r="G82" i="10"/>
  <c r="G27" i="10"/>
  <c r="N27" i="10"/>
  <c r="R27" i="10"/>
  <c r="R43" i="10"/>
  <c r="G43" i="10"/>
  <c r="N43" i="10"/>
  <c r="O47" i="1"/>
  <c r="S47" i="1"/>
  <c r="G53" i="18"/>
  <c r="N53" i="18"/>
  <c r="R53" i="18"/>
  <c r="N56" i="18"/>
  <c r="R56" i="18"/>
  <c r="G56" i="18"/>
  <c r="G7" i="18"/>
  <c r="N7" i="18"/>
  <c r="R7" i="18"/>
  <c r="N15" i="18"/>
  <c r="R15" i="18"/>
  <c r="G15" i="18"/>
  <c r="G79" i="18"/>
  <c r="N79" i="18"/>
  <c r="R79" i="18"/>
  <c r="G25" i="18"/>
  <c r="N25" i="18"/>
  <c r="R25" i="18"/>
  <c r="N22" i="18"/>
  <c r="R22" i="18"/>
  <c r="G22" i="18"/>
  <c r="N82" i="18"/>
  <c r="R82" i="18"/>
  <c r="G82" i="18"/>
  <c r="S71" i="17"/>
  <c r="O71" i="17"/>
  <c r="S74" i="13"/>
  <c r="O74" i="13"/>
  <c r="R38" i="11"/>
  <c r="G38" i="11"/>
  <c r="N38" i="11"/>
  <c r="R66" i="11"/>
  <c r="N66" i="11"/>
  <c r="G66" i="11"/>
  <c r="O57" i="1"/>
  <c r="S57" i="1"/>
  <c r="R54" i="12"/>
  <c r="G54" i="12"/>
  <c r="N54" i="12"/>
  <c r="N22" i="12"/>
  <c r="R22" i="12"/>
  <c r="G22" i="12"/>
  <c r="G65" i="12"/>
  <c r="N65" i="12"/>
  <c r="R65" i="12"/>
  <c r="R25" i="12"/>
  <c r="G25" i="12"/>
  <c r="N25" i="12"/>
  <c r="R66" i="12"/>
  <c r="G66" i="12"/>
  <c r="N66" i="12"/>
  <c r="R35" i="12"/>
  <c r="N35" i="12"/>
  <c r="G35" i="12"/>
  <c r="G58" i="12"/>
  <c r="R58" i="12"/>
  <c r="N58" i="12"/>
  <c r="N60" i="12"/>
  <c r="G60" i="12"/>
  <c r="R60" i="12"/>
  <c r="N20" i="12"/>
  <c r="R20" i="12"/>
  <c r="G20" i="12"/>
  <c r="G33" i="12"/>
  <c r="N33" i="12"/>
  <c r="R33" i="12"/>
  <c r="G81" i="12"/>
  <c r="N81" i="12"/>
  <c r="R81" i="12"/>
  <c r="N67" i="12"/>
  <c r="R67" i="12"/>
  <c r="G67" i="12"/>
  <c r="N21" i="12"/>
  <c r="R21" i="12"/>
  <c r="G21" i="12"/>
  <c r="R9" i="12"/>
  <c r="G9" i="12"/>
  <c r="N9" i="12"/>
  <c r="S70" i="14"/>
  <c r="O70" i="14"/>
  <c r="O70" i="28"/>
  <c r="S70" i="28"/>
  <c r="N32" i="4"/>
  <c r="G32" i="4"/>
  <c r="R32" i="4"/>
  <c r="S71" i="19"/>
  <c r="O71" i="19"/>
  <c r="N51" i="16"/>
  <c r="R51" i="16"/>
  <c r="G51" i="16"/>
  <c r="R58" i="16"/>
  <c r="G58" i="16"/>
  <c r="N58" i="16"/>
  <c r="R37" i="16"/>
  <c r="G37" i="16"/>
  <c r="N37" i="16"/>
  <c r="G31" i="16"/>
  <c r="N31" i="16"/>
  <c r="R31" i="16"/>
  <c r="R32" i="16"/>
  <c r="G32" i="16"/>
  <c r="N32" i="16"/>
  <c r="N82" i="16"/>
  <c r="R82" i="16"/>
  <c r="G82" i="16"/>
  <c r="N17" i="16"/>
  <c r="R17" i="16"/>
  <c r="G17" i="16"/>
  <c r="G68" i="16"/>
  <c r="N68" i="16"/>
  <c r="R68" i="16"/>
  <c r="N41" i="16"/>
  <c r="R41" i="16"/>
  <c r="G41" i="16"/>
  <c r="S29" i="1"/>
  <c r="O29" i="1"/>
  <c r="G56" i="25"/>
  <c r="N56" i="25"/>
  <c r="R56" i="25"/>
  <c r="N18" i="25"/>
  <c r="R18" i="25"/>
  <c r="G18" i="25"/>
  <c r="G31" i="25"/>
  <c r="R31" i="25"/>
  <c r="N31" i="25"/>
  <c r="G44" i="25"/>
  <c r="R44" i="25"/>
  <c r="N44" i="25"/>
  <c r="R40" i="25"/>
  <c r="G40" i="25"/>
  <c r="N40" i="25"/>
  <c r="N24" i="25"/>
  <c r="R24" i="25"/>
  <c r="G24" i="25"/>
  <c r="G78" i="25"/>
  <c r="N78" i="25"/>
  <c r="R78" i="25"/>
  <c r="G28" i="25"/>
  <c r="N28" i="25"/>
  <c r="R28" i="25"/>
  <c r="N83" i="25"/>
  <c r="G83" i="25"/>
  <c r="R83" i="25"/>
  <c r="N84" i="25"/>
  <c r="R84" i="25"/>
  <c r="G84" i="25"/>
  <c r="S23" i="1"/>
  <c r="O23" i="1"/>
  <c r="N58" i="26"/>
  <c r="R58" i="26"/>
  <c r="G58" i="26"/>
  <c r="R53" i="26"/>
  <c r="N53" i="26"/>
  <c r="G53" i="26"/>
  <c r="G25" i="26"/>
  <c r="N25" i="26"/>
  <c r="R25" i="26"/>
  <c r="G20" i="26"/>
  <c r="N20" i="26"/>
  <c r="R20" i="26"/>
  <c r="N10" i="26"/>
  <c r="R10" i="26"/>
  <c r="G10" i="26"/>
  <c r="N34" i="26"/>
  <c r="R34" i="26"/>
  <c r="G34" i="26"/>
  <c r="N14" i="26"/>
  <c r="R14" i="26"/>
  <c r="G14" i="26"/>
  <c r="G44" i="26"/>
  <c r="R44" i="26"/>
  <c r="N44" i="26"/>
  <c r="R40" i="26"/>
  <c r="N40" i="26"/>
  <c r="G40" i="26"/>
  <c r="S17" i="1"/>
  <c r="O17" i="1"/>
  <c r="O71" i="28"/>
  <c r="S71" i="28"/>
  <c r="O61" i="1"/>
  <c r="S61" i="1"/>
  <c r="G54" i="19"/>
  <c r="N54" i="19"/>
  <c r="R54" i="19"/>
  <c r="N48" i="19"/>
  <c r="R48" i="19"/>
  <c r="G48" i="19"/>
  <c r="G17" i="19"/>
  <c r="R17" i="19"/>
  <c r="N17" i="19"/>
  <c r="G82" i="19"/>
  <c r="N82" i="19"/>
  <c r="R82" i="19"/>
  <c r="R69" i="19"/>
  <c r="N69" i="19"/>
  <c r="G69" i="19"/>
  <c r="G7" i="19"/>
  <c r="N7" i="19"/>
  <c r="R7" i="19"/>
  <c r="G30" i="19"/>
  <c r="N30" i="19"/>
  <c r="R30" i="19"/>
  <c r="R29" i="19"/>
  <c r="N29" i="19"/>
  <c r="G29" i="19"/>
  <c r="G64" i="19"/>
  <c r="R64" i="19"/>
  <c r="N64" i="19"/>
  <c r="G61" i="19"/>
  <c r="N61" i="19"/>
  <c r="R61" i="19"/>
  <c r="O71" i="12"/>
  <c r="S71" i="12"/>
  <c r="R50" i="24"/>
  <c r="G50" i="24"/>
  <c r="N50" i="24"/>
  <c r="R53" i="24"/>
  <c r="G53" i="24"/>
  <c r="N53" i="24"/>
  <c r="R62" i="24"/>
  <c r="G62" i="24"/>
  <c r="N62" i="24"/>
  <c r="N82" i="24"/>
  <c r="R82" i="24"/>
  <c r="G82" i="24"/>
  <c r="R7" i="24"/>
  <c r="N7" i="24"/>
  <c r="G7" i="24"/>
  <c r="N8" i="24"/>
  <c r="G8" i="24"/>
  <c r="R8" i="24"/>
  <c r="N83" i="24"/>
  <c r="R83" i="24"/>
  <c r="G83" i="24"/>
  <c r="N21" i="24"/>
  <c r="R21" i="24"/>
  <c r="G21" i="24"/>
  <c r="O74" i="11"/>
  <c r="S74" i="11"/>
  <c r="N49" i="14"/>
  <c r="R49" i="14"/>
  <c r="G49" i="14"/>
  <c r="R17" i="14"/>
  <c r="N17" i="14"/>
  <c r="G17" i="14"/>
  <c r="N68" i="14"/>
  <c r="G68" i="14"/>
  <c r="R68" i="14"/>
  <c r="G32" i="14"/>
  <c r="R32" i="14"/>
  <c r="N32" i="14"/>
  <c r="N86" i="14"/>
  <c r="G86" i="14"/>
  <c r="R86" i="14"/>
  <c r="G59" i="14"/>
  <c r="N59" i="14"/>
  <c r="R59" i="14"/>
  <c r="N41" i="14"/>
  <c r="R41" i="14"/>
  <c r="G41" i="14"/>
  <c r="G21" i="14"/>
  <c r="R21" i="14"/>
  <c r="N21" i="14"/>
  <c r="G67" i="14"/>
  <c r="R67" i="14"/>
  <c r="N67" i="14"/>
  <c r="O77" i="10"/>
  <c r="S77" i="10"/>
  <c r="G21" i="22"/>
  <c r="N21" i="22"/>
  <c r="R21" i="22"/>
  <c r="G15" i="22"/>
  <c r="R15" i="22"/>
  <c r="N15" i="22"/>
  <c r="N33" i="22"/>
  <c r="R33" i="22"/>
  <c r="G33" i="22"/>
  <c r="N30" i="22"/>
  <c r="G30" i="22"/>
  <c r="R30" i="22"/>
  <c r="R32" i="22"/>
  <c r="G32" i="22"/>
  <c r="N32" i="22"/>
  <c r="R84" i="22"/>
  <c r="G84" i="22"/>
  <c r="N84" i="22"/>
  <c r="G83" i="22"/>
  <c r="N83" i="22"/>
  <c r="R83" i="22"/>
  <c r="G49" i="15"/>
  <c r="N49" i="15"/>
  <c r="R49" i="15"/>
  <c r="N20" i="15"/>
  <c r="R20" i="15"/>
  <c r="G20" i="15"/>
  <c r="G82" i="15"/>
  <c r="R82" i="15"/>
  <c r="N82" i="15"/>
  <c r="R64" i="15"/>
  <c r="G64" i="15"/>
  <c r="N64" i="15"/>
  <c r="N7" i="15"/>
  <c r="R7" i="15"/>
  <c r="G7" i="15"/>
  <c r="N32" i="15"/>
  <c r="R32" i="15"/>
  <c r="G32" i="15"/>
  <c r="R34" i="15"/>
  <c r="G34" i="15"/>
  <c r="N34" i="15"/>
  <c r="G8" i="15"/>
  <c r="N8" i="15"/>
  <c r="R8" i="15"/>
  <c r="G17" i="15"/>
  <c r="R17" i="15"/>
  <c r="N17" i="15"/>
  <c r="N55" i="18"/>
  <c r="R55" i="18"/>
  <c r="G55" i="18"/>
  <c r="N43" i="18"/>
  <c r="G43" i="18"/>
  <c r="R43" i="18"/>
  <c r="N11" i="18"/>
  <c r="G11" i="18"/>
  <c r="R11" i="18"/>
  <c r="N20" i="18"/>
  <c r="R20" i="18"/>
  <c r="G20" i="18"/>
  <c r="G14" i="18"/>
  <c r="R14" i="18"/>
  <c r="N14" i="18"/>
  <c r="G67" i="18"/>
  <c r="R67" i="18"/>
  <c r="N67" i="18"/>
  <c r="G24" i="18"/>
  <c r="N24" i="18"/>
  <c r="R24" i="18"/>
  <c r="G5" i="18"/>
  <c r="R5" i="18"/>
  <c r="N5" i="18"/>
  <c r="R54" i="11"/>
  <c r="G54" i="11"/>
  <c r="N54" i="11"/>
  <c r="G79" i="11"/>
  <c r="N79" i="11"/>
  <c r="R79" i="11"/>
  <c r="G42" i="11"/>
  <c r="R42" i="11"/>
  <c r="N42" i="11"/>
  <c r="N78" i="11"/>
  <c r="G78" i="11"/>
  <c r="R78" i="11"/>
  <c r="G16" i="11"/>
  <c r="N16" i="11"/>
  <c r="R16" i="11"/>
  <c r="N11" i="11"/>
  <c r="G11" i="11"/>
  <c r="R11" i="11"/>
  <c r="R17" i="11"/>
  <c r="N17" i="11"/>
  <c r="G17" i="11"/>
  <c r="R14" i="11"/>
  <c r="N14" i="11"/>
  <c r="G14" i="11"/>
  <c r="G61" i="12"/>
  <c r="N61" i="12"/>
  <c r="R61" i="12"/>
  <c r="O40" i="1"/>
  <c r="S40" i="1"/>
  <c r="O63" i="1"/>
  <c r="S63" i="1"/>
  <c r="S72" i="18"/>
  <c r="O72" i="18"/>
  <c r="S18" i="1"/>
  <c r="O18" i="1"/>
  <c r="O74" i="18"/>
  <c r="S74" i="18"/>
  <c r="N54" i="16"/>
  <c r="G54" i="16"/>
  <c r="R54" i="16"/>
  <c r="R48" i="16"/>
  <c r="G48" i="16"/>
  <c r="N48" i="16"/>
  <c r="R42" i="16"/>
  <c r="G42" i="16"/>
  <c r="N42" i="16"/>
  <c r="N23" i="16"/>
  <c r="G23" i="16"/>
  <c r="R23" i="16"/>
  <c r="N19" i="16"/>
  <c r="G19" i="16"/>
  <c r="R19" i="16"/>
  <c r="G7" i="16"/>
  <c r="R7" i="16"/>
  <c r="N7" i="16"/>
  <c r="G69" i="16"/>
  <c r="N69" i="16"/>
  <c r="R69" i="16"/>
  <c r="R59" i="16"/>
  <c r="N59" i="16"/>
  <c r="G59" i="16"/>
  <c r="G34" i="16"/>
  <c r="R34" i="16"/>
  <c r="N34" i="16"/>
  <c r="N81" i="16"/>
  <c r="G81" i="16"/>
  <c r="R81" i="16"/>
  <c r="R50" i="9"/>
  <c r="N50" i="9"/>
  <c r="G50" i="9"/>
  <c r="G54" i="9"/>
  <c r="R54" i="9"/>
  <c r="N54" i="9"/>
  <c r="R39" i="9"/>
  <c r="G39" i="9"/>
  <c r="N39" i="9"/>
  <c r="G59" i="9"/>
  <c r="N59" i="9"/>
  <c r="R59" i="9"/>
  <c r="R66" i="9"/>
  <c r="N66" i="9"/>
  <c r="G66" i="9"/>
  <c r="N10" i="9"/>
  <c r="G10" i="9"/>
  <c r="R10" i="9"/>
  <c r="N63" i="9"/>
  <c r="G63" i="9"/>
  <c r="R63" i="9"/>
  <c r="N40" i="9"/>
  <c r="R40" i="9"/>
  <c r="G40" i="9"/>
  <c r="N17" i="9"/>
  <c r="G17" i="9"/>
  <c r="R17" i="9"/>
  <c r="R61" i="9"/>
  <c r="G61" i="9"/>
  <c r="N61" i="9"/>
  <c r="R43" i="25"/>
  <c r="G43" i="25"/>
  <c r="N43" i="25"/>
  <c r="G38" i="25"/>
  <c r="N38" i="25"/>
  <c r="R38" i="25"/>
  <c r="R76" i="1"/>
  <c r="N76" i="1"/>
  <c r="R77" i="1"/>
  <c r="N77" i="1"/>
  <c r="G55" i="26"/>
  <c r="R55" i="26"/>
  <c r="N55" i="26"/>
  <c r="G38" i="26"/>
  <c r="N38" i="26"/>
  <c r="R38" i="26"/>
  <c r="R84" i="26"/>
  <c r="G84" i="26"/>
  <c r="N84" i="26"/>
  <c r="G61" i="26"/>
  <c r="R61" i="26"/>
  <c r="N61" i="26"/>
  <c r="N28" i="26"/>
  <c r="R28" i="26"/>
  <c r="G28" i="26"/>
  <c r="G43" i="26"/>
  <c r="N43" i="26"/>
  <c r="R43" i="26"/>
  <c r="N83" i="26"/>
  <c r="G83" i="26"/>
  <c r="R83" i="26"/>
  <c r="G60" i="26"/>
  <c r="R60" i="26"/>
  <c r="N60" i="26"/>
  <c r="O58" i="1"/>
  <c r="S58" i="1"/>
  <c r="O21" i="1"/>
  <c r="S21" i="1"/>
  <c r="G50" i="19"/>
  <c r="N50" i="19"/>
  <c r="R50" i="19"/>
  <c r="R53" i="19"/>
  <c r="N53" i="19"/>
  <c r="G53" i="19"/>
  <c r="G32" i="19"/>
  <c r="N32" i="19"/>
  <c r="R32" i="19"/>
  <c r="G6" i="19"/>
  <c r="R6" i="19"/>
  <c r="N6" i="19"/>
  <c r="N47" i="19"/>
  <c r="R47" i="19"/>
  <c r="G47" i="19"/>
  <c r="N13" i="19"/>
  <c r="G13" i="19"/>
  <c r="R13" i="19"/>
  <c r="N28" i="19"/>
  <c r="R28" i="19"/>
  <c r="G28" i="19"/>
  <c r="N85" i="19"/>
  <c r="G85" i="19"/>
  <c r="R85" i="19"/>
  <c r="N81" i="19"/>
  <c r="R81" i="19"/>
  <c r="G81" i="19"/>
  <c r="O9" i="1"/>
  <c r="S9" i="1"/>
  <c r="N5" i="24"/>
  <c r="G5" i="24"/>
  <c r="R5" i="24"/>
  <c r="O31" i="1"/>
  <c r="S31" i="1"/>
  <c r="R56" i="14"/>
  <c r="G56" i="14"/>
  <c r="N56" i="14"/>
  <c r="N6" i="14"/>
  <c r="G6" i="14"/>
  <c r="R6" i="14"/>
  <c r="R14" i="14"/>
  <c r="N14" i="14"/>
  <c r="G14" i="14"/>
  <c r="G46" i="14"/>
  <c r="R46" i="14"/>
  <c r="N46" i="14"/>
  <c r="R61" i="14"/>
  <c r="G61" i="14"/>
  <c r="N61" i="14"/>
  <c r="G79" i="14"/>
  <c r="N79" i="14"/>
  <c r="R79" i="14"/>
  <c r="N12" i="14"/>
  <c r="R12" i="14"/>
  <c r="G12" i="14"/>
  <c r="R69" i="14"/>
  <c r="N69" i="14"/>
  <c r="G69" i="14"/>
  <c r="R28" i="27"/>
  <c r="N28" i="27"/>
  <c r="G28" i="27"/>
  <c r="G65" i="27"/>
  <c r="N65" i="27"/>
  <c r="R65" i="27"/>
  <c r="G67" i="27"/>
  <c r="N67" i="27"/>
  <c r="R67" i="27"/>
  <c r="N61" i="27"/>
  <c r="G61" i="27"/>
  <c r="R61" i="27"/>
  <c r="N25" i="27"/>
  <c r="R25" i="27"/>
  <c r="G25" i="27"/>
  <c r="N86" i="27"/>
  <c r="R86" i="27"/>
  <c r="G86" i="27"/>
  <c r="N8" i="27"/>
  <c r="R8" i="27"/>
  <c r="G8" i="27"/>
  <c r="R84" i="10"/>
  <c r="G84" i="10"/>
  <c r="N84" i="10"/>
  <c r="R57" i="18"/>
  <c r="G57" i="18"/>
  <c r="N57" i="18"/>
  <c r="R83" i="18"/>
  <c r="G83" i="18"/>
  <c r="N83" i="18"/>
  <c r="S39" i="1"/>
  <c r="O39" i="1"/>
  <c r="O26" i="1"/>
  <c r="S26" i="1"/>
  <c r="R48" i="28"/>
  <c r="G48" i="28"/>
  <c r="N48" i="28"/>
  <c r="R49" i="28"/>
  <c r="N49" i="28"/>
  <c r="G49" i="28"/>
  <c r="R80" i="28"/>
  <c r="G80" i="28"/>
  <c r="N80" i="28"/>
  <c r="N65" i="28"/>
  <c r="R65" i="28"/>
  <c r="G65" i="28"/>
  <c r="N32" i="28"/>
  <c r="G32" i="28"/>
  <c r="R32" i="28"/>
  <c r="N28" i="28"/>
  <c r="G28" i="28"/>
  <c r="R28" i="28"/>
  <c r="N41" i="28"/>
  <c r="G41" i="28"/>
  <c r="R41" i="28"/>
  <c r="G45" i="28"/>
  <c r="N45" i="28"/>
  <c r="R45" i="28"/>
  <c r="G29" i="28"/>
  <c r="R29" i="28"/>
  <c r="N29" i="28"/>
  <c r="S28" i="1"/>
  <c r="O28" i="1"/>
  <c r="N50" i="13"/>
  <c r="G50" i="13"/>
  <c r="R50" i="13"/>
  <c r="G57" i="13"/>
  <c r="N57" i="13"/>
  <c r="R57" i="13"/>
  <c r="N34" i="13"/>
  <c r="R34" i="13"/>
  <c r="G34" i="13"/>
  <c r="G43" i="13"/>
  <c r="N43" i="13"/>
  <c r="R43" i="13"/>
  <c r="N83" i="13"/>
  <c r="R83" i="13"/>
  <c r="G83" i="13"/>
  <c r="R8" i="13"/>
  <c r="N8" i="13"/>
  <c r="G8" i="13"/>
  <c r="R40" i="13"/>
  <c r="N40" i="13"/>
  <c r="G40" i="13"/>
  <c r="R14" i="13"/>
  <c r="N14" i="13"/>
  <c r="G14" i="13"/>
  <c r="R69" i="13"/>
  <c r="N69" i="13"/>
  <c r="G69" i="13"/>
  <c r="O5" i="1"/>
  <c r="S5" i="1"/>
  <c r="R6" i="12"/>
  <c r="G6" i="12"/>
  <c r="N6" i="12"/>
  <c r="N27" i="12"/>
  <c r="R27" i="12"/>
  <c r="G27" i="12"/>
  <c r="G5" i="16"/>
  <c r="R5" i="16"/>
  <c r="N5" i="16"/>
  <c r="N49" i="16"/>
  <c r="G49" i="16"/>
  <c r="R49" i="16"/>
  <c r="G10" i="16"/>
  <c r="N10" i="16"/>
  <c r="R10" i="16"/>
  <c r="R80" i="16"/>
  <c r="N80" i="16"/>
  <c r="G80" i="16"/>
  <c r="R26" i="16"/>
  <c r="N26" i="16"/>
  <c r="G26" i="16"/>
  <c r="G20" i="16"/>
  <c r="N20" i="16"/>
  <c r="R20" i="16"/>
  <c r="R39" i="16"/>
  <c r="N39" i="16"/>
  <c r="G39" i="16"/>
  <c r="R84" i="16"/>
  <c r="G84" i="16"/>
  <c r="N84" i="16"/>
  <c r="R86" i="16"/>
  <c r="N86" i="16"/>
  <c r="G86" i="16"/>
  <c r="N38" i="16"/>
  <c r="R38" i="16"/>
  <c r="G38" i="16"/>
  <c r="S80" i="1"/>
  <c r="O80" i="1"/>
  <c r="G5" i="9"/>
  <c r="N5" i="9"/>
  <c r="R5" i="9"/>
  <c r="N49" i="9"/>
  <c r="R49" i="9"/>
  <c r="G49" i="9"/>
  <c r="G26" i="9"/>
  <c r="N26" i="9"/>
  <c r="R26" i="9"/>
  <c r="R47" i="9"/>
  <c r="G47" i="9"/>
  <c r="N47" i="9"/>
  <c r="R11" i="9"/>
  <c r="G11" i="9"/>
  <c r="N11" i="9"/>
  <c r="R69" i="9"/>
  <c r="N69" i="9"/>
  <c r="G69" i="9"/>
  <c r="R38" i="9"/>
  <c r="G38" i="9"/>
  <c r="N38" i="9"/>
  <c r="R27" i="9"/>
  <c r="G27" i="9"/>
  <c r="N27" i="9"/>
  <c r="G65" i="9"/>
  <c r="N65" i="9"/>
  <c r="R65" i="9"/>
  <c r="G82" i="9"/>
  <c r="N82" i="9"/>
  <c r="R82" i="9"/>
  <c r="R51" i="25"/>
  <c r="N51" i="25"/>
  <c r="G51" i="25"/>
  <c r="R49" i="25"/>
  <c r="G49" i="25"/>
  <c r="N49" i="25"/>
  <c r="R19" i="25"/>
  <c r="N19" i="25"/>
  <c r="G19" i="25"/>
  <c r="R67" i="25"/>
  <c r="G67" i="25"/>
  <c r="N67" i="25"/>
  <c r="N46" i="25"/>
  <c r="R46" i="25"/>
  <c r="G46" i="25"/>
  <c r="N32" i="25"/>
  <c r="R32" i="25"/>
  <c r="G32" i="25"/>
  <c r="R60" i="25"/>
  <c r="G60" i="25"/>
  <c r="N60" i="25"/>
  <c r="R30" i="25"/>
  <c r="N30" i="25"/>
  <c r="G30" i="25"/>
  <c r="S73" i="27"/>
  <c r="O73" i="27"/>
  <c r="O75" i="17"/>
  <c r="S75" i="17"/>
  <c r="N56" i="19"/>
  <c r="G56" i="19"/>
  <c r="R56" i="19"/>
  <c r="N67" i="19"/>
  <c r="R67" i="19"/>
  <c r="G67" i="19"/>
  <c r="N33" i="19"/>
  <c r="G33" i="19"/>
  <c r="R33" i="19"/>
  <c r="R26" i="19"/>
  <c r="N26" i="19"/>
  <c r="G26" i="19"/>
  <c r="G19" i="19"/>
  <c r="N19" i="19"/>
  <c r="R19" i="19"/>
  <c r="R79" i="19"/>
  <c r="G79" i="19"/>
  <c r="N79" i="19"/>
  <c r="N43" i="19"/>
  <c r="R43" i="19"/>
  <c r="G43" i="19"/>
  <c r="R9" i="19"/>
  <c r="G9" i="19"/>
  <c r="N9" i="19"/>
  <c r="N42" i="19"/>
  <c r="R42" i="19"/>
  <c r="G42" i="19"/>
  <c r="S75" i="11"/>
  <c r="O75" i="11"/>
  <c r="N51" i="24"/>
  <c r="R51" i="24"/>
  <c r="G51" i="24"/>
  <c r="G55" i="24"/>
  <c r="N55" i="24"/>
  <c r="R55" i="24"/>
  <c r="R30" i="24"/>
  <c r="G30" i="24"/>
  <c r="N30" i="24"/>
  <c r="N85" i="24"/>
  <c r="G85" i="24"/>
  <c r="R85" i="24"/>
  <c r="N24" i="24"/>
  <c r="G24" i="24"/>
  <c r="R24" i="24"/>
  <c r="N43" i="24"/>
  <c r="R43" i="24"/>
  <c r="G43" i="24"/>
  <c r="G17" i="24"/>
  <c r="N17" i="24"/>
  <c r="R17" i="24"/>
  <c r="N13" i="24"/>
  <c r="G13" i="24"/>
  <c r="R13" i="24"/>
  <c r="R42" i="24"/>
  <c r="N42" i="24"/>
  <c r="G42" i="24"/>
  <c r="G15" i="24"/>
  <c r="R15" i="24"/>
  <c r="N15" i="24"/>
  <c r="O73" i="14"/>
  <c r="S73" i="14"/>
  <c r="S76" i="10"/>
  <c r="O76" i="10"/>
  <c r="O71" i="15"/>
  <c r="S71" i="15"/>
  <c r="O38" i="1"/>
  <c r="S38" i="1"/>
  <c r="R48" i="23"/>
  <c r="G48" i="23"/>
  <c r="N48" i="23"/>
  <c r="N7" i="23"/>
  <c r="G7" i="23"/>
  <c r="R7" i="23"/>
  <c r="R78" i="23"/>
  <c r="G78" i="23"/>
  <c r="N78" i="23"/>
  <c r="N13" i="23"/>
  <c r="R13" i="23"/>
  <c r="G13" i="23"/>
  <c r="G47" i="23"/>
  <c r="N47" i="23"/>
  <c r="R47" i="23"/>
  <c r="N29" i="23"/>
  <c r="R29" i="23"/>
  <c r="G29" i="23"/>
  <c r="R26" i="23"/>
  <c r="G26" i="23"/>
  <c r="N26" i="23"/>
  <c r="N46" i="23"/>
  <c r="R46" i="23"/>
  <c r="G46" i="23"/>
  <c r="R55" i="15"/>
  <c r="N55" i="15"/>
  <c r="G55" i="15"/>
  <c r="G44" i="15"/>
  <c r="N44" i="15"/>
  <c r="R44" i="15"/>
  <c r="R9" i="15"/>
  <c r="G9" i="15"/>
  <c r="N9" i="15"/>
  <c r="R35" i="15"/>
  <c r="G35" i="15"/>
  <c r="N35" i="15"/>
  <c r="R30" i="15"/>
  <c r="G30" i="15"/>
  <c r="N30" i="15"/>
  <c r="R15" i="15"/>
  <c r="G15" i="15"/>
  <c r="N15" i="15"/>
  <c r="G38" i="15"/>
  <c r="N38" i="15"/>
  <c r="R38" i="15"/>
  <c r="G25" i="15"/>
  <c r="N25" i="15"/>
  <c r="R25" i="15"/>
  <c r="R28" i="15"/>
  <c r="G28" i="15"/>
  <c r="N28" i="15"/>
  <c r="G51" i="10"/>
  <c r="N51" i="10"/>
  <c r="R51" i="10"/>
  <c r="N55" i="10"/>
  <c r="R55" i="10"/>
  <c r="G55" i="10"/>
  <c r="N78" i="10"/>
  <c r="R78" i="10"/>
  <c r="G78" i="10"/>
  <c r="R59" i="10"/>
  <c r="N59" i="10"/>
  <c r="G59" i="10"/>
  <c r="G66" i="10"/>
  <c r="N66" i="10"/>
  <c r="R66" i="10"/>
  <c r="R38" i="10"/>
  <c r="G38" i="10"/>
  <c r="N38" i="10"/>
  <c r="N19" i="10"/>
  <c r="R19" i="10"/>
  <c r="G19" i="10"/>
  <c r="G24" i="10"/>
  <c r="R24" i="10"/>
  <c r="N24" i="10"/>
  <c r="G18" i="10"/>
  <c r="N18" i="10"/>
  <c r="R18" i="10"/>
  <c r="R13" i="10"/>
  <c r="G13" i="10"/>
  <c r="N13" i="10"/>
  <c r="N51" i="18"/>
  <c r="G51" i="18"/>
  <c r="R51" i="18"/>
  <c r="N48" i="18"/>
  <c r="R48" i="18"/>
  <c r="G48" i="18"/>
  <c r="N35" i="18"/>
  <c r="R35" i="18"/>
  <c r="G35" i="18"/>
  <c r="N68" i="18"/>
  <c r="G68" i="18"/>
  <c r="R68" i="18"/>
  <c r="R10" i="18"/>
  <c r="N10" i="18"/>
  <c r="G10" i="18"/>
  <c r="G65" i="18"/>
  <c r="R65" i="18"/>
  <c r="N65" i="18"/>
  <c r="N8" i="18"/>
  <c r="R8" i="18"/>
  <c r="G8" i="18"/>
  <c r="N81" i="18"/>
  <c r="R81" i="18"/>
  <c r="G81" i="18"/>
  <c r="R40" i="18"/>
  <c r="N40" i="18"/>
  <c r="G40" i="18"/>
  <c r="S73" i="17"/>
  <c r="O73" i="17"/>
  <c r="O73" i="28"/>
  <c r="S73" i="28"/>
  <c r="G10" i="11"/>
  <c r="R10" i="11"/>
  <c r="N10" i="11"/>
  <c r="R19" i="11"/>
  <c r="N19" i="11"/>
  <c r="G19" i="11"/>
  <c r="N58" i="13"/>
  <c r="R58" i="13"/>
  <c r="G58" i="13"/>
  <c r="R61" i="13"/>
  <c r="G61" i="13"/>
  <c r="N61" i="13"/>
  <c r="G47" i="13"/>
  <c r="N47" i="13"/>
  <c r="R47" i="13"/>
  <c r="N19" i="13"/>
  <c r="G19" i="13"/>
  <c r="R19" i="13"/>
  <c r="N17" i="13"/>
  <c r="G17" i="13"/>
  <c r="R17" i="13"/>
  <c r="R37" i="13"/>
  <c r="N37" i="13"/>
  <c r="G37" i="13"/>
  <c r="R9" i="13"/>
  <c r="G9" i="13"/>
  <c r="N9" i="13"/>
  <c r="R16" i="13"/>
  <c r="N16" i="13"/>
  <c r="G16" i="13"/>
  <c r="G65" i="13"/>
  <c r="N65" i="13"/>
  <c r="R65" i="13"/>
  <c r="S74" i="12"/>
  <c r="O74" i="12"/>
  <c r="G49" i="12"/>
  <c r="N49" i="12"/>
  <c r="R49" i="12"/>
  <c r="N85" i="12"/>
  <c r="R85" i="12"/>
  <c r="G85" i="12"/>
  <c r="R78" i="12"/>
  <c r="G78" i="12"/>
  <c r="N78" i="12"/>
  <c r="R84" i="12"/>
  <c r="G84" i="12"/>
  <c r="N84" i="12"/>
  <c r="N13" i="12"/>
  <c r="R13" i="12"/>
  <c r="G13" i="12"/>
  <c r="G69" i="12"/>
  <c r="N69" i="12"/>
  <c r="R69" i="12"/>
  <c r="G29" i="12"/>
  <c r="N29" i="12"/>
  <c r="R29" i="12"/>
  <c r="R59" i="12"/>
  <c r="G59" i="12"/>
  <c r="N59" i="12"/>
  <c r="R15" i="12"/>
  <c r="G15" i="12"/>
  <c r="N15" i="12"/>
  <c r="O72" i="13"/>
  <c r="S72" i="13"/>
  <c r="N84" i="18"/>
  <c r="R84" i="18"/>
  <c r="G84" i="18"/>
  <c r="S73" i="10"/>
  <c r="O73" i="10"/>
  <c r="S76" i="19"/>
  <c r="O76" i="19"/>
  <c r="O77" i="27"/>
  <c r="S77" i="27"/>
  <c r="S74" i="16"/>
  <c r="O74" i="16"/>
  <c r="O76" i="26"/>
  <c r="S76" i="26"/>
  <c r="O72" i="16"/>
  <c r="S72" i="16"/>
  <c r="S72" i="10"/>
  <c r="O72" i="10"/>
  <c r="S76" i="16"/>
  <c r="O76" i="16"/>
  <c r="G71" i="4"/>
  <c r="O71" i="9"/>
  <c r="S71" i="9"/>
  <c r="G36" i="9"/>
  <c r="N36" i="9"/>
  <c r="R36" i="9"/>
  <c r="S53" i="4"/>
  <c r="V53" i="1" s="1"/>
  <c r="O53" i="4"/>
  <c r="G76" i="18"/>
  <c r="S42" i="4"/>
  <c r="V42" i="1" s="1"/>
  <c r="O42" i="4"/>
  <c r="G72" i="26"/>
  <c r="G77" i="18"/>
  <c r="G75" i="22"/>
  <c r="G75" i="28"/>
  <c r="N72" i="4"/>
  <c r="R72" i="4"/>
  <c r="U72" i="1" s="1"/>
  <c r="G71" i="17"/>
  <c r="G75" i="14"/>
  <c r="O57" i="4"/>
  <c r="S57" i="4"/>
  <c r="V57" i="1" s="1"/>
  <c r="G70" i="26"/>
  <c r="G71" i="11"/>
  <c r="S64" i="4"/>
  <c r="V64" i="1" s="1"/>
  <c r="O64" i="4"/>
  <c r="G76" i="22"/>
  <c r="G72" i="28"/>
  <c r="S22" i="4"/>
  <c r="V22" i="1" s="1"/>
  <c r="O22" i="4"/>
  <c r="S26" i="4"/>
  <c r="V26" i="1" s="1"/>
  <c r="O26" i="4"/>
  <c r="G76" i="12"/>
  <c r="G74" i="16"/>
  <c r="O5" i="4"/>
  <c r="S5" i="4"/>
  <c r="V5" i="1" s="1"/>
  <c r="O20" i="4"/>
  <c r="S20" i="4"/>
  <c r="V20" i="1" s="1"/>
  <c r="S54" i="4"/>
  <c r="V54" i="1" s="1"/>
  <c r="O54" i="4"/>
  <c r="G74" i="23"/>
  <c r="G70" i="11"/>
  <c r="S32" i="4"/>
  <c r="V32" i="1" s="1"/>
  <c r="O32" i="4"/>
  <c r="G77" i="10"/>
  <c r="O29" i="4"/>
  <c r="S29" i="4"/>
  <c r="V29" i="1" s="1"/>
  <c r="G71" i="22"/>
  <c r="O43" i="4"/>
  <c r="S43" i="4"/>
  <c r="V43" i="1" s="1"/>
  <c r="O82" i="4"/>
  <c r="S82" i="4"/>
  <c r="V82" i="1" s="1"/>
  <c r="G70" i="15"/>
  <c r="G73" i="27"/>
  <c r="S56" i="4"/>
  <c r="V56" i="1" s="1"/>
  <c r="O56" i="4"/>
  <c r="S25" i="4"/>
  <c r="V25" i="1" s="1"/>
  <c r="O25" i="4"/>
  <c r="G77" i="13"/>
  <c r="S50" i="4"/>
  <c r="V50" i="1" s="1"/>
  <c r="O50" i="4"/>
  <c r="G75" i="10"/>
  <c r="G75" i="25"/>
  <c r="S30" i="4"/>
  <c r="V30" i="1" s="1"/>
  <c r="O30" i="4"/>
  <c r="S9" i="4"/>
  <c r="V9" i="1" s="1"/>
  <c r="O9" i="4"/>
  <c r="G74" i="12"/>
  <c r="O19" i="4"/>
  <c r="S19" i="4"/>
  <c r="V19" i="1" s="1"/>
  <c r="G71" i="28"/>
  <c r="S11" i="4"/>
  <c r="V11" i="1" s="1"/>
  <c r="O11" i="4"/>
  <c r="G71" i="9"/>
  <c r="G75" i="24"/>
  <c r="G72" i="19"/>
  <c r="S25" i="1"/>
  <c r="O25" i="1"/>
  <c r="O49" i="1"/>
  <c r="S49" i="1"/>
  <c r="S36" i="1"/>
  <c r="O36" i="1"/>
  <c r="R52" i="4"/>
  <c r="N52" i="4"/>
  <c r="G52" i="4"/>
  <c r="G16" i="4"/>
  <c r="R16" i="4"/>
  <c r="N16" i="4"/>
  <c r="R42" i="4"/>
  <c r="G42" i="4"/>
  <c r="N42" i="4"/>
  <c r="N85" i="4"/>
  <c r="G85" i="4"/>
  <c r="R85" i="4"/>
  <c r="S70" i="27"/>
  <c r="O70" i="27"/>
  <c r="S67" i="1"/>
  <c r="O67" i="1"/>
  <c r="N29" i="16"/>
  <c r="G29" i="16"/>
  <c r="R29" i="16"/>
  <c r="N66" i="16"/>
  <c r="G66" i="16"/>
  <c r="R66" i="16"/>
  <c r="N65" i="16"/>
  <c r="G65" i="16"/>
  <c r="R65" i="16"/>
  <c r="N27" i="16"/>
  <c r="R27" i="16"/>
  <c r="G27" i="16"/>
  <c r="G8" i="16"/>
  <c r="N8" i="16"/>
  <c r="R8" i="16"/>
  <c r="N47" i="16"/>
  <c r="R47" i="16"/>
  <c r="G47" i="16"/>
  <c r="G32" i="9"/>
  <c r="R32" i="9"/>
  <c r="N32" i="9"/>
  <c r="R7" i="9"/>
  <c r="N7" i="9"/>
  <c r="G7" i="9"/>
  <c r="N18" i="9"/>
  <c r="G18" i="9"/>
  <c r="R18" i="9"/>
  <c r="R34" i="25"/>
  <c r="G34" i="25"/>
  <c r="N34" i="25"/>
  <c r="O70" i="13"/>
  <c r="S70" i="13"/>
  <c r="S73" i="18"/>
  <c r="O73" i="18"/>
  <c r="O50" i="1"/>
  <c r="S50" i="1"/>
  <c r="N57" i="24"/>
  <c r="G57" i="24"/>
  <c r="R57" i="24"/>
  <c r="R52" i="24"/>
  <c r="N52" i="24"/>
  <c r="G52" i="24"/>
  <c r="G44" i="24"/>
  <c r="N44" i="24"/>
  <c r="R44" i="24"/>
  <c r="R18" i="24"/>
  <c r="G18" i="24"/>
  <c r="N18" i="24"/>
  <c r="R34" i="24"/>
  <c r="G34" i="24"/>
  <c r="N34" i="24"/>
  <c r="G16" i="24"/>
  <c r="N16" i="24"/>
  <c r="R16" i="24"/>
  <c r="R6" i="24"/>
  <c r="N6" i="24"/>
  <c r="G6" i="24"/>
  <c r="G27" i="24"/>
  <c r="N27" i="24"/>
  <c r="R27" i="24"/>
  <c r="R35" i="24"/>
  <c r="G35" i="24"/>
  <c r="N35" i="24"/>
  <c r="O77" i="22"/>
  <c r="S77" i="22"/>
  <c r="R5" i="27"/>
  <c r="N5" i="27"/>
  <c r="G5" i="27"/>
  <c r="R55" i="27"/>
  <c r="G55" i="27"/>
  <c r="N55" i="27"/>
  <c r="G13" i="27"/>
  <c r="R13" i="27"/>
  <c r="N13" i="27"/>
  <c r="N7" i="27"/>
  <c r="G7" i="27"/>
  <c r="R7" i="27"/>
  <c r="R14" i="27"/>
  <c r="N14" i="27"/>
  <c r="G14" i="27"/>
  <c r="G36" i="27"/>
  <c r="N36" i="27"/>
  <c r="R36" i="27"/>
  <c r="G85" i="27"/>
  <c r="R85" i="27"/>
  <c r="N85" i="27"/>
  <c r="R26" i="27"/>
  <c r="N26" i="27"/>
  <c r="G26" i="27"/>
  <c r="R17" i="27"/>
  <c r="N17" i="27"/>
  <c r="G17" i="27"/>
  <c r="S74" i="15"/>
  <c r="O74" i="15"/>
  <c r="G54" i="15"/>
  <c r="N54" i="15"/>
  <c r="R54" i="15"/>
  <c r="G12" i="15"/>
  <c r="N12" i="15"/>
  <c r="R12" i="15"/>
  <c r="R41" i="15"/>
  <c r="G41" i="15"/>
  <c r="N41" i="15"/>
  <c r="N21" i="15"/>
  <c r="R21" i="15"/>
  <c r="G21" i="15"/>
  <c r="N19" i="15"/>
  <c r="R19" i="15"/>
  <c r="G19" i="15"/>
  <c r="N80" i="15"/>
  <c r="G80" i="15"/>
  <c r="R80" i="15"/>
  <c r="N37" i="15"/>
  <c r="R37" i="15"/>
  <c r="G37" i="15"/>
  <c r="N39" i="15"/>
  <c r="R39" i="15"/>
  <c r="G39" i="15"/>
  <c r="N63" i="15"/>
  <c r="R63" i="15"/>
  <c r="G63" i="15"/>
  <c r="G47" i="18"/>
  <c r="R47" i="18"/>
  <c r="N47" i="18"/>
  <c r="N51" i="28"/>
  <c r="R51" i="28"/>
  <c r="G51" i="28"/>
  <c r="N56" i="28"/>
  <c r="R56" i="28"/>
  <c r="G56" i="28"/>
  <c r="R25" i="28"/>
  <c r="N25" i="28"/>
  <c r="G25" i="28"/>
  <c r="G12" i="28"/>
  <c r="N12" i="28"/>
  <c r="R12" i="28"/>
  <c r="N61" i="28"/>
  <c r="G61" i="28"/>
  <c r="R61" i="28"/>
  <c r="G26" i="28"/>
  <c r="N26" i="28"/>
  <c r="R26" i="28"/>
  <c r="R40" i="28"/>
  <c r="G40" i="28"/>
  <c r="N40" i="28"/>
  <c r="G60" i="28"/>
  <c r="R60" i="28"/>
  <c r="N60" i="28"/>
  <c r="G31" i="28"/>
  <c r="N31" i="28"/>
  <c r="R31" i="28"/>
  <c r="R14" i="28"/>
  <c r="G14" i="28"/>
  <c r="N14" i="28"/>
  <c r="G52" i="11"/>
  <c r="R52" i="11"/>
  <c r="N52" i="11"/>
  <c r="N22" i="11"/>
  <c r="G22" i="11"/>
  <c r="R22" i="11"/>
  <c r="N81" i="11"/>
  <c r="R81" i="11"/>
  <c r="G81" i="11"/>
  <c r="N30" i="11"/>
  <c r="G30" i="11"/>
  <c r="R30" i="11"/>
  <c r="G25" i="11"/>
  <c r="N25" i="11"/>
  <c r="R25" i="11"/>
  <c r="N26" i="11"/>
  <c r="G26" i="11"/>
  <c r="R26" i="11"/>
  <c r="G65" i="11"/>
  <c r="R65" i="11"/>
  <c r="N65" i="11"/>
  <c r="R86" i="11"/>
  <c r="G86" i="11"/>
  <c r="N86" i="11"/>
  <c r="R5" i="13"/>
  <c r="G5" i="13"/>
  <c r="N5" i="13"/>
  <c r="N49" i="13"/>
  <c r="G49" i="13"/>
  <c r="R49" i="13"/>
  <c r="R79" i="13"/>
  <c r="N79" i="13"/>
  <c r="G79" i="13"/>
  <c r="N63" i="13"/>
  <c r="R63" i="13"/>
  <c r="G63" i="13"/>
  <c r="G24" i="13"/>
  <c r="N24" i="13"/>
  <c r="R24" i="13"/>
  <c r="G86" i="13"/>
  <c r="N86" i="13"/>
  <c r="R86" i="13"/>
  <c r="G7" i="13"/>
  <c r="R7" i="13"/>
  <c r="N7" i="13"/>
  <c r="G6" i="13"/>
  <c r="N6" i="13"/>
  <c r="R6" i="13"/>
  <c r="N68" i="13"/>
  <c r="G68" i="13"/>
  <c r="R68" i="13"/>
  <c r="R5" i="17"/>
  <c r="G5" i="17"/>
  <c r="N5" i="17"/>
  <c r="R49" i="17"/>
  <c r="N49" i="17"/>
  <c r="G49" i="17"/>
  <c r="N65" i="17"/>
  <c r="R65" i="17"/>
  <c r="G65" i="17"/>
  <c r="N25" i="17"/>
  <c r="R25" i="17"/>
  <c r="G25" i="17"/>
  <c r="G26" i="17"/>
  <c r="R26" i="17"/>
  <c r="N26" i="17"/>
  <c r="R64" i="17"/>
  <c r="N64" i="17"/>
  <c r="G64" i="17"/>
  <c r="R62" i="17"/>
  <c r="G62" i="17"/>
  <c r="N62" i="17"/>
  <c r="N45" i="17"/>
  <c r="R45" i="17"/>
  <c r="G45" i="17"/>
  <c r="R17" i="17"/>
  <c r="N17" i="17"/>
  <c r="G17" i="17"/>
  <c r="G33" i="17"/>
  <c r="R33" i="17"/>
  <c r="N33" i="17"/>
  <c r="G68" i="17"/>
  <c r="N68" i="17"/>
  <c r="R68" i="17"/>
  <c r="O22" i="1"/>
  <c r="S22" i="1"/>
  <c r="S72" i="27"/>
  <c r="O72" i="27"/>
  <c r="R51" i="9"/>
  <c r="G51" i="9"/>
  <c r="N51" i="9"/>
  <c r="G55" i="9"/>
  <c r="N55" i="9"/>
  <c r="R55" i="9"/>
  <c r="N9" i="9"/>
  <c r="G9" i="9"/>
  <c r="R9" i="9"/>
  <c r="N67" i="9"/>
  <c r="R67" i="9"/>
  <c r="G67" i="9"/>
  <c r="R41" i="9"/>
  <c r="N41" i="9"/>
  <c r="G41" i="9"/>
  <c r="R43" i="9"/>
  <c r="N43" i="9"/>
  <c r="G43" i="9"/>
  <c r="G15" i="9"/>
  <c r="R15" i="9"/>
  <c r="N15" i="9"/>
  <c r="N28" i="9"/>
  <c r="G28" i="9"/>
  <c r="R28" i="9"/>
  <c r="N19" i="9"/>
  <c r="G19" i="9"/>
  <c r="R19" i="9"/>
  <c r="G56" i="27"/>
  <c r="R56" i="27"/>
  <c r="N56" i="27"/>
  <c r="G82" i="27"/>
  <c r="N82" i="27"/>
  <c r="R82" i="27"/>
  <c r="R38" i="27"/>
  <c r="N38" i="27"/>
  <c r="G38" i="27"/>
  <c r="G41" i="27"/>
  <c r="R41" i="27"/>
  <c r="N41" i="27"/>
  <c r="G43" i="27"/>
  <c r="R43" i="27"/>
  <c r="N43" i="27"/>
  <c r="G81" i="27"/>
  <c r="R81" i="27"/>
  <c r="N81" i="27"/>
  <c r="N34" i="27"/>
  <c r="R34" i="27"/>
  <c r="G34" i="27"/>
  <c r="G12" i="27"/>
  <c r="N12" i="27"/>
  <c r="R12" i="27"/>
  <c r="G68" i="27"/>
  <c r="N68" i="27"/>
  <c r="R68" i="27"/>
  <c r="S45" i="1"/>
  <c r="O45" i="1"/>
  <c r="N53" i="22"/>
  <c r="R53" i="22"/>
  <c r="G53" i="22"/>
  <c r="R8" i="22"/>
  <c r="N8" i="22"/>
  <c r="G8" i="22"/>
  <c r="N60" i="22"/>
  <c r="G60" i="22"/>
  <c r="R60" i="22"/>
  <c r="R5" i="22"/>
  <c r="N5" i="22"/>
  <c r="G5" i="22"/>
  <c r="S73" i="23"/>
  <c r="O73" i="23"/>
  <c r="S11" i="1"/>
  <c r="O11" i="1"/>
  <c r="G55" i="23"/>
  <c r="N55" i="23"/>
  <c r="R55" i="23"/>
  <c r="R11" i="23"/>
  <c r="N11" i="23"/>
  <c r="G11" i="23"/>
  <c r="N64" i="23"/>
  <c r="G64" i="23"/>
  <c r="R64" i="23"/>
  <c r="R68" i="23"/>
  <c r="G68" i="23"/>
  <c r="N68" i="23"/>
  <c r="R67" i="23"/>
  <c r="G67" i="23"/>
  <c r="N67" i="23"/>
  <c r="G69" i="23"/>
  <c r="R69" i="23"/>
  <c r="N69" i="23"/>
  <c r="R62" i="23"/>
  <c r="G62" i="23"/>
  <c r="N62" i="23"/>
  <c r="R14" i="23"/>
  <c r="G14" i="23"/>
  <c r="N14" i="23"/>
  <c r="G25" i="23"/>
  <c r="N25" i="23"/>
  <c r="R25" i="23"/>
  <c r="R85" i="23"/>
  <c r="G85" i="23"/>
  <c r="N85" i="23"/>
  <c r="S14" i="1"/>
  <c r="O14" i="1"/>
  <c r="G5" i="15"/>
  <c r="N5" i="15"/>
  <c r="R5" i="15"/>
  <c r="N57" i="10"/>
  <c r="R57" i="10"/>
  <c r="G57" i="10"/>
  <c r="N16" i="10"/>
  <c r="G16" i="10"/>
  <c r="R16" i="10"/>
  <c r="R6" i="10"/>
  <c r="N6" i="10"/>
  <c r="G6" i="10"/>
  <c r="G15" i="10"/>
  <c r="N15" i="10"/>
  <c r="R15" i="10"/>
  <c r="G32" i="10"/>
  <c r="R32" i="10"/>
  <c r="N32" i="10"/>
  <c r="G81" i="10"/>
  <c r="N81" i="10"/>
  <c r="R81" i="10"/>
  <c r="N25" i="10"/>
  <c r="R25" i="10"/>
  <c r="G25" i="10"/>
  <c r="G7" i="10"/>
  <c r="N7" i="10"/>
  <c r="R7" i="10"/>
  <c r="N47" i="10"/>
  <c r="R47" i="10"/>
  <c r="G47" i="10"/>
  <c r="N36" i="18"/>
  <c r="G36" i="18"/>
  <c r="R36" i="18"/>
  <c r="R30" i="18"/>
  <c r="N30" i="18"/>
  <c r="G30" i="18"/>
  <c r="G41" i="18"/>
  <c r="N41" i="18"/>
  <c r="R41" i="18"/>
  <c r="G55" i="28"/>
  <c r="N55" i="28"/>
  <c r="R55" i="28"/>
  <c r="N81" i="28"/>
  <c r="R81" i="28"/>
  <c r="G81" i="28"/>
  <c r="G79" i="28"/>
  <c r="N79" i="28"/>
  <c r="R79" i="28"/>
  <c r="G20" i="28"/>
  <c r="N20" i="28"/>
  <c r="R20" i="28"/>
  <c r="R66" i="28"/>
  <c r="G66" i="28"/>
  <c r="N66" i="28"/>
  <c r="R35" i="28"/>
  <c r="G35" i="28"/>
  <c r="N35" i="28"/>
  <c r="G7" i="28"/>
  <c r="N7" i="28"/>
  <c r="R7" i="28"/>
  <c r="R67" i="28"/>
  <c r="G67" i="28"/>
  <c r="N67" i="28"/>
  <c r="G37" i="28"/>
  <c r="N37" i="28"/>
  <c r="R37" i="28"/>
  <c r="S10" i="1"/>
  <c r="O10" i="1"/>
  <c r="N51" i="13"/>
  <c r="G51" i="13"/>
  <c r="R51" i="13"/>
  <c r="R55" i="13"/>
  <c r="G55" i="13"/>
  <c r="N55" i="13"/>
  <c r="N80" i="13"/>
  <c r="R80" i="13"/>
  <c r="G80" i="13"/>
  <c r="N26" i="13"/>
  <c r="R26" i="13"/>
  <c r="G26" i="13"/>
  <c r="G46" i="13"/>
  <c r="N46" i="13"/>
  <c r="R46" i="13"/>
  <c r="N33" i="13"/>
  <c r="R33" i="13"/>
  <c r="G33" i="13"/>
  <c r="G15" i="13"/>
  <c r="N15" i="13"/>
  <c r="R15" i="13"/>
  <c r="N60" i="13"/>
  <c r="R60" i="13"/>
  <c r="G60" i="13"/>
  <c r="R29" i="13"/>
  <c r="G29" i="13"/>
  <c r="N29" i="13"/>
  <c r="N31" i="13"/>
  <c r="G31" i="13"/>
  <c r="R31" i="13"/>
  <c r="S35" i="1"/>
  <c r="O35" i="1"/>
  <c r="N50" i="17"/>
  <c r="R50" i="17"/>
  <c r="G50" i="17"/>
  <c r="R56" i="17"/>
  <c r="G56" i="17"/>
  <c r="N56" i="17"/>
  <c r="N79" i="17"/>
  <c r="G79" i="17"/>
  <c r="R79" i="17"/>
  <c r="N63" i="17"/>
  <c r="R63" i="17"/>
  <c r="G63" i="17"/>
  <c r="G44" i="17"/>
  <c r="N44" i="17"/>
  <c r="R44" i="17"/>
  <c r="G67" i="17"/>
  <c r="N67" i="17"/>
  <c r="R67" i="17"/>
  <c r="G8" i="17"/>
  <c r="R8" i="17"/>
  <c r="N8" i="17"/>
  <c r="G59" i="17"/>
  <c r="N59" i="17"/>
  <c r="R59" i="17"/>
  <c r="R29" i="17"/>
  <c r="G29" i="17"/>
  <c r="N29" i="17"/>
  <c r="R22" i="17"/>
  <c r="N22" i="17"/>
  <c r="G22" i="17"/>
  <c r="O73" i="13"/>
  <c r="S73" i="13"/>
  <c r="S71" i="25"/>
  <c r="O71" i="25"/>
  <c r="R84" i="4"/>
  <c r="G84" i="4"/>
  <c r="N84" i="4"/>
  <c r="S6" i="1"/>
  <c r="O6" i="1"/>
  <c r="N86" i="9"/>
  <c r="R86" i="9"/>
  <c r="G86" i="9"/>
  <c r="R48" i="25"/>
  <c r="G48" i="25"/>
  <c r="N48" i="25"/>
  <c r="R17" i="25"/>
  <c r="N17" i="25"/>
  <c r="G17" i="25"/>
  <c r="R63" i="25"/>
  <c r="G63" i="25"/>
  <c r="N63" i="25"/>
  <c r="R81" i="25"/>
  <c r="N81" i="25"/>
  <c r="G81" i="25"/>
  <c r="N39" i="25"/>
  <c r="R39" i="25"/>
  <c r="G39" i="25"/>
  <c r="R66" i="25"/>
  <c r="N66" i="25"/>
  <c r="G66" i="25"/>
  <c r="O8" i="1"/>
  <c r="S8" i="1"/>
  <c r="N74" i="1"/>
  <c r="R74" i="1"/>
  <c r="R70" i="1"/>
  <c r="N70" i="1"/>
  <c r="R5" i="26"/>
  <c r="G5" i="26"/>
  <c r="N5" i="26"/>
  <c r="O76" i="11"/>
  <c r="S76" i="11"/>
  <c r="S73" i="22"/>
  <c r="O73" i="22"/>
  <c r="R58" i="24"/>
  <c r="N58" i="24"/>
  <c r="G58" i="24"/>
  <c r="N39" i="24"/>
  <c r="R39" i="24"/>
  <c r="G39" i="24"/>
  <c r="G37" i="24"/>
  <c r="R37" i="24"/>
  <c r="N37" i="24"/>
  <c r="R60" i="24"/>
  <c r="G60" i="24"/>
  <c r="N60" i="24"/>
  <c r="G84" i="24"/>
  <c r="N84" i="24"/>
  <c r="R84" i="24"/>
  <c r="G28" i="24"/>
  <c r="N28" i="24"/>
  <c r="R28" i="24"/>
  <c r="G40" i="24"/>
  <c r="N40" i="24"/>
  <c r="R40" i="24"/>
  <c r="N45" i="24"/>
  <c r="G45" i="24"/>
  <c r="R45" i="24"/>
  <c r="R12" i="24"/>
  <c r="G12" i="24"/>
  <c r="N12" i="24"/>
  <c r="G33" i="24"/>
  <c r="N33" i="24"/>
  <c r="R33" i="24"/>
  <c r="S70" i="22"/>
  <c r="O70" i="22"/>
  <c r="N53" i="27"/>
  <c r="G53" i="27"/>
  <c r="R53" i="27"/>
  <c r="R58" i="27"/>
  <c r="G58" i="27"/>
  <c r="N58" i="27"/>
  <c r="O77" i="15"/>
  <c r="S77" i="15"/>
  <c r="R55" i="22"/>
  <c r="G55" i="22"/>
  <c r="N55" i="22"/>
  <c r="G65" i="22"/>
  <c r="R65" i="22"/>
  <c r="N65" i="22"/>
  <c r="N80" i="22"/>
  <c r="R80" i="22"/>
  <c r="G80" i="22"/>
  <c r="N46" i="22"/>
  <c r="R46" i="22"/>
  <c r="G46" i="22"/>
  <c r="N61" i="22"/>
  <c r="R61" i="22"/>
  <c r="G61" i="22"/>
  <c r="R14" i="22"/>
  <c r="G14" i="22"/>
  <c r="N14" i="22"/>
  <c r="N79" i="22"/>
  <c r="R79" i="22"/>
  <c r="G79" i="22"/>
  <c r="G6" i="22"/>
  <c r="R6" i="22"/>
  <c r="N6" i="22"/>
  <c r="G58" i="23"/>
  <c r="N58" i="23"/>
  <c r="R58" i="23"/>
  <c r="G42" i="23"/>
  <c r="N42" i="23"/>
  <c r="R42" i="23"/>
  <c r="G15" i="23"/>
  <c r="R15" i="23"/>
  <c r="N15" i="23"/>
  <c r="R38" i="23"/>
  <c r="G38" i="23"/>
  <c r="N38" i="23"/>
  <c r="G24" i="23"/>
  <c r="N24" i="23"/>
  <c r="R24" i="23"/>
  <c r="R12" i="23"/>
  <c r="G12" i="23"/>
  <c r="N12" i="23"/>
  <c r="G27" i="23"/>
  <c r="N27" i="23"/>
  <c r="R27" i="23"/>
  <c r="R84" i="23"/>
  <c r="N84" i="23"/>
  <c r="G84" i="23"/>
  <c r="G43" i="23"/>
  <c r="N43" i="23"/>
  <c r="R43" i="23"/>
  <c r="G51" i="15"/>
  <c r="N51" i="15"/>
  <c r="R51" i="15"/>
  <c r="R56" i="15"/>
  <c r="N56" i="15"/>
  <c r="G56" i="15"/>
  <c r="N46" i="15"/>
  <c r="R46" i="15"/>
  <c r="G46" i="15"/>
  <c r="N60" i="15"/>
  <c r="R60" i="15"/>
  <c r="G60" i="15"/>
  <c r="R27" i="15"/>
  <c r="G27" i="15"/>
  <c r="N27" i="15"/>
  <c r="G16" i="15"/>
  <c r="N16" i="15"/>
  <c r="R16" i="15"/>
  <c r="G43" i="15"/>
  <c r="N43" i="15"/>
  <c r="R43" i="15"/>
  <c r="R23" i="15"/>
  <c r="G23" i="15"/>
  <c r="N23" i="15"/>
  <c r="G26" i="15"/>
  <c r="R26" i="15"/>
  <c r="N26" i="15"/>
  <c r="R22" i="15"/>
  <c r="G22" i="15"/>
  <c r="N22" i="15"/>
  <c r="G56" i="10"/>
  <c r="N56" i="10"/>
  <c r="R56" i="10"/>
  <c r="G67" i="10"/>
  <c r="N67" i="10"/>
  <c r="R67" i="10"/>
  <c r="N23" i="10"/>
  <c r="G23" i="10"/>
  <c r="R23" i="10"/>
  <c r="N34" i="10"/>
  <c r="R34" i="10"/>
  <c r="G34" i="10"/>
  <c r="G86" i="10"/>
  <c r="N86" i="10"/>
  <c r="R86" i="10"/>
  <c r="R42" i="10"/>
  <c r="N42" i="10"/>
  <c r="G42" i="10"/>
  <c r="G12" i="10"/>
  <c r="R12" i="10"/>
  <c r="N12" i="10"/>
  <c r="R30" i="10"/>
  <c r="N30" i="10"/>
  <c r="G30" i="10"/>
  <c r="N85" i="18"/>
  <c r="R85" i="18"/>
  <c r="G85" i="18"/>
  <c r="R59" i="18"/>
  <c r="G59" i="18"/>
  <c r="N59" i="18"/>
  <c r="N23" i="18"/>
  <c r="G23" i="18"/>
  <c r="R23" i="18"/>
  <c r="G37" i="18"/>
  <c r="R37" i="18"/>
  <c r="N37" i="18"/>
  <c r="N32" i="18"/>
  <c r="R32" i="18"/>
  <c r="G32" i="18"/>
  <c r="N86" i="18"/>
  <c r="G86" i="18"/>
  <c r="R86" i="18"/>
  <c r="R12" i="18"/>
  <c r="N12" i="18"/>
  <c r="G12" i="18"/>
  <c r="O82" i="1"/>
  <c r="S82" i="1"/>
  <c r="O74" i="17"/>
  <c r="S74" i="17"/>
  <c r="O20" i="1"/>
  <c r="S20" i="1"/>
  <c r="G53" i="11"/>
  <c r="N53" i="11"/>
  <c r="R53" i="11"/>
  <c r="R69" i="11"/>
  <c r="G69" i="11"/>
  <c r="N69" i="11"/>
  <c r="N21" i="11"/>
  <c r="R21" i="11"/>
  <c r="G21" i="11"/>
  <c r="N31" i="11"/>
  <c r="G31" i="11"/>
  <c r="R31" i="11"/>
  <c r="G39" i="11"/>
  <c r="N39" i="11"/>
  <c r="R39" i="11"/>
  <c r="R12" i="11"/>
  <c r="G12" i="11"/>
  <c r="N12" i="11"/>
  <c r="R29" i="11"/>
  <c r="G29" i="11"/>
  <c r="N29" i="11"/>
  <c r="G24" i="11"/>
  <c r="N24" i="11"/>
  <c r="R24" i="11"/>
  <c r="N36" i="11"/>
  <c r="R36" i="11"/>
  <c r="G36" i="11"/>
  <c r="S83" i="1"/>
  <c r="O83" i="1"/>
  <c r="N58" i="17"/>
  <c r="R58" i="17"/>
  <c r="G58" i="17"/>
  <c r="N84" i="17"/>
  <c r="R84" i="17"/>
  <c r="G84" i="17"/>
  <c r="N78" i="17"/>
  <c r="R78" i="17"/>
  <c r="G78" i="17"/>
  <c r="G9" i="17"/>
  <c r="N9" i="17"/>
  <c r="R9" i="17"/>
  <c r="N41" i="17"/>
  <c r="G41" i="17"/>
  <c r="R41" i="17"/>
  <c r="N61" i="17"/>
  <c r="R61" i="17"/>
  <c r="G61" i="17"/>
  <c r="N7" i="17"/>
  <c r="G7" i="17"/>
  <c r="R7" i="17"/>
  <c r="R42" i="17"/>
  <c r="G42" i="17"/>
  <c r="N42" i="17"/>
  <c r="R50" i="12"/>
  <c r="N50" i="12"/>
  <c r="G50" i="12"/>
  <c r="R56" i="12"/>
  <c r="G56" i="12"/>
  <c r="N56" i="12"/>
  <c r="N24" i="12"/>
  <c r="R24" i="12"/>
  <c r="G24" i="12"/>
  <c r="G26" i="12"/>
  <c r="N26" i="12"/>
  <c r="R26" i="12"/>
  <c r="N7" i="12"/>
  <c r="G7" i="12"/>
  <c r="R7" i="12"/>
  <c r="R17" i="12"/>
  <c r="G17" i="12"/>
  <c r="N17" i="12"/>
  <c r="G47" i="12"/>
  <c r="N47" i="12"/>
  <c r="R47" i="12"/>
  <c r="O70" i="24"/>
  <c r="S70" i="24"/>
  <c r="O70" i="12"/>
  <c r="S70" i="12"/>
  <c r="R52" i="26"/>
  <c r="N52" i="26"/>
  <c r="G52" i="26"/>
  <c r="R27" i="26"/>
  <c r="G27" i="26"/>
  <c r="N27" i="26"/>
  <c r="N32" i="26"/>
  <c r="R32" i="26"/>
  <c r="G32" i="26"/>
  <c r="G59" i="26"/>
  <c r="N59" i="26"/>
  <c r="R59" i="26"/>
  <c r="R17" i="26"/>
  <c r="G17" i="26"/>
  <c r="N17" i="26"/>
  <c r="N22" i="26"/>
  <c r="G22" i="26"/>
  <c r="R22" i="26"/>
  <c r="R69" i="26"/>
  <c r="G69" i="26"/>
  <c r="N69" i="26"/>
  <c r="N42" i="26"/>
  <c r="G42" i="26"/>
  <c r="R42" i="26"/>
  <c r="N64" i="26"/>
  <c r="R64" i="26"/>
  <c r="G64" i="26"/>
  <c r="S77" i="24"/>
  <c r="O77" i="24"/>
  <c r="O74" i="27"/>
  <c r="S74" i="27"/>
  <c r="R58" i="14"/>
  <c r="G58" i="14"/>
  <c r="N58" i="14"/>
  <c r="R26" i="14"/>
  <c r="G26" i="14"/>
  <c r="N26" i="14"/>
  <c r="N18" i="14"/>
  <c r="G18" i="14"/>
  <c r="R18" i="14"/>
  <c r="N60" i="14"/>
  <c r="R60" i="14"/>
  <c r="G60" i="14"/>
  <c r="R83" i="14"/>
  <c r="G83" i="14"/>
  <c r="N83" i="14"/>
  <c r="N78" i="14"/>
  <c r="G78" i="14"/>
  <c r="R78" i="14"/>
  <c r="R23" i="14"/>
  <c r="G23" i="14"/>
  <c r="N23" i="14"/>
  <c r="R13" i="14"/>
  <c r="G13" i="14"/>
  <c r="N13" i="14"/>
  <c r="G39" i="14"/>
  <c r="N39" i="14"/>
  <c r="R39" i="14"/>
  <c r="N57" i="27"/>
  <c r="R57" i="27"/>
  <c r="G57" i="27"/>
  <c r="G80" i="27"/>
  <c r="N80" i="27"/>
  <c r="R80" i="27"/>
  <c r="G24" i="27"/>
  <c r="N24" i="27"/>
  <c r="R24" i="27"/>
  <c r="R40" i="27"/>
  <c r="N40" i="27"/>
  <c r="G40" i="27"/>
  <c r="G32" i="27"/>
  <c r="R32" i="27"/>
  <c r="N32" i="27"/>
  <c r="N20" i="27"/>
  <c r="G20" i="27"/>
  <c r="R20" i="27"/>
  <c r="R18" i="27"/>
  <c r="G18" i="27"/>
  <c r="N18" i="27"/>
  <c r="N59" i="27"/>
  <c r="R59" i="27"/>
  <c r="G59" i="27"/>
  <c r="G23" i="27"/>
  <c r="N23" i="27"/>
  <c r="R23" i="27"/>
  <c r="O75" i="12"/>
  <c r="S75" i="12"/>
  <c r="R54" i="22"/>
  <c r="G54" i="22"/>
  <c r="N54" i="22"/>
  <c r="R64" i="22"/>
  <c r="G64" i="22"/>
  <c r="N64" i="22"/>
  <c r="R41" i="22"/>
  <c r="G41" i="22"/>
  <c r="N41" i="22"/>
  <c r="G67" i="22"/>
  <c r="N67" i="22"/>
  <c r="R67" i="22"/>
  <c r="G12" i="22"/>
  <c r="N12" i="22"/>
  <c r="R12" i="22"/>
  <c r="R59" i="22"/>
  <c r="N59" i="22"/>
  <c r="G59" i="22"/>
  <c r="N63" i="22"/>
  <c r="R63" i="22"/>
  <c r="G63" i="22"/>
  <c r="R35" i="22"/>
  <c r="G35" i="22"/>
  <c r="N35" i="22"/>
  <c r="R18" i="22"/>
  <c r="G18" i="22"/>
  <c r="N18" i="22"/>
  <c r="R69" i="15"/>
  <c r="N69" i="15"/>
  <c r="G69" i="15"/>
  <c r="S70" i="17"/>
  <c r="O70" i="17"/>
  <c r="N57" i="28"/>
  <c r="R57" i="28"/>
  <c r="G57" i="28"/>
  <c r="R38" i="28"/>
  <c r="N38" i="28"/>
  <c r="G38" i="28"/>
  <c r="N62" i="28"/>
  <c r="R62" i="28"/>
  <c r="G62" i="28"/>
  <c r="G84" i="28"/>
  <c r="R84" i="28"/>
  <c r="N84" i="28"/>
  <c r="G63" i="28"/>
  <c r="R63" i="28"/>
  <c r="N63" i="28"/>
  <c r="G6" i="28"/>
  <c r="R6" i="28"/>
  <c r="N6" i="28"/>
  <c r="G9" i="28"/>
  <c r="R9" i="28"/>
  <c r="N9" i="28"/>
  <c r="R22" i="28"/>
  <c r="N22" i="28"/>
  <c r="G22" i="28"/>
  <c r="N44" i="28"/>
  <c r="R44" i="28"/>
  <c r="G44" i="28"/>
  <c r="R57" i="11"/>
  <c r="G57" i="11"/>
  <c r="N57" i="11"/>
  <c r="N55" i="11"/>
  <c r="G55" i="11"/>
  <c r="R55" i="11"/>
  <c r="G18" i="11"/>
  <c r="R18" i="11"/>
  <c r="N18" i="11"/>
  <c r="R44" i="11"/>
  <c r="G44" i="11"/>
  <c r="N44" i="11"/>
  <c r="R34" i="11"/>
  <c r="N34" i="11"/>
  <c r="G34" i="11"/>
  <c r="G37" i="11"/>
  <c r="R37" i="11"/>
  <c r="N37" i="11"/>
  <c r="N61" i="11"/>
  <c r="R61" i="11"/>
  <c r="G61" i="11"/>
  <c r="R47" i="11"/>
  <c r="N47" i="11"/>
  <c r="G47" i="11"/>
  <c r="G5" i="11"/>
  <c r="N5" i="11"/>
  <c r="R5" i="11"/>
  <c r="G36" i="13"/>
  <c r="N36" i="13"/>
  <c r="R36" i="13"/>
  <c r="S24" i="1"/>
  <c r="O24" i="1"/>
  <c r="R54" i="17"/>
  <c r="G54" i="17"/>
  <c r="N54" i="17"/>
  <c r="R55" i="17"/>
  <c r="G55" i="17"/>
  <c r="N55" i="17"/>
  <c r="G43" i="17"/>
  <c r="N43" i="17"/>
  <c r="R43" i="17"/>
  <c r="G15" i="17"/>
  <c r="N15" i="17"/>
  <c r="R15" i="17"/>
  <c r="N21" i="17"/>
  <c r="G21" i="17"/>
  <c r="R21" i="17"/>
  <c r="G39" i="17"/>
  <c r="N39" i="17"/>
  <c r="R39" i="17"/>
  <c r="N11" i="17"/>
  <c r="G11" i="17"/>
  <c r="R11" i="17"/>
  <c r="N81" i="17"/>
  <c r="R81" i="17"/>
  <c r="G81" i="17"/>
  <c r="G32" i="17"/>
  <c r="N32" i="17"/>
  <c r="R32" i="17"/>
  <c r="N46" i="12"/>
  <c r="R46" i="12"/>
  <c r="G46" i="12"/>
  <c r="G19" i="12"/>
  <c r="N19" i="12"/>
  <c r="R19" i="12"/>
  <c r="G16" i="12"/>
  <c r="N16" i="12"/>
  <c r="R16" i="12"/>
  <c r="O75" i="27"/>
  <c r="S75" i="27"/>
  <c r="S77" i="26"/>
  <c r="O77" i="26"/>
  <c r="O73" i="11"/>
  <c r="S73" i="11"/>
  <c r="O70" i="10"/>
  <c r="S70" i="10"/>
  <c r="S73" i="15"/>
  <c r="O73" i="15"/>
  <c r="S76" i="28"/>
  <c r="O76" i="28"/>
  <c r="O73" i="24"/>
  <c r="S73" i="24"/>
  <c r="S77" i="14"/>
  <c r="O77" i="14"/>
  <c r="O74" i="19"/>
  <c r="S74" i="19"/>
  <c r="S71" i="24"/>
  <c r="O71" i="24"/>
  <c r="O73" i="16"/>
  <c r="S73" i="16"/>
  <c r="O73" i="19"/>
  <c r="S73" i="19"/>
  <c r="S77" i="9"/>
  <c r="O77" i="9"/>
  <c r="O75" i="16"/>
  <c r="S75" i="16"/>
  <c r="G70" i="13"/>
  <c r="G70" i="19"/>
  <c r="G77" i="11"/>
  <c r="G74" i="17"/>
  <c r="G70" i="9"/>
  <c r="G76" i="24"/>
  <c r="G77" i="27"/>
  <c r="G77" i="26"/>
  <c r="V78" i="1"/>
  <c r="G72" i="9"/>
  <c r="G73" i="24"/>
  <c r="G71" i="16"/>
  <c r="G74" i="10"/>
  <c r="S80" i="4"/>
  <c r="V80" i="1" s="1"/>
  <c r="O80" i="4"/>
  <c r="G75" i="18"/>
  <c r="G74" i="9"/>
  <c r="S37" i="4"/>
  <c r="V37" i="1" s="1"/>
  <c r="O37" i="4"/>
  <c r="G76" i="14"/>
  <c r="G76" i="17"/>
  <c r="G77" i="22"/>
  <c r="G77" i="24"/>
  <c r="G73" i="15"/>
  <c r="G76" i="9"/>
  <c r="O48" i="4"/>
  <c r="S48" i="4"/>
  <c r="V48" i="1" s="1"/>
  <c r="S35" i="4"/>
  <c r="V35" i="1" s="1"/>
  <c r="O35" i="4"/>
  <c r="G75" i="13"/>
  <c r="G77" i="16"/>
  <c r="G73" i="11"/>
  <c r="S84" i="4"/>
  <c r="V84" i="1" s="1"/>
  <c r="O84" i="4"/>
  <c r="G72" i="25"/>
  <c r="G70" i="18"/>
  <c r="S39" i="4"/>
  <c r="V39" i="1" s="1"/>
  <c r="O39" i="4"/>
  <c r="S38" i="4"/>
  <c r="V38" i="1" s="1"/>
  <c r="O38" i="4"/>
  <c r="G72" i="17"/>
  <c r="G76" i="15"/>
  <c r="G74" i="19"/>
  <c r="V17" i="1"/>
  <c r="S41" i="4"/>
  <c r="V41" i="1" s="1"/>
  <c r="O41" i="4"/>
  <c r="V21" i="1"/>
  <c r="O58" i="4"/>
  <c r="S58" i="4"/>
  <c r="V58" i="1" s="1"/>
  <c r="S67" i="4"/>
  <c r="V67" i="1" s="1"/>
  <c r="O67" i="4"/>
  <c r="G72" i="11"/>
  <c r="G73" i="14"/>
  <c r="G75" i="17"/>
  <c r="G74" i="25"/>
  <c r="G71" i="23"/>
  <c r="G77" i="28"/>
  <c r="G74" i="14"/>
  <c r="G74" i="15"/>
  <c r="G76" i="19"/>
  <c r="O65" i="4"/>
  <c r="S65" i="4"/>
  <c r="V65" i="1" s="1"/>
  <c r="G75" i="27"/>
  <c r="G77" i="9"/>
  <c r="G72" i="23"/>
  <c r="V81" i="1"/>
  <c r="G73" i="1"/>
  <c r="G71" i="1"/>
  <c r="T71" i="4" l="1"/>
  <c r="P71" i="4"/>
  <c r="P70" i="4"/>
  <c r="T70" i="4"/>
  <c r="T71" i="1"/>
  <c r="P71" i="1"/>
  <c r="T73" i="1"/>
  <c r="P73" i="1"/>
  <c r="S75" i="1"/>
  <c r="O75" i="1"/>
  <c r="R18" i="1"/>
  <c r="N18" i="1"/>
  <c r="G18" i="1"/>
  <c r="R8" i="1"/>
  <c r="G8" i="1"/>
  <c r="N8" i="1"/>
  <c r="R21" i="1"/>
  <c r="G21" i="1"/>
  <c r="N21" i="1"/>
  <c r="N38" i="1"/>
  <c r="G38" i="1"/>
  <c r="R38" i="1"/>
  <c r="N34" i="1"/>
  <c r="G34" i="1"/>
  <c r="R34" i="1"/>
  <c r="S72" i="1"/>
  <c r="O72" i="1"/>
  <c r="R64" i="1"/>
  <c r="N64" i="1"/>
  <c r="G64" i="1"/>
  <c r="N84" i="1"/>
  <c r="G84" i="1"/>
  <c r="R84" i="1"/>
  <c r="R60" i="1"/>
  <c r="N60" i="1"/>
  <c r="G60" i="1"/>
  <c r="G35" i="1"/>
  <c r="R35" i="1"/>
  <c r="N35" i="1"/>
  <c r="R14" i="1"/>
  <c r="G14" i="1"/>
  <c r="N14" i="1"/>
  <c r="N68" i="1"/>
  <c r="G68" i="1"/>
  <c r="R68" i="1"/>
  <c r="N49" i="1"/>
  <c r="R49" i="1"/>
  <c r="G49" i="1"/>
  <c r="N66" i="1"/>
  <c r="R66" i="1"/>
  <c r="G66" i="1"/>
  <c r="R32" i="1"/>
  <c r="N32" i="1"/>
  <c r="G32" i="1"/>
  <c r="R46" i="1"/>
  <c r="G46" i="1"/>
  <c r="N46" i="1"/>
  <c r="N50" i="1"/>
  <c r="G50" i="1"/>
  <c r="R50" i="1"/>
  <c r="G48" i="1"/>
  <c r="N48" i="1"/>
  <c r="R48" i="1"/>
  <c r="R54" i="1"/>
  <c r="G54" i="1"/>
  <c r="N54" i="1"/>
  <c r="O74" i="1"/>
  <c r="S74" i="1"/>
  <c r="S70" i="1"/>
  <c r="O70" i="1"/>
  <c r="T74" i="14"/>
  <c r="P74" i="14"/>
  <c r="P75" i="17"/>
  <c r="T75" i="17"/>
  <c r="P76" i="15"/>
  <c r="T76" i="15"/>
  <c r="T75" i="13"/>
  <c r="P75" i="13"/>
  <c r="T77" i="22"/>
  <c r="P77" i="22"/>
  <c r="T72" i="9"/>
  <c r="P72" i="9"/>
  <c r="P76" i="24"/>
  <c r="T76" i="24"/>
  <c r="P70" i="19"/>
  <c r="T70" i="19"/>
  <c r="S72" i="4"/>
  <c r="V72" i="1" s="1"/>
  <c r="O72" i="4"/>
  <c r="T32" i="17"/>
  <c r="P32" i="17"/>
  <c r="T55" i="17"/>
  <c r="P55" i="17"/>
  <c r="D89" i="11"/>
  <c r="D92" i="11" s="1"/>
  <c r="D93" i="11" s="1"/>
  <c r="P5" i="11"/>
  <c r="T5" i="11"/>
  <c r="T61" i="11"/>
  <c r="P61" i="11"/>
  <c r="P55" i="11"/>
  <c r="T55" i="11"/>
  <c r="T22" i="28"/>
  <c r="P22" i="28"/>
  <c r="T6" i="28"/>
  <c r="P6" i="28"/>
  <c r="P41" i="22"/>
  <c r="T41" i="22"/>
  <c r="T23" i="27"/>
  <c r="P23" i="27"/>
  <c r="T20" i="27"/>
  <c r="P20" i="27"/>
  <c r="T32" i="27"/>
  <c r="P32" i="27"/>
  <c r="P23" i="14"/>
  <c r="T23" i="14"/>
  <c r="P60" i="14"/>
  <c r="T60" i="14"/>
  <c r="P18" i="14"/>
  <c r="T18" i="14"/>
  <c r="T64" i="26"/>
  <c r="P64" i="26"/>
  <c r="P42" i="26"/>
  <c r="T42" i="26"/>
  <c r="T52" i="26"/>
  <c r="P52" i="26"/>
  <c r="G62" i="4"/>
  <c r="N62" i="4"/>
  <c r="R62" i="4"/>
  <c r="U62" i="1" s="1"/>
  <c r="P7" i="12"/>
  <c r="T7" i="12"/>
  <c r="P26" i="12"/>
  <c r="T26" i="12"/>
  <c r="T61" i="17"/>
  <c r="P61" i="17"/>
  <c r="P41" i="17"/>
  <c r="T41" i="17"/>
  <c r="P9" i="17"/>
  <c r="T9" i="17"/>
  <c r="T84" i="17"/>
  <c r="P84" i="17"/>
  <c r="P36" i="11"/>
  <c r="T36" i="11"/>
  <c r="T31" i="11"/>
  <c r="P31" i="11"/>
  <c r="P37" i="18"/>
  <c r="T37" i="18"/>
  <c r="P42" i="10"/>
  <c r="T42" i="10"/>
  <c r="T16" i="15"/>
  <c r="P16" i="15"/>
  <c r="P60" i="15"/>
  <c r="T60" i="15"/>
  <c r="P27" i="23"/>
  <c r="T27" i="23"/>
  <c r="T38" i="23"/>
  <c r="P38" i="23"/>
  <c r="T15" i="23"/>
  <c r="P15" i="23"/>
  <c r="P61" i="22"/>
  <c r="T61" i="22"/>
  <c r="T45" i="24"/>
  <c r="P45" i="24"/>
  <c r="T40" i="24"/>
  <c r="P40" i="24"/>
  <c r="P60" i="24"/>
  <c r="T60" i="24"/>
  <c r="P37" i="24"/>
  <c r="T37" i="24"/>
  <c r="T58" i="24"/>
  <c r="P58" i="24"/>
  <c r="D89" i="26"/>
  <c r="D92" i="26" s="1"/>
  <c r="D93" i="26" s="1"/>
  <c r="P5" i="26"/>
  <c r="T5" i="26"/>
  <c r="T81" i="25"/>
  <c r="P81" i="25"/>
  <c r="P63" i="25"/>
  <c r="T63" i="25"/>
  <c r="T86" i="9"/>
  <c r="P86" i="9"/>
  <c r="R60" i="4"/>
  <c r="U60" i="1" s="1"/>
  <c r="N60" i="4"/>
  <c r="G60" i="4"/>
  <c r="N49" i="4"/>
  <c r="G49" i="4"/>
  <c r="R49" i="4"/>
  <c r="U49" i="1" s="1"/>
  <c r="P8" i="17"/>
  <c r="T8" i="17"/>
  <c r="P50" i="17"/>
  <c r="T50" i="17"/>
  <c r="P15" i="13"/>
  <c r="T15" i="13"/>
  <c r="P81" i="10"/>
  <c r="T81" i="10"/>
  <c r="T14" i="23"/>
  <c r="P14" i="23"/>
  <c r="P68" i="23"/>
  <c r="T68" i="23"/>
  <c r="T53" i="22"/>
  <c r="P53" i="22"/>
  <c r="T81" i="27"/>
  <c r="P81" i="27"/>
  <c r="T82" i="27"/>
  <c r="P82" i="27"/>
  <c r="T28" i="9"/>
  <c r="P28" i="9"/>
  <c r="T15" i="9"/>
  <c r="P15" i="9"/>
  <c r="P41" i="9"/>
  <c r="T41" i="9"/>
  <c r="T68" i="17"/>
  <c r="P68" i="17"/>
  <c r="T17" i="17"/>
  <c r="P17" i="17"/>
  <c r="T68" i="13"/>
  <c r="P68" i="13"/>
  <c r="T6" i="13"/>
  <c r="P6" i="13"/>
  <c r="T5" i="13"/>
  <c r="D89" i="13"/>
  <c r="D92" i="13" s="1"/>
  <c r="D93" i="13" s="1"/>
  <c r="P5" i="13"/>
  <c r="P40" i="28"/>
  <c r="T40" i="28"/>
  <c r="P26" i="28"/>
  <c r="T26" i="28"/>
  <c r="P17" i="27"/>
  <c r="T17" i="27"/>
  <c r="T85" i="27"/>
  <c r="P85" i="27"/>
  <c r="T14" i="27"/>
  <c r="P14" i="27"/>
  <c r="T7" i="27"/>
  <c r="P7" i="27"/>
  <c r="P13" i="27"/>
  <c r="T13" i="27"/>
  <c r="P5" i="27"/>
  <c r="T5" i="27"/>
  <c r="D89" i="27"/>
  <c r="D92" i="27" s="1"/>
  <c r="D93" i="27" s="1"/>
  <c r="P16" i="24"/>
  <c r="T16" i="24"/>
  <c r="T7" i="9"/>
  <c r="P7" i="9"/>
  <c r="P27" i="16"/>
  <c r="T27" i="16"/>
  <c r="P65" i="16"/>
  <c r="T65" i="16"/>
  <c r="U85" i="1"/>
  <c r="P42" i="4"/>
  <c r="T42" i="4"/>
  <c r="T16" i="4"/>
  <c r="P16" i="4"/>
  <c r="T71" i="9"/>
  <c r="P71" i="9"/>
  <c r="P75" i="10"/>
  <c r="T75" i="10"/>
  <c r="T73" i="27"/>
  <c r="P73" i="27"/>
  <c r="P70" i="11"/>
  <c r="T70" i="11"/>
  <c r="T74" i="16"/>
  <c r="P74" i="16"/>
  <c r="G72" i="4"/>
  <c r="T75" i="22"/>
  <c r="P75" i="22"/>
  <c r="O76" i="25"/>
  <c r="S76" i="25"/>
  <c r="G76" i="25"/>
  <c r="T36" i="9"/>
  <c r="P36" i="9"/>
  <c r="T49" i="12"/>
  <c r="P49" i="12"/>
  <c r="P37" i="13"/>
  <c r="T37" i="13"/>
  <c r="P17" i="13"/>
  <c r="T17" i="13"/>
  <c r="T40" i="18"/>
  <c r="P40" i="18"/>
  <c r="P10" i="18"/>
  <c r="T10" i="18"/>
  <c r="T68" i="18"/>
  <c r="P68" i="18"/>
  <c r="T13" i="10"/>
  <c r="P13" i="10"/>
  <c r="T18" i="10"/>
  <c r="P18" i="10"/>
  <c r="P19" i="10"/>
  <c r="T19" i="10"/>
  <c r="T38" i="10"/>
  <c r="P38" i="10"/>
  <c r="P66" i="10"/>
  <c r="T66" i="10"/>
  <c r="P78" i="10"/>
  <c r="T78" i="10"/>
  <c r="T51" i="10"/>
  <c r="P51" i="10"/>
  <c r="P9" i="15"/>
  <c r="T9" i="15"/>
  <c r="P44" i="15"/>
  <c r="T44" i="15"/>
  <c r="T46" i="23"/>
  <c r="P46" i="23"/>
  <c r="T26" i="23"/>
  <c r="P26" i="23"/>
  <c r="P13" i="23"/>
  <c r="T13" i="23"/>
  <c r="T78" i="23"/>
  <c r="P78" i="23"/>
  <c r="T43" i="24"/>
  <c r="P43" i="24"/>
  <c r="P24" i="24"/>
  <c r="T24" i="24"/>
  <c r="P42" i="19"/>
  <c r="T42" i="19"/>
  <c r="T9" i="19"/>
  <c r="P9" i="19"/>
  <c r="T46" i="25"/>
  <c r="P46" i="25"/>
  <c r="T67" i="25"/>
  <c r="P67" i="25"/>
  <c r="T51" i="25"/>
  <c r="P51" i="25"/>
  <c r="P65" i="9"/>
  <c r="T65" i="9"/>
  <c r="D89" i="9"/>
  <c r="D92" i="9" s="1"/>
  <c r="D93" i="9" s="1"/>
  <c r="P5" i="9"/>
  <c r="T5" i="9"/>
  <c r="P39" i="16"/>
  <c r="T39" i="16"/>
  <c r="P49" i="16"/>
  <c r="T49" i="16"/>
  <c r="P5" i="16"/>
  <c r="T5" i="16"/>
  <c r="D89" i="16"/>
  <c r="D92" i="16" s="1"/>
  <c r="D93" i="16" s="1"/>
  <c r="P8" i="13"/>
  <c r="T8" i="13"/>
  <c r="P43" i="13"/>
  <c r="T43" i="13"/>
  <c r="T50" i="13"/>
  <c r="P50" i="13"/>
  <c r="P83" i="18"/>
  <c r="T83" i="18"/>
  <c r="P8" i="27"/>
  <c r="T8" i="27"/>
  <c r="P12" i="14"/>
  <c r="T12" i="14"/>
  <c r="P14" i="14"/>
  <c r="T14" i="14"/>
  <c r="P6" i="14"/>
  <c r="T6" i="14"/>
  <c r="P5" i="24"/>
  <c r="T5" i="24"/>
  <c r="D89" i="24"/>
  <c r="D92" i="24" s="1"/>
  <c r="D93" i="24" s="1"/>
  <c r="P81" i="19"/>
  <c r="T81" i="19"/>
  <c r="P85" i="19"/>
  <c r="T85" i="19"/>
  <c r="P47" i="19"/>
  <c r="T47" i="19"/>
  <c r="P32" i="19"/>
  <c r="T32" i="19"/>
  <c r="P28" i="26"/>
  <c r="T28" i="26"/>
  <c r="P61" i="9"/>
  <c r="T61" i="9"/>
  <c r="T10" i="9"/>
  <c r="P10" i="9"/>
  <c r="P69" i="16"/>
  <c r="T69" i="16"/>
  <c r="P23" i="16"/>
  <c r="T23" i="16"/>
  <c r="G39" i="4"/>
  <c r="N39" i="4"/>
  <c r="R39" i="4"/>
  <c r="U39" i="1" s="1"/>
  <c r="P61" i="12"/>
  <c r="T61" i="12"/>
  <c r="T17" i="11"/>
  <c r="P17" i="11"/>
  <c r="T11" i="11"/>
  <c r="P11" i="11"/>
  <c r="T16" i="11"/>
  <c r="P16" i="11"/>
  <c r="P14" i="18"/>
  <c r="T14" i="18"/>
  <c r="T43" i="18"/>
  <c r="P43" i="18"/>
  <c r="P34" i="15"/>
  <c r="T34" i="15"/>
  <c r="T84" i="22"/>
  <c r="P84" i="22"/>
  <c r="P33" i="22"/>
  <c r="T33" i="22"/>
  <c r="T21" i="22"/>
  <c r="P21" i="22"/>
  <c r="T21" i="14"/>
  <c r="P21" i="14"/>
  <c r="P86" i="14"/>
  <c r="T86" i="14"/>
  <c r="T32" i="14"/>
  <c r="P32" i="14"/>
  <c r="T17" i="14"/>
  <c r="P17" i="14"/>
  <c r="T21" i="24"/>
  <c r="P21" i="24"/>
  <c r="T82" i="24"/>
  <c r="P82" i="24"/>
  <c r="P62" i="24"/>
  <c r="T62" i="24"/>
  <c r="T61" i="19"/>
  <c r="P61" i="19"/>
  <c r="T29" i="19"/>
  <c r="P29" i="19"/>
  <c r="P7" i="19"/>
  <c r="T7" i="19"/>
  <c r="P14" i="26"/>
  <c r="T14" i="26"/>
  <c r="T56" i="25"/>
  <c r="P56" i="25"/>
  <c r="P68" i="16"/>
  <c r="T68" i="16"/>
  <c r="P82" i="16"/>
  <c r="T82" i="16"/>
  <c r="T32" i="16"/>
  <c r="P32" i="16"/>
  <c r="T31" i="16"/>
  <c r="P31" i="16"/>
  <c r="G66" i="4"/>
  <c r="N66" i="4"/>
  <c r="R66" i="4"/>
  <c r="U66" i="1" s="1"/>
  <c r="N46" i="4"/>
  <c r="G46" i="4"/>
  <c r="R46" i="4"/>
  <c r="U46" i="1" s="1"/>
  <c r="P67" i="12"/>
  <c r="T67" i="12"/>
  <c r="T33" i="12"/>
  <c r="P33" i="12"/>
  <c r="P82" i="18"/>
  <c r="T82" i="18"/>
  <c r="T25" i="18"/>
  <c r="P25" i="18"/>
  <c r="P15" i="18"/>
  <c r="T15" i="18"/>
  <c r="P82" i="10"/>
  <c r="T82" i="10"/>
  <c r="P14" i="10"/>
  <c r="T14" i="10"/>
  <c r="T49" i="10"/>
  <c r="P49" i="10"/>
  <c r="T81" i="23"/>
  <c r="P81" i="23"/>
  <c r="T9" i="22"/>
  <c r="P9" i="22"/>
  <c r="T36" i="22"/>
  <c r="P36" i="22"/>
  <c r="P62" i="22"/>
  <c r="T62" i="22"/>
  <c r="P62" i="14"/>
  <c r="T62" i="14"/>
  <c r="P43" i="14"/>
  <c r="T43" i="14"/>
  <c r="T55" i="14"/>
  <c r="P55" i="14"/>
  <c r="P40" i="19"/>
  <c r="T40" i="19"/>
  <c r="P11" i="19"/>
  <c r="T11" i="19"/>
  <c r="T67" i="26"/>
  <c r="P67" i="26"/>
  <c r="P9" i="25"/>
  <c r="T9" i="25"/>
  <c r="T36" i="25"/>
  <c r="P36" i="25"/>
  <c r="T78" i="16"/>
  <c r="P78" i="16"/>
  <c r="T50" i="16"/>
  <c r="P50" i="16"/>
  <c r="T12" i="4"/>
  <c r="P12" i="4"/>
  <c r="P67" i="4"/>
  <c r="T67" i="4"/>
  <c r="P77" i="12"/>
  <c r="T77" i="12"/>
  <c r="P76" i="13"/>
  <c r="T76" i="13"/>
  <c r="T71" i="27"/>
  <c r="P71" i="27"/>
  <c r="T77" i="23"/>
  <c r="P77" i="23"/>
  <c r="T58" i="18"/>
  <c r="P58" i="18"/>
  <c r="P38" i="17"/>
  <c r="T38" i="17"/>
  <c r="P13" i="17"/>
  <c r="T13" i="17"/>
  <c r="T45" i="11"/>
  <c r="P45" i="11"/>
  <c r="T15" i="11"/>
  <c r="P15" i="11"/>
  <c r="T49" i="11"/>
  <c r="P49" i="11"/>
  <c r="T19" i="28"/>
  <c r="P19" i="28"/>
  <c r="T40" i="22"/>
  <c r="P40" i="22"/>
  <c r="P57" i="22"/>
  <c r="T57" i="22"/>
  <c r="P33" i="27"/>
  <c r="T33" i="27"/>
  <c r="P51" i="27"/>
  <c r="T51" i="27"/>
  <c r="T36" i="14"/>
  <c r="P36" i="14"/>
  <c r="T40" i="14"/>
  <c r="P40" i="14"/>
  <c r="T42" i="14"/>
  <c r="P42" i="14"/>
  <c r="T78" i="26"/>
  <c r="P78" i="26"/>
  <c r="N10" i="4"/>
  <c r="R10" i="4"/>
  <c r="U10" i="1" s="1"/>
  <c r="G10" i="4"/>
  <c r="T83" i="12"/>
  <c r="P83" i="12"/>
  <c r="T28" i="17"/>
  <c r="P28" i="17"/>
  <c r="T84" i="11"/>
  <c r="P84" i="11"/>
  <c r="P8" i="11"/>
  <c r="T8" i="11"/>
  <c r="P32" i="11"/>
  <c r="T32" i="11"/>
  <c r="T38" i="18"/>
  <c r="P38" i="18"/>
  <c r="P83" i="10"/>
  <c r="T83" i="10"/>
  <c r="P68" i="10"/>
  <c r="T68" i="10"/>
  <c r="P45" i="15"/>
  <c r="T45" i="15"/>
  <c r="P41" i="23"/>
  <c r="T41" i="23"/>
  <c r="T45" i="22"/>
  <c r="P45" i="22"/>
  <c r="P25" i="22"/>
  <c r="T25" i="22"/>
  <c r="P50" i="22"/>
  <c r="T50" i="22"/>
  <c r="T11" i="24"/>
  <c r="P11" i="24"/>
  <c r="T64" i="24"/>
  <c r="P64" i="24"/>
  <c r="T10" i="24"/>
  <c r="P10" i="24"/>
  <c r="T5" i="25"/>
  <c r="D89" i="25"/>
  <c r="D92" i="25" s="1"/>
  <c r="D93" i="25" s="1"/>
  <c r="P5" i="25"/>
  <c r="T41" i="25"/>
  <c r="P41" i="25"/>
  <c r="N7" i="4"/>
  <c r="R7" i="4"/>
  <c r="U7" i="1" s="1"/>
  <c r="G7" i="4"/>
  <c r="P66" i="17"/>
  <c r="T66" i="17"/>
  <c r="P25" i="13"/>
  <c r="T25" i="13"/>
  <c r="T16" i="28"/>
  <c r="P16" i="28"/>
  <c r="P31" i="10"/>
  <c r="T31" i="10"/>
  <c r="P28" i="10"/>
  <c r="T28" i="10"/>
  <c r="T51" i="22"/>
  <c r="P51" i="22"/>
  <c r="T78" i="27"/>
  <c r="P78" i="27"/>
  <c r="P84" i="27"/>
  <c r="T84" i="27"/>
  <c r="P44" i="27"/>
  <c r="T44" i="27"/>
  <c r="T24" i="9"/>
  <c r="P24" i="9"/>
  <c r="T25" i="9"/>
  <c r="P25" i="9"/>
  <c r="G29" i="4"/>
  <c r="N29" i="4"/>
  <c r="R29" i="4"/>
  <c r="U29" i="1" s="1"/>
  <c r="P19" i="17"/>
  <c r="T19" i="17"/>
  <c r="P52" i="17"/>
  <c r="T52" i="17"/>
  <c r="P27" i="13"/>
  <c r="T27" i="13"/>
  <c r="P35" i="13"/>
  <c r="T35" i="13"/>
  <c r="P52" i="13"/>
  <c r="T52" i="13"/>
  <c r="P7" i="11"/>
  <c r="T7" i="11"/>
  <c r="T9" i="11"/>
  <c r="P9" i="11"/>
  <c r="P24" i="28"/>
  <c r="T24" i="28"/>
  <c r="T15" i="28"/>
  <c r="P15" i="28"/>
  <c r="P85" i="28"/>
  <c r="T85" i="28"/>
  <c r="T78" i="28"/>
  <c r="P78" i="28"/>
  <c r="T33" i="15"/>
  <c r="P33" i="15"/>
  <c r="P39" i="27"/>
  <c r="T39" i="27"/>
  <c r="T42" i="27"/>
  <c r="P42" i="27"/>
  <c r="P30" i="27"/>
  <c r="T30" i="27"/>
  <c r="T69" i="27"/>
  <c r="P69" i="27"/>
  <c r="T36" i="24"/>
  <c r="P36" i="24"/>
  <c r="P20" i="24"/>
  <c r="T20" i="24"/>
  <c r="P19" i="24"/>
  <c r="T19" i="24"/>
  <c r="T28" i="16"/>
  <c r="P28" i="16"/>
  <c r="T86" i="4"/>
  <c r="P86" i="4"/>
  <c r="U45" i="1"/>
  <c r="U19" i="1"/>
  <c r="P11" i="4"/>
  <c r="T11" i="4"/>
  <c r="T74" i="26"/>
  <c r="P74" i="26"/>
  <c r="P75" i="23"/>
  <c r="T75" i="23"/>
  <c r="T75" i="15"/>
  <c r="P75" i="15"/>
  <c r="P44" i="12"/>
  <c r="T44" i="12"/>
  <c r="P80" i="12"/>
  <c r="T80" i="12"/>
  <c r="P28" i="12"/>
  <c r="T28" i="12"/>
  <c r="P62" i="12"/>
  <c r="T62" i="12"/>
  <c r="P39" i="12"/>
  <c r="T39" i="12"/>
  <c r="P64" i="13"/>
  <c r="T64" i="13"/>
  <c r="P23" i="13"/>
  <c r="T23" i="13"/>
  <c r="T54" i="13"/>
  <c r="P54" i="13"/>
  <c r="P53" i="13"/>
  <c r="T53" i="13"/>
  <c r="P63" i="11"/>
  <c r="T63" i="11"/>
  <c r="T5" i="28"/>
  <c r="D89" i="28"/>
  <c r="D92" i="28" s="1"/>
  <c r="D93" i="28" s="1"/>
  <c r="P5" i="28"/>
  <c r="P34" i="18"/>
  <c r="T34" i="18"/>
  <c r="P64" i="18"/>
  <c r="T64" i="18"/>
  <c r="P66" i="18"/>
  <c r="T66" i="18"/>
  <c r="T29" i="10"/>
  <c r="P29" i="10"/>
  <c r="T10" i="10"/>
  <c r="P10" i="10"/>
  <c r="T41" i="10"/>
  <c r="P41" i="10"/>
  <c r="P50" i="15"/>
  <c r="T50" i="15"/>
  <c r="T68" i="24"/>
  <c r="P68" i="24"/>
  <c r="T63" i="24"/>
  <c r="P63" i="24"/>
  <c r="P23" i="19"/>
  <c r="T23" i="19"/>
  <c r="T44" i="19"/>
  <c r="P44" i="19"/>
  <c r="P62" i="19"/>
  <c r="T62" i="19"/>
  <c r="T37" i="26"/>
  <c r="P37" i="26"/>
  <c r="T35" i="25"/>
  <c r="P35" i="25"/>
  <c r="T47" i="25"/>
  <c r="P47" i="25"/>
  <c r="P6" i="9"/>
  <c r="T6" i="9"/>
  <c r="P24" i="16"/>
  <c r="T24" i="16"/>
  <c r="T16" i="16"/>
  <c r="P16" i="16"/>
  <c r="G15" i="4"/>
  <c r="N15" i="4"/>
  <c r="R15" i="4"/>
  <c r="U15" i="1" s="1"/>
  <c r="T18" i="13"/>
  <c r="P18" i="13"/>
  <c r="P27" i="28"/>
  <c r="T27" i="28"/>
  <c r="P21" i="28"/>
  <c r="T21" i="28"/>
  <c r="P58" i="28"/>
  <c r="T58" i="28"/>
  <c r="T6" i="27"/>
  <c r="P6" i="27"/>
  <c r="T16" i="14"/>
  <c r="P16" i="14"/>
  <c r="T84" i="14"/>
  <c r="P84" i="14"/>
  <c r="T37" i="19"/>
  <c r="P37" i="19"/>
  <c r="T15" i="26"/>
  <c r="P15" i="26"/>
  <c r="T68" i="25"/>
  <c r="P68" i="25"/>
  <c r="T23" i="9"/>
  <c r="P23" i="9"/>
  <c r="P45" i="9"/>
  <c r="T45" i="9"/>
  <c r="P29" i="9"/>
  <c r="T29" i="9"/>
  <c r="T58" i="9"/>
  <c r="P58" i="9"/>
  <c r="G36" i="4"/>
  <c r="R36" i="4"/>
  <c r="U36" i="1" s="1"/>
  <c r="N36" i="4"/>
  <c r="P85" i="11"/>
  <c r="T85" i="11"/>
  <c r="P40" i="11"/>
  <c r="T40" i="11"/>
  <c r="T31" i="18"/>
  <c r="P31" i="18"/>
  <c r="T50" i="18"/>
  <c r="P50" i="18"/>
  <c r="T67" i="15"/>
  <c r="P67" i="15"/>
  <c r="T18" i="15"/>
  <c r="P18" i="15"/>
  <c r="P10" i="15"/>
  <c r="T10" i="15"/>
  <c r="P24" i="15"/>
  <c r="T24" i="15"/>
  <c r="T26" i="22"/>
  <c r="P26" i="22"/>
  <c r="P66" i="14"/>
  <c r="T66" i="14"/>
  <c r="T25" i="14"/>
  <c r="P25" i="14"/>
  <c r="T56" i="24"/>
  <c r="P56" i="24"/>
  <c r="P66" i="19"/>
  <c r="T66" i="19"/>
  <c r="T19" i="26"/>
  <c r="P19" i="26"/>
  <c r="P12" i="26"/>
  <c r="T12" i="26"/>
  <c r="T13" i="26"/>
  <c r="P13" i="26"/>
  <c r="T68" i="26"/>
  <c r="P68" i="26"/>
  <c r="T56" i="26"/>
  <c r="P56" i="26"/>
  <c r="P46" i="16"/>
  <c r="T46" i="16"/>
  <c r="P61" i="16"/>
  <c r="T61" i="16"/>
  <c r="N17" i="4"/>
  <c r="G17" i="4"/>
  <c r="R17" i="4"/>
  <c r="U17" i="1" s="1"/>
  <c r="T8" i="12"/>
  <c r="P8" i="12"/>
  <c r="P14" i="12"/>
  <c r="T14" i="12"/>
  <c r="P30" i="12"/>
  <c r="T30" i="12"/>
  <c r="P41" i="12"/>
  <c r="T41" i="12"/>
  <c r="T52" i="12"/>
  <c r="P52" i="12"/>
  <c r="T27" i="11"/>
  <c r="P27" i="11"/>
  <c r="P6" i="18"/>
  <c r="T6" i="18"/>
  <c r="T16" i="18"/>
  <c r="P16" i="18"/>
  <c r="P69" i="10"/>
  <c r="T69" i="10"/>
  <c r="T45" i="10"/>
  <c r="P45" i="10"/>
  <c r="P86" i="23"/>
  <c r="T86" i="23"/>
  <c r="T44" i="22"/>
  <c r="P44" i="22"/>
  <c r="P86" i="22"/>
  <c r="T86" i="22"/>
  <c r="D89" i="14"/>
  <c r="D92" i="14" s="1"/>
  <c r="D93" i="14" s="1"/>
  <c r="T5" i="14"/>
  <c r="P5" i="14"/>
  <c r="P51" i="14"/>
  <c r="T51" i="14"/>
  <c r="P41" i="19"/>
  <c r="T41" i="19"/>
  <c r="P84" i="19"/>
  <c r="T84" i="19"/>
  <c r="P5" i="19"/>
  <c r="T5" i="19"/>
  <c r="D89" i="19"/>
  <c r="D92" i="19" s="1"/>
  <c r="D93" i="19" s="1"/>
  <c r="T29" i="26"/>
  <c r="P29" i="26"/>
  <c r="P36" i="26"/>
  <c r="T36" i="26"/>
  <c r="P65" i="26"/>
  <c r="T65" i="26"/>
  <c r="T63" i="26"/>
  <c r="P63" i="26"/>
  <c r="T37" i="25"/>
  <c r="P37" i="25"/>
  <c r="P61" i="25"/>
  <c r="T61" i="25"/>
  <c r="P22" i="9"/>
  <c r="T22" i="9"/>
  <c r="P44" i="4"/>
  <c r="T44" i="4"/>
  <c r="U83" i="1"/>
  <c r="T33" i="4"/>
  <c r="P33" i="4"/>
  <c r="P48" i="4"/>
  <c r="T48" i="4"/>
  <c r="O76" i="1"/>
  <c r="S76" i="1"/>
  <c r="R5" i="1"/>
  <c r="N5" i="1"/>
  <c r="G5" i="1"/>
  <c r="R23" i="1"/>
  <c r="G23" i="1"/>
  <c r="N23" i="1"/>
  <c r="N31" i="1"/>
  <c r="G31" i="1"/>
  <c r="R31" i="1"/>
  <c r="R24" i="1"/>
  <c r="N24" i="1"/>
  <c r="G24" i="1"/>
  <c r="S77" i="1"/>
  <c r="O77" i="1"/>
  <c r="G9" i="1"/>
  <c r="R9" i="1"/>
  <c r="N9" i="1"/>
  <c r="N82" i="1"/>
  <c r="R82" i="1"/>
  <c r="G82" i="1"/>
  <c r="N79" i="1"/>
  <c r="R79" i="1"/>
  <c r="G79" i="1"/>
  <c r="N17" i="1"/>
  <c r="G17" i="1"/>
  <c r="R17" i="1"/>
  <c r="R55" i="1"/>
  <c r="G55" i="1"/>
  <c r="N55" i="1"/>
  <c r="R12" i="1"/>
  <c r="N12" i="1"/>
  <c r="G12" i="1"/>
  <c r="G40" i="1"/>
  <c r="N40" i="1"/>
  <c r="R40" i="1"/>
  <c r="N37" i="1"/>
  <c r="G37" i="1"/>
  <c r="R37" i="1"/>
  <c r="G86" i="1"/>
  <c r="R86" i="1"/>
  <c r="N86" i="1"/>
  <c r="G45" i="1"/>
  <c r="N45" i="1"/>
  <c r="R45" i="1"/>
  <c r="G41" i="1"/>
  <c r="R41" i="1"/>
  <c r="N41" i="1"/>
  <c r="G19" i="1"/>
  <c r="R19" i="1"/>
  <c r="N19" i="1"/>
  <c r="R11" i="1"/>
  <c r="G11" i="1"/>
  <c r="N11" i="1"/>
  <c r="G51" i="1"/>
  <c r="R51" i="1"/>
  <c r="N51" i="1"/>
  <c r="N59" i="1"/>
  <c r="R59" i="1"/>
  <c r="G59" i="1"/>
  <c r="R10" i="1"/>
  <c r="G10" i="1"/>
  <c r="N10" i="1"/>
  <c r="R43" i="1"/>
  <c r="G43" i="1"/>
  <c r="N43" i="1"/>
  <c r="G56" i="1"/>
  <c r="R56" i="1"/>
  <c r="N56" i="1"/>
  <c r="G85" i="1"/>
  <c r="R85" i="1"/>
  <c r="N85" i="1"/>
  <c r="G42" i="1"/>
  <c r="N42" i="1"/>
  <c r="R42" i="1"/>
  <c r="N16" i="1"/>
  <c r="G16" i="1"/>
  <c r="R16" i="1"/>
  <c r="R52" i="1"/>
  <c r="G52" i="1"/>
  <c r="N52" i="1"/>
  <c r="P72" i="23"/>
  <c r="T72" i="23"/>
  <c r="T77" i="28"/>
  <c r="P77" i="28"/>
  <c r="P73" i="14"/>
  <c r="T73" i="14"/>
  <c r="T72" i="17"/>
  <c r="P72" i="17"/>
  <c r="P76" i="9"/>
  <c r="T76" i="9"/>
  <c r="P76" i="17"/>
  <c r="T76" i="17"/>
  <c r="T74" i="9"/>
  <c r="P74" i="9"/>
  <c r="T74" i="10"/>
  <c r="P74" i="10"/>
  <c r="P70" i="9"/>
  <c r="T70" i="9"/>
  <c r="T70" i="13"/>
  <c r="P70" i="13"/>
  <c r="T81" i="17"/>
  <c r="P81" i="17"/>
  <c r="T11" i="17"/>
  <c r="P11" i="17"/>
  <c r="P39" i="17"/>
  <c r="T39" i="17"/>
  <c r="P36" i="13"/>
  <c r="T36" i="13"/>
  <c r="P47" i="11"/>
  <c r="T47" i="11"/>
  <c r="T37" i="11"/>
  <c r="P37" i="11"/>
  <c r="T44" i="28"/>
  <c r="P44" i="28"/>
  <c r="T9" i="28"/>
  <c r="P9" i="28"/>
  <c r="T57" i="28"/>
  <c r="P57" i="28"/>
  <c r="T35" i="22"/>
  <c r="P35" i="22"/>
  <c r="P59" i="27"/>
  <c r="T59" i="27"/>
  <c r="P18" i="27"/>
  <c r="T18" i="27"/>
  <c r="P40" i="27"/>
  <c r="T40" i="27"/>
  <c r="T80" i="27"/>
  <c r="P80" i="27"/>
  <c r="P13" i="14"/>
  <c r="T13" i="14"/>
  <c r="T17" i="26"/>
  <c r="P17" i="26"/>
  <c r="P59" i="26"/>
  <c r="T59" i="26"/>
  <c r="G30" i="4"/>
  <c r="N30" i="4"/>
  <c r="R30" i="4"/>
  <c r="U30" i="1" s="1"/>
  <c r="G6" i="4"/>
  <c r="R6" i="4"/>
  <c r="U6" i="1" s="1"/>
  <c r="N6" i="4"/>
  <c r="T17" i="12"/>
  <c r="P17" i="12"/>
  <c r="T24" i="12"/>
  <c r="P24" i="12"/>
  <c r="P56" i="12"/>
  <c r="T56" i="12"/>
  <c r="T78" i="17"/>
  <c r="P78" i="17"/>
  <c r="T24" i="11"/>
  <c r="P24" i="11"/>
  <c r="T12" i="18"/>
  <c r="P12" i="18"/>
  <c r="T86" i="18"/>
  <c r="P86" i="18"/>
  <c r="P59" i="18"/>
  <c r="T59" i="18"/>
  <c r="P86" i="10"/>
  <c r="T86" i="10"/>
  <c r="P56" i="10"/>
  <c r="T56" i="10"/>
  <c r="T23" i="15"/>
  <c r="P23" i="15"/>
  <c r="P43" i="15"/>
  <c r="T43" i="15"/>
  <c r="P6" i="22"/>
  <c r="T6" i="22"/>
  <c r="T55" i="22"/>
  <c r="P55" i="22"/>
  <c r="T53" i="27"/>
  <c r="P53" i="27"/>
  <c r="P12" i="24"/>
  <c r="T12" i="24"/>
  <c r="T39" i="24"/>
  <c r="P39" i="24"/>
  <c r="G74" i="1"/>
  <c r="P39" i="25"/>
  <c r="T39" i="25"/>
  <c r="R35" i="4"/>
  <c r="U35" i="1" s="1"/>
  <c r="N35" i="4"/>
  <c r="G35" i="4"/>
  <c r="T22" i="17"/>
  <c r="P22" i="17"/>
  <c r="P29" i="17"/>
  <c r="T29" i="17"/>
  <c r="T59" i="17"/>
  <c r="P59" i="17"/>
  <c r="P29" i="13"/>
  <c r="T29" i="13"/>
  <c r="T33" i="13"/>
  <c r="P33" i="13"/>
  <c r="P51" i="13"/>
  <c r="T51" i="13"/>
  <c r="P67" i="28"/>
  <c r="T67" i="28"/>
  <c r="P7" i="28"/>
  <c r="T7" i="28"/>
  <c r="P79" i="28"/>
  <c r="T79" i="28"/>
  <c r="P47" i="10"/>
  <c r="T47" i="10"/>
  <c r="T57" i="10"/>
  <c r="P57" i="10"/>
  <c r="P67" i="23"/>
  <c r="T67" i="23"/>
  <c r="P11" i="23"/>
  <c r="T11" i="23"/>
  <c r="P8" i="22"/>
  <c r="T8" i="22"/>
  <c r="P19" i="9"/>
  <c r="T19" i="9"/>
  <c r="P43" i="9"/>
  <c r="T43" i="9"/>
  <c r="T51" i="9"/>
  <c r="P51" i="9"/>
  <c r="G21" i="4"/>
  <c r="R21" i="4"/>
  <c r="U21" i="1" s="1"/>
  <c r="N21" i="4"/>
  <c r="P64" i="17"/>
  <c r="T64" i="17"/>
  <c r="T49" i="17"/>
  <c r="P49" i="17"/>
  <c r="T5" i="17"/>
  <c r="D89" i="17"/>
  <c r="D92" i="17" s="1"/>
  <c r="D93" i="17" s="1"/>
  <c r="P5" i="17"/>
  <c r="T24" i="13"/>
  <c r="P24" i="13"/>
  <c r="P79" i="13"/>
  <c r="T79" i="13"/>
  <c r="T49" i="13"/>
  <c r="P49" i="13"/>
  <c r="T26" i="11"/>
  <c r="P26" i="11"/>
  <c r="T25" i="11"/>
  <c r="P25" i="11"/>
  <c r="T81" i="11"/>
  <c r="P81" i="11"/>
  <c r="T22" i="11"/>
  <c r="P22" i="11"/>
  <c r="P52" i="11"/>
  <c r="T52" i="11"/>
  <c r="P51" i="28"/>
  <c r="T51" i="28"/>
  <c r="T37" i="15"/>
  <c r="P37" i="15"/>
  <c r="T80" i="15"/>
  <c r="P80" i="15"/>
  <c r="P54" i="15"/>
  <c r="T54" i="15"/>
  <c r="T18" i="24"/>
  <c r="P18" i="24"/>
  <c r="T44" i="24"/>
  <c r="P44" i="24"/>
  <c r="P32" i="9"/>
  <c r="T32" i="9"/>
  <c r="P85" i="4"/>
  <c r="T85" i="4"/>
  <c r="U42" i="1"/>
  <c r="P52" i="4"/>
  <c r="T52" i="4"/>
  <c r="T70" i="15"/>
  <c r="P70" i="15"/>
  <c r="T77" i="10"/>
  <c r="P77" i="10"/>
  <c r="T74" i="23"/>
  <c r="P74" i="23"/>
  <c r="T76" i="12"/>
  <c r="P76" i="12"/>
  <c r="T77" i="18"/>
  <c r="P77" i="18"/>
  <c r="T76" i="18"/>
  <c r="P76" i="18"/>
  <c r="P84" i="18"/>
  <c r="T84" i="18"/>
  <c r="P69" i="12"/>
  <c r="T69" i="12"/>
  <c r="T78" i="12"/>
  <c r="P78" i="12"/>
  <c r="T65" i="13"/>
  <c r="P65" i="13"/>
  <c r="P61" i="13"/>
  <c r="T61" i="13"/>
  <c r="P48" i="18"/>
  <c r="T48" i="18"/>
  <c r="P51" i="18"/>
  <c r="T51" i="18"/>
  <c r="T59" i="10"/>
  <c r="P59" i="10"/>
  <c r="T38" i="15"/>
  <c r="P38" i="15"/>
  <c r="P35" i="15"/>
  <c r="T35" i="15"/>
  <c r="P55" i="15"/>
  <c r="T55" i="15"/>
  <c r="P67" i="19"/>
  <c r="T67" i="19"/>
  <c r="T56" i="19"/>
  <c r="P56" i="19"/>
  <c r="P32" i="25"/>
  <c r="T32" i="25"/>
  <c r="T82" i="9"/>
  <c r="P82" i="9"/>
  <c r="T38" i="9"/>
  <c r="P38" i="9"/>
  <c r="P20" i="16"/>
  <c r="T20" i="16"/>
  <c r="P80" i="16"/>
  <c r="T80" i="16"/>
  <c r="R63" i="4"/>
  <c r="U63" i="1" s="1"/>
  <c r="G63" i="4"/>
  <c r="N63" i="4"/>
  <c r="P40" i="13"/>
  <c r="T40" i="13"/>
  <c r="T34" i="13"/>
  <c r="P34" i="13"/>
  <c r="T45" i="28"/>
  <c r="P45" i="28"/>
  <c r="T32" i="28"/>
  <c r="P32" i="28"/>
  <c r="P49" i="28"/>
  <c r="T49" i="28"/>
  <c r="P48" i="28"/>
  <c r="T48" i="28"/>
  <c r="T65" i="27"/>
  <c r="P65" i="27"/>
  <c r="T69" i="14"/>
  <c r="P69" i="14"/>
  <c r="T79" i="14"/>
  <c r="P79" i="14"/>
  <c r="T6" i="19"/>
  <c r="P6" i="19"/>
  <c r="T53" i="19"/>
  <c r="P53" i="19"/>
  <c r="T60" i="26"/>
  <c r="P60" i="26"/>
  <c r="P61" i="26"/>
  <c r="T61" i="26"/>
  <c r="P43" i="25"/>
  <c r="T43" i="25"/>
  <c r="T40" i="9"/>
  <c r="P40" i="9"/>
  <c r="T63" i="9"/>
  <c r="P63" i="9"/>
  <c r="P39" i="9"/>
  <c r="T39" i="9"/>
  <c r="P54" i="9"/>
  <c r="T54" i="9"/>
  <c r="P19" i="16"/>
  <c r="T19" i="16"/>
  <c r="P54" i="16"/>
  <c r="T54" i="16"/>
  <c r="N8" i="4"/>
  <c r="R8" i="4"/>
  <c r="U8" i="1" s="1"/>
  <c r="G8" i="4"/>
  <c r="R57" i="4"/>
  <c r="U57" i="1" s="1"/>
  <c r="G57" i="4"/>
  <c r="N57" i="4"/>
  <c r="P14" i="11"/>
  <c r="T14" i="11"/>
  <c r="T79" i="11"/>
  <c r="P79" i="11"/>
  <c r="P67" i="18"/>
  <c r="T67" i="18"/>
  <c r="T20" i="18"/>
  <c r="P20" i="18"/>
  <c r="P11" i="18"/>
  <c r="T11" i="18"/>
  <c r="P7" i="15"/>
  <c r="T7" i="15"/>
  <c r="P64" i="15"/>
  <c r="T64" i="15"/>
  <c r="P82" i="15"/>
  <c r="T82" i="15"/>
  <c r="T15" i="22"/>
  <c r="P15" i="22"/>
  <c r="T67" i="14"/>
  <c r="P67" i="14"/>
  <c r="P41" i="14"/>
  <c r="T41" i="14"/>
  <c r="T7" i="24"/>
  <c r="P7" i="24"/>
  <c r="T30" i="19"/>
  <c r="P30" i="19"/>
  <c r="T69" i="19"/>
  <c r="P69" i="19"/>
  <c r="P17" i="19"/>
  <c r="T17" i="19"/>
  <c r="T17" i="16"/>
  <c r="P17" i="16"/>
  <c r="T58" i="16"/>
  <c r="P58" i="16"/>
  <c r="U32" i="1"/>
  <c r="N50" i="4"/>
  <c r="G50" i="4"/>
  <c r="R50" i="4"/>
  <c r="U50" i="1" s="1"/>
  <c r="P21" i="12"/>
  <c r="T21" i="12"/>
  <c r="P81" i="12"/>
  <c r="T81" i="12"/>
  <c r="T20" i="12"/>
  <c r="P20" i="12"/>
  <c r="P60" i="12"/>
  <c r="T60" i="12"/>
  <c r="T58" i="12"/>
  <c r="P58" i="12"/>
  <c r="T25" i="12"/>
  <c r="P25" i="12"/>
  <c r="P65" i="12"/>
  <c r="T65" i="12"/>
  <c r="P7" i="18"/>
  <c r="T7" i="18"/>
  <c r="T44" i="23"/>
  <c r="P44" i="23"/>
  <c r="T83" i="23"/>
  <c r="P83" i="23"/>
  <c r="P49" i="23"/>
  <c r="T49" i="23"/>
  <c r="P20" i="22"/>
  <c r="T20" i="22"/>
  <c r="T13" i="22"/>
  <c r="P13" i="22"/>
  <c r="P8" i="14"/>
  <c r="T8" i="14"/>
  <c r="P24" i="19"/>
  <c r="T24" i="19"/>
  <c r="P68" i="19"/>
  <c r="T68" i="19"/>
  <c r="T16" i="19"/>
  <c r="P16" i="19"/>
  <c r="T49" i="19"/>
  <c r="P49" i="19"/>
  <c r="T18" i="26"/>
  <c r="P18" i="26"/>
  <c r="P79" i="9"/>
  <c r="T79" i="9"/>
  <c r="P80" i="9"/>
  <c r="T80" i="9"/>
  <c r="T65" i="4"/>
  <c r="P65" i="4"/>
  <c r="U20" i="1"/>
  <c r="U67" i="1"/>
  <c r="T75" i="9"/>
  <c r="P75" i="9"/>
  <c r="P73" i="26"/>
  <c r="T73" i="26"/>
  <c r="T72" i="24"/>
  <c r="P72" i="24"/>
  <c r="P70" i="23"/>
  <c r="T70" i="23"/>
  <c r="T77" i="19"/>
  <c r="P77" i="19"/>
  <c r="T66" i="26"/>
  <c r="P66" i="26"/>
  <c r="P45" i="12"/>
  <c r="T45" i="12"/>
  <c r="P10" i="17"/>
  <c r="T10" i="17"/>
  <c r="P57" i="17"/>
  <c r="T57" i="17"/>
  <c r="T80" i="11"/>
  <c r="P80" i="11"/>
  <c r="T82" i="28"/>
  <c r="P82" i="28"/>
  <c r="T34" i="28"/>
  <c r="P34" i="28"/>
  <c r="T86" i="28"/>
  <c r="P86" i="28"/>
  <c r="T47" i="28"/>
  <c r="P47" i="28"/>
  <c r="T19" i="27"/>
  <c r="P19" i="27"/>
  <c r="T16" i="27"/>
  <c r="P16" i="27"/>
  <c r="T49" i="27"/>
  <c r="P49" i="27"/>
  <c r="T24" i="26"/>
  <c r="P24" i="26"/>
  <c r="P62" i="26"/>
  <c r="T62" i="26"/>
  <c r="N43" i="4"/>
  <c r="G43" i="4"/>
  <c r="R43" i="4"/>
  <c r="U43" i="1" s="1"/>
  <c r="P40" i="12"/>
  <c r="T40" i="12"/>
  <c r="T31" i="12"/>
  <c r="P31" i="12"/>
  <c r="T18" i="12"/>
  <c r="P18" i="12"/>
  <c r="T12" i="17"/>
  <c r="P12" i="17"/>
  <c r="P51" i="17"/>
  <c r="T51" i="17"/>
  <c r="T60" i="11"/>
  <c r="P60" i="11"/>
  <c r="P80" i="18"/>
  <c r="T80" i="18"/>
  <c r="P53" i="10"/>
  <c r="T53" i="10"/>
  <c r="P66" i="15"/>
  <c r="T66" i="15"/>
  <c r="P11" i="15"/>
  <c r="T11" i="15"/>
  <c r="P61" i="15"/>
  <c r="T61" i="15"/>
  <c r="P33" i="23"/>
  <c r="T33" i="23"/>
  <c r="T66" i="23"/>
  <c r="P66" i="23"/>
  <c r="T82" i="23"/>
  <c r="P82" i="23"/>
  <c r="T66" i="22"/>
  <c r="P66" i="22"/>
  <c r="P48" i="22"/>
  <c r="T48" i="22"/>
  <c r="P66" i="24"/>
  <c r="T66" i="24"/>
  <c r="T38" i="24"/>
  <c r="P38" i="24"/>
  <c r="T85" i="26"/>
  <c r="P85" i="26"/>
  <c r="T13" i="25"/>
  <c r="P13" i="25"/>
  <c r="T50" i="25"/>
  <c r="P50" i="25"/>
  <c r="N25" i="4"/>
  <c r="R25" i="4"/>
  <c r="U25" i="1" s="1"/>
  <c r="G25" i="4"/>
  <c r="P13" i="13"/>
  <c r="T13" i="13"/>
  <c r="P12" i="13"/>
  <c r="T12" i="13"/>
  <c r="T45" i="13"/>
  <c r="P45" i="13"/>
  <c r="T83" i="28"/>
  <c r="P83" i="28"/>
  <c r="P50" i="28"/>
  <c r="T50" i="28"/>
  <c r="T19" i="18"/>
  <c r="P19" i="18"/>
  <c r="P40" i="10"/>
  <c r="T40" i="10"/>
  <c r="T11" i="10"/>
  <c r="P11" i="10"/>
  <c r="T35" i="10"/>
  <c r="P35" i="10"/>
  <c r="T17" i="23"/>
  <c r="P17" i="23"/>
  <c r="P59" i="23"/>
  <c r="T59" i="23"/>
  <c r="P53" i="23"/>
  <c r="T53" i="23"/>
  <c r="T52" i="27"/>
  <c r="P52" i="27"/>
  <c r="T46" i="9"/>
  <c r="P46" i="9"/>
  <c r="T81" i="9"/>
  <c r="P81" i="9"/>
  <c r="T61" i="4"/>
  <c r="P61" i="4"/>
  <c r="N81" i="4"/>
  <c r="G81" i="4"/>
  <c r="R81" i="4"/>
  <c r="U81" i="1" s="1"/>
  <c r="P37" i="17"/>
  <c r="T37" i="17"/>
  <c r="P18" i="17"/>
  <c r="T18" i="17"/>
  <c r="P38" i="13"/>
  <c r="T38" i="13"/>
  <c r="T10" i="13"/>
  <c r="P10" i="13"/>
  <c r="P41" i="11"/>
  <c r="T41" i="11"/>
  <c r="T52" i="28"/>
  <c r="P52" i="28"/>
  <c r="P84" i="15"/>
  <c r="T84" i="15"/>
  <c r="P81" i="15"/>
  <c r="T81" i="15"/>
  <c r="P68" i="15"/>
  <c r="T68" i="15"/>
  <c r="P47" i="27"/>
  <c r="T47" i="27"/>
  <c r="T25" i="24"/>
  <c r="P25" i="24"/>
  <c r="T32" i="24"/>
  <c r="P32" i="24"/>
  <c r="T16" i="9"/>
  <c r="P16" i="9"/>
  <c r="T64" i="16"/>
  <c r="P64" i="16"/>
  <c r="P19" i="4"/>
  <c r="T19" i="4"/>
  <c r="T76" i="27"/>
  <c r="P76" i="27"/>
  <c r="T86" i="12"/>
  <c r="P86" i="12"/>
  <c r="P68" i="12"/>
  <c r="T68" i="12"/>
  <c r="T67" i="13"/>
  <c r="P67" i="13"/>
  <c r="T17" i="18"/>
  <c r="P17" i="18"/>
  <c r="P61" i="18"/>
  <c r="T61" i="18"/>
  <c r="T27" i="18"/>
  <c r="P27" i="18"/>
  <c r="P49" i="18"/>
  <c r="T49" i="18"/>
  <c r="P36" i="10"/>
  <c r="T36" i="10"/>
  <c r="P21" i="10"/>
  <c r="T21" i="10"/>
  <c r="T78" i="15"/>
  <c r="P78" i="15"/>
  <c r="P21" i="23"/>
  <c r="T21" i="23"/>
  <c r="T56" i="23"/>
  <c r="P56" i="23"/>
  <c r="T61" i="24"/>
  <c r="P61" i="24"/>
  <c r="T46" i="19"/>
  <c r="P46" i="19"/>
  <c r="P25" i="19"/>
  <c r="T25" i="19"/>
  <c r="P57" i="19"/>
  <c r="T57" i="19"/>
  <c r="P11" i="25"/>
  <c r="T11" i="25"/>
  <c r="P21" i="25"/>
  <c r="T21" i="25"/>
  <c r="P13" i="9"/>
  <c r="T13" i="9"/>
  <c r="T37" i="9"/>
  <c r="P37" i="9"/>
  <c r="P44" i="9"/>
  <c r="T44" i="9"/>
  <c r="T84" i="9"/>
  <c r="P84" i="9"/>
  <c r="T30" i="9"/>
  <c r="P30" i="9"/>
  <c r="P67" i="16"/>
  <c r="T67" i="16"/>
  <c r="P6" i="16"/>
  <c r="T6" i="16"/>
  <c r="T85" i="16"/>
  <c r="P85" i="16"/>
  <c r="T43" i="16"/>
  <c r="P43" i="16"/>
  <c r="N23" i="4"/>
  <c r="G23" i="4"/>
  <c r="R23" i="4"/>
  <c r="U23" i="1" s="1"/>
  <c r="G53" i="4"/>
  <c r="R53" i="4"/>
  <c r="U53" i="1" s="1"/>
  <c r="N53" i="4"/>
  <c r="P36" i="12"/>
  <c r="T36" i="12"/>
  <c r="T32" i="12"/>
  <c r="P32" i="12"/>
  <c r="T68" i="28"/>
  <c r="P68" i="28"/>
  <c r="T9" i="27"/>
  <c r="P9" i="27"/>
  <c r="T79" i="27"/>
  <c r="P79" i="27"/>
  <c r="T63" i="14"/>
  <c r="P63" i="14"/>
  <c r="T54" i="14"/>
  <c r="P54" i="14"/>
  <c r="P10" i="19"/>
  <c r="T10" i="19"/>
  <c r="T52" i="19"/>
  <c r="P52" i="19"/>
  <c r="P21" i="26"/>
  <c r="T21" i="26"/>
  <c r="T9" i="26"/>
  <c r="P9" i="26"/>
  <c r="P45" i="26"/>
  <c r="T45" i="26"/>
  <c r="T47" i="26"/>
  <c r="P47" i="26"/>
  <c r="T8" i="9"/>
  <c r="P8" i="9"/>
  <c r="T60" i="9"/>
  <c r="P60" i="9"/>
  <c r="T60" i="16"/>
  <c r="P60" i="16"/>
  <c r="P44" i="16"/>
  <c r="T44" i="16"/>
  <c r="G18" i="4"/>
  <c r="N18" i="4"/>
  <c r="R18" i="4"/>
  <c r="U18" i="1" s="1"/>
  <c r="T82" i="12"/>
  <c r="P82" i="12"/>
  <c r="P84" i="13"/>
  <c r="T84" i="13"/>
  <c r="P14" i="15"/>
  <c r="T14" i="15"/>
  <c r="P47" i="22"/>
  <c r="T47" i="22"/>
  <c r="T38" i="22"/>
  <c r="P38" i="22"/>
  <c r="T68" i="22"/>
  <c r="P68" i="22"/>
  <c r="T19" i="14"/>
  <c r="P19" i="14"/>
  <c r="T38" i="14"/>
  <c r="P38" i="14"/>
  <c r="P48" i="14"/>
  <c r="T48" i="14"/>
  <c r="T27" i="19"/>
  <c r="P27" i="19"/>
  <c r="P83" i="19"/>
  <c r="T83" i="19"/>
  <c r="T80" i="19"/>
  <c r="P80" i="19"/>
  <c r="P63" i="19"/>
  <c r="T63" i="19"/>
  <c r="T16" i="26"/>
  <c r="P16" i="26"/>
  <c r="P6" i="26"/>
  <c r="T6" i="26"/>
  <c r="P27" i="25"/>
  <c r="T27" i="25"/>
  <c r="T59" i="25"/>
  <c r="P59" i="25"/>
  <c r="T23" i="25"/>
  <c r="P23" i="25"/>
  <c r="P65" i="25"/>
  <c r="T65" i="25"/>
  <c r="T35" i="16"/>
  <c r="P35" i="16"/>
  <c r="P14" i="16"/>
  <c r="T14" i="16"/>
  <c r="P55" i="16"/>
  <c r="T55" i="16"/>
  <c r="U9" i="1"/>
  <c r="T82" i="4"/>
  <c r="P82" i="4"/>
  <c r="G55" i="4"/>
  <c r="R55" i="4"/>
  <c r="U55" i="1" s="1"/>
  <c r="N55" i="4"/>
  <c r="P79" i="12"/>
  <c r="T79" i="12"/>
  <c r="P21" i="18"/>
  <c r="T21" i="18"/>
  <c r="T13" i="18"/>
  <c r="P13" i="18"/>
  <c r="T52" i="18"/>
  <c r="P52" i="18"/>
  <c r="T65" i="10"/>
  <c r="P65" i="10"/>
  <c r="P80" i="10"/>
  <c r="T80" i="10"/>
  <c r="P18" i="23"/>
  <c r="T18" i="23"/>
  <c r="T9" i="23"/>
  <c r="P9" i="23"/>
  <c r="P60" i="23"/>
  <c r="T60" i="23"/>
  <c r="T32" i="23"/>
  <c r="P32" i="23"/>
  <c r="P30" i="23"/>
  <c r="T30" i="23"/>
  <c r="T6" i="23"/>
  <c r="P6" i="23"/>
  <c r="T54" i="23"/>
  <c r="P54" i="23"/>
  <c r="T42" i="22"/>
  <c r="P42" i="22"/>
  <c r="P10" i="22"/>
  <c r="T10" i="22"/>
  <c r="T7" i="14"/>
  <c r="P7" i="14"/>
  <c r="T53" i="14"/>
  <c r="P53" i="14"/>
  <c r="T86" i="19"/>
  <c r="P86" i="19"/>
  <c r="P65" i="19"/>
  <c r="T65" i="19"/>
  <c r="T60" i="19"/>
  <c r="P60" i="19"/>
  <c r="P57" i="26"/>
  <c r="T57" i="26"/>
  <c r="P22" i="25"/>
  <c r="T22" i="25"/>
  <c r="T64" i="25"/>
  <c r="P64" i="25"/>
  <c r="T62" i="9"/>
  <c r="P62" i="9"/>
  <c r="T12" i="9"/>
  <c r="P12" i="9"/>
  <c r="T52" i="9"/>
  <c r="P52" i="9"/>
  <c r="P15" i="16"/>
  <c r="T15" i="16"/>
  <c r="U44" i="1"/>
  <c r="P40" i="4"/>
  <c r="T40" i="4"/>
  <c r="U48" i="1"/>
  <c r="N25" i="1"/>
  <c r="G25" i="1"/>
  <c r="R25" i="1"/>
  <c r="N26" i="1"/>
  <c r="R26" i="1"/>
  <c r="G26" i="1"/>
  <c r="N58" i="1"/>
  <c r="G58" i="1"/>
  <c r="R58" i="1"/>
  <c r="R80" i="1"/>
  <c r="N80" i="1"/>
  <c r="G80" i="1"/>
  <c r="R27" i="1"/>
  <c r="N27" i="1"/>
  <c r="G27" i="1"/>
  <c r="R36" i="1"/>
  <c r="N36" i="1"/>
  <c r="G36" i="1"/>
  <c r="O71" i="1"/>
  <c r="S71" i="1"/>
  <c r="O73" i="1"/>
  <c r="S73" i="1"/>
  <c r="G63" i="1"/>
  <c r="N63" i="1"/>
  <c r="R63" i="1"/>
  <c r="R7" i="1"/>
  <c r="G7" i="1"/>
  <c r="N7" i="1"/>
  <c r="N22" i="1"/>
  <c r="G22" i="1"/>
  <c r="R22" i="1"/>
  <c r="G28" i="1"/>
  <c r="N28" i="1"/>
  <c r="R28" i="1"/>
  <c r="N39" i="1"/>
  <c r="R39" i="1"/>
  <c r="G39" i="1"/>
  <c r="G57" i="1"/>
  <c r="R57" i="1"/>
  <c r="N57" i="1"/>
  <c r="R61" i="1"/>
  <c r="N61" i="1"/>
  <c r="G61" i="1"/>
  <c r="R29" i="1"/>
  <c r="N29" i="1"/>
  <c r="G29" i="1"/>
  <c r="G81" i="1"/>
  <c r="N81" i="1"/>
  <c r="R81" i="1"/>
  <c r="G47" i="1"/>
  <c r="N47" i="1"/>
  <c r="R47" i="1"/>
  <c r="P77" i="9"/>
  <c r="T77" i="9"/>
  <c r="P76" i="19"/>
  <c r="T76" i="19"/>
  <c r="T71" i="23"/>
  <c r="P71" i="23"/>
  <c r="T72" i="11"/>
  <c r="P72" i="11"/>
  <c r="P70" i="18"/>
  <c r="T70" i="18"/>
  <c r="P73" i="11"/>
  <c r="T73" i="11"/>
  <c r="T73" i="15"/>
  <c r="P73" i="15"/>
  <c r="T76" i="14"/>
  <c r="P76" i="14"/>
  <c r="P75" i="18"/>
  <c r="T75" i="18"/>
  <c r="T71" i="16"/>
  <c r="P71" i="16"/>
  <c r="T77" i="26"/>
  <c r="P77" i="26"/>
  <c r="T74" i="17"/>
  <c r="P74" i="17"/>
  <c r="S73" i="4"/>
  <c r="V73" i="1" s="1"/>
  <c r="O73" i="4"/>
  <c r="T19" i="12"/>
  <c r="P19" i="12"/>
  <c r="T43" i="17"/>
  <c r="P43" i="17"/>
  <c r="T34" i="11"/>
  <c r="P34" i="11"/>
  <c r="T44" i="11"/>
  <c r="P44" i="11"/>
  <c r="T18" i="11"/>
  <c r="P18" i="11"/>
  <c r="T84" i="28"/>
  <c r="P84" i="28"/>
  <c r="T38" i="28"/>
  <c r="P38" i="28"/>
  <c r="P69" i="15"/>
  <c r="T69" i="15"/>
  <c r="P18" i="22"/>
  <c r="T18" i="22"/>
  <c r="T59" i="22"/>
  <c r="P59" i="22"/>
  <c r="P67" i="22"/>
  <c r="T67" i="22"/>
  <c r="T54" i="22"/>
  <c r="P54" i="22"/>
  <c r="P24" i="27"/>
  <c r="T24" i="27"/>
  <c r="P57" i="27"/>
  <c r="T57" i="27"/>
  <c r="P83" i="14"/>
  <c r="T83" i="14"/>
  <c r="P58" i="14"/>
  <c r="T58" i="14"/>
  <c r="P22" i="26"/>
  <c r="T22" i="26"/>
  <c r="T32" i="26"/>
  <c r="P32" i="26"/>
  <c r="T27" i="26"/>
  <c r="P27" i="26"/>
  <c r="G78" i="4"/>
  <c r="N78" i="4"/>
  <c r="R78" i="4"/>
  <c r="U78" i="1" s="1"/>
  <c r="R69" i="4"/>
  <c r="U69" i="1" s="1"/>
  <c r="G69" i="4"/>
  <c r="N69" i="4"/>
  <c r="T7" i="17"/>
  <c r="P7" i="17"/>
  <c r="P12" i="11"/>
  <c r="T12" i="11"/>
  <c r="T39" i="11"/>
  <c r="P39" i="11"/>
  <c r="T21" i="11"/>
  <c r="P21" i="11"/>
  <c r="P69" i="11"/>
  <c r="T69" i="11"/>
  <c r="P53" i="11"/>
  <c r="T53" i="11"/>
  <c r="P23" i="18"/>
  <c r="T23" i="18"/>
  <c r="T30" i="10"/>
  <c r="P30" i="10"/>
  <c r="P34" i="10"/>
  <c r="T34" i="10"/>
  <c r="P23" i="10"/>
  <c r="T23" i="10"/>
  <c r="T67" i="10"/>
  <c r="P67" i="10"/>
  <c r="T27" i="15"/>
  <c r="P27" i="15"/>
  <c r="T56" i="15"/>
  <c r="P56" i="15"/>
  <c r="P43" i="23"/>
  <c r="T43" i="23"/>
  <c r="P12" i="23"/>
  <c r="T12" i="23"/>
  <c r="T24" i="23"/>
  <c r="P24" i="23"/>
  <c r="P58" i="23"/>
  <c r="T58" i="23"/>
  <c r="T79" i="22"/>
  <c r="P79" i="22"/>
  <c r="T14" i="22"/>
  <c r="P14" i="22"/>
  <c r="T80" i="22"/>
  <c r="P80" i="22"/>
  <c r="P58" i="27"/>
  <c r="T58" i="27"/>
  <c r="T84" i="24"/>
  <c r="P84" i="24"/>
  <c r="G70" i="1"/>
  <c r="T66" i="25"/>
  <c r="P66" i="25"/>
  <c r="T17" i="25"/>
  <c r="P17" i="25"/>
  <c r="T48" i="25"/>
  <c r="P48" i="25"/>
  <c r="T84" i="4"/>
  <c r="P84" i="4"/>
  <c r="G14" i="4"/>
  <c r="N14" i="4"/>
  <c r="R14" i="4"/>
  <c r="U14" i="1" s="1"/>
  <c r="P44" i="17"/>
  <c r="T44" i="17"/>
  <c r="P56" i="17"/>
  <c r="T56" i="17"/>
  <c r="P31" i="13"/>
  <c r="T31" i="13"/>
  <c r="P46" i="13"/>
  <c r="T46" i="13"/>
  <c r="P80" i="13"/>
  <c r="T80" i="13"/>
  <c r="P55" i="13"/>
  <c r="T55" i="13"/>
  <c r="P66" i="28"/>
  <c r="T66" i="28"/>
  <c r="P20" i="28"/>
  <c r="T20" i="28"/>
  <c r="P81" i="28"/>
  <c r="T81" i="28"/>
  <c r="T41" i="18"/>
  <c r="P41" i="18"/>
  <c r="P7" i="10"/>
  <c r="T7" i="10"/>
  <c r="T15" i="10"/>
  <c r="P15" i="10"/>
  <c r="P5" i="15"/>
  <c r="D89" i="15"/>
  <c r="D92" i="15" s="1"/>
  <c r="D93" i="15" s="1"/>
  <c r="T5" i="15"/>
  <c r="P85" i="23"/>
  <c r="T85" i="23"/>
  <c r="P25" i="23"/>
  <c r="T25" i="23"/>
  <c r="T55" i="23"/>
  <c r="P55" i="23"/>
  <c r="P12" i="27"/>
  <c r="T12" i="27"/>
  <c r="P41" i="27"/>
  <c r="T41" i="27"/>
  <c r="G38" i="4"/>
  <c r="R38" i="4"/>
  <c r="U38" i="1" s="1"/>
  <c r="N38" i="4"/>
  <c r="T26" i="17"/>
  <c r="P26" i="17"/>
  <c r="T65" i="17"/>
  <c r="P65" i="17"/>
  <c r="T86" i="13"/>
  <c r="P86" i="13"/>
  <c r="T63" i="13"/>
  <c r="P63" i="13"/>
  <c r="P60" i="28"/>
  <c r="T60" i="28"/>
  <c r="T61" i="28"/>
  <c r="P61" i="28"/>
  <c r="P12" i="28"/>
  <c r="T12" i="28"/>
  <c r="P56" i="28"/>
  <c r="T56" i="28"/>
  <c r="T47" i="18"/>
  <c r="P47" i="18"/>
  <c r="T39" i="15"/>
  <c r="P39" i="15"/>
  <c r="P21" i="15"/>
  <c r="T21" i="15"/>
  <c r="P41" i="15"/>
  <c r="T41" i="15"/>
  <c r="P12" i="15"/>
  <c r="T12" i="15"/>
  <c r="T55" i="27"/>
  <c r="P55" i="27"/>
  <c r="P35" i="24"/>
  <c r="T35" i="24"/>
  <c r="T27" i="24"/>
  <c r="P27" i="24"/>
  <c r="T34" i="24"/>
  <c r="P34" i="24"/>
  <c r="P52" i="24"/>
  <c r="T52" i="24"/>
  <c r="P57" i="24"/>
  <c r="T57" i="24"/>
  <c r="T18" i="9"/>
  <c r="P18" i="9"/>
  <c r="P47" i="16"/>
  <c r="T47" i="16"/>
  <c r="T29" i="16"/>
  <c r="P29" i="16"/>
  <c r="P72" i="19"/>
  <c r="T72" i="19"/>
  <c r="T74" i="12"/>
  <c r="P74" i="12"/>
  <c r="T71" i="22"/>
  <c r="P71" i="22"/>
  <c r="T72" i="28"/>
  <c r="P72" i="28"/>
  <c r="P71" i="11"/>
  <c r="T71" i="11"/>
  <c r="T75" i="14"/>
  <c r="P75" i="14"/>
  <c r="T72" i="26"/>
  <c r="P72" i="26"/>
  <c r="O74" i="4"/>
  <c r="S74" i="4"/>
  <c r="V74" i="1" s="1"/>
  <c r="G74" i="4"/>
  <c r="P59" i="12"/>
  <c r="T59" i="12"/>
  <c r="P29" i="12"/>
  <c r="T29" i="12"/>
  <c r="T13" i="12"/>
  <c r="P13" i="12"/>
  <c r="P84" i="12"/>
  <c r="T84" i="12"/>
  <c r="P16" i="13"/>
  <c r="T16" i="13"/>
  <c r="P9" i="13"/>
  <c r="T9" i="13"/>
  <c r="T19" i="11"/>
  <c r="P19" i="11"/>
  <c r="T8" i="18"/>
  <c r="P8" i="18"/>
  <c r="P35" i="18"/>
  <c r="T35" i="18"/>
  <c r="T28" i="15"/>
  <c r="P28" i="15"/>
  <c r="P25" i="15"/>
  <c r="T25" i="15"/>
  <c r="P30" i="15"/>
  <c r="T30" i="15"/>
  <c r="T29" i="23"/>
  <c r="P29" i="23"/>
  <c r="T48" i="23"/>
  <c r="P48" i="23"/>
  <c r="T15" i="24"/>
  <c r="P15" i="24"/>
  <c r="P30" i="24"/>
  <c r="T30" i="24"/>
  <c r="P55" i="24"/>
  <c r="T55" i="24"/>
  <c r="T43" i="19"/>
  <c r="P43" i="19"/>
  <c r="T79" i="19"/>
  <c r="P79" i="19"/>
  <c r="T19" i="19"/>
  <c r="P19" i="19"/>
  <c r="T19" i="25"/>
  <c r="P19" i="25"/>
  <c r="T49" i="25"/>
  <c r="P49" i="25"/>
  <c r="P27" i="9"/>
  <c r="T27" i="9"/>
  <c r="P47" i="9"/>
  <c r="T47" i="9"/>
  <c r="T26" i="9"/>
  <c r="P26" i="9"/>
  <c r="T86" i="16"/>
  <c r="P86" i="16"/>
  <c r="T84" i="16"/>
  <c r="P84" i="16"/>
  <c r="T26" i="16"/>
  <c r="P26" i="16"/>
  <c r="P10" i="16"/>
  <c r="T10" i="16"/>
  <c r="G64" i="4"/>
  <c r="N64" i="4"/>
  <c r="R64" i="4"/>
  <c r="U64" i="1" s="1"/>
  <c r="T14" i="13"/>
  <c r="P14" i="13"/>
  <c r="T57" i="13"/>
  <c r="P57" i="13"/>
  <c r="P29" i="28"/>
  <c r="T29" i="28"/>
  <c r="P28" i="28"/>
  <c r="T28" i="28"/>
  <c r="P84" i="10"/>
  <c r="T84" i="10"/>
  <c r="T25" i="27"/>
  <c r="P25" i="27"/>
  <c r="P61" i="27"/>
  <c r="T61" i="27"/>
  <c r="T67" i="27"/>
  <c r="P67" i="27"/>
  <c r="T28" i="27"/>
  <c r="P28" i="27"/>
  <c r="P28" i="19"/>
  <c r="T28" i="19"/>
  <c r="P13" i="19"/>
  <c r="T13" i="19"/>
  <c r="T50" i="19"/>
  <c r="P50" i="19"/>
  <c r="P55" i="26"/>
  <c r="T55" i="26"/>
  <c r="G76" i="1"/>
  <c r="P66" i="9"/>
  <c r="T66" i="9"/>
  <c r="P50" i="9"/>
  <c r="T50" i="9"/>
  <c r="T81" i="16"/>
  <c r="P81" i="16"/>
  <c r="P34" i="16"/>
  <c r="T34" i="16"/>
  <c r="P48" i="16"/>
  <c r="T48" i="16"/>
  <c r="N22" i="4"/>
  <c r="G22" i="4"/>
  <c r="R22" i="4"/>
  <c r="U22" i="1" s="1"/>
  <c r="T78" i="11"/>
  <c r="P78" i="11"/>
  <c r="P42" i="11"/>
  <c r="T42" i="11"/>
  <c r="T24" i="18"/>
  <c r="P24" i="18"/>
  <c r="P55" i="18"/>
  <c r="T55" i="18"/>
  <c r="P8" i="15"/>
  <c r="T8" i="15"/>
  <c r="P32" i="15"/>
  <c r="T32" i="15"/>
  <c r="T20" i="15"/>
  <c r="P20" i="15"/>
  <c r="T83" i="22"/>
  <c r="P83" i="22"/>
  <c r="P30" i="22"/>
  <c r="T30" i="22"/>
  <c r="T59" i="14"/>
  <c r="P59" i="14"/>
  <c r="P68" i="14"/>
  <c r="T68" i="14"/>
  <c r="P50" i="24"/>
  <c r="T50" i="24"/>
  <c r="T82" i="19"/>
  <c r="P82" i="19"/>
  <c r="P48" i="19"/>
  <c r="T48" i="19"/>
  <c r="P40" i="26"/>
  <c r="T40" i="26"/>
  <c r="P10" i="26"/>
  <c r="T10" i="26"/>
  <c r="P25" i="26"/>
  <c r="T25" i="26"/>
  <c r="P58" i="26"/>
  <c r="T58" i="26"/>
  <c r="T78" i="25"/>
  <c r="P78" i="25"/>
  <c r="T31" i="25"/>
  <c r="P31" i="25"/>
  <c r="P37" i="16"/>
  <c r="T37" i="16"/>
  <c r="T32" i="4"/>
  <c r="P32" i="4"/>
  <c r="T35" i="12"/>
  <c r="P35" i="12"/>
  <c r="P66" i="12"/>
  <c r="T66" i="12"/>
  <c r="T22" i="12"/>
  <c r="P22" i="12"/>
  <c r="P54" i="12"/>
  <c r="T54" i="12"/>
  <c r="P66" i="11"/>
  <c r="T66" i="11"/>
  <c r="T38" i="11"/>
  <c r="P38" i="11"/>
  <c r="T56" i="18"/>
  <c r="P56" i="18"/>
  <c r="P39" i="10"/>
  <c r="T39" i="10"/>
  <c r="T61" i="23"/>
  <c r="P61" i="23"/>
  <c r="T43" i="22"/>
  <c r="P43" i="22"/>
  <c r="P17" i="22"/>
  <c r="T17" i="22"/>
  <c r="T49" i="22"/>
  <c r="P49" i="22"/>
  <c r="P29" i="14"/>
  <c r="T29" i="14"/>
  <c r="T45" i="19"/>
  <c r="P45" i="19"/>
  <c r="P81" i="26"/>
  <c r="T81" i="26"/>
  <c r="T79" i="26"/>
  <c r="P79" i="26"/>
  <c r="T51" i="26"/>
  <c r="P51" i="26"/>
  <c r="T7" i="25"/>
  <c r="P7" i="25"/>
  <c r="P57" i="25"/>
  <c r="T57" i="25"/>
  <c r="P57" i="9"/>
  <c r="T57" i="9"/>
  <c r="T20" i="4"/>
  <c r="P20" i="4"/>
  <c r="P13" i="4"/>
  <c r="T13" i="4"/>
  <c r="T71" i="18"/>
  <c r="P71" i="18"/>
  <c r="T73" i="25"/>
  <c r="P73" i="25"/>
  <c r="T74" i="28"/>
  <c r="P74" i="28"/>
  <c r="P70" i="25"/>
  <c r="T70" i="25"/>
  <c r="P71" i="10"/>
  <c r="T71" i="10"/>
  <c r="T77" i="25"/>
  <c r="P77" i="25"/>
  <c r="S70" i="4"/>
  <c r="V70" i="1" s="1"/>
  <c r="O70" i="4"/>
  <c r="P58" i="15"/>
  <c r="T58" i="15"/>
  <c r="P46" i="17"/>
  <c r="T46" i="17"/>
  <c r="T59" i="11"/>
  <c r="P59" i="11"/>
  <c r="P69" i="28"/>
  <c r="T69" i="28"/>
  <c r="T10" i="28"/>
  <c r="P10" i="28"/>
  <c r="T53" i="28"/>
  <c r="P53" i="28"/>
  <c r="T29" i="22"/>
  <c r="P29" i="22"/>
  <c r="P16" i="22"/>
  <c r="T16" i="22"/>
  <c r="P62" i="27"/>
  <c r="T62" i="27"/>
  <c r="T37" i="27"/>
  <c r="P37" i="27"/>
  <c r="P83" i="27"/>
  <c r="T83" i="27"/>
  <c r="P33" i="14"/>
  <c r="T33" i="14"/>
  <c r="T57" i="14"/>
  <c r="P57" i="14"/>
  <c r="P11" i="26"/>
  <c r="T11" i="26"/>
  <c r="N56" i="4"/>
  <c r="R56" i="4"/>
  <c r="U56" i="1" s="1"/>
  <c r="G56" i="4"/>
  <c r="T53" i="12"/>
  <c r="P53" i="12"/>
  <c r="T80" i="17"/>
  <c r="P80" i="17"/>
  <c r="T62" i="11"/>
  <c r="P62" i="11"/>
  <c r="T56" i="11"/>
  <c r="P56" i="11"/>
  <c r="P33" i="18"/>
  <c r="T33" i="18"/>
  <c r="P9" i="18"/>
  <c r="T9" i="18"/>
  <c r="T29" i="18"/>
  <c r="P29" i="18"/>
  <c r="P60" i="10"/>
  <c r="T60" i="10"/>
  <c r="T42" i="15"/>
  <c r="P42" i="15"/>
  <c r="T6" i="15"/>
  <c r="P6" i="15"/>
  <c r="P47" i="15"/>
  <c r="T47" i="15"/>
  <c r="T31" i="23"/>
  <c r="P31" i="23"/>
  <c r="T16" i="23"/>
  <c r="P16" i="23"/>
  <c r="P39" i="23"/>
  <c r="T39" i="23"/>
  <c r="P57" i="23"/>
  <c r="T57" i="23"/>
  <c r="T51" i="23"/>
  <c r="P51" i="23"/>
  <c r="P37" i="22"/>
  <c r="T37" i="22"/>
  <c r="P69" i="22"/>
  <c r="T69" i="22"/>
  <c r="T54" i="27"/>
  <c r="P54" i="27"/>
  <c r="T80" i="24"/>
  <c r="P80" i="24"/>
  <c r="T46" i="24"/>
  <c r="P46" i="24"/>
  <c r="G72" i="1"/>
  <c r="T62" i="25"/>
  <c r="P62" i="25"/>
  <c r="N26" i="4"/>
  <c r="G26" i="4"/>
  <c r="R26" i="4"/>
  <c r="U26" i="1" s="1"/>
  <c r="O75" i="4"/>
  <c r="S75" i="4"/>
  <c r="V75" i="1" s="1"/>
  <c r="P85" i="17"/>
  <c r="T85" i="17"/>
  <c r="T82" i="17"/>
  <c r="P82" i="17"/>
  <c r="T85" i="13"/>
  <c r="P85" i="13"/>
  <c r="P56" i="13"/>
  <c r="T56" i="13"/>
  <c r="T8" i="28"/>
  <c r="P8" i="28"/>
  <c r="P45" i="18"/>
  <c r="T45" i="18"/>
  <c r="T18" i="18"/>
  <c r="P18" i="18"/>
  <c r="P79" i="10"/>
  <c r="T79" i="10"/>
  <c r="P26" i="10"/>
  <c r="T26" i="10"/>
  <c r="P9" i="10"/>
  <c r="T9" i="10"/>
  <c r="P5" i="10"/>
  <c r="D89" i="10"/>
  <c r="D92" i="10" s="1"/>
  <c r="D93" i="10" s="1"/>
  <c r="T5" i="10"/>
  <c r="P79" i="23"/>
  <c r="T79" i="23"/>
  <c r="P52" i="23"/>
  <c r="T52" i="23"/>
  <c r="P27" i="22"/>
  <c r="T27" i="22"/>
  <c r="P10" i="27"/>
  <c r="T10" i="27"/>
  <c r="P45" i="27"/>
  <c r="T45" i="27"/>
  <c r="T15" i="27"/>
  <c r="P15" i="27"/>
  <c r="P50" i="27"/>
  <c r="T50" i="27"/>
  <c r="T35" i="9"/>
  <c r="P35" i="9"/>
  <c r="P48" i="9"/>
  <c r="T48" i="9"/>
  <c r="G47" i="4"/>
  <c r="N47" i="4"/>
  <c r="R47" i="4"/>
  <c r="U47" i="1" s="1"/>
  <c r="T60" i="17"/>
  <c r="P60" i="17"/>
  <c r="P35" i="17"/>
  <c r="T35" i="17"/>
  <c r="T6" i="17"/>
  <c r="P6" i="17"/>
  <c r="T30" i="17"/>
  <c r="P30" i="17"/>
  <c r="T6" i="11"/>
  <c r="P6" i="11"/>
  <c r="T13" i="11"/>
  <c r="P13" i="11"/>
  <c r="T28" i="11"/>
  <c r="P28" i="11"/>
  <c r="P58" i="11"/>
  <c r="T58" i="11"/>
  <c r="T42" i="28"/>
  <c r="P42" i="28"/>
  <c r="P36" i="28"/>
  <c r="T36" i="28"/>
  <c r="T33" i="28"/>
  <c r="P33" i="28"/>
  <c r="P59" i="28"/>
  <c r="T59" i="28"/>
  <c r="P59" i="15"/>
  <c r="T59" i="15"/>
  <c r="T67" i="24"/>
  <c r="P67" i="24"/>
  <c r="T49" i="24"/>
  <c r="P49" i="24"/>
  <c r="T31" i="9"/>
  <c r="P31" i="9"/>
  <c r="P9" i="16"/>
  <c r="T9" i="16"/>
  <c r="T45" i="4"/>
  <c r="P45" i="4"/>
  <c r="U41" i="1"/>
  <c r="T51" i="4"/>
  <c r="P51" i="4"/>
  <c r="T73" i="9"/>
  <c r="P73" i="9"/>
  <c r="G73" i="4"/>
  <c r="T70" i="16"/>
  <c r="P70" i="16"/>
  <c r="P48" i="12"/>
  <c r="T48" i="12"/>
  <c r="P78" i="13"/>
  <c r="T78" i="13"/>
  <c r="T44" i="13"/>
  <c r="P44" i="13"/>
  <c r="T62" i="10"/>
  <c r="P62" i="10"/>
  <c r="P13" i="15"/>
  <c r="T13" i="15"/>
  <c r="P83" i="15"/>
  <c r="T83" i="15"/>
  <c r="P62" i="15"/>
  <c r="T62" i="15"/>
  <c r="P31" i="15"/>
  <c r="T31" i="15"/>
  <c r="T35" i="23"/>
  <c r="P35" i="23"/>
  <c r="T34" i="23"/>
  <c r="P34" i="23"/>
  <c r="T80" i="23"/>
  <c r="P80" i="23"/>
  <c r="T5" i="23"/>
  <c r="P5" i="23"/>
  <c r="D89" i="23"/>
  <c r="D92" i="23" s="1"/>
  <c r="D93" i="23" s="1"/>
  <c r="P81" i="24"/>
  <c r="T81" i="24"/>
  <c r="T78" i="24"/>
  <c r="P78" i="24"/>
  <c r="T31" i="24"/>
  <c r="P31" i="24"/>
  <c r="P54" i="24"/>
  <c r="T54" i="24"/>
  <c r="T21" i="19"/>
  <c r="P21" i="19"/>
  <c r="T79" i="25"/>
  <c r="P79" i="25"/>
  <c r="P42" i="25"/>
  <c r="T42" i="25"/>
  <c r="P52" i="25"/>
  <c r="T52" i="25"/>
  <c r="T63" i="16"/>
  <c r="P63" i="16"/>
  <c r="P57" i="16"/>
  <c r="T57" i="16"/>
  <c r="G31" i="4"/>
  <c r="N31" i="4"/>
  <c r="R31" i="4"/>
  <c r="U31" i="1" s="1"/>
  <c r="R5" i="4"/>
  <c r="U5" i="1" s="1"/>
  <c r="G5" i="4"/>
  <c r="N5" i="4"/>
  <c r="P62" i="13"/>
  <c r="T62" i="13"/>
  <c r="T21" i="13"/>
  <c r="P21" i="13"/>
  <c r="P82" i="13"/>
  <c r="T82" i="13"/>
  <c r="P46" i="28"/>
  <c r="T46" i="28"/>
  <c r="T11" i="28"/>
  <c r="P11" i="28"/>
  <c r="T64" i="28"/>
  <c r="P64" i="28"/>
  <c r="P43" i="28"/>
  <c r="T43" i="28"/>
  <c r="P54" i="18"/>
  <c r="T54" i="18"/>
  <c r="T86" i="15"/>
  <c r="P86" i="15"/>
  <c r="T46" i="27"/>
  <c r="P46" i="27"/>
  <c r="T81" i="14"/>
  <c r="P81" i="14"/>
  <c r="T52" i="14"/>
  <c r="P52" i="14"/>
  <c r="P59" i="19"/>
  <c r="T59" i="19"/>
  <c r="T12" i="19"/>
  <c r="P12" i="19"/>
  <c r="T35" i="19"/>
  <c r="P35" i="19"/>
  <c r="T31" i="26"/>
  <c r="P31" i="26"/>
  <c r="P54" i="26"/>
  <c r="T54" i="26"/>
  <c r="P16" i="25"/>
  <c r="T16" i="25"/>
  <c r="P12" i="25"/>
  <c r="T12" i="25"/>
  <c r="P42" i="9"/>
  <c r="T42" i="9"/>
  <c r="P18" i="16"/>
  <c r="T18" i="16"/>
  <c r="P36" i="16"/>
  <c r="T36" i="16"/>
  <c r="P53" i="16"/>
  <c r="T53" i="16"/>
  <c r="R80" i="4"/>
  <c r="U80" i="1" s="1"/>
  <c r="G80" i="4"/>
  <c r="N80" i="4"/>
  <c r="T83" i="11"/>
  <c r="P83" i="11"/>
  <c r="T82" i="11"/>
  <c r="P82" i="11"/>
  <c r="P68" i="11"/>
  <c r="T68" i="11"/>
  <c r="P48" i="11"/>
  <c r="T48" i="11"/>
  <c r="T78" i="18"/>
  <c r="P78" i="18"/>
  <c r="T44" i="18"/>
  <c r="P44" i="18"/>
  <c r="P42" i="18"/>
  <c r="T42" i="18"/>
  <c r="P40" i="15"/>
  <c r="T40" i="15"/>
  <c r="P29" i="15"/>
  <c r="T29" i="15"/>
  <c r="P52" i="15"/>
  <c r="T52" i="15"/>
  <c r="P64" i="14"/>
  <c r="T64" i="14"/>
  <c r="T44" i="14"/>
  <c r="P44" i="14"/>
  <c r="P22" i="14"/>
  <c r="T22" i="14"/>
  <c r="T50" i="14"/>
  <c r="P50" i="14"/>
  <c r="T26" i="24"/>
  <c r="P26" i="24"/>
  <c r="P9" i="24"/>
  <c r="T9" i="24"/>
  <c r="P86" i="24"/>
  <c r="T86" i="24"/>
  <c r="T8" i="19"/>
  <c r="P8" i="19"/>
  <c r="P31" i="19"/>
  <c r="T31" i="19"/>
  <c r="P58" i="19"/>
  <c r="T58" i="19"/>
  <c r="T35" i="26"/>
  <c r="P35" i="26"/>
  <c r="T80" i="26"/>
  <c r="P80" i="26"/>
  <c r="T8" i="25"/>
  <c r="P8" i="25"/>
  <c r="P85" i="25"/>
  <c r="T85" i="25"/>
  <c r="P55" i="25"/>
  <c r="T55" i="25"/>
  <c r="T54" i="25"/>
  <c r="P54" i="25"/>
  <c r="T13" i="16"/>
  <c r="P13" i="16"/>
  <c r="P33" i="16"/>
  <c r="T33" i="16"/>
  <c r="T9" i="4"/>
  <c r="P9" i="4"/>
  <c r="U82" i="1"/>
  <c r="S76" i="4"/>
  <c r="V76" i="1" s="1"/>
  <c r="O76" i="4"/>
  <c r="G76" i="4"/>
  <c r="P12" i="12"/>
  <c r="T12" i="12"/>
  <c r="P23" i="12"/>
  <c r="T23" i="12"/>
  <c r="P34" i="12"/>
  <c r="T34" i="12"/>
  <c r="T38" i="12"/>
  <c r="P38" i="12"/>
  <c r="P26" i="18"/>
  <c r="T26" i="18"/>
  <c r="T64" i="10"/>
  <c r="P64" i="10"/>
  <c r="T8" i="10"/>
  <c r="P8" i="10"/>
  <c r="T36" i="15"/>
  <c r="P36" i="15"/>
  <c r="T78" i="22"/>
  <c r="P78" i="22"/>
  <c r="T58" i="22"/>
  <c r="P58" i="22"/>
  <c r="T15" i="14"/>
  <c r="P15" i="14"/>
  <c r="P80" i="14"/>
  <c r="T80" i="14"/>
  <c r="P9" i="14"/>
  <c r="T9" i="14"/>
  <c r="T15" i="19"/>
  <c r="P15" i="19"/>
  <c r="T36" i="19"/>
  <c r="P36" i="19"/>
  <c r="P82" i="26"/>
  <c r="T82" i="26"/>
  <c r="P23" i="26"/>
  <c r="T23" i="26"/>
  <c r="T33" i="25"/>
  <c r="P33" i="25"/>
  <c r="T14" i="25"/>
  <c r="P14" i="25"/>
  <c r="T53" i="25"/>
  <c r="P53" i="25"/>
  <c r="T78" i="9"/>
  <c r="P78" i="9"/>
  <c r="U40" i="1"/>
  <c r="U33" i="1"/>
  <c r="G15" i="1"/>
  <c r="R15" i="1"/>
  <c r="N15" i="1"/>
  <c r="R53" i="1"/>
  <c r="G53" i="1"/>
  <c r="N53" i="1"/>
  <c r="N65" i="1"/>
  <c r="G65" i="1"/>
  <c r="R65" i="1"/>
  <c r="R20" i="1"/>
  <c r="G20" i="1"/>
  <c r="N20" i="1"/>
  <c r="R67" i="1"/>
  <c r="G67" i="1"/>
  <c r="N67" i="1"/>
  <c r="G13" i="1"/>
  <c r="R13" i="1"/>
  <c r="N13" i="1"/>
  <c r="R44" i="1"/>
  <c r="G44" i="1"/>
  <c r="N44" i="1"/>
  <c r="R30" i="1"/>
  <c r="N30" i="1"/>
  <c r="G30" i="1"/>
  <c r="N78" i="1"/>
  <c r="G78" i="1"/>
  <c r="R78" i="1"/>
  <c r="N62" i="1"/>
  <c r="R62" i="1"/>
  <c r="G62" i="1"/>
  <c r="R69" i="1"/>
  <c r="G69" i="1"/>
  <c r="N69" i="1"/>
  <c r="N83" i="1"/>
  <c r="G83" i="1"/>
  <c r="R83" i="1"/>
  <c r="G6" i="1"/>
  <c r="N6" i="1"/>
  <c r="R6" i="1"/>
  <c r="N33" i="1"/>
  <c r="R33" i="1"/>
  <c r="G33" i="1"/>
  <c r="T75" i="27"/>
  <c r="P75" i="27"/>
  <c r="T74" i="15"/>
  <c r="P74" i="15"/>
  <c r="T74" i="25"/>
  <c r="P74" i="25"/>
  <c r="P74" i="19"/>
  <c r="T74" i="19"/>
  <c r="T72" i="25"/>
  <c r="P72" i="25"/>
  <c r="T77" i="16"/>
  <c r="P77" i="16"/>
  <c r="T77" i="24"/>
  <c r="P77" i="24"/>
  <c r="T73" i="24"/>
  <c r="P73" i="24"/>
  <c r="P77" i="27"/>
  <c r="T77" i="27"/>
  <c r="T77" i="11"/>
  <c r="P77" i="11"/>
  <c r="O77" i="4"/>
  <c r="S77" i="4"/>
  <c r="V77" i="1" s="1"/>
  <c r="G77" i="4"/>
  <c r="P16" i="12"/>
  <c r="T16" i="12"/>
  <c r="T46" i="12"/>
  <c r="P46" i="12"/>
  <c r="T21" i="17"/>
  <c r="P21" i="17"/>
  <c r="P15" i="17"/>
  <c r="T15" i="17"/>
  <c r="T54" i="17"/>
  <c r="P54" i="17"/>
  <c r="T57" i="11"/>
  <c r="P57" i="11"/>
  <c r="P63" i="28"/>
  <c r="T63" i="28"/>
  <c r="P62" i="28"/>
  <c r="T62" i="28"/>
  <c r="T63" i="22"/>
  <c r="P63" i="22"/>
  <c r="P12" i="22"/>
  <c r="T12" i="22"/>
  <c r="P64" i="22"/>
  <c r="T64" i="22"/>
  <c r="P39" i="14"/>
  <c r="T39" i="14"/>
  <c r="P78" i="14"/>
  <c r="T78" i="14"/>
  <c r="P26" i="14"/>
  <c r="T26" i="14"/>
  <c r="T69" i="26"/>
  <c r="P69" i="26"/>
  <c r="R37" i="4"/>
  <c r="U37" i="1" s="1"/>
  <c r="G37" i="4"/>
  <c r="N37" i="4"/>
  <c r="T47" i="12"/>
  <c r="P47" i="12"/>
  <c r="T50" i="12"/>
  <c r="P50" i="12"/>
  <c r="P42" i="17"/>
  <c r="T42" i="17"/>
  <c r="P58" i="17"/>
  <c r="T58" i="17"/>
  <c r="T29" i="11"/>
  <c r="P29" i="11"/>
  <c r="T32" i="18"/>
  <c r="P32" i="18"/>
  <c r="P85" i="18"/>
  <c r="T85" i="18"/>
  <c r="P12" i="10"/>
  <c r="T12" i="10"/>
  <c r="P22" i="15"/>
  <c r="T22" i="15"/>
  <c r="T26" i="15"/>
  <c r="P26" i="15"/>
  <c r="P46" i="15"/>
  <c r="T46" i="15"/>
  <c r="P51" i="15"/>
  <c r="T51" i="15"/>
  <c r="T84" i="23"/>
  <c r="P84" i="23"/>
  <c r="P42" i="23"/>
  <c r="T42" i="23"/>
  <c r="T46" i="22"/>
  <c r="P46" i="22"/>
  <c r="T65" i="22"/>
  <c r="P65" i="22"/>
  <c r="P33" i="24"/>
  <c r="T33" i="24"/>
  <c r="T28" i="24"/>
  <c r="P28" i="24"/>
  <c r="U84" i="1"/>
  <c r="R68" i="4"/>
  <c r="U68" i="1" s="1"/>
  <c r="N68" i="4"/>
  <c r="G68" i="4"/>
  <c r="T67" i="17"/>
  <c r="P67" i="17"/>
  <c r="P63" i="17"/>
  <c r="T63" i="17"/>
  <c r="T79" i="17"/>
  <c r="P79" i="17"/>
  <c r="P60" i="13"/>
  <c r="T60" i="13"/>
  <c r="P26" i="13"/>
  <c r="T26" i="13"/>
  <c r="T37" i="28"/>
  <c r="P37" i="28"/>
  <c r="T35" i="28"/>
  <c r="P35" i="28"/>
  <c r="T55" i="28"/>
  <c r="P55" i="28"/>
  <c r="P30" i="18"/>
  <c r="T30" i="18"/>
  <c r="P36" i="18"/>
  <c r="T36" i="18"/>
  <c r="T25" i="10"/>
  <c r="P25" i="10"/>
  <c r="P32" i="10"/>
  <c r="T32" i="10"/>
  <c r="T6" i="10"/>
  <c r="P6" i="10"/>
  <c r="T16" i="10"/>
  <c r="P16" i="10"/>
  <c r="P62" i="23"/>
  <c r="T62" i="23"/>
  <c r="P69" i="23"/>
  <c r="T69" i="23"/>
  <c r="T64" i="23"/>
  <c r="P64" i="23"/>
  <c r="D89" i="22"/>
  <c r="D92" i="22" s="1"/>
  <c r="D93" i="22" s="1"/>
  <c r="T5" i="22"/>
  <c r="P5" i="22"/>
  <c r="P60" i="22"/>
  <c r="T60" i="22"/>
  <c r="P68" i="27"/>
  <c r="T68" i="27"/>
  <c r="T34" i="27"/>
  <c r="P34" i="27"/>
  <c r="T43" i="27"/>
  <c r="P43" i="27"/>
  <c r="T38" i="27"/>
  <c r="P38" i="27"/>
  <c r="P56" i="27"/>
  <c r="T56" i="27"/>
  <c r="T67" i="9"/>
  <c r="P67" i="9"/>
  <c r="T9" i="9"/>
  <c r="P9" i="9"/>
  <c r="T55" i="9"/>
  <c r="P55" i="9"/>
  <c r="N34" i="4"/>
  <c r="R34" i="4"/>
  <c r="U34" i="1" s="1"/>
  <c r="G34" i="4"/>
  <c r="T33" i="17"/>
  <c r="P33" i="17"/>
  <c r="T45" i="17"/>
  <c r="P45" i="17"/>
  <c r="T62" i="17"/>
  <c r="P62" i="17"/>
  <c r="P25" i="17"/>
  <c r="T25" i="17"/>
  <c r="T7" i="13"/>
  <c r="P7" i="13"/>
  <c r="P86" i="11"/>
  <c r="T86" i="11"/>
  <c r="P65" i="11"/>
  <c r="T65" i="11"/>
  <c r="P30" i="11"/>
  <c r="T30" i="11"/>
  <c r="P14" i="28"/>
  <c r="T14" i="28"/>
  <c r="P31" i="28"/>
  <c r="T31" i="28"/>
  <c r="T25" i="28"/>
  <c r="P25" i="28"/>
  <c r="T63" i="15"/>
  <c r="P63" i="15"/>
  <c r="T19" i="15"/>
  <c r="P19" i="15"/>
  <c r="P26" i="27"/>
  <c r="T26" i="27"/>
  <c r="P36" i="27"/>
  <c r="T36" i="27"/>
  <c r="P6" i="24"/>
  <c r="T6" i="24"/>
  <c r="P34" i="25"/>
  <c r="T34" i="25"/>
  <c r="P8" i="16"/>
  <c r="T8" i="16"/>
  <c r="P66" i="16"/>
  <c r="T66" i="16"/>
  <c r="U16" i="1"/>
  <c r="U52" i="1"/>
  <c r="T75" i="24"/>
  <c r="P75" i="24"/>
  <c r="T71" i="28"/>
  <c r="P71" i="28"/>
  <c r="P75" i="25"/>
  <c r="T75" i="25"/>
  <c r="P77" i="13"/>
  <c r="T77" i="13"/>
  <c r="P76" i="22"/>
  <c r="T76" i="22"/>
  <c r="T70" i="26"/>
  <c r="P70" i="26"/>
  <c r="T71" i="17"/>
  <c r="P71" i="17"/>
  <c r="T75" i="28"/>
  <c r="P75" i="28"/>
  <c r="O71" i="4"/>
  <c r="S71" i="4"/>
  <c r="V71" i="1" s="1"/>
  <c r="P15" i="12"/>
  <c r="T15" i="12"/>
  <c r="P85" i="12"/>
  <c r="T85" i="12"/>
  <c r="T19" i="13"/>
  <c r="P19" i="13"/>
  <c r="T47" i="13"/>
  <c r="P47" i="13"/>
  <c r="P58" i="13"/>
  <c r="T58" i="13"/>
  <c r="P10" i="11"/>
  <c r="T10" i="11"/>
  <c r="T81" i="18"/>
  <c r="P81" i="18"/>
  <c r="T65" i="18"/>
  <c r="P65" i="18"/>
  <c r="T24" i="10"/>
  <c r="P24" i="10"/>
  <c r="P55" i="10"/>
  <c r="T55" i="10"/>
  <c r="T15" i="15"/>
  <c r="P15" i="15"/>
  <c r="P47" i="23"/>
  <c r="T47" i="23"/>
  <c r="P7" i="23"/>
  <c r="T7" i="23"/>
  <c r="P42" i="24"/>
  <c r="T42" i="24"/>
  <c r="P13" i="24"/>
  <c r="T13" i="24"/>
  <c r="T17" i="24"/>
  <c r="P17" i="24"/>
  <c r="P85" i="24"/>
  <c r="T85" i="24"/>
  <c r="T51" i="24"/>
  <c r="P51" i="24"/>
  <c r="P26" i="19"/>
  <c r="T26" i="19"/>
  <c r="T33" i="19"/>
  <c r="P33" i="19"/>
  <c r="P30" i="25"/>
  <c r="T30" i="25"/>
  <c r="T60" i="25"/>
  <c r="P60" i="25"/>
  <c r="T69" i="9"/>
  <c r="P69" i="9"/>
  <c r="T11" i="9"/>
  <c r="P11" i="9"/>
  <c r="T49" i="9"/>
  <c r="P49" i="9"/>
  <c r="P38" i="16"/>
  <c r="T38" i="16"/>
  <c r="T27" i="12"/>
  <c r="P27" i="12"/>
  <c r="P6" i="12"/>
  <c r="T6" i="12"/>
  <c r="T69" i="13"/>
  <c r="P69" i="13"/>
  <c r="P83" i="13"/>
  <c r="T83" i="13"/>
  <c r="P41" i="28"/>
  <c r="T41" i="28"/>
  <c r="P65" i="28"/>
  <c r="T65" i="28"/>
  <c r="P80" i="28"/>
  <c r="T80" i="28"/>
  <c r="T57" i="18"/>
  <c r="P57" i="18"/>
  <c r="P86" i="27"/>
  <c r="T86" i="27"/>
  <c r="T61" i="14"/>
  <c r="P61" i="14"/>
  <c r="T46" i="14"/>
  <c r="P46" i="14"/>
  <c r="T56" i="14"/>
  <c r="P56" i="14"/>
  <c r="T83" i="26"/>
  <c r="P83" i="26"/>
  <c r="T43" i="26"/>
  <c r="P43" i="26"/>
  <c r="T84" i="26"/>
  <c r="P84" i="26"/>
  <c r="T38" i="26"/>
  <c r="P38" i="26"/>
  <c r="G77" i="1"/>
  <c r="P38" i="25"/>
  <c r="T38" i="25"/>
  <c r="P17" i="9"/>
  <c r="T17" i="9"/>
  <c r="T59" i="9"/>
  <c r="P59" i="9"/>
  <c r="P59" i="16"/>
  <c r="T59" i="16"/>
  <c r="T7" i="16"/>
  <c r="P7" i="16"/>
  <c r="P42" i="16"/>
  <c r="T42" i="16"/>
  <c r="G28" i="4"/>
  <c r="R28" i="4"/>
  <c r="U28" i="1" s="1"/>
  <c r="N28" i="4"/>
  <c r="T54" i="11"/>
  <c r="P54" i="11"/>
  <c r="T5" i="18"/>
  <c r="D89" i="18"/>
  <c r="D92" i="18" s="1"/>
  <c r="D93" i="18" s="1"/>
  <c r="P5" i="18"/>
  <c r="T17" i="15"/>
  <c r="P17" i="15"/>
  <c r="P49" i="15"/>
  <c r="T49" i="15"/>
  <c r="P32" i="22"/>
  <c r="T32" i="22"/>
  <c r="P49" i="14"/>
  <c r="T49" i="14"/>
  <c r="T83" i="24"/>
  <c r="P83" i="24"/>
  <c r="P8" i="24"/>
  <c r="T8" i="24"/>
  <c r="T53" i="24"/>
  <c r="P53" i="24"/>
  <c r="T64" i="19"/>
  <c r="P64" i="19"/>
  <c r="T54" i="19"/>
  <c r="P54" i="19"/>
  <c r="P44" i="26"/>
  <c r="T44" i="26"/>
  <c r="T34" i="26"/>
  <c r="P34" i="26"/>
  <c r="T20" i="26"/>
  <c r="P20" i="26"/>
  <c r="T53" i="26"/>
  <c r="P53" i="26"/>
  <c r="T84" i="25"/>
  <c r="P84" i="25"/>
  <c r="P83" i="25"/>
  <c r="T83" i="25"/>
  <c r="T28" i="25"/>
  <c r="P28" i="25"/>
  <c r="P24" i="25"/>
  <c r="T24" i="25"/>
  <c r="P40" i="25"/>
  <c r="T40" i="25"/>
  <c r="T44" i="25"/>
  <c r="P44" i="25"/>
  <c r="P18" i="25"/>
  <c r="T18" i="25"/>
  <c r="P41" i="16"/>
  <c r="T41" i="16"/>
  <c r="P51" i="16"/>
  <c r="T51" i="16"/>
  <c r="T9" i="12"/>
  <c r="P9" i="12"/>
  <c r="T22" i="18"/>
  <c r="P22" i="18"/>
  <c r="T79" i="18"/>
  <c r="P79" i="18"/>
  <c r="T53" i="18"/>
  <c r="P53" i="18"/>
  <c r="P43" i="10"/>
  <c r="T43" i="10"/>
  <c r="T27" i="10"/>
  <c r="P27" i="10"/>
  <c r="P37" i="10"/>
  <c r="T37" i="10"/>
  <c r="P22" i="10"/>
  <c r="T22" i="10"/>
  <c r="T63" i="23"/>
  <c r="P63" i="23"/>
  <c r="T19" i="23"/>
  <c r="P19" i="23"/>
  <c r="T8" i="23"/>
  <c r="P8" i="23"/>
  <c r="T22" i="23"/>
  <c r="P22" i="23"/>
  <c r="T40" i="23"/>
  <c r="P40" i="23"/>
  <c r="T34" i="22"/>
  <c r="P34" i="22"/>
  <c r="T24" i="14"/>
  <c r="P24" i="14"/>
  <c r="P47" i="14"/>
  <c r="T47" i="14"/>
  <c r="T30" i="14"/>
  <c r="P30" i="14"/>
  <c r="T34" i="14"/>
  <c r="P34" i="14"/>
  <c r="T78" i="19"/>
  <c r="P78" i="19"/>
  <c r="P39" i="19"/>
  <c r="T39" i="19"/>
  <c r="T8" i="26"/>
  <c r="P8" i="26"/>
  <c r="P39" i="26"/>
  <c r="T39" i="26"/>
  <c r="P30" i="26"/>
  <c r="T30" i="26"/>
  <c r="T46" i="26"/>
  <c r="P46" i="26"/>
  <c r="T48" i="26"/>
  <c r="P48" i="26"/>
  <c r="P29" i="25"/>
  <c r="T29" i="25"/>
  <c r="T69" i="25"/>
  <c r="P69" i="25"/>
  <c r="P80" i="25"/>
  <c r="T80" i="25"/>
  <c r="T86" i="25"/>
  <c r="P86" i="25"/>
  <c r="P34" i="9"/>
  <c r="T34" i="9"/>
  <c r="T53" i="9"/>
  <c r="P53" i="9"/>
  <c r="P56" i="16"/>
  <c r="T56" i="16"/>
  <c r="T68" i="9"/>
  <c r="P68" i="9"/>
  <c r="U12" i="1"/>
  <c r="U65" i="1"/>
  <c r="U13" i="1"/>
  <c r="P72" i="12"/>
  <c r="T72" i="12"/>
  <c r="T76" i="23"/>
  <c r="P76" i="23"/>
  <c r="P71" i="14"/>
  <c r="T71" i="14"/>
  <c r="T74" i="22"/>
  <c r="P74" i="22"/>
  <c r="T72" i="14"/>
  <c r="P72" i="14"/>
  <c r="T10" i="12"/>
  <c r="P10" i="12"/>
  <c r="T11" i="12"/>
  <c r="P11" i="12"/>
  <c r="P34" i="17"/>
  <c r="T34" i="17"/>
  <c r="T20" i="17"/>
  <c r="P20" i="17"/>
  <c r="T27" i="17"/>
  <c r="P27" i="17"/>
  <c r="T86" i="17"/>
  <c r="P86" i="17"/>
  <c r="P23" i="11"/>
  <c r="T23" i="11"/>
  <c r="P43" i="11"/>
  <c r="T43" i="11"/>
  <c r="T7" i="22"/>
  <c r="P7" i="22"/>
  <c r="P39" i="22"/>
  <c r="T39" i="22"/>
  <c r="T28" i="22"/>
  <c r="P28" i="22"/>
  <c r="P82" i="22"/>
  <c r="T82" i="22"/>
  <c r="T52" i="22"/>
  <c r="P52" i="22"/>
  <c r="P29" i="27"/>
  <c r="T29" i="27"/>
  <c r="P31" i="14"/>
  <c r="T31" i="14"/>
  <c r="T28" i="14"/>
  <c r="P28" i="14"/>
  <c r="T27" i="14"/>
  <c r="P27" i="14"/>
  <c r="P11" i="14"/>
  <c r="T11" i="14"/>
  <c r="T10" i="14"/>
  <c r="P10" i="14"/>
  <c r="P41" i="26"/>
  <c r="T41" i="26"/>
  <c r="T7" i="26"/>
  <c r="P7" i="26"/>
  <c r="P49" i="26"/>
  <c r="T49" i="26"/>
  <c r="T50" i="26"/>
  <c r="P50" i="26"/>
  <c r="R59" i="4"/>
  <c r="U59" i="1" s="1"/>
  <c r="N59" i="4"/>
  <c r="G59" i="4"/>
  <c r="P5" i="12"/>
  <c r="T5" i="12"/>
  <c r="D89" i="12"/>
  <c r="D92" i="12" s="1"/>
  <c r="D93" i="12" s="1"/>
  <c r="T43" i="12"/>
  <c r="P43" i="12"/>
  <c r="T64" i="12"/>
  <c r="P64" i="12"/>
  <c r="P31" i="17"/>
  <c r="T31" i="17"/>
  <c r="P16" i="17"/>
  <c r="T16" i="17"/>
  <c r="T14" i="17"/>
  <c r="P14" i="17"/>
  <c r="P53" i="17"/>
  <c r="T53" i="17"/>
  <c r="P46" i="11"/>
  <c r="T46" i="11"/>
  <c r="T35" i="11"/>
  <c r="P35" i="11"/>
  <c r="P67" i="11"/>
  <c r="T67" i="11"/>
  <c r="T69" i="18"/>
  <c r="P69" i="18"/>
  <c r="T39" i="18"/>
  <c r="P39" i="18"/>
  <c r="T20" i="10"/>
  <c r="P20" i="10"/>
  <c r="T63" i="10"/>
  <c r="P63" i="10"/>
  <c r="T44" i="10"/>
  <c r="P44" i="10"/>
  <c r="P33" i="10"/>
  <c r="T33" i="10"/>
  <c r="P52" i="10"/>
  <c r="T52" i="10"/>
  <c r="P53" i="15"/>
  <c r="T53" i="15"/>
  <c r="T37" i="23"/>
  <c r="P37" i="23"/>
  <c r="T81" i="22"/>
  <c r="P81" i="22"/>
  <c r="T31" i="22"/>
  <c r="P31" i="22"/>
  <c r="T63" i="27"/>
  <c r="P63" i="27"/>
  <c r="P59" i="24"/>
  <c r="T59" i="24"/>
  <c r="T23" i="24"/>
  <c r="P23" i="24"/>
  <c r="P48" i="24"/>
  <c r="T48" i="24"/>
  <c r="P10" i="25"/>
  <c r="T10" i="25"/>
  <c r="P45" i="25"/>
  <c r="T45" i="25"/>
  <c r="T58" i="25"/>
  <c r="P58" i="25"/>
  <c r="R58" i="4"/>
  <c r="U58" i="1" s="1"/>
  <c r="G58" i="4"/>
  <c r="N58" i="4"/>
  <c r="P83" i="17"/>
  <c r="T83" i="17"/>
  <c r="P36" i="17"/>
  <c r="T36" i="17"/>
  <c r="P23" i="17"/>
  <c r="T23" i="17"/>
  <c r="T40" i="17"/>
  <c r="P40" i="17"/>
  <c r="T69" i="17"/>
  <c r="P69" i="17"/>
  <c r="P48" i="17"/>
  <c r="T48" i="17"/>
  <c r="T81" i="13"/>
  <c r="P81" i="13"/>
  <c r="T11" i="13"/>
  <c r="P11" i="13"/>
  <c r="P28" i="13"/>
  <c r="T28" i="13"/>
  <c r="T18" i="28"/>
  <c r="P18" i="28"/>
  <c r="T30" i="28"/>
  <c r="P30" i="28"/>
  <c r="T13" i="28"/>
  <c r="P13" i="28"/>
  <c r="P17" i="28"/>
  <c r="T17" i="28"/>
  <c r="P54" i="28"/>
  <c r="T54" i="28"/>
  <c r="T58" i="10"/>
  <c r="P58" i="10"/>
  <c r="P23" i="23"/>
  <c r="T23" i="23"/>
  <c r="T28" i="23"/>
  <c r="P28" i="23"/>
  <c r="T65" i="23"/>
  <c r="P65" i="23"/>
  <c r="P45" i="23"/>
  <c r="T45" i="23"/>
  <c r="T56" i="22"/>
  <c r="P56" i="22"/>
  <c r="P66" i="27"/>
  <c r="T66" i="27"/>
  <c r="P35" i="27"/>
  <c r="T35" i="27"/>
  <c r="T64" i="9"/>
  <c r="P64" i="9"/>
  <c r="P14" i="9"/>
  <c r="T14" i="9"/>
  <c r="U61" i="1"/>
  <c r="N54" i="4"/>
  <c r="R54" i="4"/>
  <c r="U54" i="1" s="1"/>
  <c r="G54" i="4"/>
  <c r="T24" i="17"/>
  <c r="P24" i="17"/>
  <c r="T47" i="17"/>
  <c r="P47" i="17"/>
  <c r="T59" i="13"/>
  <c r="P59" i="13"/>
  <c r="T66" i="13"/>
  <c r="P66" i="13"/>
  <c r="T39" i="13"/>
  <c r="P39" i="13"/>
  <c r="P51" i="11"/>
  <c r="T51" i="11"/>
  <c r="T39" i="28"/>
  <c r="P39" i="28"/>
  <c r="P79" i="15"/>
  <c r="T79" i="15"/>
  <c r="T57" i="15"/>
  <c r="P57" i="15"/>
  <c r="T60" i="27"/>
  <c r="P60" i="27"/>
  <c r="P27" i="27"/>
  <c r="T27" i="27"/>
  <c r="P11" i="27"/>
  <c r="T11" i="27"/>
  <c r="P48" i="27"/>
  <c r="T48" i="27"/>
  <c r="T14" i="24"/>
  <c r="P14" i="24"/>
  <c r="P65" i="24"/>
  <c r="T65" i="24"/>
  <c r="T33" i="9"/>
  <c r="P33" i="9"/>
  <c r="P45" i="16"/>
  <c r="T45" i="16"/>
  <c r="T83" i="16"/>
  <c r="P83" i="16"/>
  <c r="U86" i="1"/>
  <c r="P41" i="4"/>
  <c r="T41" i="4"/>
  <c r="U11" i="1"/>
  <c r="U51" i="1"/>
  <c r="G75" i="4"/>
  <c r="P75" i="26"/>
  <c r="T75" i="26"/>
  <c r="P71" i="13"/>
  <c r="T71" i="13"/>
  <c r="P63" i="12"/>
  <c r="T63" i="12"/>
  <c r="T57" i="12"/>
  <c r="P57" i="12"/>
  <c r="T22" i="13"/>
  <c r="P22" i="13"/>
  <c r="T32" i="13"/>
  <c r="P32" i="13"/>
  <c r="P33" i="11"/>
  <c r="T33" i="11"/>
  <c r="P60" i="18"/>
  <c r="T60" i="18"/>
  <c r="P63" i="18"/>
  <c r="T63" i="18"/>
  <c r="T17" i="10"/>
  <c r="P17" i="10"/>
  <c r="T85" i="10"/>
  <c r="P85" i="10"/>
  <c r="P46" i="10"/>
  <c r="T46" i="10"/>
  <c r="T48" i="10"/>
  <c r="P48" i="10"/>
  <c r="P65" i="15"/>
  <c r="T65" i="15"/>
  <c r="T48" i="15"/>
  <c r="P48" i="15"/>
  <c r="P20" i="23"/>
  <c r="T20" i="23"/>
  <c r="P10" i="23"/>
  <c r="T10" i="23"/>
  <c r="T41" i="24"/>
  <c r="P41" i="24"/>
  <c r="P29" i="24"/>
  <c r="T29" i="24"/>
  <c r="T20" i="19"/>
  <c r="P20" i="19"/>
  <c r="P51" i="19"/>
  <c r="T51" i="19"/>
  <c r="P26" i="25"/>
  <c r="T26" i="25"/>
  <c r="T21" i="9"/>
  <c r="P21" i="9"/>
  <c r="T85" i="9"/>
  <c r="P85" i="9"/>
  <c r="P56" i="9"/>
  <c r="T56" i="9"/>
  <c r="P30" i="16"/>
  <c r="T30" i="16"/>
  <c r="T12" i="16"/>
  <c r="P12" i="16"/>
  <c r="R24" i="4"/>
  <c r="U24" i="1" s="1"/>
  <c r="N24" i="4"/>
  <c r="G24" i="4"/>
  <c r="P20" i="13"/>
  <c r="T20" i="13"/>
  <c r="T42" i="13"/>
  <c r="P42" i="13"/>
  <c r="T30" i="13"/>
  <c r="P30" i="13"/>
  <c r="T41" i="13"/>
  <c r="P41" i="13"/>
  <c r="T48" i="13"/>
  <c r="P48" i="13"/>
  <c r="P23" i="28"/>
  <c r="T23" i="28"/>
  <c r="P31" i="27"/>
  <c r="T31" i="27"/>
  <c r="T22" i="27"/>
  <c r="P22" i="27"/>
  <c r="P64" i="27"/>
  <c r="T64" i="27"/>
  <c r="T21" i="27"/>
  <c r="P21" i="27"/>
  <c r="P65" i="14"/>
  <c r="T65" i="14"/>
  <c r="T45" i="14"/>
  <c r="P45" i="14"/>
  <c r="T18" i="19"/>
  <c r="P18" i="19"/>
  <c r="P38" i="19"/>
  <c r="T38" i="19"/>
  <c r="T34" i="19"/>
  <c r="P34" i="19"/>
  <c r="T26" i="26"/>
  <c r="P26" i="26"/>
  <c r="G75" i="1"/>
  <c r="P20" i="9"/>
  <c r="T20" i="9"/>
  <c r="T83" i="9"/>
  <c r="P83" i="9"/>
  <c r="P21" i="16"/>
  <c r="T21" i="16"/>
  <c r="P25" i="16"/>
  <c r="T25" i="16"/>
  <c r="T62" i="16"/>
  <c r="P62" i="16"/>
  <c r="P22" i="16"/>
  <c r="T22" i="16"/>
  <c r="R27" i="4"/>
  <c r="U27" i="1" s="1"/>
  <c r="N27" i="4"/>
  <c r="G27" i="4"/>
  <c r="P20" i="11"/>
  <c r="T20" i="11"/>
  <c r="P64" i="11"/>
  <c r="T64" i="11"/>
  <c r="P50" i="11"/>
  <c r="T50" i="11"/>
  <c r="P28" i="18"/>
  <c r="T28" i="18"/>
  <c r="P85" i="15"/>
  <c r="T85" i="15"/>
  <c r="P85" i="22"/>
  <c r="T85" i="22"/>
  <c r="T19" i="22"/>
  <c r="P19" i="22"/>
  <c r="P20" i="14"/>
  <c r="T20" i="14"/>
  <c r="P22" i="24"/>
  <c r="T22" i="24"/>
  <c r="P69" i="24"/>
  <c r="T69" i="24"/>
  <c r="P79" i="24"/>
  <c r="T79" i="24"/>
  <c r="P47" i="24"/>
  <c r="T47" i="24"/>
  <c r="T22" i="19"/>
  <c r="P22" i="19"/>
  <c r="T15" i="25"/>
  <c r="P15" i="25"/>
  <c r="T82" i="25"/>
  <c r="P82" i="25"/>
  <c r="P6" i="25"/>
  <c r="T6" i="25"/>
  <c r="T79" i="16"/>
  <c r="P79" i="16"/>
  <c r="P40" i="16"/>
  <c r="T40" i="16"/>
  <c r="N79" i="4"/>
  <c r="G79" i="4"/>
  <c r="R79" i="4"/>
  <c r="U79" i="1" s="1"/>
  <c r="P37" i="12"/>
  <c r="T37" i="12"/>
  <c r="P55" i="12"/>
  <c r="T55" i="12"/>
  <c r="T51" i="12"/>
  <c r="P51" i="12"/>
  <c r="T42" i="12"/>
  <c r="P42" i="12"/>
  <c r="P62" i="18"/>
  <c r="T62" i="18"/>
  <c r="P46" i="18"/>
  <c r="T46" i="18"/>
  <c r="P61" i="10"/>
  <c r="T61" i="10"/>
  <c r="T54" i="10"/>
  <c r="P54" i="10"/>
  <c r="T50" i="10"/>
  <c r="P50" i="10"/>
  <c r="P36" i="23"/>
  <c r="T36" i="23"/>
  <c r="P50" i="23"/>
  <c r="T50" i="23"/>
  <c r="T11" i="22"/>
  <c r="P11" i="22"/>
  <c r="P22" i="22"/>
  <c r="T22" i="22"/>
  <c r="T23" i="22"/>
  <c r="P23" i="22"/>
  <c r="P24" i="22"/>
  <c r="T24" i="22"/>
  <c r="T35" i="14"/>
  <c r="P35" i="14"/>
  <c r="P37" i="14"/>
  <c r="T37" i="14"/>
  <c r="P82" i="14"/>
  <c r="T82" i="14"/>
  <c r="T85" i="14"/>
  <c r="P85" i="14"/>
  <c r="T14" i="19"/>
  <c r="P14" i="19"/>
  <c r="P55" i="19"/>
  <c r="T55" i="19"/>
  <c r="T33" i="26"/>
  <c r="P33" i="26"/>
  <c r="T86" i="26"/>
  <c r="P86" i="26"/>
  <c r="T25" i="25"/>
  <c r="P25" i="25"/>
  <c r="P20" i="25"/>
  <c r="T20" i="25"/>
  <c r="P11" i="16"/>
  <c r="T11" i="16"/>
  <c r="T52" i="16"/>
  <c r="P52" i="16"/>
  <c r="T83" i="4"/>
  <c r="P83" i="4"/>
  <c r="T27" i="4" l="1"/>
  <c r="P27" i="4"/>
  <c r="P24" i="4"/>
  <c r="T24" i="4"/>
  <c r="P58" i="4"/>
  <c r="T58" i="4"/>
  <c r="T68" i="4"/>
  <c r="P68" i="4"/>
  <c r="P33" i="1"/>
  <c r="T33" i="1"/>
  <c r="T62" i="1"/>
  <c r="P62" i="1"/>
  <c r="P78" i="1"/>
  <c r="T78" i="1"/>
  <c r="T67" i="1"/>
  <c r="P67" i="1"/>
  <c r="P22" i="4"/>
  <c r="T22" i="4"/>
  <c r="P76" i="1"/>
  <c r="T76" i="1"/>
  <c r="T74" i="4"/>
  <c r="P74" i="4"/>
  <c r="P70" i="1"/>
  <c r="T70" i="1"/>
  <c r="T81" i="1"/>
  <c r="P81" i="1"/>
  <c r="T61" i="1"/>
  <c r="P61" i="1"/>
  <c r="P7" i="1"/>
  <c r="T7" i="1"/>
  <c r="P63" i="1"/>
  <c r="T63" i="1"/>
  <c r="P27" i="1"/>
  <c r="T27" i="1"/>
  <c r="P23" i="4"/>
  <c r="T23" i="4"/>
  <c r="T50" i="4"/>
  <c r="P50" i="4"/>
  <c r="T8" i="4"/>
  <c r="P8" i="4"/>
  <c r="P63" i="4"/>
  <c r="T63" i="4"/>
  <c r="T85" i="1"/>
  <c r="P85" i="1"/>
  <c r="P10" i="1"/>
  <c r="T10" i="1"/>
  <c r="P41" i="1"/>
  <c r="T41" i="1"/>
  <c r="T37" i="1"/>
  <c r="P37" i="1"/>
  <c r="T40" i="1"/>
  <c r="P40" i="1"/>
  <c r="P17" i="1"/>
  <c r="T17" i="1"/>
  <c r="P23" i="1"/>
  <c r="T23" i="1"/>
  <c r="P29" i="4"/>
  <c r="T29" i="4"/>
  <c r="T39" i="4"/>
  <c r="P39" i="4"/>
  <c r="T76" i="25"/>
  <c r="P76" i="25"/>
  <c r="T60" i="4"/>
  <c r="P60" i="4"/>
  <c r="P62" i="4"/>
  <c r="T62" i="4"/>
  <c r="T46" i="1"/>
  <c r="P46" i="1"/>
  <c r="P49" i="1"/>
  <c r="T49" i="1"/>
  <c r="T68" i="1"/>
  <c r="P68" i="1"/>
  <c r="T60" i="1"/>
  <c r="P60" i="1"/>
  <c r="P84" i="1"/>
  <c r="T84" i="1"/>
  <c r="P34" i="1"/>
  <c r="T34" i="1"/>
  <c r="P75" i="4"/>
  <c r="T75" i="4"/>
  <c r="T37" i="4"/>
  <c r="P37" i="4"/>
  <c r="P77" i="4"/>
  <c r="T77" i="4"/>
  <c r="P6" i="1"/>
  <c r="T6" i="1"/>
  <c r="P53" i="1"/>
  <c r="T53" i="1"/>
  <c r="P15" i="1"/>
  <c r="T15" i="1"/>
  <c r="P80" i="4"/>
  <c r="T80" i="4"/>
  <c r="P64" i="4"/>
  <c r="T64" i="4"/>
  <c r="T47" i="1"/>
  <c r="P47" i="1"/>
  <c r="P29" i="1"/>
  <c r="T29" i="1"/>
  <c r="T57" i="1"/>
  <c r="P57" i="1"/>
  <c r="P22" i="1"/>
  <c r="T22" i="1"/>
  <c r="T36" i="1"/>
  <c r="P36" i="1"/>
  <c r="P26" i="1"/>
  <c r="T26" i="1"/>
  <c r="T25" i="1"/>
  <c r="P25" i="1"/>
  <c r="T18" i="4"/>
  <c r="P18" i="4"/>
  <c r="T81" i="4"/>
  <c r="P81" i="4"/>
  <c r="T43" i="4"/>
  <c r="P43" i="4"/>
  <c r="T35" i="4"/>
  <c r="P35" i="4"/>
  <c r="P16" i="1"/>
  <c r="T16" i="1"/>
  <c r="T42" i="1"/>
  <c r="P42" i="1"/>
  <c r="T43" i="1"/>
  <c r="P43" i="1"/>
  <c r="P11" i="1"/>
  <c r="T11" i="1"/>
  <c r="T19" i="1"/>
  <c r="P19" i="1"/>
  <c r="P12" i="1"/>
  <c r="T12" i="1"/>
  <c r="P55" i="1"/>
  <c r="T55" i="1"/>
  <c r="P82" i="1"/>
  <c r="T82" i="1"/>
  <c r="P24" i="1"/>
  <c r="T24" i="1"/>
  <c r="P31" i="1"/>
  <c r="T31" i="1"/>
  <c r="P46" i="4"/>
  <c r="T46" i="4"/>
  <c r="T66" i="4"/>
  <c r="P66" i="4"/>
  <c r="T72" i="4"/>
  <c r="P72" i="4"/>
  <c r="T50" i="1"/>
  <c r="P50" i="1"/>
  <c r="P66" i="1"/>
  <c r="T66" i="1"/>
  <c r="P8" i="1"/>
  <c r="T8" i="1"/>
  <c r="T79" i="4"/>
  <c r="P79" i="4"/>
  <c r="P28" i="4"/>
  <c r="T28" i="4"/>
  <c r="P34" i="4"/>
  <c r="T34" i="4"/>
  <c r="P69" i="1"/>
  <c r="T69" i="1"/>
  <c r="T30" i="1"/>
  <c r="P30" i="1"/>
  <c r="T44" i="1"/>
  <c r="P44" i="1"/>
  <c r="T13" i="1"/>
  <c r="P13" i="1"/>
  <c r="P65" i="1"/>
  <c r="T65" i="1"/>
  <c r="P76" i="4"/>
  <c r="T76" i="4"/>
  <c r="T5" i="4"/>
  <c r="D89" i="4"/>
  <c r="D92" i="4" s="1"/>
  <c r="D93" i="4" s="1"/>
  <c r="P5" i="4"/>
  <c r="P31" i="4"/>
  <c r="T31" i="4"/>
  <c r="T73" i="4"/>
  <c r="P73" i="4"/>
  <c r="T47" i="4"/>
  <c r="P47" i="4"/>
  <c r="T56" i="4"/>
  <c r="P56" i="4"/>
  <c r="T69" i="4"/>
  <c r="P69" i="4"/>
  <c r="P78" i="4"/>
  <c r="T78" i="4"/>
  <c r="T39" i="1"/>
  <c r="P39" i="1"/>
  <c r="T53" i="4"/>
  <c r="P53" i="4"/>
  <c r="P57" i="4"/>
  <c r="T57" i="4"/>
  <c r="P21" i="4"/>
  <c r="T21" i="4"/>
  <c r="P74" i="1"/>
  <c r="T74" i="1"/>
  <c r="T30" i="4"/>
  <c r="P30" i="4"/>
  <c r="P52" i="1"/>
  <c r="T52" i="1"/>
  <c r="P59" i="1"/>
  <c r="T59" i="1"/>
  <c r="T86" i="1"/>
  <c r="P86" i="1"/>
  <c r="T79" i="1"/>
  <c r="P79" i="1"/>
  <c r="P9" i="1"/>
  <c r="T9" i="1"/>
  <c r="D89" i="1"/>
  <c r="D92" i="1" s="1"/>
  <c r="D93" i="1" s="1"/>
  <c r="T5" i="1"/>
  <c r="P5" i="1"/>
  <c r="T15" i="4"/>
  <c r="P15" i="4"/>
  <c r="P49" i="4"/>
  <c r="T49" i="4"/>
  <c r="T32" i="1"/>
  <c r="P32" i="1"/>
  <c r="P64" i="1"/>
  <c r="T64" i="1"/>
  <c r="T21" i="1"/>
  <c r="P21" i="1"/>
  <c r="T75" i="1"/>
  <c r="P75" i="1"/>
  <c r="T54" i="4"/>
  <c r="P54" i="4"/>
  <c r="T59" i="4"/>
  <c r="P59" i="4"/>
  <c r="T77" i="1"/>
  <c r="P77" i="1"/>
  <c r="P83" i="1"/>
  <c r="T83" i="1"/>
  <c r="T20" i="1"/>
  <c r="P20" i="1"/>
  <c r="T26" i="4"/>
  <c r="P26" i="4"/>
  <c r="P72" i="1"/>
  <c r="T72" i="1"/>
  <c r="T38" i="4"/>
  <c r="P38" i="4"/>
  <c r="P14" i="4"/>
  <c r="T14" i="4"/>
  <c r="T28" i="1"/>
  <c r="P28" i="1"/>
  <c r="P80" i="1"/>
  <c r="T80" i="1"/>
  <c r="T58" i="1"/>
  <c r="P58" i="1"/>
  <c r="P55" i="4"/>
  <c r="T55" i="4"/>
  <c r="T25" i="4"/>
  <c r="P25" i="4"/>
  <c r="T6" i="4"/>
  <c r="P6" i="4"/>
  <c r="T56" i="1"/>
  <c r="P56" i="1"/>
  <c r="T51" i="1"/>
  <c r="P51" i="1"/>
  <c r="T45" i="1"/>
  <c r="P45" i="1"/>
  <c r="P17" i="4"/>
  <c r="T17" i="4"/>
  <c r="T36" i="4"/>
  <c r="P36" i="4"/>
  <c r="T7" i="4"/>
  <c r="P7" i="4"/>
  <c r="T10" i="4"/>
  <c r="P10" i="4"/>
  <c r="T54" i="1"/>
  <c r="P54" i="1"/>
  <c r="T48" i="1"/>
  <c r="P48" i="1"/>
  <c r="P14" i="1"/>
  <c r="T14" i="1"/>
  <c r="T35" i="1"/>
  <c r="P35" i="1"/>
  <c r="T38" i="1"/>
  <c r="P38" i="1"/>
  <c r="T18" i="1"/>
  <c r="P18" i="1"/>
</calcChain>
</file>

<file path=xl/sharedStrings.xml><?xml version="1.0" encoding="utf-8"?>
<sst xmlns="http://schemas.openxmlformats.org/spreadsheetml/2006/main" count="810" uniqueCount="110">
  <si>
    <t>Passageiros</t>
  </si>
  <si>
    <t>Ocupação</t>
  </si>
  <si>
    <t>Global</t>
  </si>
  <si>
    <t>A</t>
  </si>
  <si>
    <t>B</t>
  </si>
  <si>
    <t>A → B</t>
  </si>
  <si>
    <t>B → A</t>
  </si>
  <si>
    <t>Estádio do Dragão</t>
  </si>
  <si>
    <t>Campanhã</t>
  </si>
  <si>
    <t>Heroismo</t>
  </si>
  <si>
    <t>24 de Agosto</t>
  </si>
  <si>
    <t>Bolhão</t>
  </si>
  <si>
    <t>Trindade</t>
  </si>
  <si>
    <t>Lapa</t>
  </si>
  <si>
    <t>Carolina Michaelis</t>
  </si>
  <si>
    <t>Casa da Música</t>
  </si>
  <si>
    <t>Francos</t>
  </si>
  <si>
    <t>Ramalde</t>
  </si>
  <si>
    <t>Viso</t>
  </si>
  <si>
    <t>Sete Bicas</t>
  </si>
  <si>
    <t>ASra da Hora</t>
  </si>
  <si>
    <t>Vasco da Gama</t>
  </si>
  <si>
    <t>Estádio do Mar</t>
  </si>
  <si>
    <t>Pedro Hispano</t>
  </si>
  <si>
    <t>Parque de Real</t>
  </si>
  <si>
    <t>C. Matosinhos</t>
  </si>
  <si>
    <t>Matosinhos Sul</t>
  </si>
  <si>
    <t>Brito Capelo</t>
  </si>
  <si>
    <t>Mercado</t>
  </si>
  <si>
    <t>Sr. de Matosinhos</t>
  </si>
  <si>
    <t>BSra da Hora</t>
  </si>
  <si>
    <t>BFonte do Cuco</t>
  </si>
  <si>
    <t>Custoias</t>
  </si>
  <si>
    <t>Esposade</t>
  </si>
  <si>
    <t>Crestins</t>
  </si>
  <si>
    <t>Verdes (B)</t>
  </si>
  <si>
    <t>Pedras Rubras</t>
  </si>
  <si>
    <t>Lidador</t>
  </si>
  <si>
    <t>Vilar do Pinheiro</t>
  </si>
  <si>
    <t>Modivas Sul</t>
  </si>
  <si>
    <t>Modivas Centro</t>
  </si>
  <si>
    <t>Mindelo</t>
  </si>
  <si>
    <t>Espaço Natureza</t>
  </si>
  <si>
    <t>Varziela</t>
  </si>
  <si>
    <t>Árvore</t>
  </si>
  <si>
    <t>Azurara</t>
  </si>
  <si>
    <t>Santa Clara</t>
  </si>
  <si>
    <t>Vila do Conde</t>
  </si>
  <si>
    <t>Alto de Pega</t>
  </si>
  <si>
    <t>Portas Fronhas</t>
  </si>
  <si>
    <t>São Brás</t>
  </si>
  <si>
    <t>Póvoa de Varzim</t>
  </si>
  <si>
    <t>CSra da Hora</t>
  </si>
  <si>
    <t>CFonte do Cuco</t>
  </si>
  <si>
    <t>Cândido dos Reis</t>
  </si>
  <si>
    <t>Pias</t>
  </si>
  <si>
    <t>Araújo</t>
  </si>
  <si>
    <t>Custió</t>
  </si>
  <si>
    <t>Parque de Maia</t>
  </si>
  <si>
    <t>Forum</t>
  </si>
  <si>
    <t>Zona Industrial</t>
  </si>
  <si>
    <t>Mandim</t>
  </si>
  <si>
    <t>Castêlo da Maia</t>
  </si>
  <si>
    <t>ISMAI</t>
  </si>
  <si>
    <t>D. João II</t>
  </si>
  <si>
    <t>João de Deus</t>
  </si>
  <si>
    <t>C.M.Gaia</t>
  </si>
  <si>
    <t>General Torres</t>
  </si>
  <si>
    <t>Jardim do Morro</t>
  </si>
  <si>
    <t>São Bento</t>
  </si>
  <si>
    <t>Aliados</t>
  </si>
  <si>
    <t>Trindade S</t>
  </si>
  <si>
    <t>Faria Guimaraes</t>
  </si>
  <si>
    <t>Marques</t>
  </si>
  <si>
    <t>Combatentes</t>
  </si>
  <si>
    <t>Salgueiros</t>
  </si>
  <si>
    <t>Polo Universitario</t>
  </si>
  <si>
    <t>I.P.O.</t>
  </si>
  <si>
    <t>Hospital São João</t>
  </si>
  <si>
    <t xml:space="preserve">Verdes (E) </t>
  </si>
  <si>
    <t>Botica</t>
  </si>
  <si>
    <t>Aeroporto</t>
  </si>
  <si>
    <t>Distância</t>
  </si>
  <si>
    <t>(metros)</t>
  </si>
  <si>
    <t>Taxa de Ocupação Média Sistema Metro Ligeiro</t>
  </si>
  <si>
    <r>
      <rPr>
        <vertAlign val="superscript"/>
        <sz val="9"/>
        <color theme="1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</si>
  <si>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</si>
  <si>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</si>
  <si>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t>Pax por veiculo</t>
  </si>
  <si>
    <t xml:space="preserve">Horas por dia </t>
  </si>
  <si>
    <t>Fânzeres</t>
  </si>
  <si>
    <t>Venda Nova</t>
  </si>
  <si>
    <t>Carreira</t>
  </si>
  <si>
    <t>Baguim</t>
  </si>
  <si>
    <t>Campainha</t>
  </si>
  <si>
    <t>Rio Tinto</t>
  </si>
  <si>
    <t>Levada</t>
  </si>
  <si>
    <t>Nau Vitória</t>
  </si>
  <si>
    <t>Nasoni</t>
  </si>
  <si>
    <t>Contumil</t>
  </si>
  <si>
    <t>Santo Ovídio</t>
  </si>
  <si>
    <t>http://www.metrodoporto.pt/uploads/writer_file/document/58/20130116114152669228.pdf</t>
  </si>
  <si>
    <t>Modivas Norte</t>
  </si>
  <si>
    <t>Mais informação em</t>
  </si>
  <si>
    <t>Os dados mensais referentes aos dias todos de cada mês estão disponíveis para os meses desde Janeiro de 2009 em</t>
  </si>
  <si>
    <t>http://rede-160318.appspot.com/</t>
  </si>
  <si>
    <t>pkm</t>
  </si>
  <si>
    <t>lkm</t>
  </si>
  <si>
    <t>vkm</t>
  </si>
  <si>
    <t>tx oc.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</si>
</sst>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\ _€_-;\-* #,##0.00\ _€_-;_-* &quot;-&quot;??\ _€_-;_-@_-"/>
    <numFmt numFmtId="165" formatCode="0.0%"/>
    <numFmt numFmtId="166" formatCode="0.0"/>
    <numFmt numFmtId="167" formatCode="_-* #,##0.0000\ _€_-;\-* #,##0.0000\ _€_-;_-* &quot;-&quot;??\ _€_-;_-@_-"/>
    <numFmt numFmtId="168" formatCode="_-* #,##0\ _€_-;\-* #,##0\ _€_-;_-* &quot;-&quot;??\ _€_-;_-@_-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3"/>
      <color indexed="9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164" fontId="3" fillId="0" borderId="0" applyFont="0" applyFill="0" applyBorder="0" applyAlignment="0" applyProtection="0"/>
  </cellStyleXfs>
  <cellXfs count="66">
    <xf numFmtId="0" fontId="0" fillId="0" borderId="0" xfId="0"/>
    <xf numFmtId="3" fontId="0" fillId="0" borderId="0" xfId="0" applyNumberFormat="1"/>
    <xf numFmtId="3" fontId="0" fillId="0" borderId="0" xfId="0" applyNumberFormat="1" applyBorder="1"/>
    <xf numFmtId="3" fontId="0" fillId="0" borderId="7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0" fontId="5" fillId="2" borderId="9" xfId="1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165" fontId="0" fillId="0" borderId="2" xfId="1" applyNumberFormat="1" applyFont="1" applyFill="1" applyBorder="1"/>
    <xf numFmtId="165" fontId="0" fillId="0" borderId="3" xfId="1" applyNumberFormat="1" applyFont="1" applyFill="1" applyBorder="1"/>
    <xf numFmtId="165" fontId="0" fillId="0" borderId="0" xfId="1" applyNumberFormat="1" applyFont="1" applyFill="1" applyBorder="1"/>
    <xf numFmtId="165" fontId="0" fillId="0" borderId="5" xfId="1" applyNumberFormat="1" applyFont="1" applyFill="1" applyBorder="1"/>
    <xf numFmtId="165" fontId="0" fillId="0" borderId="7" xfId="1" applyNumberFormat="1" applyFont="1" applyFill="1" applyBorder="1"/>
    <xf numFmtId="165" fontId="0" fillId="0" borderId="8" xfId="1" applyNumberFormat="1" applyFont="1" applyFill="1" applyBorder="1"/>
    <xf numFmtId="0" fontId="1" fillId="2" borderId="12" xfId="0" applyFont="1" applyFill="1" applyBorder="1" applyAlignment="1">
      <alignment horizontal="center"/>
    </xf>
    <xf numFmtId="166" fontId="0" fillId="0" borderId="0" xfId="0" applyNumberFormat="1"/>
    <xf numFmtId="10" fontId="0" fillId="0" borderId="0" xfId="0" applyNumberFormat="1"/>
    <xf numFmtId="0" fontId="7" fillId="0" borderId="0" xfId="0" applyFont="1"/>
    <xf numFmtId="10" fontId="0" fillId="0" borderId="0" xfId="1" applyNumberFormat="1" applyFont="1"/>
    <xf numFmtId="0" fontId="9" fillId="0" borderId="0" xfId="2" applyAlignment="1">
      <alignment vertical="center"/>
    </xf>
    <xf numFmtId="0" fontId="10" fillId="0" borderId="0" xfId="0" applyFont="1"/>
    <xf numFmtId="164" fontId="0" fillId="0" borderId="0" xfId="3" applyFont="1"/>
    <xf numFmtId="164" fontId="12" fillId="0" borderId="0" xfId="3" applyNumberFormat="1" applyFont="1"/>
    <xf numFmtId="164" fontId="11" fillId="0" borderId="0" xfId="3" applyFont="1"/>
    <xf numFmtId="0" fontId="0" fillId="3" borderId="0" xfId="0" applyFill="1"/>
    <xf numFmtId="0" fontId="0" fillId="3" borderId="2" xfId="0" applyFill="1" applyBorder="1"/>
    <xf numFmtId="3" fontId="0" fillId="3" borderId="0" xfId="0" applyNumberFormat="1" applyFill="1" applyBorder="1"/>
    <xf numFmtId="3" fontId="0" fillId="3" borderId="6" xfId="0" applyNumberFormat="1" applyFill="1" applyBorder="1"/>
    <xf numFmtId="3" fontId="0" fillId="3" borderId="7" xfId="0" applyNumberFormat="1" applyFill="1" applyBorder="1"/>
    <xf numFmtId="3" fontId="0" fillId="3" borderId="8" xfId="0" applyNumberFormat="1" applyFill="1" applyBorder="1"/>
    <xf numFmtId="165" fontId="0" fillId="3" borderId="0" xfId="1" applyNumberFormat="1" applyFont="1" applyFill="1" applyBorder="1"/>
    <xf numFmtId="165" fontId="0" fillId="3" borderId="5" xfId="1" applyNumberFormat="1" applyFont="1" applyFill="1" applyBorder="1"/>
    <xf numFmtId="167" fontId="0" fillId="0" borderId="0" xfId="3" applyNumberFormat="1" applyFont="1"/>
    <xf numFmtId="0" fontId="9" fillId="0" borderId="0" xfId="2"/>
    <xf numFmtId="0" fontId="0" fillId="0" borderId="0" xfId="0" applyFill="1" applyBorder="1" applyAlignment="1">
      <alignment horizontal="center"/>
    </xf>
    <xf numFmtId="168" fontId="0" fillId="0" borderId="0" xfId="3" applyNumberFormat="1" applyFont="1"/>
    <xf numFmtId="10" fontId="0" fillId="4" borderId="0" xfId="0" applyNumberFormat="1" applyFill="1"/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0" fontId="1" fillId="2" borderId="13" xfId="0" applyNumberFormat="1" applyFont="1" applyFill="1" applyBorder="1" applyAlignment="1">
      <alignment horizontal="center" vertical="center"/>
    </xf>
    <xf numFmtId="10" fontId="1" fillId="2" borderId="14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4">
    <cellStyle name="Hiperligação" xfId="2" builtinId="8"/>
    <cellStyle name="Normal" xfId="0" builtinId="0"/>
    <cellStyle name="Percentagem" xfId="1" builtinId="5"/>
    <cellStyle name="Vírgula" xfId="3" builtinId="3"/>
  </cellStyles>
  <dxfs count="0"/>
  <tableStyles count="0" defaultTableStyle="TableStyleMedium9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15</xdr:col>
      <xdr:colOff>381000</xdr:colOff>
      <xdr:row>14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000"/>
          <a:ext cx="8915400" cy="232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rede-160318.appspot.com/" TargetMode="External"/><Relationship Id="rId1" Type="http://schemas.openxmlformats.org/officeDocument/2006/relationships/hyperlink" Target="http://www.metrodoporto.pt/uploads/writer_file/document/58/20130116114152669228.pdf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B20"/>
  <sheetViews>
    <sheetView showGridLines="0" workbookViewId="0">
      <selection activeCell="L23" sqref="L23"/>
    </sheetView>
  </sheetViews>
  <sheetFormatPr defaultRowHeight="15" x14ac:dyDescent="0.25"/>
  <sheetData>
    <row r="16" spans="2:2" x14ac:dyDescent="0.25">
      <c r="B16" t="s">
        <v>103</v>
      </c>
    </row>
    <row r="17" spans="2:2" x14ac:dyDescent="0.25">
      <c r="B17" s="50" t="s">
        <v>101</v>
      </c>
    </row>
    <row r="19" spans="2:2" x14ac:dyDescent="0.25">
      <c r="B19" t="s">
        <v>104</v>
      </c>
    </row>
    <row r="20" spans="2:2" x14ac:dyDescent="0.25">
      <c r="B20" s="50" t="s">
        <v>105</v>
      </c>
    </row>
  </sheetData>
  <hyperlinks>
    <hyperlink ref="B17" r:id="rId1"/>
    <hyperlink ref="B20" r:id="rId2"/>
  </hyperlinks>
  <pageMargins left="0.7" right="0.7" top="0.75" bottom="0.75" header="0.3" footer="0.3"/>
  <pageSetup paperSize="9" orientation="portrait" horizontalDpi="1200" verticalDpi="1200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tabColor theme="0" tint="-4.9989318521683403E-2"/>
  </sheetPr>
  <dimension ref="A1:T93"/>
  <sheetViews>
    <sheetView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0.21305099203515163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677</v>
      </c>
      <c r="F5" s="9">
        <v>980.33916250194659</v>
      </c>
      <c r="G5" s="10">
        <f>+E5+F5</f>
        <v>1657.3391625019467</v>
      </c>
      <c r="H5" s="9">
        <v>104</v>
      </c>
      <c r="I5" s="9">
        <v>104</v>
      </c>
      <c r="J5" s="10">
        <f>+H5+I5</f>
        <v>208</v>
      </c>
      <c r="K5" s="9">
        <v>0</v>
      </c>
      <c r="L5" s="9">
        <v>0</v>
      </c>
      <c r="M5" s="10">
        <f>+K5+L5</f>
        <v>0</v>
      </c>
      <c r="N5" s="27">
        <f>+E5/(H5*216+K5*248)</f>
        <v>3.0137108262108261E-2</v>
      </c>
      <c r="O5" s="27">
        <f t="shared" ref="O5:O80" si="0">+F5/(I5*216+L5*248)</f>
        <v>4.3640454171204886E-2</v>
      </c>
      <c r="P5" s="28">
        <f t="shared" ref="P5:P80" si="1">+G5/(J5*216+M5*248)</f>
        <v>3.6888781216656577E-2</v>
      </c>
      <c r="R5" s="32">
        <f>+E5/(H5+K5)</f>
        <v>6.509615384615385</v>
      </c>
      <c r="S5" s="32">
        <f t="shared" ref="S5" si="2">+F5/(I5+L5)</f>
        <v>9.4263381009802565</v>
      </c>
      <c r="T5" s="32">
        <f t="shared" ref="T5" si="3">+G5/(J5+M5)</f>
        <v>7.9679767427978208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1189.5929476033791</v>
      </c>
      <c r="F6" s="2">
        <v>1726.1632237903918</v>
      </c>
      <c r="G6" s="5">
        <f t="shared" ref="G6:G69" si="4">+E6+F6</f>
        <v>2915.7561713937712</v>
      </c>
      <c r="H6" s="2">
        <v>104</v>
      </c>
      <c r="I6" s="2">
        <v>104</v>
      </c>
      <c r="J6" s="5">
        <f t="shared" ref="J6:J69" si="5">+H6+I6</f>
        <v>208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5.2955526513683189E-2</v>
      </c>
      <c r="O6" s="27">
        <f t="shared" si="0"/>
        <v>7.6841311600355761E-2</v>
      </c>
      <c r="P6" s="28">
        <f t="shared" si="1"/>
        <v>6.4898419057019485E-2</v>
      </c>
      <c r="R6" s="32">
        <f t="shared" ref="R6:R70" si="8">+E6/(H6+K6)</f>
        <v>11.438393726955569</v>
      </c>
      <c r="S6" s="32">
        <f t="shared" ref="S6:S70" si="9">+F6/(I6+L6)</f>
        <v>16.597723305676844</v>
      </c>
      <c r="T6" s="32">
        <f t="shared" ref="T6:T70" si="10">+G6/(J6+M6)</f>
        <v>14.018058516316207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1594.87803397377</v>
      </c>
      <c r="F7" s="2">
        <v>2190.8066525838285</v>
      </c>
      <c r="G7" s="5">
        <f t="shared" si="4"/>
        <v>3785.6846865575985</v>
      </c>
      <c r="H7" s="2">
        <v>103</v>
      </c>
      <c r="I7" s="2">
        <v>104</v>
      </c>
      <c r="J7" s="5">
        <f t="shared" si="5"/>
        <v>207</v>
      </c>
      <c r="K7" s="2">
        <v>0</v>
      </c>
      <c r="L7" s="2">
        <v>0</v>
      </c>
      <c r="M7" s="5">
        <f t="shared" si="6"/>
        <v>0</v>
      </c>
      <c r="N7" s="27">
        <f t="shared" si="7"/>
        <v>7.1686355356605988E-2</v>
      </c>
      <c r="O7" s="27">
        <f t="shared" si="0"/>
        <v>9.7525224919151915E-2</v>
      </c>
      <c r="P7" s="28">
        <f t="shared" si="1"/>
        <v>8.4668202866290898E-2</v>
      </c>
      <c r="R7" s="32">
        <f t="shared" si="8"/>
        <v>15.484252757026894</v>
      </c>
      <c r="S7" s="32">
        <f t="shared" si="9"/>
        <v>21.065448582536813</v>
      </c>
      <c r="T7" s="32">
        <f t="shared" si="10"/>
        <v>18.288331819118834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1960.5384728318693</v>
      </c>
      <c r="F8" s="2">
        <v>2476.7683446843785</v>
      </c>
      <c r="G8" s="5">
        <f t="shared" si="4"/>
        <v>4437.306817516248</v>
      </c>
      <c r="H8" s="2">
        <v>108</v>
      </c>
      <c r="I8" s="2">
        <v>104</v>
      </c>
      <c r="J8" s="5">
        <f t="shared" si="5"/>
        <v>212</v>
      </c>
      <c r="K8" s="2">
        <v>0</v>
      </c>
      <c r="L8" s="2">
        <v>0</v>
      </c>
      <c r="M8" s="5">
        <f t="shared" si="6"/>
        <v>0</v>
      </c>
      <c r="N8" s="27">
        <f t="shared" si="7"/>
        <v>8.4042287072696731E-2</v>
      </c>
      <c r="O8" s="27">
        <f t="shared" si="0"/>
        <v>0.11025500109884163</v>
      </c>
      <c r="P8" s="28">
        <f t="shared" si="1"/>
        <v>9.6901354330805559E-2</v>
      </c>
      <c r="R8" s="32">
        <f t="shared" si="8"/>
        <v>18.153134007702494</v>
      </c>
      <c r="S8" s="32">
        <f t="shared" si="9"/>
        <v>23.815080237349793</v>
      </c>
      <c r="T8" s="32">
        <f t="shared" si="10"/>
        <v>20.930692535454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2660.3048431407392</v>
      </c>
      <c r="F9" s="2">
        <v>3173.9664004774422</v>
      </c>
      <c r="G9" s="5">
        <f t="shared" si="4"/>
        <v>5834.271243618181</v>
      </c>
      <c r="H9" s="2">
        <v>104</v>
      </c>
      <c r="I9" s="2">
        <v>109</v>
      </c>
      <c r="J9" s="5">
        <f t="shared" si="5"/>
        <v>213</v>
      </c>
      <c r="K9" s="2">
        <v>0</v>
      </c>
      <c r="L9" s="2">
        <v>0</v>
      </c>
      <c r="M9" s="5">
        <f t="shared" si="6"/>
        <v>0</v>
      </c>
      <c r="N9" s="27">
        <f t="shared" si="7"/>
        <v>0.11842525120818817</v>
      </c>
      <c r="O9" s="27">
        <f t="shared" si="0"/>
        <v>0.13480998982659881</v>
      </c>
      <c r="P9" s="28">
        <f t="shared" si="1"/>
        <v>0.12680992965610721</v>
      </c>
      <c r="R9" s="32">
        <f t="shared" si="8"/>
        <v>25.579854260968645</v>
      </c>
      <c r="S9" s="32">
        <f t="shared" si="9"/>
        <v>29.118957802545342</v>
      </c>
      <c r="T9" s="32">
        <f t="shared" si="10"/>
        <v>27.390944805719158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3027.1143811836264</v>
      </c>
      <c r="F10" s="2">
        <v>3711.853760461257</v>
      </c>
      <c r="G10" s="5">
        <f t="shared" si="4"/>
        <v>6738.9681416448839</v>
      </c>
      <c r="H10" s="2">
        <v>104</v>
      </c>
      <c r="I10" s="2">
        <v>105</v>
      </c>
      <c r="J10" s="5">
        <f t="shared" si="5"/>
        <v>209</v>
      </c>
      <c r="K10" s="2">
        <v>0</v>
      </c>
      <c r="L10" s="2">
        <v>0</v>
      </c>
      <c r="M10" s="5">
        <f t="shared" si="6"/>
        <v>0</v>
      </c>
      <c r="N10" s="27">
        <f t="shared" si="7"/>
        <v>0.13475402337890074</v>
      </c>
      <c r="O10" s="27">
        <f t="shared" si="0"/>
        <v>0.16366198238365331</v>
      </c>
      <c r="P10" s="28">
        <f t="shared" si="1"/>
        <v>0.14927716067793911</v>
      </c>
      <c r="R10" s="32">
        <f t="shared" si="8"/>
        <v>29.106869049842562</v>
      </c>
      <c r="S10" s="32">
        <f t="shared" si="9"/>
        <v>35.350988194869117</v>
      </c>
      <c r="T10" s="32">
        <f t="shared" si="10"/>
        <v>32.243866706434851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3814.5036034902482</v>
      </c>
      <c r="F11" s="2">
        <v>4968.9745050214178</v>
      </c>
      <c r="G11" s="5">
        <f t="shared" si="4"/>
        <v>8783.4781085116665</v>
      </c>
      <c r="H11" s="2">
        <v>104</v>
      </c>
      <c r="I11" s="2">
        <v>104</v>
      </c>
      <c r="J11" s="5">
        <f t="shared" si="5"/>
        <v>208</v>
      </c>
      <c r="K11" s="2">
        <v>0</v>
      </c>
      <c r="L11" s="2">
        <v>0</v>
      </c>
      <c r="M11" s="5">
        <f t="shared" si="6"/>
        <v>0</v>
      </c>
      <c r="N11" s="27">
        <f t="shared" si="7"/>
        <v>0.16980518177930237</v>
      </c>
      <c r="O11" s="27">
        <f t="shared" si="0"/>
        <v>0.22119722689732094</v>
      </c>
      <c r="P11" s="28">
        <f t="shared" si="1"/>
        <v>0.19550120433831167</v>
      </c>
      <c r="R11" s="32">
        <f t="shared" si="8"/>
        <v>36.677919264329311</v>
      </c>
      <c r="S11" s="32">
        <f t="shared" si="9"/>
        <v>47.778601009821323</v>
      </c>
      <c r="T11" s="32">
        <f t="shared" si="10"/>
        <v>42.228260137075317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4020.5971320972712</v>
      </c>
      <c r="F12" s="2">
        <v>5099.1459843605235</v>
      </c>
      <c r="G12" s="5">
        <f t="shared" si="4"/>
        <v>9119.7431164577938</v>
      </c>
      <c r="H12" s="2">
        <v>104</v>
      </c>
      <c r="I12" s="2">
        <v>104</v>
      </c>
      <c r="J12" s="5">
        <f t="shared" si="5"/>
        <v>208</v>
      </c>
      <c r="K12" s="2">
        <v>0</v>
      </c>
      <c r="L12" s="2">
        <v>0</v>
      </c>
      <c r="M12" s="5">
        <f t="shared" si="6"/>
        <v>0</v>
      </c>
      <c r="N12" s="27">
        <f t="shared" si="7"/>
        <v>0.17897957318809077</v>
      </c>
      <c r="O12" s="27">
        <f t="shared" si="0"/>
        <v>0.22699189745194637</v>
      </c>
      <c r="P12" s="28">
        <f t="shared" si="1"/>
        <v>0.20298573532001857</v>
      </c>
      <c r="R12" s="32">
        <f t="shared" si="8"/>
        <v>38.659587808627606</v>
      </c>
      <c r="S12" s="32">
        <f t="shared" si="9"/>
        <v>49.030249849620418</v>
      </c>
      <c r="T12" s="32">
        <f t="shared" si="10"/>
        <v>43.844918829124012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4156.9567366075662</v>
      </c>
      <c r="F13" s="2">
        <v>5200.8709997708165</v>
      </c>
      <c r="G13" s="5">
        <f t="shared" si="4"/>
        <v>9357.8277363783818</v>
      </c>
      <c r="H13" s="2">
        <v>104</v>
      </c>
      <c r="I13" s="2">
        <v>104</v>
      </c>
      <c r="J13" s="5">
        <f t="shared" si="5"/>
        <v>208</v>
      </c>
      <c r="K13" s="2">
        <v>0</v>
      </c>
      <c r="L13" s="2">
        <v>0</v>
      </c>
      <c r="M13" s="5">
        <f t="shared" si="6"/>
        <v>0</v>
      </c>
      <c r="N13" s="27">
        <f t="shared" si="7"/>
        <v>0.18504971227775846</v>
      </c>
      <c r="O13" s="27">
        <f t="shared" si="0"/>
        <v>0.23152025461942738</v>
      </c>
      <c r="P13" s="28">
        <f t="shared" si="1"/>
        <v>0.20828498344859289</v>
      </c>
      <c r="R13" s="32">
        <f t="shared" si="8"/>
        <v>39.970737851995828</v>
      </c>
      <c r="S13" s="32">
        <f t="shared" si="9"/>
        <v>50.008374997796309</v>
      </c>
      <c r="T13" s="32">
        <f t="shared" si="10"/>
        <v>44.989556424896065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4942.8412117796224</v>
      </c>
      <c r="F14" s="2">
        <v>6246.0392072933619</v>
      </c>
      <c r="G14" s="5">
        <f t="shared" si="4"/>
        <v>11188.880419072984</v>
      </c>
      <c r="H14" s="2">
        <v>115</v>
      </c>
      <c r="I14" s="2">
        <v>105</v>
      </c>
      <c r="J14" s="5">
        <f t="shared" si="5"/>
        <v>220</v>
      </c>
      <c r="K14" s="2">
        <v>0</v>
      </c>
      <c r="L14" s="2">
        <v>0</v>
      </c>
      <c r="M14" s="5">
        <f t="shared" si="6"/>
        <v>0</v>
      </c>
      <c r="N14" s="27">
        <f t="shared" si="7"/>
        <v>0.1989871663357336</v>
      </c>
      <c r="O14" s="27">
        <f t="shared" si="0"/>
        <v>0.27539855411346392</v>
      </c>
      <c r="P14" s="28">
        <f t="shared" si="1"/>
        <v>0.23545623777510488</v>
      </c>
      <c r="R14" s="32">
        <f t="shared" si="8"/>
        <v>42.981227928518457</v>
      </c>
      <c r="S14" s="32">
        <f t="shared" si="9"/>
        <v>59.486087688508206</v>
      </c>
      <c r="T14" s="32">
        <f t="shared" si="10"/>
        <v>50.858547359422658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10117.850246659045</v>
      </c>
      <c r="F15" s="2">
        <v>11204.71149296182</v>
      </c>
      <c r="G15" s="5">
        <f t="shared" si="4"/>
        <v>21322.561739620865</v>
      </c>
      <c r="H15" s="2">
        <v>308</v>
      </c>
      <c r="I15" s="2">
        <v>288</v>
      </c>
      <c r="J15" s="5">
        <f t="shared" si="5"/>
        <v>596</v>
      </c>
      <c r="K15" s="2">
        <v>104</v>
      </c>
      <c r="L15" s="2">
        <v>130</v>
      </c>
      <c r="M15" s="5">
        <f t="shared" si="6"/>
        <v>234</v>
      </c>
      <c r="N15" s="27">
        <f t="shared" si="7"/>
        <v>0.10959543161459105</v>
      </c>
      <c r="O15" s="27">
        <f t="shared" si="0"/>
        <v>0.1186336554819776</v>
      </c>
      <c r="P15" s="28">
        <f t="shared" si="1"/>
        <v>0.11416603347265519</v>
      </c>
      <c r="R15" s="32">
        <f t="shared" si="8"/>
        <v>24.557888948201565</v>
      </c>
      <c r="S15" s="32">
        <f t="shared" si="9"/>
        <v>26.80552988746847</v>
      </c>
      <c r="T15" s="32">
        <f t="shared" si="10"/>
        <v>25.689833421229959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18109.345960181137</v>
      </c>
      <c r="F16" s="2">
        <v>21639.470563730225</v>
      </c>
      <c r="G16" s="5">
        <f t="shared" si="4"/>
        <v>39748.816523911359</v>
      </c>
      <c r="H16" s="2">
        <v>310</v>
      </c>
      <c r="I16" s="2">
        <v>284</v>
      </c>
      <c r="J16" s="5">
        <f t="shared" si="5"/>
        <v>594</v>
      </c>
      <c r="K16" s="2">
        <v>212</v>
      </c>
      <c r="L16" s="2">
        <v>240</v>
      </c>
      <c r="M16" s="5">
        <f t="shared" si="6"/>
        <v>452</v>
      </c>
      <c r="N16" s="27">
        <f t="shared" si="7"/>
        <v>0.15149700475322195</v>
      </c>
      <c r="O16" s="27">
        <f t="shared" si="0"/>
        <v>0.17903983455561809</v>
      </c>
      <c r="P16" s="28">
        <f t="shared" si="1"/>
        <v>0.16534449469181098</v>
      </c>
      <c r="R16" s="32">
        <f t="shared" si="8"/>
        <v>34.692233640193749</v>
      </c>
      <c r="S16" s="32">
        <f t="shared" si="9"/>
        <v>41.296699549103479</v>
      </c>
      <c r="T16" s="32">
        <f t="shared" si="10"/>
        <v>38.000780615594032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20235.81258619736</v>
      </c>
      <c r="F17" s="2">
        <v>23241.396324438538</v>
      </c>
      <c r="G17" s="5">
        <f t="shared" si="4"/>
        <v>43477.208910635898</v>
      </c>
      <c r="H17" s="2">
        <v>329</v>
      </c>
      <c r="I17" s="2">
        <v>288</v>
      </c>
      <c r="J17" s="5">
        <f t="shared" si="5"/>
        <v>617</v>
      </c>
      <c r="K17" s="2">
        <v>198</v>
      </c>
      <c r="L17" s="2">
        <v>239</v>
      </c>
      <c r="M17" s="5">
        <f t="shared" si="6"/>
        <v>437</v>
      </c>
      <c r="N17" s="27">
        <f t="shared" si="7"/>
        <v>0.16839601712766594</v>
      </c>
      <c r="O17" s="27">
        <f t="shared" si="0"/>
        <v>0.19131870533782136</v>
      </c>
      <c r="P17" s="28">
        <f t="shared" si="1"/>
        <v>0.17991958928125165</v>
      </c>
      <c r="R17" s="32">
        <f t="shared" si="8"/>
        <v>38.398126349520609</v>
      </c>
      <c r="S17" s="32">
        <f t="shared" si="9"/>
        <v>44.101321298744857</v>
      </c>
      <c r="T17" s="32">
        <f t="shared" si="10"/>
        <v>41.24972382413273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28214.573185147281</v>
      </c>
      <c r="F18" s="2">
        <v>27891.217594329519</v>
      </c>
      <c r="G18" s="5">
        <f t="shared" si="4"/>
        <v>56105.790779476796</v>
      </c>
      <c r="H18" s="2">
        <v>332</v>
      </c>
      <c r="I18" s="2">
        <v>288</v>
      </c>
      <c r="J18" s="5">
        <f t="shared" si="5"/>
        <v>620</v>
      </c>
      <c r="K18" s="2">
        <v>198</v>
      </c>
      <c r="L18" s="2">
        <v>238</v>
      </c>
      <c r="M18" s="5">
        <f t="shared" si="6"/>
        <v>436</v>
      </c>
      <c r="N18" s="27">
        <f t="shared" si="7"/>
        <v>0.23353341598089061</v>
      </c>
      <c r="O18" s="27">
        <f t="shared" si="0"/>
        <v>0.23006481452363664</v>
      </c>
      <c r="P18" s="28">
        <f t="shared" si="1"/>
        <v>0.2317961345661885</v>
      </c>
      <c r="R18" s="32">
        <f t="shared" si="8"/>
        <v>53.235043745560908</v>
      </c>
      <c r="S18" s="32">
        <f t="shared" si="9"/>
        <v>53.025128506329885</v>
      </c>
      <c r="T18" s="32">
        <f t="shared" si="10"/>
        <v>53.130483692686362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35337.983256537314</v>
      </c>
      <c r="F19" s="2">
        <v>35925.121042965649</v>
      </c>
      <c r="G19" s="5">
        <f t="shared" si="4"/>
        <v>71263.104299502971</v>
      </c>
      <c r="H19" s="2">
        <v>324</v>
      </c>
      <c r="I19" s="2">
        <v>288</v>
      </c>
      <c r="J19" s="5">
        <f t="shared" si="5"/>
        <v>612</v>
      </c>
      <c r="K19" s="2">
        <v>204</v>
      </c>
      <c r="L19" s="2">
        <v>222</v>
      </c>
      <c r="M19" s="5">
        <f t="shared" si="6"/>
        <v>426</v>
      </c>
      <c r="N19" s="27">
        <f t="shared" si="7"/>
        <v>0.29307642695509317</v>
      </c>
      <c r="O19" s="27">
        <f t="shared" si="0"/>
        <v>0.30636104041279205</v>
      </c>
      <c r="P19" s="28">
        <f t="shared" si="1"/>
        <v>0.29962623738438854</v>
      </c>
      <c r="R19" s="32">
        <f t="shared" si="8"/>
        <v>66.927998591926738</v>
      </c>
      <c r="S19" s="32">
        <f t="shared" si="9"/>
        <v>70.441413809736574</v>
      </c>
      <c r="T19" s="32">
        <f t="shared" si="10"/>
        <v>68.654243063104985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41226.369987468104</v>
      </c>
      <c r="F20" s="2">
        <v>49495.406468557354</v>
      </c>
      <c r="G20" s="5">
        <f t="shared" si="4"/>
        <v>90721.776456025458</v>
      </c>
      <c r="H20" s="2">
        <v>310</v>
      </c>
      <c r="I20" s="2">
        <v>283</v>
      </c>
      <c r="J20" s="5">
        <f t="shared" si="5"/>
        <v>593</v>
      </c>
      <c r="K20" s="2">
        <v>218</v>
      </c>
      <c r="L20" s="2">
        <v>236</v>
      </c>
      <c r="M20" s="5">
        <f t="shared" si="6"/>
        <v>454</v>
      </c>
      <c r="N20" s="27">
        <f t="shared" si="7"/>
        <v>0.34064623535388111</v>
      </c>
      <c r="O20" s="27">
        <f t="shared" si="0"/>
        <v>0.4136475101002654</v>
      </c>
      <c r="P20" s="28">
        <f t="shared" si="1"/>
        <v>0.37693940691385019</v>
      </c>
      <c r="R20" s="32">
        <f t="shared" si="8"/>
        <v>78.080246188386567</v>
      </c>
      <c r="S20" s="32">
        <f t="shared" si="9"/>
        <v>95.366871808395672</v>
      </c>
      <c r="T20" s="32">
        <f t="shared" si="10"/>
        <v>86.64926118054008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40896.514963618756</v>
      </c>
      <c r="F21" s="2">
        <v>48834.705960210187</v>
      </c>
      <c r="G21" s="5">
        <f t="shared" si="4"/>
        <v>89731.220923828951</v>
      </c>
      <c r="H21" s="2">
        <v>314</v>
      </c>
      <c r="I21" s="2">
        <v>272</v>
      </c>
      <c r="J21" s="5">
        <f t="shared" si="5"/>
        <v>586</v>
      </c>
      <c r="K21" s="2">
        <v>216</v>
      </c>
      <c r="L21" s="2">
        <v>236</v>
      </c>
      <c r="M21" s="5">
        <f t="shared" si="6"/>
        <v>452</v>
      </c>
      <c r="N21" s="27">
        <f t="shared" si="7"/>
        <v>0.33689629434904078</v>
      </c>
      <c r="O21" s="27">
        <f t="shared" si="0"/>
        <v>0.41639415041106914</v>
      </c>
      <c r="P21" s="28">
        <f t="shared" si="1"/>
        <v>0.37596040140372122</v>
      </c>
      <c r="R21" s="32">
        <f t="shared" si="8"/>
        <v>77.163235780412748</v>
      </c>
      <c r="S21" s="32">
        <f t="shared" si="9"/>
        <v>96.131310945295638</v>
      </c>
      <c r="T21" s="32">
        <f t="shared" si="10"/>
        <v>86.446262932397829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39563.840255485658</v>
      </c>
      <c r="F22" s="2">
        <v>46511.960949064684</v>
      </c>
      <c r="G22" s="5">
        <f t="shared" si="4"/>
        <v>86075.801204550342</v>
      </c>
      <c r="H22" s="2">
        <v>303</v>
      </c>
      <c r="I22" s="2">
        <v>283</v>
      </c>
      <c r="J22" s="5">
        <f t="shared" si="5"/>
        <v>586</v>
      </c>
      <c r="K22" s="2">
        <v>219</v>
      </c>
      <c r="L22" s="2">
        <v>241</v>
      </c>
      <c r="M22" s="5">
        <f t="shared" si="6"/>
        <v>460</v>
      </c>
      <c r="N22" s="27">
        <f t="shared" si="7"/>
        <v>0.33035938757085553</v>
      </c>
      <c r="O22" s="27">
        <f t="shared" si="0"/>
        <v>0.3847270459656621</v>
      </c>
      <c r="P22" s="28">
        <f t="shared" si="1"/>
        <v>0.35767153615347358</v>
      </c>
      <c r="R22" s="32">
        <f t="shared" si="8"/>
        <v>75.792797424302023</v>
      </c>
      <c r="S22" s="32">
        <f t="shared" si="9"/>
        <v>88.763284253940242</v>
      </c>
      <c r="T22" s="32">
        <f t="shared" si="10"/>
        <v>82.290440922132262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37293.936734308227</v>
      </c>
      <c r="F23" s="2">
        <v>38987.899796455378</v>
      </c>
      <c r="G23" s="5">
        <f t="shared" si="4"/>
        <v>76281.836530763598</v>
      </c>
      <c r="H23" s="2">
        <v>309</v>
      </c>
      <c r="I23" s="2">
        <v>293</v>
      </c>
      <c r="J23" s="5">
        <f t="shared" si="5"/>
        <v>602</v>
      </c>
      <c r="K23" s="2">
        <v>218</v>
      </c>
      <c r="L23" s="2">
        <v>239</v>
      </c>
      <c r="M23" s="5">
        <f t="shared" si="6"/>
        <v>457</v>
      </c>
      <c r="N23" s="27">
        <f t="shared" si="7"/>
        <v>0.30870419785368708</v>
      </c>
      <c r="O23" s="27">
        <f t="shared" si="0"/>
        <v>0.31811275943583045</v>
      </c>
      <c r="P23" s="28">
        <f t="shared" si="1"/>
        <v>0.31344234464170967</v>
      </c>
      <c r="R23" s="32">
        <f t="shared" si="8"/>
        <v>70.766483366808785</v>
      </c>
      <c r="S23" s="32">
        <f t="shared" si="9"/>
        <v>73.285525933186804</v>
      </c>
      <c r="T23" s="32">
        <f t="shared" si="10"/>
        <v>72.031951398265903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35036.23965827575</v>
      </c>
      <c r="F24" s="2">
        <v>36273.140332617644</v>
      </c>
      <c r="G24" s="5">
        <f t="shared" si="4"/>
        <v>71309.379990893387</v>
      </c>
      <c r="H24" s="2">
        <v>306</v>
      </c>
      <c r="I24" s="2">
        <v>308</v>
      </c>
      <c r="J24" s="5">
        <f t="shared" si="5"/>
        <v>614</v>
      </c>
      <c r="K24" s="2">
        <v>218</v>
      </c>
      <c r="L24" s="2">
        <v>221</v>
      </c>
      <c r="M24" s="5">
        <f t="shared" si="6"/>
        <v>439</v>
      </c>
      <c r="N24" s="27">
        <f t="shared" si="7"/>
        <v>0.29157989063145595</v>
      </c>
      <c r="O24" s="27">
        <f t="shared" si="0"/>
        <v>0.29894788300766173</v>
      </c>
      <c r="P24" s="28">
        <f t="shared" si="1"/>
        <v>0.29528182657639623</v>
      </c>
      <c r="R24" s="32">
        <f t="shared" si="8"/>
        <v>66.863052782968992</v>
      </c>
      <c r="S24" s="32">
        <f t="shared" si="9"/>
        <v>68.569263388691198</v>
      </c>
      <c r="T24" s="32">
        <f t="shared" si="10"/>
        <v>67.720208918227343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33497.601805725033</v>
      </c>
      <c r="F25" s="2">
        <v>34821.127122585247</v>
      </c>
      <c r="G25" s="5">
        <f t="shared" si="4"/>
        <v>68318.728928310273</v>
      </c>
      <c r="H25" s="2">
        <v>310</v>
      </c>
      <c r="I25" s="2">
        <v>310</v>
      </c>
      <c r="J25" s="5">
        <f t="shared" si="5"/>
        <v>620</v>
      </c>
      <c r="K25" s="2">
        <v>218</v>
      </c>
      <c r="L25" s="2">
        <v>232</v>
      </c>
      <c r="M25" s="5">
        <f t="shared" si="6"/>
        <v>450</v>
      </c>
      <c r="N25" s="27">
        <f t="shared" si="7"/>
        <v>0.27678478488337049</v>
      </c>
      <c r="O25" s="27">
        <f t="shared" si="0"/>
        <v>0.27969675429399538</v>
      </c>
      <c r="P25" s="28">
        <f t="shared" si="1"/>
        <v>0.27826135927138429</v>
      </c>
      <c r="R25" s="32">
        <f t="shared" si="8"/>
        <v>63.442427662358014</v>
      </c>
      <c r="S25" s="32">
        <f t="shared" si="9"/>
        <v>64.245621997389748</v>
      </c>
      <c r="T25" s="32">
        <f t="shared" si="10"/>
        <v>63.849279372252589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31879.236499713199</v>
      </c>
      <c r="F26" s="2">
        <v>33040.332643882437</v>
      </c>
      <c r="G26" s="5">
        <f t="shared" si="4"/>
        <v>64919.56914359564</v>
      </c>
      <c r="H26" s="2">
        <v>310</v>
      </c>
      <c r="I26" s="2">
        <v>307</v>
      </c>
      <c r="J26" s="5">
        <f t="shared" si="5"/>
        <v>617</v>
      </c>
      <c r="K26" s="2">
        <v>218</v>
      </c>
      <c r="L26" s="2">
        <v>233</v>
      </c>
      <c r="M26" s="5">
        <f t="shared" si="6"/>
        <v>451</v>
      </c>
      <c r="N26" s="27">
        <f t="shared" si="7"/>
        <v>0.26341251734956039</v>
      </c>
      <c r="O26" s="27">
        <f t="shared" si="0"/>
        <v>0.26624816790132183</v>
      </c>
      <c r="P26" s="28">
        <f t="shared" si="1"/>
        <v>0.26484811171506056</v>
      </c>
      <c r="R26" s="32">
        <f t="shared" si="8"/>
        <v>60.377341855517422</v>
      </c>
      <c r="S26" s="32">
        <f t="shared" si="9"/>
        <v>61.185801192374882</v>
      </c>
      <c r="T26" s="32">
        <f t="shared" si="10"/>
        <v>60.786113430332996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27239.737913278463</v>
      </c>
      <c r="F27" s="2">
        <v>32023.818095322553</v>
      </c>
      <c r="G27" s="5">
        <f t="shared" si="4"/>
        <v>59263.556008601015</v>
      </c>
      <c r="H27" s="2">
        <v>310</v>
      </c>
      <c r="I27" s="2">
        <v>306</v>
      </c>
      <c r="J27" s="5">
        <f t="shared" si="5"/>
        <v>616</v>
      </c>
      <c r="K27" s="2">
        <v>220</v>
      </c>
      <c r="L27" s="2">
        <v>238</v>
      </c>
      <c r="M27" s="5">
        <f t="shared" si="6"/>
        <v>458</v>
      </c>
      <c r="N27" s="27">
        <f t="shared" si="7"/>
        <v>0.22415847525739355</v>
      </c>
      <c r="O27" s="27">
        <f t="shared" si="0"/>
        <v>0.25594483771837079</v>
      </c>
      <c r="P27" s="28">
        <f t="shared" si="1"/>
        <v>0.24028363610363696</v>
      </c>
      <c r="R27" s="32">
        <f t="shared" si="8"/>
        <v>51.395731911846156</v>
      </c>
      <c r="S27" s="32">
        <f t="shared" si="9"/>
        <v>58.867312675225278</v>
      </c>
      <c r="T27" s="32">
        <f t="shared" si="10"/>
        <v>55.180219747300761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10026.656699123285</v>
      </c>
      <c r="F28" s="2">
        <v>10019.494245147329</v>
      </c>
      <c r="G28" s="5">
        <f t="shared" si="4"/>
        <v>20046.150944270616</v>
      </c>
      <c r="H28" s="2">
        <v>160</v>
      </c>
      <c r="I28" s="2">
        <v>159</v>
      </c>
      <c r="J28" s="5">
        <f t="shared" si="5"/>
        <v>319</v>
      </c>
      <c r="K28" s="2">
        <v>0</v>
      </c>
      <c r="L28" s="2">
        <v>0</v>
      </c>
      <c r="M28" s="5">
        <f t="shared" si="6"/>
        <v>0</v>
      </c>
      <c r="N28" s="27">
        <f t="shared" si="7"/>
        <v>0.29012316837740987</v>
      </c>
      <c r="O28" s="27">
        <f t="shared" si="0"/>
        <v>0.29173929202036247</v>
      </c>
      <c r="P28" s="28">
        <f t="shared" si="1"/>
        <v>0.29092869708972796</v>
      </c>
      <c r="R28" s="32">
        <f t="shared" si="8"/>
        <v>62.666604369520527</v>
      </c>
      <c r="S28" s="32">
        <f t="shared" si="9"/>
        <v>63.015687076398294</v>
      </c>
      <c r="T28" s="32">
        <f t="shared" si="10"/>
        <v>62.840598571381243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9490.0139668779502</v>
      </c>
      <c r="F29" s="2">
        <v>10025.486512860256</v>
      </c>
      <c r="G29" s="5">
        <f t="shared" si="4"/>
        <v>19515.500479738206</v>
      </c>
      <c r="H29" s="2">
        <v>160</v>
      </c>
      <c r="I29" s="2">
        <v>158</v>
      </c>
      <c r="J29" s="5">
        <f t="shared" si="5"/>
        <v>318</v>
      </c>
      <c r="K29" s="2">
        <v>0</v>
      </c>
      <c r="L29" s="2">
        <v>0</v>
      </c>
      <c r="M29" s="5">
        <f t="shared" si="6"/>
        <v>0</v>
      </c>
      <c r="N29" s="27">
        <f t="shared" si="7"/>
        <v>0.27459531154160738</v>
      </c>
      <c r="O29" s="27">
        <f t="shared" si="0"/>
        <v>0.29376132538854477</v>
      </c>
      <c r="P29" s="28">
        <f t="shared" si="1"/>
        <v>0.28411804798128065</v>
      </c>
      <c r="R29" s="32">
        <f t="shared" si="8"/>
        <v>59.312587292987189</v>
      </c>
      <c r="S29" s="32">
        <f t="shared" si="9"/>
        <v>63.452446283925674</v>
      </c>
      <c r="T29" s="32">
        <f t="shared" si="10"/>
        <v>61.369498363956623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9312.9004232765419</v>
      </c>
      <c r="F30" s="2">
        <v>9572.7443567416158</v>
      </c>
      <c r="G30" s="5">
        <f t="shared" si="4"/>
        <v>18885.644780018156</v>
      </c>
      <c r="H30" s="2">
        <v>168</v>
      </c>
      <c r="I30" s="2">
        <v>155</v>
      </c>
      <c r="J30" s="5">
        <f t="shared" si="5"/>
        <v>323</v>
      </c>
      <c r="K30" s="2">
        <v>0</v>
      </c>
      <c r="L30" s="2">
        <v>0</v>
      </c>
      <c r="M30" s="5">
        <f t="shared" si="6"/>
        <v>0</v>
      </c>
      <c r="N30" s="27">
        <f t="shared" si="7"/>
        <v>0.25663856986542499</v>
      </c>
      <c r="O30" s="27">
        <f t="shared" si="0"/>
        <v>0.28592426394090847</v>
      </c>
      <c r="P30" s="28">
        <f t="shared" si="1"/>
        <v>0.27069207631031644</v>
      </c>
      <c r="R30" s="32">
        <f t="shared" si="8"/>
        <v>55.4339310909318</v>
      </c>
      <c r="S30" s="32">
        <f t="shared" si="9"/>
        <v>61.759641011236234</v>
      </c>
      <c r="T30" s="32">
        <f t="shared" si="10"/>
        <v>58.46948848302835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8480.3562582065169</v>
      </c>
      <c r="F31" s="2">
        <v>8903.9631493657289</v>
      </c>
      <c r="G31" s="5">
        <f t="shared" si="4"/>
        <v>17384.319407572246</v>
      </c>
      <c r="H31" s="2">
        <v>166</v>
      </c>
      <c r="I31" s="2">
        <v>160</v>
      </c>
      <c r="J31" s="5">
        <f t="shared" si="5"/>
        <v>326</v>
      </c>
      <c r="K31" s="2">
        <v>0</v>
      </c>
      <c r="L31" s="2">
        <v>0</v>
      </c>
      <c r="M31" s="5">
        <f t="shared" si="6"/>
        <v>0</v>
      </c>
      <c r="N31" s="27">
        <f t="shared" si="7"/>
        <v>0.2365114976072768</v>
      </c>
      <c r="O31" s="27">
        <f t="shared" si="0"/>
        <v>0.25763782260896206</v>
      </c>
      <c r="P31" s="28">
        <f t="shared" si="1"/>
        <v>0.2468802460743616</v>
      </c>
      <c r="R31" s="32">
        <f t="shared" si="8"/>
        <v>51.08648348317179</v>
      </c>
      <c r="S31" s="32">
        <f t="shared" si="9"/>
        <v>55.649769683535808</v>
      </c>
      <c r="T31" s="32">
        <f t="shared" si="10"/>
        <v>53.326133152062106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8088.1596371612268</v>
      </c>
      <c r="F32" s="2">
        <v>8427.8592873286671</v>
      </c>
      <c r="G32" s="5">
        <f t="shared" si="4"/>
        <v>16516.018924489894</v>
      </c>
      <c r="H32" s="2">
        <v>160</v>
      </c>
      <c r="I32" s="2">
        <v>159</v>
      </c>
      <c r="J32" s="5">
        <f t="shared" si="5"/>
        <v>319</v>
      </c>
      <c r="K32" s="2">
        <v>0</v>
      </c>
      <c r="L32" s="2">
        <v>0</v>
      </c>
      <c r="M32" s="5">
        <f t="shared" si="6"/>
        <v>0</v>
      </c>
      <c r="N32" s="27">
        <f t="shared" si="7"/>
        <v>0.23403239690860031</v>
      </c>
      <c r="O32" s="27">
        <f t="shared" si="0"/>
        <v>0.24539539038343428</v>
      </c>
      <c r="P32" s="28">
        <f t="shared" si="1"/>
        <v>0.23969608331141726</v>
      </c>
      <c r="R32" s="32">
        <f t="shared" si="8"/>
        <v>50.55099773225767</v>
      </c>
      <c r="S32" s="32">
        <f t="shared" si="9"/>
        <v>53.005404322821803</v>
      </c>
      <c r="T32" s="32">
        <f t="shared" si="10"/>
        <v>51.774353995266125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6260.5668936188003</v>
      </c>
      <c r="F33" s="2">
        <v>6184.0754393802999</v>
      </c>
      <c r="G33" s="5">
        <f t="shared" si="4"/>
        <v>12444.642332999101</v>
      </c>
      <c r="H33" s="2">
        <v>162</v>
      </c>
      <c r="I33" s="2">
        <v>160</v>
      </c>
      <c r="J33" s="5">
        <f t="shared" si="5"/>
        <v>322</v>
      </c>
      <c r="K33" s="2">
        <v>0</v>
      </c>
      <c r="L33" s="2">
        <v>0</v>
      </c>
      <c r="M33" s="5">
        <f t="shared" si="6"/>
        <v>0</v>
      </c>
      <c r="N33" s="27">
        <f t="shared" si="7"/>
        <v>0.17891423449985142</v>
      </c>
      <c r="O33" s="27">
        <f t="shared" si="0"/>
        <v>0.17893736803762442</v>
      </c>
      <c r="P33" s="28">
        <f t="shared" si="1"/>
        <v>0.17892572942545293</v>
      </c>
      <c r="R33" s="32">
        <f t="shared" si="8"/>
        <v>38.645474651967902</v>
      </c>
      <c r="S33" s="32">
        <f t="shared" si="9"/>
        <v>38.650471496126876</v>
      </c>
      <c r="T33" s="32">
        <f t="shared" si="10"/>
        <v>38.647957555897833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3018.9854145809873</v>
      </c>
      <c r="F34" s="2">
        <v>3493.2391945582149</v>
      </c>
      <c r="G34" s="5">
        <f t="shared" si="4"/>
        <v>6512.2246091392026</v>
      </c>
      <c r="H34" s="2">
        <v>175</v>
      </c>
      <c r="I34" s="2">
        <v>160</v>
      </c>
      <c r="J34" s="5">
        <f t="shared" si="5"/>
        <v>335</v>
      </c>
      <c r="K34" s="2">
        <v>0</v>
      </c>
      <c r="L34" s="2">
        <v>0</v>
      </c>
      <c r="M34" s="5">
        <f t="shared" si="6"/>
        <v>0</v>
      </c>
      <c r="N34" s="27">
        <f t="shared" si="7"/>
        <v>7.986733901007903E-2</v>
      </c>
      <c r="O34" s="27">
        <f t="shared" si="0"/>
        <v>0.10107752299068909</v>
      </c>
      <c r="P34" s="28">
        <f t="shared" si="1"/>
        <v>8.9997576135146529E-2</v>
      </c>
      <c r="R34" s="32">
        <f t="shared" si="8"/>
        <v>17.251345226177069</v>
      </c>
      <c r="S34" s="32">
        <f t="shared" si="9"/>
        <v>21.832744965988844</v>
      </c>
      <c r="T34" s="32">
        <f t="shared" si="10"/>
        <v>19.439476445191648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1567.0931910411314</v>
      </c>
      <c r="F35" s="2">
        <v>1867.5297494809449</v>
      </c>
      <c r="G35" s="5">
        <f t="shared" si="4"/>
        <v>3434.6229405220765</v>
      </c>
      <c r="H35" s="2">
        <v>185</v>
      </c>
      <c r="I35" s="2">
        <v>162</v>
      </c>
      <c r="J35" s="5">
        <f t="shared" si="5"/>
        <v>347</v>
      </c>
      <c r="K35" s="2">
        <v>0</v>
      </c>
      <c r="L35" s="2">
        <v>0</v>
      </c>
      <c r="M35" s="5">
        <f t="shared" si="6"/>
        <v>0</v>
      </c>
      <c r="N35" s="27">
        <f t="shared" si="7"/>
        <v>3.9216546322350637E-2</v>
      </c>
      <c r="O35" s="27">
        <f t="shared" si="0"/>
        <v>5.3370191743282606E-2</v>
      </c>
      <c r="P35" s="28">
        <f t="shared" si="1"/>
        <v>4.5824300092353457E-2</v>
      </c>
      <c r="R35" s="32">
        <f t="shared" si="8"/>
        <v>8.470774005627737</v>
      </c>
      <c r="S35" s="32">
        <f t="shared" si="9"/>
        <v>11.527961416549044</v>
      </c>
      <c r="T35" s="32">
        <f t="shared" si="10"/>
        <v>9.8980488199483467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355.36430570165851</v>
      </c>
      <c r="F36" s="3">
        <v>414.00000000000006</v>
      </c>
      <c r="G36" s="7">
        <f t="shared" si="4"/>
        <v>769.36430570165862</v>
      </c>
      <c r="H36" s="3">
        <v>165</v>
      </c>
      <c r="I36" s="3">
        <v>156</v>
      </c>
      <c r="J36" s="7">
        <f t="shared" si="5"/>
        <v>321</v>
      </c>
      <c r="K36" s="3">
        <v>0</v>
      </c>
      <c r="L36" s="3">
        <v>0</v>
      </c>
      <c r="M36" s="7">
        <f t="shared" si="6"/>
        <v>0</v>
      </c>
      <c r="N36" s="27">
        <f t="shared" si="7"/>
        <v>9.9709401150858169E-3</v>
      </c>
      <c r="O36" s="27">
        <f t="shared" si="0"/>
        <v>1.2286324786324788E-2</v>
      </c>
      <c r="P36" s="28">
        <f t="shared" si="1"/>
        <v>1.1096173787089804E-2</v>
      </c>
      <c r="R36" s="32">
        <f t="shared" si="8"/>
        <v>2.1537230648585366</v>
      </c>
      <c r="S36" s="32">
        <f t="shared" si="9"/>
        <v>2.6538461538461542</v>
      </c>
      <c r="T36" s="32">
        <f t="shared" si="10"/>
        <v>2.3967735380113977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10734.21486370578</v>
      </c>
      <c r="F37" s="9">
        <v>17216.08289645116</v>
      </c>
      <c r="G37" s="10">
        <f t="shared" si="4"/>
        <v>27950.29776015694</v>
      </c>
      <c r="H37" s="9">
        <v>140</v>
      </c>
      <c r="I37" s="9">
        <v>140</v>
      </c>
      <c r="J37" s="10">
        <f t="shared" si="5"/>
        <v>280</v>
      </c>
      <c r="K37" s="9">
        <v>114</v>
      </c>
      <c r="L37" s="9">
        <v>129</v>
      </c>
      <c r="M37" s="10">
        <f t="shared" si="6"/>
        <v>243</v>
      </c>
      <c r="N37" s="25">
        <f t="shared" si="7"/>
        <v>0.18345322094110234</v>
      </c>
      <c r="O37" s="25">
        <f t="shared" si="0"/>
        <v>0.27664357398848116</v>
      </c>
      <c r="P37" s="26">
        <f t="shared" si="1"/>
        <v>0.23148394752664264</v>
      </c>
      <c r="R37" s="32">
        <f t="shared" si="8"/>
        <v>42.260688439786534</v>
      </c>
      <c r="S37" s="32">
        <f t="shared" si="9"/>
        <v>64.000308165245954</v>
      </c>
      <c r="T37" s="32">
        <f t="shared" si="10"/>
        <v>53.442251931466423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10158.044605085897</v>
      </c>
      <c r="F38" s="2">
        <v>16931.126178782339</v>
      </c>
      <c r="G38" s="5">
        <f t="shared" si="4"/>
        <v>27089.170783868234</v>
      </c>
      <c r="H38" s="2">
        <v>140</v>
      </c>
      <c r="I38" s="2">
        <v>140</v>
      </c>
      <c r="J38" s="5">
        <f t="shared" si="5"/>
        <v>280</v>
      </c>
      <c r="K38" s="2">
        <v>126</v>
      </c>
      <c r="L38" s="2">
        <v>130</v>
      </c>
      <c r="M38" s="5">
        <f t="shared" si="6"/>
        <v>256</v>
      </c>
      <c r="N38" s="27">
        <f t="shared" si="7"/>
        <v>0.165203691859971</v>
      </c>
      <c r="O38" s="27">
        <f t="shared" si="0"/>
        <v>0.27098473397538952</v>
      </c>
      <c r="P38" s="28">
        <f t="shared" si="1"/>
        <v>0.21851744630766193</v>
      </c>
      <c r="R38" s="32">
        <f t="shared" si="8"/>
        <v>38.188137613104878</v>
      </c>
      <c r="S38" s="32">
        <f t="shared" si="9"/>
        <v>62.707874736230885</v>
      </c>
      <c r="T38" s="32">
        <f t="shared" si="10"/>
        <v>50.539497731097448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9866.875275930126</v>
      </c>
      <c r="F39" s="2">
        <v>16747.168321165158</v>
      </c>
      <c r="G39" s="5">
        <f t="shared" si="4"/>
        <v>26614.043597095282</v>
      </c>
      <c r="H39" s="2">
        <v>140</v>
      </c>
      <c r="I39" s="2">
        <v>140</v>
      </c>
      <c r="J39" s="5">
        <f t="shared" si="5"/>
        <v>280</v>
      </c>
      <c r="K39" s="2">
        <v>148</v>
      </c>
      <c r="L39" s="2">
        <v>137</v>
      </c>
      <c r="M39" s="5">
        <f t="shared" si="6"/>
        <v>285</v>
      </c>
      <c r="N39" s="27">
        <f t="shared" si="7"/>
        <v>0.14738998679388932</v>
      </c>
      <c r="O39" s="27">
        <f t="shared" si="0"/>
        <v>0.26079432417411796</v>
      </c>
      <c r="P39" s="28">
        <f t="shared" si="1"/>
        <v>0.20291280571130896</v>
      </c>
      <c r="R39" s="32">
        <f t="shared" si="8"/>
        <v>34.259983596979602</v>
      </c>
      <c r="S39" s="32">
        <f t="shared" si="9"/>
        <v>60.459091412148588</v>
      </c>
      <c r="T39" s="32">
        <f t="shared" si="10"/>
        <v>47.104501941761562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9710.4197360373564</v>
      </c>
      <c r="F40" s="2">
        <v>16675.744510945315</v>
      </c>
      <c r="G40" s="5">
        <f t="shared" si="4"/>
        <v>26386.164246982669</v>
      </c>
      <c r="H40" s="2">
        <v>140</v>
      </c>
      <c r="I40" s="2">
        <v>140</v>
      </c>
      <c r="J40" s="5">
        <f t="shared" si="5"/>
        <v>280</v>
      </c>
      <c r="K40" s="2">
        <v>130</v>
      </c>
      <c r="L40" s="2">
        <v>130</v>
      </c>
      <c r="M40" s="5">
        <f t="shared" si="6"/>
        <v>260</v>
      </c>
      <c r="N40" s="27">
        <f t="shared" si="7"/>
        <v>0.15541644904029059</v>
      </c>
      <c r="O40" s="27">
        <f t="shared" si="0"/>
        <v>0.26689731931730659</v>
      </c>
      <c r="P40" s="28">
        <f t="shared" si="1"/>
        <v>0.21115688417879858</v>
      </c>
      <c r="R40" s="32">
        <f t="shared" si="8"/>
        <v>35.9645175408791</v>
      </c>
      <c r="S40" s="32">
        <f t="shared" si="9"/>
        <v>61.762016707204872</v>
      </c>
      <c r="T40" s="32">
        <f t="shared" si="10"/>
        <v>48.863267124041982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9633.1771675358596</v>
      </c>
      <c r="F41" s="2">
        <v>16596.165080623934</v>
      </c>
      <c r="G41" s="5">
        <f t="shared" si="4"/>
        <v>26229.342248159795</v>
      </c>
      <c r="H41" s="2">
        <v>141</v>
      </c>
      <c r="I41" s="2">
        <v>140</v>
      </c>
      <c r="J41" s="5">
        <f t="shared" si="5"/>
        <v>281</v>
      </c>
      <c r="K41" s="2">
        <v>134</v>
      </c>
      <c r="L41" s="2">
        <v>130</v>
      </c>
      <c r="M41" s="5">
        <f t="shared" si="6"/>
        <v>264</v>
      </c>
      <c r="N41" s="27">
        <f t="shared" si="7"/>
        <v>0.15125576509759861</v>
      </c>
      <c r="O41" s="27">
        <f t="shared" si="0"/>
        <v>0.26562364085505658</v>
      </c>
      <c r="P41" s="28">
        <f t="shared" si="1"/>
        <v>0.20789219333079542</v>
      </c>
      <c r="R41" s="32">
        <f t="shared" si="8"/>
        <v>35.029735154675855</v>
      </c>
      <c r="S41" s="32">
        <f t="shared" si="9"/>
        <v>61.467278076384943</v>
      </c>
      <c r="T41" s="32">
        <f t="shared" si="10"/>
        <v>48.12723348286201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6924.0618266367228</v>
      </c>
      <c r="F42" s="2">
        <v>7740.0351534305491</v>
      </c>
      <c r="G42" s="5">
        <f t="shared" si="4"/>
        <v>14664.096980067272</v>
      </c>
      <c r="H42" s="2">
        <v>0</v>
      </c>
      <c r="I42" s="2">
        <v>0</v>
      </c>
      <c r="J42" s="5">
        <f t="shared" si="5"/>
        <v>0</v>
      </c>
      <c r="K42" s="2">
        <v>130</v>
      </c>
      <c r="L42" s="2">
        <v>130</v>
      </c>
      <c r="M42" s="5">
        <f t="shared" si="6"/>
        <v>260</v>
      </c>
      <c r="N42" s="27">
        <f t="shared" si="7"/>
        <v>0.21476618568972466</v>
      </c>
      <c r="O42" s="27">
        <f t="shared" si="0"/>
        <v>0.24007553205429744</v>
      </c>
      <c r="P42" s="28">
        <f t="shared" si="1"/>
        <v>0.22742085887201105</v>
      </c>
      <c r="R42" s="32">
        <f t="shared" si="8"/>
        <v>53.262014051051715</v>
      </c>
      <c r="S42" s="32">
        <f t="shared" si="9"/>
        <v>59.538731949465763</v>
      </c>
      <c r="T42" s="32">
        <f t="shared" si="10"/>
        <v>56.400373000258739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6225.8983296413126</v>
      </c>
      <c r="F43" s="2">
        <v>7023.3143878215596</v>
      </c>
      <c r="G43" s="5">
        <f t="shared" si="4"/>
        <v>13249.212717462873</v>
      </c>
      <c r="H43" s="2">
        <v>0</v>
      </c>
      <c r="I43" s="2">
        <v>0</v>
      </c>
      <c r="J43" s="5">
        <f t="shared" si="5"/>
        <v>0</v>
      </c>
      <c r="K43" s="2">
        <v>130</v>
      </c>
      <c r="L43" s="2">
        <v>130</v>
      </c>
      <c r="M43" s="5">
        <f t="shared" si="6"/>
        <v>260</v>
      </c>
      <c r="N43" s="27">
        <f t="shared" si="7"/>
        <v>0.19311099037348983</v>
      </c>
      <c r="O43" s="27">
        <f t="shared" si="0"/>
        <v>0.2178447390763511</v>
      </c>
      <c r="P43" s="28">
        <f t="shared" si="1"/>
        <v>0.20547786472492049</v>
      </c>
      <c r="R43" s="32">
        <f t="shared" si="8"/>
        <v>47.891525612625479</v>
      </c>
      <c r="S43" s="32">
        <f t="shared" si="9"/>
        <v>54.025495290935076</v>
      </c>
      <c r="T43" s="32">
        <f t="shared" si="10"/>
        <v>50.958510451780285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6031.4210548633891</v>
      </c>
      <c r="F44" s="2">
        <v>6830.8718540141945</v>
      </c>
      <c r="G44" s="5">
        <f t="shared" si="4"/>
        <v>12862.292908877584</v>
      </c>
      <c r="H44" s="2">
        <v>0</v>
      </c>
      <c r="I44" s="2">
        <v>0</v>
      </c>
      <c r="J44" s="5">
        <f t="shared" si="5"/>
        <v>0</v>
      </c>
      <c r="K44" s="2">
        <v>130</v>
      </c>
      <c r="L44" s="2">
        <v>130</v>
      </c>
      <c r="M44" s="5">
        <f t="shared" si="6"/>
        <v>260</v>
      </c>
      <c r="N44" s="27">
        <f t="shared" si="7"/>
        <v>0.18707881683819444</v>
      </c>
      <c r="O44" s="27">
        <f t="shared" si="0"/>
        <v>0.2118756778540383</v>
      </c>
      <c r="P44" s="28">
        <f t="shared" si="1"/>
        <v>0.19947724734611638</v>
      </c>
      <c r="R44" s="32">
        <f t="shared" si="8"/>
        <v>46.395546575872224</v>
      </c>
      <c r="S44" s="32">
        <f t="shared" si="9"/>
        <v>52.545168107801494</v>
      </c>
      <c r="T44" s="32">
        <f t="shared" si="10"/>
        <v>49.470357341836859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5881.8264681615128</v>
      </c>
      <c r="F45" s="2">
        <v>6685.6888550133162</v>
      </c>
      <c r="G45" s="5">
        <f t="shared" si="4"/>
        <v>12567.51532317483</v>
      </c>
      <c r="H45" s="2">
        <v>0</v>
      </c>
      <c r="I45" s="2">
        <v>0</v>
      </c>
      <c r="J45" s="5">
        <f t="shared" si="5"/>
        <v>0</v>
      </c>
      <c r="K45" s="2">
        <v>131</v>
      </c>
      <c r="L45" s="2">
        <v>130</v>
      </c>
      <c r="M45" s="5">
        <f t="shared" si="6"/>
        <v>261</v>
      </c>
      <c r="N45" s="27">
        <f t="shared" si="7"/>
        <v>0.18104612374296702</v>
      </c>
      <c r="O45" s="27">
        <f t="shared" si="0"/>
        <v>0.20737248309594652</v>
      </c>
      <c r="P45" s="28">
        <f t="shared" si="1"/>
        <v>0.19415886978084956</v>
      </c>
      <c r="R45" s="32">
        <f t="shared" si="8"/>
        <v>44.89943868825582</v>
      </c>
      <c r="S45" s="32">
        <f t="shared" si="9"/>
        <v>51.428375807794737</v>
      </c>
      <c r="T45" s="32">
        <f t="shared" si="10"/>
        <v>48.151399705650689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5861.0197842552361</v>
      </c>
      <c r="F46" s="2">
        <v>6625.2233061214301</v>
      </c>
      <c r="G46" s="5">
        <f t="shared" si="4"/>
        <v>12486.243090376665</v>
      </c>
      <c r="H46" s="2">
        <v>0</v>
      </c>
      <c r="I46" s="2">
        <v>0</v>
      </c>
      <c r="J46" s="5">
        <f t="shared" si="5"/>
        <v>0</v>
      </c>
      <c r="K46" s="2">
        <v>131</v>
      </c>
      <c r="L46" s="2">
        <v>130</v>
      </c>
      <c r="M46" s="5">
        <f t="shared" si="6"/>
        <v>261</v>
      </c>
      <c r="N46" s="27">
        <f t="shared" si="7"/>
        <v>0.1804056816133722</v>
      </c>
      <c r="O46" s="27">
        <f t="shared" si="0"/>
        <v>0.20549700081021804</v>
      </c>
      <c r="P46" s="28">
        <f t="shared" si="1"/>
        <v>0.19290327355049847</v>
      </c>
      <c r="R46" s="32">
        <f t="shared" si="8"/>
        <v>44.740609040116304</v>
      </c>
      <c r="S46" s="32">
        <f t="shared" si="9"/>
        <v>50.963256200934076</v>
      </c>
      <c r="T46" s="32">
        <f t="shared" si="10"/>
        <v>47.840011840523623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5818.2618346755462</v>
      </c>
      <c r="F47" s="2">
        <v>6599.5875526387008</v>
      </c>
      <c r="G47" s="5">
        <f t="shared" si="4"/>
        <v>12417.849387314247</v>
      </c>
      <c r="H47" s="2">
        <v>0</v>
      </c>
      <c r="I47" s="2">
        <v>0</v>
      </c>
      <c r="J47" s="5">
        <f t="shared" si="5"/>
        <v>0</v>
      </c>
      <c r="K47" s="2">
        <v>132</v>
      </c>
      <c r="L47" s="2">
        <v>130</v>
      </c>
      <c r="M47" s="5">
        <f t="shared" si="6"/>
        <v>262</v>
      </c>
      <c r="N47" s="27">
        <f t="shared" si="7"/>
        <v>0.17773282730558243</v>
      </c>
      <c r="O47" s="27">
        <f t="shared" si="0"/>
        <v>0.20470184716621281</v>
      </c>
      <c r="P47" s="28">
        <f t="shared" si="1"/>
        <v>0.19111440204558985</v>
      </c>
      <c r="R47" s="32">
        <f t="shared" ref="R47" si="11">+E47/(H47+K47)</f>
        <v>44.077741171784439</v>
      </c>
      <c r="S47" s="32">
        <f t="shared" ref="S47" si="12">+F47/(I47+L47)</f>
        <v>50.766058097220778</v>
      </c>
      <c r="T47" s="32">
        <f t="shared" ref="T47" si="13">+G47/(J47+M47)</f>
        <v>47.396371707306287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4819.3634403516853</v>
      </c>
      <c r="F48" s="2">
        <v>6190.1755757519304</v>
      </c>
      <c r="G48" s="5">
        <f t="shared" si="4"/>
        <v>11009.539016103616</v>
      </c>
      <c r="H48" s="2">
        <v>0</v>
      </c>
      <c r="I48" s="2">
        <v>0</v>
      </c>
      <c r="J48" s="5">
        <f t="shared" si="5"/>
        <v>0</v>
      </c>
      <c r="K48" s="2">
        <v>135</v>
      </c>
      <c r="L48" s="2">
        <v>112</v>
      </c>
      <c r="M48" s="5">
        <f t="shared" si="6"/>
        <v>247</v>
      </c>
      <c r="N48" s="27">
        <f t="shared" si="7"/>
        <v>0.14394753406068356</v>
      </c>
      <c r="O48" s="27">
        <f t="shared" si="0"/>
        <v>0.22286058380443297</v>
      </c>
      <c r="P48" s="28">
        <f t="shared" si="1"/>
        <v>0.17972996957201934</v>
      </c>
      <c r="R48" s="32">
        <f t="shared" si="8"/>
        <v>35.698988447049523</v>
      </c>
      <c r="S48" s="32">
        <f t="shared" si="9"/>
        <v>55.269424783499382</v>
      </c>
      <c r="T48" s="32">
        <f t="shared" si="10"/>
        <v>44.57303245386079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4641.6743084830196</v>
      </c>
      <c r="F49" s="2">
        <v>5929.2488889297883</v>
      </c>
      <c r="G49" s="5">
        <f t="shared" si="4"/>
        <v>10570.923197412809</v>
      </c>
      <c r="H49" s="2">
        <v>0</v>
      </c>
      <c r="I49" s="2">
        <v>0</v>
      </c>
      <c r="J49" s="5">
        <f t="shared" si="5"/>
        <v>0</v>
      </c>
      <c r="K49" s="2">
        <v>150</v>
      </c>
      <c r="L49" s="2">
        <v>130</v>
      </c>
      <c r="M49" s="5">
        <f t="shared" si="6"/>
        <v>280</v>
      </c>
      <c r="N49" s="27">
        <f t="shared" si="7"/>
        <v>0.12477619108825322</v>
      </c>
      <c r="O49" s="27">
        <f t="shared" si="0"/>
        <v>0.18390970499161874</v>
      </c>
      <c r="P49" s="28">
        <f t="shared" si="1"/>
        <v>0.1522310368291015</v>
      </c>
      <c r="R49" s="32">
        <f t="shared" si="8"/>
        <v>30.944495389886796</v>
      </c>
      <c r="S49" s="32">
        <f t="shared" si="9"/>
        <v>45.609606837921447</v>
      </c>
      <c r="T49" s="32">
        <f t="shared" si="10"/>
        <v>37.753297133617174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4611.2767883378992</v>
      </c>
      <c r="F50" s="2">
        <v>5904.7387802870089</v>
      </c>
      <c r="G50" s="5">
        <f t="shared" si="4"/>
        <v>10516.015568624909</v>
      </c>
      <c r="H50" s="2">
        <v>0</v>
      </c>
      <c r="I50" s="2">
        <v>0</v>
      </c>
      <c r="J50" s="5">
        <f t="shared" si="5"/>
        <v>0</v>
      </c>
      <c r="K50" s="2">
        <v>149</v>
      </c>
      <c r="L50" s="2">
        <v>130</v>
      </c>
      <c r="M50" s="5">
        <f t="shared" si="6"/>
        <v>279</v>
      </c>
      <c r="N50" s="27">
        <f t="shared" si="7"/>
        <v>0.12479099340598342</v>
      </c>
      <c r="O50" s="27">
        <f t="shared" si="0"/>
        <v>0.18314946588979555</v>
      </c>
      <c r="P50" s="28">
        <f t="shared" si="1"/>
        <v>0.15198311320130808</v>
      </c>
      <c r="R50" s="32">
        <f t="shared" si="8"/>
        <v>30.948166364683889</v>
      </c>
      <c r="S50" s="32">
        <f t="shared" si="9"/>
        <v>45.421067540669299</v>
      </c>
      <c r="T50" s="32">
        <f t="shared" si="10"/>
        <v>37.691812073924403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4463.3000761782814</v>
      </c>
      <c r="F51" s="2">
        <v>5574.1473399344331</v>
      </c>
      <c r="G51" s="5">
        <f t="shared" si="4"/>
        <v>10037.447416112715</v>
      </c>
      <c r="H51" s="2">
        <v>0</v>
      </c>
      <c r="I51" s="2">
        <v>0</v>
      </c>
      <c r="J51" s="5">
        <f t="shared" si="5"/>
        <v>0</v>
      </c>
      <c r="K51" s="2">
        <v>131</v>
      </c>
      <c r="L51" s="2">
        <v>129</v>
      </c>
      <c r="M51" s="5">
        <f t="shared" si="6"/>
        <v>260</v>
      </c>
      <c r="N51" s="27">
        <f t="shared" si="7"/>
        <v>0.13738303608034602</v>
      </c>
      <c r="O51" s="27">
        <f t="shared" si="0"/>
        <v>0.17423566328877324</v>
      </c>
      <c r="P51" s="28">
        <f t="shared" si="1"/>
        <v>0.15566760881068106</v>
      </c>
      <c r="R51" s="32">
        <f t="shared" si="8"/>
        <v>34.070992947925809</v>
      </c>
      <c r="S51" s="32">
        <f t="shared" si="9"/>
        <v>43.210444495615761</v>
      </c>
      <c r="T51" s="32">
        <f t="shared" si="10"/>
        <v>38.605566985048902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4447.621392539505</v>
      </c>
      <c r="F52" s="2">
        <v>5553.3624112206398</v>
      </c>
      <c r="G52" s="5">
        <f t="shared" si="4"/>
        <v>10000.983803760144</v>
      </c>
      <c r="H52" s="2">
        <v>0</v>
      </c>
      <c r="I52" s="2">
        <v>0</v>
      </c>
      <c r="J52" s="5">
        <f t="shared" si="5"/>
        <v>0</v>
      </c>
      <c r="K52" s="2">
        <v>130</v>
      </c>
      <c r="L52" s="2">
        <v>129</v>
      </c>
      <c r="M52" s="5">
        <f t="shared" si="6"/>
        <v>259</v>
      </c>
      <c r="N52" s="27">
        <f t="shared" si="7"/>
        <v>0.1379535171383221</v>
      </c>
      <c r="O52" s="27">
        <f t="shared" si="0"/>
        <v>0.17358597184360589</v>
      </c>
      <c r="P52" s="28">
        <f t="shared" si="1"/>
        <v>0.15570095596836692</v>
      </c>
      <c r="R52" s="32">
        <f t="shared" si="8"/>
        <v>34.212472250303883</v>
      </c>
      <c r="S52" s="32">
        <f t="shared" si="9"/>
        <v>43.049321017214261</v>
      </c>
      <c r="T52" s="32">
        <f t="shared" si="10"/>
        <v>38.613837080154994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4420.6654244553756</v>
      </c>
      <c r="F53" s="2">
        <v>5518.3043235381965</v>
      </c>
      <c r="G53" s="5">
        <f t="shared" si="4"/>
        <v>9938.9697479935712</v>
      </c>
      <c r="H53" s="2">
        <v>0</v>
      </c>
      <c r="I53" s="2">
        <v>0</v>
      </c>
      <c r="J53" s="5">
        <f t="shared" si="5"/>
        <v>0</v>
      </c>
      <c r="K53" s="2">
        <v>130</v>
      </c>
      <c r="L53" s="2">
        <v>129</v>
      </c>
      <c r="M53" s="5">
        <f t="shared" si="6"/>
        <v>259</v>
      </c>
      <c r="N53" s="27">
        <f t="shared" si="7"/>
        <v>0.1371174139099062</v>
      </c>
      <c r="O53" s="27">
        <f t="shared" si="0"/>
        <v>0.17249013264372956</v>
      </c>
      <c r="P53" s="28">
        <f t="shared" si="1"/>
        <v>0.15473548617501512</v>
      </c>
      <c r="R53" s="32">
        <f t="shared" si="8"/>
        <v>34.005118649656737</v>
      </c>
      <c r="S53" s="32">
        <f t="shared" si="9"/>
        <v>42.777552895644931</v>
      </c>
      <c r="T53" s="32">
        <f t="shared" si="10"/>
        <v>38.374400571403747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4370.2224853897142</v>
      </c>
      <c r="F54" s="2">
        <v>5280.3546638400767</v>
      </c>
      <c r="G54" s="5">
        <f t="shared" si="4"/>
        <v>9650.5771492297899</v>
      </c>
      <c r="H54" s="2">
        <v>0</v>
      </c>
      <c r="I54" s="2">
        <v>0</v>
      </c>
      <c r="J54" s="5">
        <f t="shared" si="5"/>
        <v>0</v>
      </c>
      <c r="K54" s="2">
        <v>140</v>
      </c>
      <c r="L54" s="2">
        <v>130</v>
      </c>
      <c r="M54" s="5">
        <f t="shared" si="6"/>
        <v>270</v>
      </c>
      <c r="N54" s="27">
        <f t="shared" si="7"/>
        <v>0.12587046328887425</v>
      </c>
      <c r="O54" s="27">
        <f t="shared" si="0"/>
        <v>0.1637827128982654</v>
      </c>
      <c r="P54" s="28">
        <f t="shared" si="1"/>
        <v>0.14412450939709961</v>
      </c>
      <c r="R54" s="32">
        <f t="shared" si="8"/>
        <v>31.215874895640816</v>
      </c>
      <c r="S54" s="32">
        <f t="shared" si="9"/>
        <v>40.618112798769822</v>
      </c>
      <c r="T54" s="32">
        <f t="shared" si="10"/>
        <v>35.742878330480707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3455.8391510286474</v>
      </c>
      <c r="F55" s="2">
        <v>3870.6399901114064</v>
      </c>
      <c r="G55" s="5">
        <f t="shared" si="4"/>
        <v>7326.4791411400538</v>
      </c>
      <c r="H55" s="2">
        <v>0</v>
      </c>
      <c r="I55" s="2">
        <v>0</v>
      </c>
      <c r="J55" s="5">
        <f t="shared" si="5"/>
        <v>0</v>
      </c>
      <c r="K55" s="2">
        <v>130</v>
      </c>
      <c r="L55" s="2">
        <v>128</v>
      </c>
      <c r="M55" s="5">
        <f t="shared" si="6"/>
        <v>258</v>
      </c>
      <c r="N55" s="27">
        <f t="shared" si="7"/>
        <v>0.10719104066466027</v>
      </c>
      <c r="O55" s="27">
        <f t="shared" si="0"/>
        <v>0.12193296339816678</v>
      </c>
      <c r="P55" s="28">
        <f t="shared" si="1"/>
        <v>0.11450486279601234</v>
      </c>
      <c r="R55" s="32">
        <f t="shared" si="8"/>
        <v>26.583378084835751</v>
      </c>
      <c r="S55" s="32">
        <f t="shared" si="9"/>
        <v>30.239374922745363</v>
      </c>
      <c r="T55" s="32">
        <f t="shared" si="10"/>
        <v>28.397205973411062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3338.3419487199048</v>
      </c>
      <c r="F56" s="2">
        <v>3639.0058308813032</v>
      </c>
      <c r="G56" s="5">
        <f t="shared" si="4"/>
        <v>6977.3477796012085</v>
      </c>
      <c r="H56" s="2">
        <v>0</v>
      </c>
      <c r="I56" s="2">
        <v>0</v>
      </c>
      <c r="J56" s="5">
        <f t="shared" si="5"/>
        <v>0</v>
      </c>
      <c r="K56" s="2">
        <v>130</v>
      </c>
      <c r="L56" s="2">
        <v>130</v>
      </c>
      <c r="M56" s="5">
        <f t="shared" si="6"/>
        <v>260</v>
      </c>
      <c r="N56" s="27">
        <f t="shared" si="7"/>
        <v>0.10354658649875635</v>
      </c>
      <c r="O56" s="27">
        <f t="shared" si="0"/>
        <v>0.11287238929532578</v>
      </c>
      <c r="P56" s="28">
        <f t="shared" si="1"/>
        <v>0.10820948789704107</v>
      </c>
      <c r="R56" s="32">
        <f t="shared" si="8"/>
        <v>25.679553451691575</v>
      </c>
      <c r="S56" s="32">
        <f t="shared" si="9"/>
        <v>27.992352545240795</v>
      </c>
      <c r="T56" s="32">
        <f t="shared" si="10"/>
        <v>26.835952998466187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2779.678376692902</v>
      </c>
      <c r="F57" s="2">
        <v>2918.1055469317748</v>
      </c>
      <c r="G57" s="5">
        <f t="shared" si="4"/>
        <v>5697.7839236246764</v>
      </c>
      <c r="H57" s="2">
        <v>0</v>
      </c>
      <c r="I57" s="2">
        <v>0</v>
      </c>
      <c r="J57" s="5">
        <f t="shared" si="5"/>
        <v>0</v>
      </c>
      <c r="K57" s="43">
        <v>129</v>
      </c>
      <c r="L57" s="2">
        <v>130</v>
      </c>
      <c r="M57" s="5">
        <f t="shared" si="6"/>
        <v>259</v>
      </c>
      <c r="N57" s="27">
        <f t="shared" si="7"/>
        <v>8.6886670939388039E-2</v>
      </c>
      <c r="O57" s="27">
        <f t="shared" si="0"/>
        <v>9.0511958651729993E-2</v>
      </c>
      <c r="P57" s="28">
        <f t="shared" si="1"/>
        <v>8.8706313420486307E-2</v>
      </c>
      <c r="R57" s="32">
        <f t="shared" si="8"/>
        <v>21.547894392968232</v>
      </c>
      <c r="S57" s="32">
        <f t="shared" si="9"/>
        <v>22.446965745629036</v>
      </c>
      <c r="T57" s="32">
        <f t="shared" si="10"/>
        <v>21.999165728280605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2644.5693648413803</v>
      </c>
      <c r="F58" s="3">
        <v>2799.9999999999986</v>
      </c>
      <c r="G58" s="7">
        <f t="shared" si="4"/>
        <v>5444.569364841379</v>
      </c>
      <c r="H58" s="6">
        <v>0</v>
      </c>
      <c r="I58" s="3">
        <v>0</v>
      </c>
      <c r="J58" s="7">
        <f t="shared" si="5"/>
        <v>0</v>
      </c>
      <c r="K58" s="44">
        <v>133</v>
      </c>
      <c r="L58" s="3">
        <v>130</v>
      </c>
      <c r="M58" s="7">
        <f t="shared" si="6"/>
        <v>263</v>
      </c>
      <c r="N58" s="27">
        <f t="shared" si="7"/>
        <v>8.0177339462811678E-2</v>
      </c>
      <c r="O58" s="27">
        <f t="shared" si="0"/>
        <v>8.6848635235731969E-2</v>
      </c>
      <c r="P58" s="28">
        <f t="shared" si="1"/>
        <v>8.3474938133836912E-2</v>
      </c>
      <c r="R58" s="32">
        <f t="shared" si="8"/>
        <v>19.883980186777297</v>
      </c>
      <c r="S58" s="32">
        <f t="shared" si="9"/>
        <v>21.538461538461529</v>
      </c>
      <c r="T58" s="32">
        <f t="shared" si="10"/>
        <v>20.701784657191556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6915.488902349608</v>
      </c>
      <c r="F59" s="2">
        <v>7189.4442114029116</v>
      </c>
      <c r="G59" s="10">
        <f t="shared" si="4"/>
        <v>14104.933113752519</v>
      </c>
      <c r="H59" s="2">
        <v>0</v>
      </c>
      <c r="I59" s="2">
        <v>0</v>
      </c>
      <c r="J59" s="10">
        <f t="shared" si="5"/>
        <v>0</v>
      </c>
      <c r="K59" s="2">
        <v>108</v>
      </c>
      <c r="L59" s="2">
        <v>108</v>
      </c>
      <c r="M59" s="10">
        <f t="shared" si="6"/>
        <v>216</v>
      </c>
      <c r="N59" s="25">
        <f t="shared" si="7"/>
        <v>0.25819477682010183</v>
      </c>
      <c r="O59" s="25">
        <f t="shared" si="0"/>
        <v>0.26842309630387212</v>
      </c>
      <c r="P59" s="26">
        <f t="shared" si="1"/>
        <v>0.26330893656198701</v>
      </c>
      <c r="R59" s="32">
        <f t="shared" si="8"/>
        <v>64.03230465138526</v>
      </c>
      <c r="S59" s="32">
        <f t="shared" si="9"/>
        <v>66.568927883360288</v>
      </c>
      <c r="T59" s="32">
        <f t="shared" si="10"/>
        <v>65.300616267372774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6549.99249948749</v>
      </c>
      <c r="F60" s="2">
        <v>7180.9719636423861</v>
      </c>
      <c r="G60" s="5">
        <f t="shared" si="4"/>
        <v>13730.964463129876</v>
      </c>
      <c r="H60" s="2">
        <v>0</v>
      </c>
      <c r="I60" s="2">
        <v>0</v>
      </c>
      <c r="J60" s="5">
        <f t="shared" si="5"/>
        <v>0</v>
      </c>
      <c r="K60" s="2">
        <v>108</v>
      </c>
      <c r="L60" s="2">
        <v>108</v>
      </c>
      <c r="M60" s="5">
        <f t="shared" si="6"/>
        <v>216</v>
      </c>
      <c r="N60" s="27">
        <f t="shared" si="7"/>
        <v>0.24454870443128324</v>
      </c>
      <c r="O60" s="27">
        <f t="shared" si="0"/>
        <v>0.26810677880982625</v>
      </c>
      <c r="P60" s="28">
        <f t="shared" si="1"/>
        <v>0.25632774162055472</v>
      </c>
      <c r="R60" s="32">
        <f t="shared" si="8"/>
        <v>60.648078698958244</v>
      </c>
      <c r="S60" s="32">
        <f t="shared" si="9"/>
        <v>66.490481144836906</v>
      </c>
      <c r="T60" s="32">
        <f t="shared" si="10"/>
        <v>63.569279921897575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6120.5902080015785</v>
      </c>
      <c r="F61" s="2">
        <v>6972.0292792549044</v>
      </c>
      <c r="G61" s="5">
        <f t="shared" si="4"/>
        <v>13092.619487256483</v>
      </c>
      <c r="H61" s="2">
        <v>0</v>
      </c>
      <c r="I61" s="2">
        <v>0</v>
      </c>
      <c r="J61" s="5">
        <f t="shared" si="5"/>
        <v>0</v>
      </c>
      <c r="K61" s="2">
        <v>108</v>
      </c>
      <c r="L61" s="2">
        <v>108</v>
      </c>
      <c r="M61" s="5">
        <f t="shared" si="6"/>
        <v>216</v>
      </c>
      <c r="N61" s="27">
        <f t="shared" si="7"/>
        <v>0.22851665949826683</v>
      </c>
      <c r="O61" s="27">
        <f t="shared" si="0"/>
        <v>0.26030575266035338</v>
      </c>
      <c r="P61" s="28">
        <f t="shared" si="1"/>
        <v>0.24441120607931008</v>
      </c>
      <c r="R61" s="32">
        <f t="shared" si="8"/>
        <v>56.672131555570168</v>
      </c>
      <c r="S61" s="32">
        <f t="shared" si="9"/>
        <v>64.555826659767632</v>
      </c>
      <c r="T61" s="32">
        <f t="shared" si="10"/>
        <v>60.613979107668904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5834.2382764097592</v>
      </c>
      <c r="F62" s="2">
        <v>6832.0249126020717</v>
      </c>
      <c r="G62" s="5">
        <f t="shared" si="4"/>
        <v>12666.263189011832</v>
      </c>
      <c r="H62" s="2">
        <v>0</v>
      </c>
      <c r="I62" s="2">
        <v>0</v>
      </c>
      <c r="J62" s="5">
        <f t="shared" si="5"/>
        <v>0</v>
      </c>
      <c r="K62" s="2">
        <v>107</v>
      </c>
      <c r="L62" s="2">
        <v>108</v>
      </c>
      <c r="M62" s="5">
        <f t="shared" si="6"/>
        <v>215</v>
      </c>
      <c r="N62" s="27">
        <f t="shared" si="7"/>
        <v>0.21986125551740124</v>
      </c>
      <c r="O62" s="27">
        <f t="shared" si="0"/>
        <v>0.25507858843347042</v>
      </c>
      <c r="P62" s="28">
        <f t="shared" si="1"/>
        <v>0.23755182274965927</v>
      </c>
      <c r="R62" s="32">
        <f t="shared" si="8"/>
        <v>54.52559136831551</v>
      </c>
      <c r="S62" s="32">
        <f t="shared" si="9"/>
        <v>63.259489931500667</v>
      </c>
      <c r="T62" s="32">
        <f t="shared" si="10"/>
        <v>58.9128520419155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5612.8347382939746</v>
      </c>
      <c r="F63" s="2">
        <v>6636.6095449150926</v>
      </c>
      <c r="G63" s="5">
        <f t="shared" si="4"/>
        <v>12249.444283209068</v>
      </c>
      <c r="H63" s="2">
        <v>0</v>
      </c>
      <c r="I63" s="2">
        <v>0</v>
      </c>
      <c r="J63" s="5">
        <f t="shared" si="5"/>
        <v>0</v>
      </c>
      <c r="K63" s="2">
        <v>108</v>
      </c>
      <c r="L63" s="2">
        <v>107</v>
      </c>
      <c r="M63" s="5">
        <f t="shared" si="6"/>
        <v>215</v>
      </c>
      <c r="N63" s="27">
        <f t="shared" si="7"/>
        <v>0.20955924202113108</v>
      </c>
      <c r="O63" s="27">
        <f t="shared" si="0"/>
        <v>0.25009833979933271</v>
      </c>
      <c r="P63" s="28">
        <f t="shared" si="1"/>
        <v>0.22973451393865468</v>
      </c>
      <c r="R63" s="32">
        <f t="shared" si="8"/>
        <v>51.970692021240502</v>
      </c>
      <c r="S63" s="32">
        <f t="shared" si="9"/>
        <v>62.02438827023451</v>
      </c>
      <c r="T63" s="32">
        <f t="shared" si="10"/>
        <v>56.97415945678636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5261.0702700225438</v>
      </c>
      <c r="F64" s="2">
        <v>6415.5092319270716</v>
      </c>
      <c r="G64" s="5">
        <f t="shared" si="4"/>
        <v>11676.579501949614</v>
      </c>
      <c r="H64" s="2">
        <v>0</v>
      </c>
      <c r="I64" s="2">
        <v>0</v>
      </c>
      <c r="J64" s="5">
        <f t="shared" si="5"/>
        <v>0</v>
      </c>
      <c r="K64" s="2">
        <v>108</v>
      </c>
      <c r="L64" s="2">
        <v>108</v>
      </c>
      <c r="M64" s="5">
        <f t="shared" si="6"/>
        <v>216</v>
      </c>
      <c r="N64" s="27">
        <f t="shared" si="7"/>
        <v>0.19642586133596715</v>
      </c>
      <c r="O64" s="27">
        <f t="shared" si="0"/>
        <v>0.23952767442977418</v>
      </c>
      <c r="P64" s="28">
        <f t="shared" si="1"/>
        <v>0.21797676788287065</v>
      </c>
      <c r="R64" s="32">
        <f t="shared" si="8"/>
        <v>48.71361361131985</v>
      </c>
      <c r="S64" s="32">
        <f t="shared" si="9"/>
        <v>59.402863258583999</v>
      </c>
      <c r="T64" s="32">
        <f t="shared" si="10"/>
        <v>54.058238434951917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4715.0256971788058</v>
      </c>
      <c r="F65" s="2">
        <v>5710.6762333775869</v>
      </c>
      <c r="G65" s="5">
        <f t="shared" si="4"/>
        <v>10425.701930556392</v>
      </c>
      <c r="H65" s="2">
        <v>0</v>
      </c>
      <c r="I65" s="2">
        <v>0</v>
      </c>
      <c r="J65" s="5">
        <f t="shared" si="5"/>
        <v>0</v>
      </c>
      <c r="K65" s="2">
        <v>107</v>
      </c>
      <c r="L65" s="2">
        <v>108</v>
      </c>
      <c r="M65" s="5">
        <f t="shared" si="6"/>
        <v>215</v>
      </c>
      <c r="N65" s="27">
        <f t="shared" si="7"/>
        <v>0.17768411581168247</v>
      </c>
      <c r="O65" s="27">
        <f t="shared" si="0"/>
        <v>0.21321222496182746</v>
      </c>
      <c r="P65" s="28">
        <f t="shared" si="1"/>
        <v>0.19553079389640646</v>
      </c>
      <c r="R65" s="32">
        <f t="shared" si="8"/>
        <v>44.065660721297249</v>
      </c>
      <c r="S65" s="32">
        <f t="shared" si="9"/>
        <v>52.87663179053321</v>
      </c>
      <c r="T65" s="32">
        <f t="shared" si="10"/>
        <v>48.491636886308797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2190.663382768405</v>
      </c>
      <c r="F66" s="2">
        <v>2888.632826333393</v>
      </c>
      <c r="G66" s="5">
        <f t="shared" si="4"/>
        <v>5079.296209101798</v>
      </c>
      <c r="H66" s="2">
        <v>0</v>
      </c>
      <c r="I66" s="2">
        <v>0</v>
      </c>
      <c r="J66" s="5">
        <f t="shared" si="5"/>
        <v>0</v>
      </c>
      <c r="K66" s="2">
        <v>76</v>
      </c>
      <c r="L66" s="2">
        <v>80</v>
      </c>
      <c r="M66" s="5">
        <f t="shared" si="6"/>
        <v>156</v>
      </c>
      <c r="N66" s="27">
        <f t="shared" si="7"/>
        <v>0.11622789594484322</v>
      </c>
      <c r="O66" s="27">
        <f t="shared" si="0"/>
        <v>0.14559641261761053</v>
      </c>
      <c r="P66" s="28">
        <f t="shared" si="1"/>
        <v>0.13128867372574954</v>
      </c>
      <c r="R66" s="32">
        <f t="shared" si="8"/>
        <v>28.824518194321119</v>
      </c>
      <c r="S66" s="32">
        <f t="shared" si="9"/>
        <v>36.10791032916741</v>
      </c>
      <c r="T66" s="32">
        <f t="shared" si="10"/>
        <v>32.559591083985886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2078.6299438976453</v>
      </c>
      <c r="F67" s="2">
        <v>2759.8664112043207</v>
      </c>
      <c r="G67" s="5">
        <f t="shared" si="4"/>
        <v>4838.4963551019664</v>
      </c>
      <c r="H67" s="2">
        <v>0</v>
      </c>
      <c r="I67" s="2">
        <v>0</v>
      </c>
      <c r="J67" s="5">
        <f t="shared" si="5"/>
        <v>0</v>
      </c>
      <c r="K67" s="2">
        <v>80</v>
      </c>
      <c r="L67" s="2">
        <v>80</v>
      </c>
      <c r="M67" s="5">
        <f t="shared" si="6"/>
        <v>160</v>
      </c>
      <c r="N67" s="27">
        <f t="shared" si="7"/>
        <v>0.10476965443032486</v>
      </c>
      <c r="O67" s="27">
        <f t="shared" si="0"/>
        <v>0.13910616991957261</v>
      </c>
      <c r="P67" s="28">
        <f t="shared" si="1"/>
        <v>0.12193791217494875</v>
      </c>
      <c r="R67" s="32">
        <f t="shared" si="8"/>
        <v>25.982874298720567</v>
      </c>
      <c r="S67" s="32">
        <f t="shared" si="9"/>
        <v>34.498330140054009</v>
      </c>
      <c r="T67" s="32">
        <f t="shared" si="10"/>
        <v>30.240602219387291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1996.8929577046347</v>
      </c>
      <c r="F68" s="2">
        <v>2640.0340659774847</v>
      </c>
      <c r="G68" s="5">
        <f t="shared" si="4"/>
        <v>4636.9270236821194</v>
      </c>
      <c r="H68" s="2">
        <v>0</v>
      </c>
      <c r="I68" s="2">
        <v>0</v>
      </c>
      <c r="J68" s="5">
        <f t="shared" si="5"/>
        <v>0</v>
      </c>
      <c r="K68" s="2">
        <v>78</v>
      </c>
      <c r="L68" s="2">
        <v>80</v>
      </c>
      <c r="M68" s="5">
        <f t="shared" si="6"/>
        <v>158</v>
      </c>
      <c r="N68" s="27">
        <f t="shared" si="7"/>
        <v>0.10323061195743562</v>
      </c>
      <c r="O68" s="27">
        <f t="shared" si="0"/>
        <v>0.13306623316418772</v>
      </c>
      <c r="P68" s="28">
        <f t="shared" si="1"/>
        <v>0.11833725560642404</v>
      </c>
      <c r="R68" s="32">
        <f t="shared" si="8"/>
        <v>25.601191765444035</v>
      </c>
      <c r="S68" s="32">
        <f t="shared" si="9"/>
        <v>33.000425824718562</v>
      </c>
      <c r="T68" s="32">
        <f t="shared" si="10"/>
        <v>29.347639390393162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1343.8263437557923</v>
      </c>
      <c r="F69" s="3">
        <v>1705.9999999999995</v>
      </c>
      <c r="G69" s="7">
        <f t="shared" si="4"/>
        <v>3049.8263437557916</v>
      </c>
      <c r="H69" s="6">
        <v>0</v>
      </c>
      <c r="I69" s="3">
        <v>0</v>
      </c>
      <c r="J69" s="7">
        <f t="shared" si="5"/>
        <v>0</v>
      </c>
      <c r="K69" s="6">
        <v>80</v>
      </c>
      <c r="L69" s="3">
        <v>80</v>
      </c>
      <c r="M69" s="7">
        <f t="shared" si="6"/>
        <v>160</v>
      </c>
      <c r="N69" s="27">
        <f t="shared" si="7"/>
        <v>6.7733182648981469E-2</v>
      </c>
      <c r="O69" s="27">
        <f t="shared" si="0"/>
        <v>8.5987903225806434E-2</v>
      </c>
      <c r="P69" s="28">
        <f t="shared" si="1"/>
        <v>7.6860542937393944E-2</v>
      </c>
      <c r="R69" s="32">
        <f t="shared" si="8"/>
        <v>16.797829296947405</v>
      </c>
      <c r="S69" s="32">
        <f t="shared" si="9"/>
        <v>21.324999999999996</v>
      </c>
      <c r="T69" s="32">
        <f t="shared" si="10"/>
        <v>19.061414648473697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7781</v>
      </c>
      <c r="F70" s="2">
        <v>7725.8370602898658</v>
      </c>
      <c r="G70" s="10">
        <f t="shared" ref="G70:G86" si="14">+E70+F70</f>
        <v>15506.837060289865</v>
      </c>
      <c r="H70" s="2">
        <v>455</v>
      </c>
      <c r="I70" s="2">
        <v>456</v>
      </c>
      <c r="J70" s="10">
        <f t="shared" ref="J70:J86" si="15">+H70+I70</f>
        <v>911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7.9171754171754177E-2</v>
      </c>
      <c r="O70" s="25">
        <f t="shared" si="0"/>
        <v>7.8438079315808415E-2</v>
      </c>
      <c r="P70" s="26">
        <f t="shared" si="1"/>
        <v>7.8804514068229178E-2</v>
      </c>
      <c r="R70" s="32">
        <f t="shared" si="8"/>
        <v>17.101098901098901</v>
      </c>
      <c r="S70" s="32">
        <f t="shared" si="9"/>
        <v>16.942625132214619</v>
      </c>
      <c r="T70" s="32">
        <f t="shared" si="10"/>
        <v>17.021775038737502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10440.083411688469</v>
      </c>
      <c r="F71" s="2">
        <v>11615.634581057402</v>
      </c>
      <c r="G71" s="5">
        <f t="shared" si="14"/>
        <v>22055.717992745871</v>
      </c>
      <c r="H71" s="2">
        <v>455</v>
      </c>
      <c r="I71" s="2">
        <v>456</v>
      </c>
      <c r="J71" s="5">
        <f t="shared" si="15"/>
        <v>911</v>
      </c>
      <c r="K71" s="2">
        <v>0</v>
      </c>
      <c r="L71" s="2">
        <v>0</v>
      </c>
      <c r="M71" s="5">
        <f t="shared" si="16"/>
        <v>0</v>
      </c>
      <c r="N71" s="27">
        <f t="shared" si="17"/>
        <v>0.10622795494188511</v>
      </c>
      <c r="O71" s="27">
        <f t="shared" si="0"/>
        <v>0.117930013209241</v>
      </c>
      <c r="P71" s="28">
        <f t="shared" si="1"/>
        <v>0.11208540672005667</v>
      </c>
      <c r="R71" s="32">
        <f t="shared" ref="R71:R86" si="18">+E71/(H71+K71)</f>
        <v>22.945238267447184</v>
      </c>
      <c r="S71" s="32">
        <f t="shared" ref="S71:S86" si="19">+F71/(I71+L71)</f>
        <v>25.472882853196058</v>
      </c>
      <c r="T71" s="32">
        <f t="shared" ref="T71:T86" si="20">+G71/(J71+M71)</f>
        <v>24.210447851532241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17154.890720182488</v>
      </c>
      <c r="F72" s="2">
        <v>18790.740026036292</v>
      </c>
      <c r="G72" s="5">
        <f t="shared" si="14"/>
        <v>35945.630746218783</v>
      </c>
      <c r="H72" s="2">
        <v>455</v>
      </c>
      <c r="I72" s="2">
        <v>454</v>
      </c>
      <c r="J72" s="5">
        <f t="shared" si="15"/>
        <v>909</v>
      </c>
      <c r="K72" s="2">
        <v>0</v>
      </c>
      <c r="L72" s="2">
        <v>0</v>
      </c>
      <c r="M72" s="5">
        <f t="shared" si="16"/>
        <v>0</v>
      </c>
      <c r="N72" s="27">
        <f t="shared" si="17"/>
        <v>0.17455118762904445</v>
      </c>
      <c r="O72" s="27">
        <f t="shared" si="0"/>
        <v>0.1916171074608041</v>
      </c>
      <c r="P72" s="28">
        <f t="shared" si="1"/>
        <v>0.18307476035029735</v>
      </c>
      <c r="R72" s="32">
        <f t="shared" si="18"/>
        <v>37.703056527873599</v>
      </c>
      <c r="S72" s="32">
        <f t="shared" si="19"/>
        <v>41.389295211533685</v>
      </c>
      <c r="T72" s="32">
        <f t="shared" si="20"/>
        <v>39.544148235664231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20053.285004432884</v>
      </c>
      <c r="F73" s="2">
        <v>21142.851855051515</v>
      </c>
      <c r="G73" s="5">
        <f t="shared" si="14"/>
        <v>41196.136859484395</v>
      </c>
      <c r="H73" s="2">
        <v>455</v>
      </c>
      <c r="I73" s="2">
        <v>457</v>
      </c>
      <c r="J73" s="5">
        <f t="shared" si="15"/>
        <v>912</v>
      </c>
      <c r="K73" s="2">
        <v>0</v>
      </c>
      <c r="L73" s="2">
        <v>0</v>
      </c>
      <c r="M73" s="5">
        <f t="shared" si="16"/>
        <v>0</v>
      </c>
      <c r="N73" s="27">
        <f t="shared" si="17"/>
        <v>0.20404237896248356</v>
      </c>
      <c r="O73" s="27">
        <f t="shared" si="0"/>
        <v>0.21418725033482772</v>
      </c>
      <c r="P73" s="28">
        <f t="shared" si="1"/>
        <v>0.20912593841112531</v>
      </c>
      <c r="R73" s="32">
        <f t="shared" si="18"/>
        <v>44.07315385589645</v>
      </c>
      <c r="S73" s="32">
        <f t="shared" si="19"/>
        <v>46.264446072322791</v>
      </c>
      <c r="T73" s="32">
        <f t="shared" si="20"/>
        <v>45.171202696803064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21828.211440439292</v>
      </c>
      <c r="F74" s="2">
        <v>23370.331045609812</v>
      </c>
      <c r="G74" s="5">
        <f t="shared" si="14"/>
        <v>45198.542486049104</v>
      </c>
      <c r="H74" s="2">
        <v>455</v>
      </c>
      <c r="I74" s="2">
        <v>456</v>
      </c>
      <c r="J74" s="5">
        <f t="shared" si="15"/>
        <v>911</v>
      </c>
      <c r="K74" s="2">
        <v>0</v>
      </c>
      <c r="L74" s="2">
        <v>0</v>
      </c>
      <c r="M74" s="5">
        <f t="shared" si="16"/>
        <v>0</v>
      </c>
      <c r="N74" s="27">
        <f t="shared" si="17"/>
        <v>0.22210227350874331</v>
      </c>
      <c r="O74" s="27">
        <f t="shared" si="0"/>
        <v>0.23727187952414119</v>
      </c>
      <c r="P74" s="28">
        <f t="shared" si="1"/>
        <v>0.22969540231557256</v>
      </c>
      <c r="R74" s="32">
        <f t="shared" si="18"/>
        <v>47.974091077888552</v>
      </c>
      <c r="S74" s="32">
        <f t="shared" si="19"/>
        <v>51.250725977214501</v>
      </c>
      <c r="T74" s="32">
        <f t="shared" si="20"/>
        <v>49.614206900163673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22755.689626229298</v>
      </c>
      <c r="F75" s="2">
        <v>25306.185618051593</v>
      </c>
      <c r="G75" s="5">
        <f t="shared" si="14"/>
        <v>48061.875244280891</v>
      </c>
      <c r="H75" s="2">
        <v>452</v>
      </c>
      <c r="I75" s="2">
        <v>454</v>
      </c>
      <c r="J75" s="5">
        <f t="shared" si="15"/>
        <v>906</v>
      </c>
      <c r="K75" s="2">
        <v>0</v>
      </c>
      <c r="L75" s="2">
        <v>0</v>
      </c>
      <c r="M75" s="5">
        <f t="shared" si="16"/>
        <v>0</v>
      </c>
      <c r="N75" s="27">
        <f t="shared" si="17"/>
        <v>0.23307613923948395</v>
      </c>
      <c r="O75" s="27">
        <f t="shared" si="0"/>
        <v>0.25805785627805916</v>
      </c>
      <c r="P75" s="28">
        <f t="shared" si="1"/>
        <v>0.24559457139788698</v>
      </c>
      <c r="R75" s="32">
        <f t="shared" si="18"/>
        <v>50.344446075728534</v>
      </c>
      <c r="S75" s="32">
        <f t="shared" si="19"/>
        <v>55.740496956060781</v>
      </c>
      <c r="T75" s="32">
        <f t="shared" si="20"/>
        <v>53.048427421943586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27222.685509585412</v>
      </c>
      <c r="F76" s="2">
        <v>32753.401537568723</v>
      </c>
      <c r="G76" s="5">
        <f t="shared" si="14"/>
        <v>59976.087047154135</v>
      </c>
      <c r="H76" s="2">
        <v>460</v>
      </c>
      <c r="I76" s="2">
        <v>456</v>
      </c>
      <c r="J76" s="5">
        <f t="shared" si="15"/>
        <v>916</v>
      </c>
      <c r="K76" s="2">
        <v>0</v>
      </c>
      <c r="L76" s="2">
        <v>0</v>
      </c>
      <c r="M76" s="5">
        <f t="shared" si="16"/>
        <v>0</v>
      </c>
      <c r="N76" s="27">
        <f t="shared" si="17"/>
        <v>0.27398032920275173</v>
      </c>
      <c r="O76" s="27">
        <f t="shared" si="0"/>
        <v>0.33253534699448428</v>
      </c>
      <c r="P76" s="28">
        <f t="shared" si="1"/>
        <v>0.30312998871479324</v>
      </c>
      <c r="R76" s="32">
        <f t="shared" si="18"/>
        <v>59.179751107794374</v>
      </c>
      <c r="S76" s="32">
        <f t="shared" si="19"/>
        <v>71.827634950808601</v>
      </c>
      <c r="T76" s="32">
        <f t="shared" si="20"/>
        <v>65.476077562395346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29817.072673610939</v>
      </c>
      <c r="F77" s="2">
        <v>35218.520815782438</v>
      </c>
      <c r="G77" s="5">
        <f t="shared" si="14"/>
        <v>65035.593489393374</v>
      </c>
      <c r="H77" s="2">
        <v>454</v>
      </c>
      <c r="I77" s="2">
        <v>456</v>
      </c>
      <c r="J77" s="5">
        <f t="shared" si="15"/>
        <v>910</v>
      </c>
      <c r="K77" s="2">
        <v>0</v>
      </c>
      <c r="L77" s="2">
        <v>0</v>
      </c>
      <c r="M77" s="5">
        <f t="shared" si="16"/>
        <v>0</v>
      </c>
      <c r="N77" s="27">
        <f t="shared" si="17"/>
        <v>0.30405727559156204</v>
      </c>
      <c r="O77" s="27">
        <f t="shared" si="0"/>
        <v>0.35756295500104002</v>
      </c>
      <c r="P77" s="28">
        <f t="shared" si="1"/>
        <v>0.33086891274620156</v>
      </c>
      <c r="R77" s="32">
        <f t="shared" si="18"/>
        <v>65.676371527777405</v>
      </c>
      <c r="S77" s="32">
        <f t="shared" si="19"/>
        <v>77.233598280224641</v>
      </c>
      <c r="T77" s="32">
        <f t="shared" si="20"/>
        <v>71.467685153179531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24986.175572837143</v>
      </c>
      <c r="F78" s="2">
        <v>30870.007764031518</v>
      </c>
      <c r="G78" s="5">
        <f t="shared" si="14"/>
        <v>55856.183336868664</v>
      </c>
      <c r="H78" s="2">
        <v>460</v>
      </c>
      <c r="I78" s="2">
        <v>450</v>
      </c>
      <c r="J78" s="5">
        <f t="shared" si="15"/>
        <v>910</v>
      </c>
      <c r="K78" s="2">
        <v>0</v>
      </c>
      <c r="L78" s="2">
        <v>0</v>
      </c>
      <c r="M78" s="5">
        <f t="shared" si="16"/>
        <v>0</v>
      </c>
      <c r="N78" s="27">
        <f t="shared" si="17"/>
        <v>0.25147117122420637</v>
      </c>
      <c r="O78" s="27">
        <f t="shared" si="0"/>
        <v>0.31759267246946005</v>
      </c>
      <c r="P78" s="28">
        <f t="shared" si="1"/>
        <v>0.28416861689493622</v>
      </c>
      <c r="R78" s="32">
        <f t="shared" si="18"/>
        <v>54.317772984428572</v>
      </c>
      <c r="S78" s="32">
        <f t="shared" si="19"/>
        <v>68.600017253403379</v>
      </c>
      <c r="T78" s="32">
        <f t="shared" si="20"/>
        <v>61.380421249306224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23814.435953591641</v>
      </c>
      <c r="F79" s="2">
        <v>29103.79435127394</v>
      </c>
      <c r="G79" s="5">
        <f t="shared" si="14"/>
        <v>52918.230304865581</v>
      </c>
      <c r="H79" s="2">
        <v>454</v>
      </c>
      <c r="I79" s="2">
        <v>454</v>
      </c>
      <c r="J79" s="5">
        <f t="shared" si="15"/>
        <v>908</v>
      </c>
      <c r="K79" s="2">
        <v>0</v>
      </c>
      <c r="L79" s="2">
        <v>0</v>
      </c>
      <c r="M79" s="5">
        <f t="shared" si="16"/>
        <v>0</v>
      </c>
      <c r="N79" s="27">
        <f t="shared" si="17"/>
        <v>0.2428458552944163</v>
      </c>
      <c r="O79" s="27">
        <f t="shared" si="0"/>
        <v>0.29678367546983542</v>
      </c>
      <c r="P79" s="28">
        <f t="shared" si="1"/>
        <v>0.26981476538212584</v>
      </c>
      <c r="R79" s="32">
        <f t="shared" si="18"/>
        <v>52.454704743593922</v>
      </c>
      <c r="S79" s="32">
        <f t="shared" si="19"/>
        <v>64.105273901484452</v>
      </c>
      <c r="T79" s="32">
        <f t="shared" si="20"/>
        <v>58.279989322539187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19684.86881670701</v>
      </c>
      <c r="F80" s="2">
        <v>23396.717575437553</v>
      </c>
      <c r="G80" s="5">
        <f t="shared" si="14"/>
        <v>43081.586392144563</v>
      </c>
      <c r="H80" s="2">
        <v>454</v>
      </c>
      <c r="I80" s="2">
        <v>454</v>
      </c>
      <c r="J80" s="5">
        <f t="shared" si="15"/>
        <v>908</v>
      </c>
      <c r="K80" s="2">
        <v>0</v>
      </c>
      <c r="L80" s="2">
        <v>0</v>
      </c>
      <c r="M80" s="5">
        <f t="shared" si="16"/>
        <v>0</v>
      </c>
      <c r="N80" s="27">
        <f t="shared" si="17"/>
        <v>0.20073491614361041</v>
      </c>
      <c r="O80" s="27">
        <f t="shared" si="0"/>
        <v>0.23858620467692071</v>
      </c>
      <c r="P80" s="28">
        <f t="shared" si="1"/>
        <v>0.21966056041026555</v>
      </c>
      <c r="R80" s="32">
        <f t="shared" si="18"/>
        <v>43.358741887019846</v>
      </c>
      <c r="S80" s="32">
        <f t="shared" si="19"/>
        <v>51.534620210214875</v>
      </c>
      <c r="T80" s="32">
        <f t="shared" si="20"/>
        <v>47.446681048617357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17298.714270899934</v>
      </c>
      <c r="F81" s="2">
        <v>20878.228000548417</v>
      </c>
      <c r="G81" s="5">
        <f t="shared" si="14"/>
        <v>38176.942271448352</v>
      </c>
      <c r="H81" s="2">
        <v>454</v>
      </c>
      <c r="I81" s="2">
        <v>454</v>
      </c>
      <c r="J81" s="5">
        <f t="shared" si="15"/>
        <v>908</v>
      </c>
      <c r="K81" s="2">
        <v>0</v>
      </c>
      <c r="L81" s="2">
        <v>0</v>
      </c>
      <c r="M81" s="5">
        <f t="shared" si="16"/>
        <v>0</v>
      </c>
      <c r="N81" s="27">
        <f t="shared" si="17"/>
        <v>0.17640229106399835</v>
      </c>
      <c r="O81" s="27">
        <f t="shared" si="17"/>
        <v>0.21290410344824215</v>
      </c>
      <c r="P81" s="28">
        <f t="shared" si="17"/>
        <v>0.19465319725612024</v>
      </c>
      <c r="R81" s="32">
        <f t="shared" si="18"/>
        <v>38.102894869823643</v>
      </c>
      <c r="S81" s="32">
        <f t="shared" si="19"/>
        <v>45.987286344820305</v>
      </c>
      <c r="T81" s="32">
        <f t="shared" si="20"/>
        <v>42.045090607321974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15371.681964317802</v>
      </c>
      <c r="F82" s="2">
        <v>19257.004017343796</v>
      </c>
      <c r="G82" s="5">
        <f t="shared" si="14"/>
        <v>34628.685981661598</v>
      </c>
      <c r="H82" s="2">
        <v>454</v>
      </c>
      <c r="I82" s="2">
        <v>450</v>
      </c>
      <c r="J82" s="5">
        <f t="shared" si="15"/>
        <v>904</v>
      </c>
      <c r="K82" s="2">
        <v>0</v>
      </c>
      <c r="L82" s="2">
        <v>0</v>
      </c>
      <c r="M82" s="5">
        <f t="shared" si="16"/>
        <v>0</v>
      </c>
      <c r="N82" s="27">
        <f t="shared" si="17"/>
        <v>0.15675152924944732</v>
      </c>
      <c r="O82" s="27">
        <f t="shared" si="17"/>
        <v>0.19811732528131476</v>
      </c>
      <c r="P82" s="28">
        <f t="shared" si="17"/>
        <v>0.17734291001752292</v>
      </c>
      <c r="R82" s="32">
        <f t="shared" si="18"/>
        <v>33.858330317880622</v>
      </c>
      <c r="S82" s="32">
        <f t="shared" si="19"/>
        <v>42.793342260763993</v>
      </c>
      <c r="T82" s="32">
        <f t="shared" si="20"/>
        <v>38.306068563784955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12196.620771702717</v>
      </c>
      <c r="F83" s="2">
        <v>14871.889743037471</v>
      </c>
      <c r="G83" s="5">
        <f t="shared" si="14"/>
        <v>27068.510514740188</v>
      </c>
      <c r="H83" s="2">
        <v>454</v>
      </c>
      <c r="I83" s="2">
        <v>454</v>
      </c>
      <c r="J83" s="5">
        <f t="shared" si="15"/>
        <v>908</v>
      </c>
      <c r="K83" s="2">
        <v>0</v>
      </c>
      <c r="L83" s="2">
        <v>0</v>
      </c>
      <c r="M83" s="5">
        <f t="shared" si="16"/>
        <v>0</v>
      </c>
      <c r="N83" s="27">
        <f t="shared" si="17"/>
        <v>0.12437409010139008</v>
      </c>
      <c r="O83" s="27">
        <f t="shared" si="17"/>
        <v>0.15165493701090585</v>
      </c>
      <c r="P83" s="28">
        <f t="shared" si="17"/>
        <v>0.13801451355614797</v>
      </c>
      <c r="R83" s="32">
        <f t="shared" si="18"/>
        <v>26.864803461900259</v>
      </c>
      <c r="S83" s="32">
        <f t="shared" si="19"/>
        <v>32.75746639435566</v>
      </c>
      <c r="T83" s="32">
        <f t="shared" si="20"/>
        <v>29.811134928127959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5483.3598159491421</v>
      </c>
      <c r="F84" s="3">
        <v>6979.0000000000018</v>
      </c>
      <c r="G84" s="7">
        <f t="shared" si="14"/>
        <v>12462.359815949145</v>
      </c>
      <c r="H84" s="6">
        <v>457</v>
      </c>
      <c r="I84" s="3">
        <v>454</v>
      </c>
      <c r="J84" s="7">
        <f t="shared" si="15"/>
        <v>911</v>
      </c>
      <c r="K84" s="6">
        <v>0</v>
      </c>
      <c r="L84" s="3">
        <v>0</v>
      </c>
      <c r="M84" s="7">
        <f t="shared" si="16"/>
        <v>0</v>
      </c>
      <c r="N84" s="27">
        <f t="shared" si="17"/>
        <v>5.5549070183454313E-2</v>
      </c>
      <c r="O84" s="27">
        <f t="shared" si="17"/>
        <v>7.1167808777940961E-2</v>
      </c>
      <c r="P84" s="28">
        <f t="shared" si="17"/>
        <v>6.3332722567534375E-2</v>
      </c>
      <c r="R84" s="32">
        <f t="shared" si="18"/>
        <v>11.998599159626131</v>
      </c>
      <c r="S84" s="32">
        <f t="shared" si="19"/>
        <v>15.372246696035246</v>
      </c>
      <c r="T84" s="32">
        <f t="shared" si="20"/>
        <v>13.679868074587425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2892.5340377394964</v>
      </c>
      <c r="F85" s="2">
        <v>9154.1073220512862</v>
      </c>
      <c r="G85" s="5">
        <f t="shared" si="14"/>
        <v>12046.641359790783</v>
      </c>
      <c r="H85" s="2">
        <v>151</v>
      </c>
      <c r="I85" s="2">
        <v>140</v>
      </c>
      <c r="J85" s="5">
        <f t="shared" si="15"/>
        <v>291</v>
      </c>
      <c r="K85" s="2">
        <v>0</v>
      </c>
      <c r="L85" s="2">
        <v>0</v>
      </c>
      <c r="M85" s="5">
        <f t="shared" si="16"/>
        <v>0</v>
      </c>
      <c r="N85" s="25">
        <f t="shared" si="17"/>
        <v>8.8684511826695372E-2</v>
      </c>
      <c r="O85" s="25">
        <f t="shared" si="17"/>
        <v>0.30271518922127272</v>
      </c>
      <c r="P85" s="26">
        <f t="shared" si="17"/>
        <v>0.19165459717116556</v>
      </c>
      <c r="R85" s="32">
        <f t="shared" si="18"/>
        <v>19.155854554566201</v>
      </c>
      <c r="S85" s="32">
        <f t="shared" si="19"/>
        <v>65.386480871794902</v>
      </c>
      <c r="T85" s="32">
        <f t="shared" si="20"/>
        <v>41.397392988971767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2667.5143148313873</v>
      </c>
      <c r="F86" s="3">
        <v>8830.0000000000036</v>
      </c>
      <c r="G86" s="7">
        <f t="shared" si="14"/>
        <v>11497.514314831391</v>
      </c>
      <c r="H86" s="6">
        <v>141</v>
      </c>
      <c r="I86" s="3">
        <v>140</v>
      </c>
      <c r="J86" s="7">
        <f t="shared" si="15"/>
        <v>281</v>
      </c>
      <c r="K86" s="6">
        <v>0</v>
      </c>
      <c r="L86" s="3">
        <v>0</v>
      </c>
      <c r="M86" s="7">
        <f t="shared" si="16"/>
        <v>0</v>
      </c>
      <c r="N86" s="27">
        <f t="shared" si="17"/>
        <v>8.7585839073791277E-2</v>
      </c>
      <c r="O86" s="27">
        <f t="shared" si="17"/>
        <v>0.29199735449735464</v>
      </c>
      <c r="P86" s="28">
        <f t="shared" si="17"/>
        <v>0.18942787522787977</v>
      </c>
      <c r="R86" s="32">
        <f t="shared" si="18"/>
        <v>18.918541239938918</v>
      </c>
      <c r="S86" s="32">
        <f t="shared" si="19"/>
        <v>63.071428571428598</v>
      </c>
      <c r="T86" s="32">
        <f t="shared" si="20"/>
        <v>40.916421049222031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1531947.5887178865</v>
      </c>
    </row>
    <row r="90" spans="2:20" x14ac:dyDescent="0.25">
      <c r="C90" s="51" t="s">
        <v>108</v>
      </c>
      <c r="D90" s="52">
        <f>+(SUMPRODUCT($D$5:$D$86,$J$5:$J$86)+SUMPRODUCT($D$5:$D$86,$M$5:$M$86))/1000</f>
        <v>31435.083009999998</v>
      </c>
    </row>
    <row r="91" spans="2:20" x14ac:dyDescent="0.25">
      <c r="C91" s="51" t="s">
        <v>107</v>
      </c>
      <c r="D91" s="52">
        <f>+(SUMPRODUCT($D$5:$D$86,$J$5:$J$86)*216+SUMPRODUCT($D$5:$D$86,$M$5:$M$86)*248)/1000</f>
        <v>7190520.7954399996</v>
      </c>
    </row>
    <row r="92" spans="2:20" x14ac:dyDescent="0.25">
      <c r="C92" s="51" t="s">
        <v>109</v>
      </c>
      <c r="D92" s="35">
        <f>+D89/D91</f>
        <v>0.2130509920351526</v>
      </c>
    </row>
    <row r="93" spans="2:20" x14ac:dyDescent="0.25">
      <c r="D93" s="53">
        <f>+D92-P2</f>
        <v>9.7144514654701197E-16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>
    <tabColor theme="0" tint="-4.9989318521683403E-2"/>
  </sheetPr>
  <dimension ref="A1:T93"/>
  <sheetViews>
    <sheetView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0.2552622940320286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1108.9999999999998</v>
      </c>
      <c r="F5" s="9">
        <v>1318.830009323975</v>
      </c>
      <c r="G5" s="10">
        <f>+E5+F5</f>
        <v>2427.830009323975</v>
      </c>
      <c r="H5" s="9">
        <v>108</v>
      </c>
      <c r="I5" s="9">
        <v>107</v>
      </c>
      <c r="J5" s="10">
        <f>+H5+I5</f>
        <v>215</v>
      </c>
      <c r="K5" s="9">
        <v>0</v>
      </c>
      <c r="L5" s="9">
        <v>0</v>
      </c>
      <c r="M5" s="10">
        <f>+K5+L5</f>
        <v>0</v>
      </c>
      <c r="N5" s="27">
        <f>+E5/(H5*216+K5*248)</f>
        <v>4.7539437585733875E-2</v>
      </c>
      <c r="O5" s="27">
        <f t="shared" ref="O5:O80" si="0">+F5/(I5*216+L5*248)</f>
        <v>5.7062565304775659E-2</v>
      </c>
      <c r="P5" s="28">
        <f t="shared" ref="P5:P80" si="1">+G5/(J5*216+M5*248)</f>
        <v>5.2278854636605837E-2</v>
      </c>
      <c r="R5" s="32">
        <f>+E5/(H5+K5)</f>
        <v>10.268518518518517</v>
      </c>
      <c r="S5" s="32">
        <f t="shared" ref="S5" si="2">+F5/(I5+L5)</f>
        <v>12.325514105831543</v>
      </c>
      <c r="T5" s="32">
        <f t="shared" ref="T5" si="3">+G5/(J5+M5)</f>
        <v>11.292232601506861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1737.4704925324986</v>
      </c>
      <c r="F6" s="2">
        <v>2255.1546524843338</v>
      </c>
      <c r="G6" s="5">
        <f t="shared" ref="G6:G69" si="4">+E6+F6</f>
        <v>3992.6251450168324</v>
      </c>
      <c r="H6" s="2">
        <v>108</v>
      </c>
      <c r="I6" s="2">
        <v>108</v>
      </c>
      <c r="J6" s="5">
        <f t="shared" ref="J6:J69" si="5">+H6+I6</f>
        <v>216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7.4480045118848537E-2</v>
      </c>
      <c r="O6" s="27">
        <f t="shared" si="0"/>
        <v>9.6671581467949838E-2</v>
      </c>
      <c r="P6" s="28">
        <f t="shared" si="1"/>
        <v>8.5575813293399181E-2</v>
      </c>
      <c r="R6" s="32">
        <f t="shared" ref="R6:R70" si="8">+E6/(H6+K6)</f>
        <v>16.087689745671284</v>
      </c>
      <c r="S6" s="32">
        <f t="shared" ref="S6:S70" si="9">+F6/(I6+L6)</f>
        <v>20.881061597077164</v>
      </c>
      <c r="T6" s="32">
        <f t="shared" ref="T6:T70" si="10">+G6/(J6+M6)</f>
        <v>18.484375671374224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2399.252500264126</v>
      </c>
      <c r="F7" s="2">
        <v>2746.0688225688491</v>
      </c>
      <c r="G7" s="5">
        <f t="shared" si="4"/>
        <v>5145.3213228329751</v>
      </c>
      <c r="H7" s="2">
        <v>109</v>
      </c>
      <c r="I7" s="2">
        <v>108</v>
      </c>
      <c r="J7" s="5">
        <f t="shared" si="5"/>
        <v>217</v>
      </c>
      <c r="K7" s="2">
        <v>0</v>
      </c>
      <c r="L7" s="2">
        <v>0</v>
      </c>
      <c r="M7" s="5">
        <f t="shared" si="6"/>
        <v>0</v>
      </c>
      <c r="N7" s="27">
        <f t="shared" si="7"/>
        <v>0.10190505013014467</v>
      </c>
      <c r="O7" s="27">
        <f t="shared" si="0"/>
        <v>0.11771557024043421</v>
      </c>
      <c r="P7" s="28">
        <f t="shared" si="1"/>
        <v>0.10977388041545005</v>
      </c>
      <c r="R7" s="32">
        <f t="shared" si="8"/>
        <v>22.011490828111246</v>
      </c>
      <c r="S7" s="32">
        <f t="shared" si="9"/>
        <v>25.42656317193379</v>
      </c>
      <c r="T7" s="32">
        <f t="shared" si="10"/>
        <v>23.711158169737214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3012.4369614565544</v>
      </c>
      <c r="F8" s="2">
        <v>2979.5607277156187</v>
      </c>
      <c r="G8" s="5">
        <f t="shared" si="4"/>
        <v>5991.9976891721726</v>
      </c>
      <c r="H8" s="2">
        <v>106</v>
      </c>
      <c r="I8" s="2">
        <v>108</v>
      </c>
      <c r="J8" s="5">
        <f t="shared" si="5"/>
        <v>214</v>
      </c>
      <c r="K8" s="2">
        <v>0</v>
      </c>
      <c r="L8" s="2">
        <v>0</v>
      </c>
      <c r="M8" s="5">
        <f t="shared" si="6"/>
        <v>0</v>
      </c>
      <c r="N8" s="27">
        <f t="shared" si="7"/>
        <v>0.13157044730330864</v>
      </c>
      <c r="O8" s="27">
        <f t="shared" si="0"/>
        <v>0.12772465396586158</v>
      </c>
      <c r="P8" s="28">
        <f t="shared" si="1"/>
        <v>0.12962957963768112</v>
      </c>
      <c r="R8" s="32">
        <f t="shared" si="8"/>
        <v>28.419216617514664</v>
      </c>
      <c r="S8" s="32">
        <f t="shared" si="9"/>
        <v>27.588525256626099</v>
      </c>
      <c r="T8" s="32">
        <f t="shared" si="10"/>
        <v>27.999989201739126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4028.7524331839977</v>
      </c>
      <c r="F9" s="2">
        <v>3591.8699844262901</v>
      </c>
      <c r="G9" s="5">
        <f t="shared" si="4"/>
        <v>7620.6224176102878</v>
      </c>
      <c r="H9" s="2">
        <v>109</v>
      </c>
      <c r="I9" s="2">
        <v>97</v>
      </c>
      <c r="J9" s="5">
        <f t="shared" si="5"/>
        <v>206</v>
      </c>
      <c r="K9" s="2">
        <v>0</v>
      </c>
      <c r="L9" s="2">
        <v>0</v>
      </c>
      <c r="M9" s="5">
        <f t="shared" si="6"/>
        <v>0</v>
      </c>
      <c r="N9" s="27">
        <f t="shared" si="7"/>
        <v>0.1711158865606523</v>
      </c>
      <c r="O9" s="27">
        <f t="shared" si="0"/>
        <v>0.17143327531626051</v>
      </c>
      <c r="P9" s="28">
        <f t="shared" si="1"/>
        <v>0.17126533660576879</v>
      </c>
      <c r="R9" s="32">
        <f t="shared" si="8"/>
        <v>36.961031497100898</v>
      </c>
      <c r="S9" s="32">
        <f t="shared" si="9"/>
        <v>37.029587468312272</v>
      </c>
      <c r="T9" s="32">
        <f t="shared" si="10"/>
        <v>36.993312706846055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4713.9057812322117</v>
      </c>
      <c r="F10" s="2">
        <v>4110.7054494359454</v>
      </c>
      <c r="G10" s="5">
        <f t="shared" si="4"/>
        <v>8824.6112306681571</v>
      </c>
      <c r="H10" s="2">
        <v>109</v>
      </c>
      <c r="I10" s="2">
        <v>105</v>
      </c>
      <c r="J10" s="5">
        <f t="shared" si="5"/>
        <v>214</v>
      </c>
      <c r="K10" s="2">
        <v>0</v>
      </c>
      <c r="L10" s="2">
        <v>0</v>
      </c>
      <c r="M10" s="5">
        <f t="shared" si="6"/>
        <v>0</v>
      </c>
      <c r="N10" s="27">
        <f t="shared" si="7"/>
        <v>0.20021686124839499</v>
      </c>
      <c r="O10" s="27">
        <f t="shared" si="0"/>
        <v>0.18124803568941558</v>
      </c>
      <c r="P10" s="28">
        <f t="shared" si="1"/>
        <v>0.19090972721244714</v>
      </c>
      <c r="R10" s="32">
        <f t="shared" si="8"/>
        <v>43.246842029653315</v>
      </c>
      <c r="S10" s="32">
        <f t="shared" si="9"/>
        <v>39.149575708913765</v>
      </c>
      <c r="T10" s="32">
        <f t="shared" si="10"/>
        <v>41.236501077888583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5801.5194014691524</v>
      </c>
      <c r="F11" s="2">
        <v>5529.7351120420135</v>
      </c>
      <c r="G11" s="5">
        <f t="shared" si="4"/>
        <v>11331.254513511165</v>
      </c>
      <c r="H11" s="2">
        <v>107</v>
      </c>
      <c r="I11" s="2">
        <v>108</v>
      </c>
      <c r="J11" s="5">
        <f t="shared" si="5"/>
        <v>215</v>
      </c>
      <c r="K11" s="2">
        <v>0</v>
      </c>
      <c r="L11" s="2">
        <v>0</v>
      </c>
      <c r="M11" s="5">
        <f t="shared" si="6"/>
        <v>0</v>
      </c>
      <c r="N11" s="27">
        <f t="shared" si="7"/>
        <v>0.25101762727021254</v>
      </c>
      <c r="O11" s="27">
        <f t="shared" si="0"/>
        <v>0.23704282887697245</v>
      </c>
      <c r="P11" s="28">
        <f t="shared" si="1"/>
        <v>0.24399772854244542</v>
      </c>
      <c r="R11" s="32">
        <f t="shared" si="8"/>
        <v>54.219807490365909</v>
      </c>
      <c r="S11" s="32">
        <f t="shared" si="9"/>
        <v>51.201251037426054</v>
      </c>
      <c r="T11" s="32">
        <f t="shared" si="10"/>
        <v>52.703509365168209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6178.4618360986588</v>
      </c>
      <c r="F12" s="2">
        <v>5667.4327506177715</v>
      </c>
      <c r="G12" s="5">
        <f t="shared" si="4"/>
        <v>11845.894586716429</v>
      </c>
      <c r="H12" s="2">
        <v>103</v>
      </c>
      <c r="I12" s="2">
        <v>109</v>
      </c>
      <c r="J12" s="5">
        <f t="shared" si="5"/>
        <v>212</v>
      </c>
      <c r="K12" s="2">
        <v>0</v>
      </c>
      <c r="L12" s="2">
        <v>0</v>
      </c>
      <c r="M12" s="5">
        <f t="shared" si="6"/>
        <v>0</v>
      </c>
      <c r="N12" s="27">
        <f t="shared" si="7"/>
        <v>0.27770864060134209</v>
      </c>
      <c r="O12" s="27">
        <f t="shared" si="0"/>
        <v>0.24071664757975583</v>
      </c>
      <c r="P12" s="28">
        <f t="shared" si="1"/>
        <v>0.25868917249118689</v>
      </c>
      <c r="R12" s="32">
        <f t="shared" si="8"/>
        <v>59.985066369889893</v>
      </c>
      <c r="S12" s="32">
        <f t="shared" si="9"/>
        <v>51.994795877227261</v>
      </c>
      <c r="T12" s="32">
        <f t="shared" si="10"/>
        <v>55.876861258096362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6371.5021153157286</v>
      </c>
      <c r="F13" s="2">
        <v>5774.0267525237196</v>
      </c>
      <c r="G13" s="5">
        <f t="shared" si="4"/>
        <v>12145.528867839448</v>
      </c>
      <c r="H13" s="2">
        <v>103</v>
      </c>
      <c r="I13" s="2">
        <v>110</v>
      </c>
      <c r="J13" s="5">
        <f t="shared" si="5"/>
        <v>213</v>
      </c>
      <c r="K13" s="2">
        <v>0</v>
      </c>
      <c r="L13" s="2">
        <v>0</v>
      </c>
      <c r="M13" s="5">
        <f t="shared" si="6"/>
        <v>0</v>
      </c>
      <c r="N13" s="27">
        <f t="shared" si="7"/>
        <v>0.28638538813896658</v>
      </c>
      <c r="O13" s="27">
        <f t="shared" si="0"/>
        <v>0.24301459396143602</v>
      </c>
      <c r="P13" s="28">
        <f t="shared" si="1"/>
        <v>0.26398732541817616</v>
      </c>
      <c r="R13" s="32">
        <f t="shared" si="8"/>
        <v>61.859243838016781</v>
      </c>
      <c r="S13" s="32">
        <f t="shared" si="9"/>
        <v>52.491152295670176</v>
      </c>
      <c r="T13" s="32">
        <f t="shared" si="10"/>
        <v>57.02126229032605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7513.7238953861215</v>
      </c>
      <c r="F14" s="2">
        <v>6936.1852085284827</v>
      </c>
      <c r="G14" s="5">
        <f t="shared" si="4"/>
        <v>14449.909103914604</v>
      </c>
      <c r="H14" s="2">
        <v>96</v>
      </c>
      <c r="I14" s="2">
        <v>116</v>
      </c>
      <c r="J14" s="5">
        <f t="shared" si="5"/>
        <v>212</v>
      </c>
      <c r="K14" s="2">
        <v>0</v>
      </c>
      <c r="L14" s="2">
        <v>0</v>
      </c>
      <c r="M14" s="5">
        <f t="shared" si="6"/>
        <v>0</v>
      </c>
      <c r="N14" s="27">
        <f t="shared" si="7"/>
        <v>0.36235165390558072</v>
      </c>
      <c r="O14" s="27">
        <f t="shared" si="0"/>
        <v>0.27682731515519166</v>
      </c>
      <c r="P14" s="28">
        <f t="shared" si="1"/>
        <v>0.31555531760819805</v>
      </c>
      <c r="R14" s="32">
        <f t="shared" si="8"/>
        <v>78.267957243605437</v>
      </c>
      <c r="S14" s="32">
        <f t="shared" si="9"/>
        <v>59.794700073521405</v>
      </c>
      <c r="T14" s="32">
        <f t="shared" si="10"/>
        <v>68.159948603370779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14239.72311152146</v>
      </c>
      <c r="F15" s="2">
        <v>12618.166406358128</v>
      </c>
      <c r="G15" s="5">
        <f t="shared" si="4"/>
        <v>26857.889517879586</v>
      </c>
      <c r="H15" s="2">
        <v>318</v>
      </c>
      <c r="I15" s="2">
        <v>308</v>
      </c>
      <c r="J15" s="5">
        <f t="shared" si="5"/>
        <v>626</v>
      </c>
      <c r="K15" s="2">
        <v>130</v>
      </c>
      <c r="L15" s="2">
        <v>129</v>
      </c>
      <c r="M15" s="5">
        <f t="shared" si="6"/>
        <v>259</v>
      </c>
      <c r="N15" s="27">
        <f t="shared" si="7"/>
        <v>0.1410879350776936</v>
      </c>
      <c r="O15" s="27">
        <f t="shared" si="0"/>
        <v>0.1280772067230829</v>
      </c>
      <c r="P15" s="28">
        <f t="shared" si="1"/>
        <v>0.13466111225923341</v>
      </c>
      <c r="R15" s="32">
        <f t="shared" si="8"/>
        <v>31.785096231074686</v>
      </c>
      <c r="S15" s="32">
        <f t="shared" si="9"/>
        <v>28.874522669011736</v>
      </c>
      <c r="T15" s="32">
        <f t="shared" si="10"/>
        <v>30.347897760315917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26312.829186381867</v>
      </c>
      <c r="F16" s="2">
        <v>23321.259870820788</v>
      </c>
      <c r="G16" s="5">
        <f t="shared" si="4"/>
        <v>49634.089057202655</v>
      </c>
      <c r="H16" s="2">
        <v>317</v>
      </c>
      <c r="I16" s="2">
        <v>309</v>
      </c>
      <c r="J16" s="5">
        <f t="shared" si="5"/>
        <v>626</v>
      </c>
      <c r="K16" s="2">
        <v>237</v>
      </c>
      <c r="L16" s="2">
        <v>231</v>
      </c>
      <c r="M16" s="5">
        <f t="shared" si="6"/>
        <v>468</v>
      </c>
      <c r="N16" s="27">
        <f t="shared" si="7"/>
        <v>0.20678383303770484</v>
      </c>
      <c r="O16" s="27">
        <f t="shared" si="0"/>
        <v>0.1880261534992646</v>
      </c>
      <c r="P16" s="28">
        <f t="shared" si="1"/>
        <v>0.19752502808501535</v>
      </c>
      <c r="R16" s="32">
        <f t="shared" si="8"/>
        <v>47.496081563866184</v>
      </c>
      <c r="S16" s="32">
        <f t="shared" si="9"/>
        <v>43.187518279297755</v>
      </c>
      <c r="T16" s="32">
        <f t="shared" si="10"/>
        <v>45.369368425230945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28233.359661186179</v>
      </c>
      <c r="F17" s="2">
        <v>25399.641673865797</v>
      </c>
      <c r="G17" s="5">
        <f t="shared" si="4"/>
        <v>53633.001335051973</v>
      </c>
      <c r="H17" s="2">
        <v>300</v>
      </c>
      <c r="I17" s="2">
        <v>307</v>
      </c>
      <c r="J17" s="5">
        <f t="shared" si="5"/>
        <v>607</v>
      </c>
      <c r="K17" s="2">
        <v>255</v>
      </c>
      <c r="L17" s="2">
        <v>236</v>
      </c>
      <c r="M17" s="5">
        <f t="shared" si="6"/>
        <v>491</v>
      </c>
      <c r="N17" s="27">
        <f t="shared" si="7"/>
        <v>0.22050421478589644</v>
      </c>
      <c r="O17" s="27">
        <f t="shared" si="0"/>
        <v>0.20345755906653154</v>
      </c>
      <c r="P17" s="28">
        <f t="shared" si="1"/>
        <v>0.21208874302061045</v>
      </c>
      <c r="R17" s="32">
        <f t="shared" si="8"/>
        <v>50.870918308443564</v>
      </c>
      <c r="S17" s="32">
        <f t="shared" si="9"/>
        <v>46.776504003436088</v>
      </c>
      <c r="T17" s="32">
        <f t="shared" si="10"/>
        <v>48.846085004601065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36204.339720071563</v>
      </c>
      <c r="F18" s="2">
        <v>31709.407084728082</v>
      </c>
      <c r="G18" s="5">
        <f t="shared" si="4"/>
        <v>67913.746804799652</v>
      </c>
      <c r="H18" s="2">
        <v>291</v>
      </c>
      <c r="I18" s="2">
        <v>306</v>
      </c>
      <c r="J18" s="5">
        <f t="shared" si="5"/>
        <v>597</v>
      </c>
      <c r="K18" s="2">
        <v>255</v>
      </c>
      <c r="L18" s="2">
        <v>236</v>
      </c>
      <c r="M18" s="5">
        <f t="shared" si="6"/>
        <v>491</v>
      </c>
      <c r="N18" s="27">
        <f t="shared" si="7"/>
        <v>0.28711727350646782</v>
      </c>
      <c r="O18" s="27">
        <f t="shared" si="0"/>
        <v>0.25444061404487162</v>
      </c>
      <c r="P18" s="28">
        <f t="shared" si="1"/>
        <v>0.27087486760050916</v>
      </c>
      <c r="R18" s="32">
        <f t="shared" si="8"/>
        <v>66.308314505625574</v>
      </c>
      <c r="S18" s="32">
        <f t="shared" si="9"/>
        <v>58.504441115734465</v>
      </c>
      <c r="T18" s="32">
        <f t="shared" si="10"/>
        <v>62.420723166176153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43711.048825663471</v>
      </c>
      <c r="F19" s="2">
        <v>41893.648268211407</v>
      </c>
      <c r="G19" s="5">
        <f t="shared" si="4"/>
        <v>85604.697093874885</v>
      </c>
      <c r="H19" s="2">
        <v>300</v>
      </c>
      <c r="I19" s="2">
        <v>307</v>
      </c>
      <c r="J19" s="5">
        <f t="shared" si="5"/>
        <v>607</v>
      </c>
      <c r="K19" s="2">
        <v>236</v>
      </c>
      <c r="L19" s="2">
        <v>240</v>
      </c>
      <c r="M19" s="5">
        <f t="shared" si="6"/>
        <v>476</v>
      </c>
      <c r="N19" s="27">
        <f t="shared" si="7"/>
        <v>0.35442923606693916</v>
      </c>
      <c r="O19" s="27">
        <f t="shared" si="0"/>
        <v>0.33293318288043905</v>
      </c>
      <c r="P19" s="28">
        <f t="shared" si="1"/>
        <v>0.34357319430837568</v>
      </c>
      <c r="R19" s="32">
        <f t="shared" si="8"/>
        <v>81.55046422698409</v>
      </c>
      <c r="S19" s="32">
        <f t="shared" si="9"/>
        <v>76.588022428174426</v>
      </c>
      <c r="T19" s="32">
        <f t="shared" si="10"/>
        <v>79.044041637926952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49727.063491833651</v>
      </c>
      <c r="F20" s="2">
        <v>58428.722634068457</v>
      </c>
      <c r="G20" s="5">
        <f t="shared" si="4"/>
        <v>108155.78612590212</v>
      </c>
      <c r="H20" s="2">
        <v>290</v>
      </c>
      <c r="I20" s="2">
        <v>308</v>
      </c>
      <c r="J20" s="5">
        <f t="shared" si="5"/>
        <v>598</v>
      </c>
      <c r="K20" s="2">
        <v>236</v>
      </c>
      <c r="L20" s="2">
        <v>241</v>
      </c>
      <c r="M20" s="5">
        <f t="shared" si="6"/>
        <v>477</v>
      </c>
      <c r="N20" s="27">
        <f t="shared" si="7"/>
        <v>0.41039765855534177</v>
      </c>
      <c r="O20" s="27">
        <f t="shared" si="0"/>
        <v>0.4626332000543838</v>
      </c>
      <c r="P20" s="28">
        <f t="shared" si="1"/>
        <v>0.43705664713211667</v>
      </c>
      <c r="R20" s="32">
        <f t="shared" si="8"/>
        <v>94.538143520596293</v>
      </c>
      <c r="S20" s="32">
        <f t="shared" si="9"/>
        <v>106.42754578154546</v>
      </c>
      <c r="T20" s="32">
        <f t="shared" si="10"/>
        <v>100.61003360549034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49157.950838585952</v>
      </c>
      <c r="F21" s="2">
        <v>57563.707055360472</v>
      </c>
      <c r="G21" s="5">
        <f t="shared" si="4"/>
        <v>106721.65789394642</v>
      </c>
      <c r="H21" s="2">
        <v>298</v>
      </c>
      <c r="I21" s="2">
        <v>306</v>
      </c>
      <c r="J21" s="5">
        <f t="shared" si="5"/>
        <v>604</v>
      </c>
      <c r="K21" s="2">
        <v>235</v>
      </c>
      <c r="L21" s="2">
        <v>242</v>
      </c>
      <c r="M21" s="5">
        <f t="shared" si="6"/>
        <v>477</v>
      </c>
      <c r="N21" s="27">
        <f t="shared" si="7"/>
        <v>0.40080515653403198</v>
      </c>
      <c r="O21" s="27">
        <f t="shared" si="0"/>
        <v>0.45644908537934908</v>
      </c>
      <c r="P21" s="28">
        <f t="shared" si="1"/>
        <v>0.42901454371260017</v>
      </c>
      <c r="R21" s="32">
        <f t="shared" si="8"/>
        <v>92.228800822862951</v>
      </c>
      <c r="S21" s="32">
        <f t="shared" si="9"/>
        <v>105.04326104992786</v>
      </c>
      <c r="T21" s="32">
        <f t="shared" si="10"/>
        <v>98.724937922244607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47243.142728653838</v>
      </c>
      <c r="F22" s="2">
        <v>54639.755104898904</v>
      </c>
      <c r="G22" s="5">
        <f t="shared" si="4"/>
        <v>101882.89783355274</v>
      </c>
      <c r="H22" s="2">
        <v>314</v>
      </c>
      <c r="I22" s="2">
        <v>299</v>
      </c>
      <c r="J22" s="5">
        <f t="shared" si="5"/>
        <v>613</v>
      </c>
      <c r="K22" s="2">
        <v>219</v>
      </c>
      <c r="L22" s="2">
        <v>240</v>
      </c>
      <c r="M22" s="5">
        <f t="shared" si="6"/>
        <v>459</v>
      </c>
      <c r="N22" s="27">
        <f t="shared" si="7"/>
        <v>0.38680767937916616</v>
      </c>
      <c r="O22" s="27">
        <f t="shared" si="0"/>
        <v>0.44027392432877993</v>
      </c>
      <c r="P22" s="28">
        <f t="shared" si="1"/>
        <v>0.41375445838837205</v>
      </c>
      <c r="R22" s="32">
        <f t="shared" si="8"/>
        <v>88.636290297661986</v>
      </c>
      <c r="S22" s="32">
        <f t="shared" si="9"/>
        <v>101.37245845064731</v>
      </c>
      <c r="T22" s="32">
        <f t="shared" si="10"/>
        <v>95.040016635776809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43585.760555567336</v>
      </c>
      <c r="F23" s="2">
        <v>46558.661467763341</v>
      </c>
      <c r="G23" s="5">
        <f t="shared" si="4"/>
        <v>90144.42202333067</v>
      </c>
      <c r="H23" s="2">
        <v>311</v>
      </c>
      <c r="I23" s="2">
        <v>268</v>
      </c>
      <c r="J23" s="5">
        <f t="shared" si="5"/>
        <v>579</v>
      </c>
      <c r="K23" s="2">
        <v>233</v>
      </c>
      <c r="L23" s="2">
        <v>252</v>
      </c>
      <c r="M23" s="5">
        <f t="shared" si="6"/>
        <v>485</v>
      </c>
      <c r="N23" s="27">
        <f t="shared" si="7"/>
        <v>0.34879769970844537</v>
      </c>
      <c r="O23" s="27">
        <f t="shared" si="0"/>
        <v>0.3867512415916014</v>
      </c>
      <c r="P23" s="28">
        <f t="shared" si="1"/>
        <v>0.3674205280069236</v>
      </c>
      <c r="R23" s="32">
        <f t="shared" si="8"/>
        <v>80.120883374204666</v>
      </c>
      <c r="S23" s="32">
        <f t="shared" si="9"/>
        <v>89.535887438006426</v>
      </c>
      <c r="T23" s="32">
        <f t="shared" si="10"/>
        <v>84.722201149746866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40875.248733214095</v>
      </c>
      <c r="F24" s="2">
        <v>42955.650672184056</v>
      </c>
      <c r="G24" s="5">
        <f t="shared" si="4"/>
        <v>83830.899405398144</v>
      </c>
      <c r="H24" s="2">
        <v>317</v>
      </c>
      <c r="I24" s="2">
        <v>267</v>
      </c>
      <c r="J24" s="5">
        <f t="shared" si="5"/>
        <v>584</v>
      </c>
      <c r="K24" s="2">
        <v>237</v>
      </c>
      <c r="L24" s="2">
        <v>257</v>
      </c>
      <c r="M24" s="5">
        <f t="shared" si="6"/>
        <v>494</v>
      </c>
      <c r="N24" s="27">
        <f t="shared" si="7"/>
        <v>0.32122507806184847</v>
      </c>
      <c r="O24" s="27">
        <f t="shared" si="0"/>
        <v>0.35381235727616017</v>
      </c>
      <c r="P24" s="28">
        <f t="shared" si="1"/>
        <v>0.33713604097788974</v>
      </c>
      <c r="R24" s="32">
        <f t="shared" si="8"/>
        <v>73.782037424574185</v>
      </c>
      <c r="S24" s="32">
        <f t="shared" si="9"/>
        <v>81.976432580503925</v>
      </c>
      <c r="T24" s="32">
        <f t="shared" si="10"/>
        <v>77.765212806491789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39191.161578330102</v>
      </c>
      <c r="F25" s="2">
        <v>40998.647858084289</v>
      </c>
      <c r="G25" s="5">
        <f t="shared" si="4"/>
        <v>80189.809436414391</v>
      </c>
      <c r="H25" s="2">
        <v>310</v>
      </c>
      <c r="I25" s="2">
        <v>289</v>
      </c>
      <c r="J25" s="5">
        <f t="shared" si="5"/>
        <v>599</v>
      </c>
      <c r="K25" s="2">
        <v>237</v>
      </c>
      <c r="L25" s="2">
        <v>243</v>
      </c>
      <c r="M25" s="5">
        <f t="shared" si="6"/>
        <v>480</v>
      </c>
      <c r="N25" s="27">
        <f t="shared" si="7"/>
        <v>0.31169403813013064</v>
      </c>
      <c r="O25" s="27">
        <f t="shared" si="0"/>
        <v>0.33416999101855349</v>
      </c>
      <c r="P25" s="28">
        <f t="shared" si="1"/>
        <v>0.32279413195349238</v>
      </c>
      <c r="R25" s="32">
        <f t="shared" si="8"/>
        <v>71.647461751974589</v>
      </c>
      <c r="S25" s="32">
        <f t="shared" si="9"/>
        <v>77.065127552790017</v>
      </c>
      <c r="T25" s="32">
        <f t="shared" si="10"/>
        <v>74.318637105110653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37574.840590471147</v>
      </c>
      <c r="F26" s="2">
        <v>39026.452229514929</v>
      </c>
      <c r="G26" s="5">
        <f t="shared" si="4"/>
        <v>76601.292819986076</v>
      </c>
      <c r="H26" s="2">
        <v>310</v>
      </c>
      <c r="I26" s="2">
        <v>309</v>
      </c>
      <c r="J26" s="5">
        <f t="shared" si="5"/>
        <v>619</v>
      </c>
      <c r="K26" s="2">
        <v>236</v>
      </c>
      <c r="L26" s="2">
        <v>239</v>
      </c>
      <c r="M26" s="5">
        <f t="shared" si="6"/>
        <v>475</v>
      </c>
      <c r="N26" s="27">
        <f t="shared" si="7"/>
        <v>0.29942975097595903</v>
      </c>
      <c r="O26" s="27">
        <f t="shared" si="0"/>
        <v>0.30969442157753724</v>
      </c>
      <c r="P26" s="28">
        <f t="shared" si="1"/>
        <v>0.30457286094847824</v>
      </c>
      <c r="R26" s="32">
        <f t="shared" si="8"/>
        <v>68.818389359837269</v>
      </c>
      <c r="S26" s="32">
        <f t="shared" si="9"/>
        <v>71.216153703494399</v>
      </c>
      <c r="T26" s="32">
        <f t="shared" si="10"/>
        <v>70.019463272382154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32041.995272514101</v>
      </c>
      <c r="F27" s="2">
        <v>37744.940007868485</v>
      </c>
      <c r="G27" s="5">
        <f t="shared" si="4"/>
        <v>69786.93528038259</v>
      </c>
      <c r="H27" s="2">
        <v>310</v>
      </c>
      <c r="I27" s="2">
        <v>304</v>
      </c>
      <c r="J27" s="5">
        <f t="shared" si="5"/>
        <v>614</v>
      </c>
      <c r="K27" s="2">
        <v>232</v>
      </c>
      <c r="L27" s="2">
        <v>232</v>
      </c>
      <c r="M27" s="5">
        <f t="shared" si="6"/>
        <v>464</v>
      </c>
      <c r="N27" s="27">
        <f t="shared" si="7"/>
        <v>0.25737369290992562</v>
      </c>
      <c r="O27" s="27">
        <f t="shared" si="0"/>
        <v>0.30637126629763378</v>
      </c>
      <c r="P27" s="28">
        <f t="shared" si="1"/>
        <v>0.28174429655861455</v>
      </c>
      <c r="R27" s="32">
        <f t="shared" si="8"/>
        <v>59.118072458513105</v>
      </c>
      <c r="S27" s="32">
        <f t="shared" si="9"/>
        <v>70.419664193784484</v>
      </c>
      <c r="T27" s="32">
        <f t="shared" si="10"/>
        <v>64.737416772154532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11622.019672440692</v>
      </c>
      <c r="F28" s="2">
        <v>11654.463674485631</v>
      </c>
      <c r="G28" s="5">
        <f t="shared" si="4"/>
        <v>23276.483346926325</v>
      </c>
      <c r="H28" s="2">
        <v>163</v>
      </c>
      <c r="I28" s="2">
        <v>163</v>
      </c>
      <c r="J28" s="5">
        <f t="shared" si="5"/>
        <v>326</v>
      </c>
      <c r="K28" s="2">
        <v>0</v>
      </c>
      <c r="L28" s="2">
        <v>0</v>
      </c>
      <c r="M28" s="5">
        <f t="shared" si="6"/>
        <v>0</v>
      </c>
      <c r="N28" s="27">
        <f t="shared" si="7"/>
        <v>0.33009599160533665</v>
      </c>
      <c r="O28" s="27">
        <f t="shared" si="0"/>
        <v>0.33101748677816495</v>
      </c>
      <c r="P28" s="28">
        <f t="shared" si="1"/>
        <v>0.33055673919175083</v>
      </c>
      <c r="R28" s="32">
        <f t="shared" si="8"/>
        <v>71.30073418675272</v>
      </c>
      <c r="S28" s="32">
        <f t="shared" si="9"/>
        <v>71.499777144083623</v>
      </c>
      <c r="T28" s="32">
        <f t="shared" si="10"/>
        <v>71.400255665418172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11468.442106249437</v>
      </c>
      <c r="F29" s="2">
        <v>11132.246738989115</v>
      </c>
      <c r="G29" s="5">
        <f t="shared" si="4"/>
        <v>22600.688845238554</v>
      </c>
      <c r="H29" s="2">
        <v>161</v>
      </c>
      <c r="I29" s="2">
        <v>163</v>
      </c>
      <c r="J29" s="5">
        <f t="shared" si="5"/>
        <v>324</v>
      </c>
      <c r="K29" s="2">
        <v>0</v>
      </c>
      <c r="L29" s="2">
        <v>0</v>
      </c>
      <c r="M29" s="5">
        <f t="shared" si="6"/>
        <v>0</v>
      </c>
      <c r="N29" s="27">
        <f t="shared" si="7"/>
        <v>0.32978036882474798</v>
      </c>
      <c r="O29" s="27">
        <f t="shared" si="0"/>
        <v>0.31618514936915232</v>
      </c>
      <c r="P29" s="28">
        <f t="shared" si="1"/>
        <v>0.32294079854307489</v>
      </c>
      <c r="R29" s="32">
        <f t="shared" si="8"/>
        <v>71.232559666145562</v>
      </c>
      <c r="S29" s="32">
        <f t="shared" si="9"/>
        <v>68.295992263736906</v>
      </c>
      <c r="T29" s="32">
        <f t="shared" si="10"/>
        <v>69.755212485304185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11131.154009739454</v>
      </c>
      <c r="F30" s="2">
        <v>10842.830335242073</v>
      </c>
      <c r="G30" s="5">
        <f t="shared" si="4"/>
        <v>21973.984344981527</v>
      </c>
      <c r="H30" s="2">
        <v>159</v>
      </c>
      <c r="I30" s="2">
        <v>165</v>
      </c>
      <c r="J30" s="5">
        <f t="shared" si="5"/>
        <v>324</v>
      </c>
      <c r="K30" s="2">
        <v>0</v>
      </c>
      <c r="L30" s="2">
        <v>0</v>
      </c>
      <c r="M30" s="5">
        <f t="shared" si="6"/>
        <v>0</v>
      </c>
      <c r="N30" s="27">
        <f t="shared" si="7"/>
        <v>0.32410767556893355</v>
      </c>
      <c r="O30" s="27">
        <f t="shared" si="0"/>
        <v>0.30423205205505255</v>
      </c>
      <c r="P30" s="28">
        <f t="shared" si="1"/>
        <v>0.31398583026093863</v>
      </c>
      <c r="R30" s="32">
        <f t="shared" si="8"/>
        <v>70.00725792288965</v>
      </c>
      <c r="S30" s="32">
        <f t="shared" si="9"/>
        <v>65.714123243891351</v>
      </c>
      <c r="T30" s="32">
        <f t="shared" si="10"/>
        <v>67.820939336362741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10257.525640134423</v>
      </c>
      <c r="F31" s="2">
        <v>10089.182895597734</v>
      </c>
      <c r="G31" s="5">
        <f t="shared" si="4"/>
        <v>20346.708535732156</v>
      </c>
      <c r="H31" s="2">
        <v>163</v>
      </c>
      <c r="I31" s="2">
        <v>164</v>
      </c>
      <c r="J31" s="5">
        <f t="shared" si="5"/>
        <v>327</v>
      </c>
      <c r="K31" s="2">
        <v>0</v>
      </c>
      <c r="L31" s="2">
        <v>0</v>
      </c>
      <c r="M31" s="5">
        <f t="shared" si="6"/>
        <v>0</v>
      </c>
      <c r="N31" s="27">
        <f t="shared" si="7"/>
        <v>0.29134076460277275</v>
      </c>
      <c r="O31" s="27">
        <f t="shared" si="0"/>
        <v>0.28481207361104716</v>
      </c>
      <c r="P31" s="28">
        <f t="shared" si="1"/>
        <v>0.2880664363989715</v>
      </c>
      <c r="R31" s="32">
        <f t="shared" si="8"/>
        <v>62.929605154198917</v>
      </c>
      <c r="S31" s="32">
        <f t="shared" si="9"/>
        <v>61.519407899986184</v>
      </c>
      <c r="T31" s="32">
        <f t="shared" si="10"/>
        <v>62.222350262177848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9869.060578429704</v>
      </c>
      <c r="F32" s="2">
        <v>9355.0095673356445</v>
      </c>
      <c r="G32" s="5">
        <f t="shared" si="4"/>
        <v>19224.070145765349</v>
      </c>
      <c r="H32" s="2">
        <v>164</v>
      </c>
      <c r="I32" s="2">
        <v>168</v>
      </c>
      <c r="J32" s="5">
        <f t="shared" si="5"/>
        <v>332</v>
      </c>
      <c r="K32" s="2">
        <v>0</v>
      </c>
      <c r="L32" s="2">
        <v>0</v>
      </c>
      <c r="M32" s="5">
        <f t="shared" si="6"/>
        <v>0</v>
      </c>
      <c r="N32" s="27">
        <f t="shared" si="7"/>
        <v>0.27859814189334081</v>
      </c>
      <c r="O32" s="27">
        <f t="shared" si="0"/>
        <v>0.25779898499051046</v>
      </c>
      <c r="P32" s="28">
        <f t="shared" si="1"/>
        <v>0.26807326731600495</v>
      </c>
      <c r="R32" s="32">
        <f t="shared" si="8"/>
        <v>60.177198648961607</v>
      </c>
      <c r="S32" s="32">
        <f t="shared" si="9"/>
        <v>55.684580757950265</v>
      </c>
      <c r="T32" s="32">
        <f t="shared" si="10"/>
        <v>57.903825740257076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7631.0394994833041</v>
      </c>
      <c r="F33" s="2">
        <v>6972.1852337137761</v>
      </c>
      <c r="G33" s="5">
        <f t="shared" si="4"/>
        <v>14603.224733197079</v>
      </c>
      <c r="H33" s="2">
        <v>159</v>
      </c>
      <c r="I33" s="2">
        <v>163</v>
      </c>
      <c r="J33" s="5">
        <f t="shared" si="5"/>
        <v>322</v>
      </c>
      <c r="K33" s="2">
        <v>0</v>
      </c>
      <c r="L33" s="2">
        <v>0</v>
      </c>
      <c r="M33" s="5">
        <f t="shared" si="6"/>
        <v>0</v>
      </c>
      <c r="N33" s="27">
        <f t="shared" si="7"/>
        <v>0.22219425516781108</v>
      </c>
      <c r="O33" s="27">
        <f t="shared" si="0"/>
        <v>0.19802843767648762</v>
      </c>
      <c r="P33" s="28">
        <f t="shared" si="1"/>
        <v>0.20996124817686163</v>
      </c>
      <c r="R33" s="32">
        <f t="shared" si="8"/>
        <v>47.993959116247197</v>
      </c>
      <c r="S33" s="32">
        <f t="shared" si="9"/>
        <v>42.774142538121325</v>
      </c>
      <c r="T33" s="32">
        <f t="shared" si="10"/>
        <v>45.35162960620211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3727.8016254189783</v>
      </c>
      <c r="F34" s="2">
        <v>3779.3333072872092</v>
      </c>
      <c r="G34" s="5">
        <f t="shared" si="4"/>
        <v>7507.1349327061871</v>
      </c>
      <c r="H34" s="2">
        <v>155</v>
      </c>
      <c r="I34" s="2">
        <v>165</v>
      </c>
      <c r="J34" s="5">
        <f t="shared" si="5"/>
        <v>320</v>
      </c>
      <c r="K34" s="2">
        <v>0</v>
      </c>
      <c r="L34" s="2">
        <v>0</v>
      </c>
      <c r="M34" s="5">
        <f t="shared" si="6"/>
        <v>0</v>
      </c>
      <c r="N34" s="27">
        <f t="shared" si="7"/>
        <v>0.11134413457045933</v>
      </c>
      <c r="O34" s="27">
        <f t="shared" si="0"/>
        <v>0.10604189975553337</v>
      </c>
      <c r="P34" s="28">
        <f t="shared" si="1"/>
        <v>0.10861016974401312</v>
      </c>
      <c r="R34" s="32">
        <f t="shared" si="8"/>
        <v>24.050333067219213</v>
      </c>
      <c r="S34" s="32">
        <f t="shared" si="9"/>
        <v>22.905050347195207</v>
      </c>
      <c r="T34" s="32">
        <f t="shared" si="10"/>
        <v>23.459796664706836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1877.7421430354523</v>
      </c>
      <c r="F35" s="2">
        <v>2252.7556248311312</v>
      </c>
      <c r="G35" s="5">
        <f t="shared" si="4"/>
        <v>4130.4977678665837</v>
      </c>
      <c r="H35" s="2">
        <v>160</v>
      </c>
      <c r="I35" s="2">
        <v>170</v>
      </c>
      <c r="J35" s="5">
        <f t="shared" si="5"/>
        <v>330</v>
      </c>
      <c r="K35" s="2">
        <v>0</v>
      </c>
      <c r="L35" s="2">
        <v>0</v>
      </c>
      <c r="M35" s="5">
        <f t="shared" si="6"/>
        <v>0</v>
      </c>
      <c r="N35" s="27">
        <f t="shared" si="7"/>
        <v>5.4332816638757296E-2</v>
      </c>
      <c r="O35" s="27">
        <f t="shared" si="0"/>
        <v>6.1349554053135379E-2</v>
      </c>
      <c r="P35" s="28">
        <f t="shared" si="1"/>
        <v>5.7947499549194495E-2</v>
      </c>
      <c r="R35" s="32">
        <f t="shared" si="8"/>
        <v>11.735888393971576</v>
      </c>
      <c r="S35" s="32">
        <f t="shared" si="9"/>
        <v>13.251503675477242</v>
      </c>
      <c r="T35" s="32">
        <f t="shared" si="10"/>
        <v>12.516659902626012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466.35979050217321</v>
      </c>
      <c r="F36" s="3">
        <v>530.99999999999989</v>
      </c>
      <c r="G36" s="7">
        <f t="shared" si="4"/>
        <v>997.35979050217315</v>
      </c>
      <c r="H36" s="3">
        <v>165</v>
      </c>
      <c r="I36" s="3">
        <v>169</v>
      </c>
      <c r="J36" s="7">
        <f t="shared" si="5"/>
        <v>334</v>
      </c>
      <c r="K36" s="3">
        <v>0</v>
      </c>
      <c r="L36" s="3">
        <v>0</v>
      </c>
      <c r="M36" s="7">
        <f t="shared" si="6"/>
        <v>0</v>
      </c>
      <c r="N36" s="27">
        <f t="shared" si="7"/>
        <v>1.3085291540465017E-2</v>
      </c>
      <c r="O36" s="27">
        <f t="shared" si="0"/>
        <v>1.454635108481262E-2</v>
      </c>
      <c r="P36" s="28">
        <f t="shared" si="1"/>
        <v>1.382457017218581E-2</v>
      </c>
      <c r="R36" s="32">
        <f t="shared" si="8"/>
        <v>2.8264229727404437</v>
      </c>
      <c r="S36" s="32">
        <f t="shared" si="9"/>
        <v>3.142011834319526</v>
      </c>
      <c r="T36" s="32">
        <f t="shared" si="10"/>
        <v>2.9861071571921354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13944.261723176063</v>
      </c>
      <c r="F37" s="9">
        <v>18223.759415028868</v>
      </c>
      <c r="G37" s="10">
        <f t="shared" si="4"/>
        <v>32168.021138204931</v>
      </c>
      <c r="H37" s="9">
        <v>138</v>
      </c>
      <c r="I37" s="9">
        <v>140</v>
      </c>
      <c r="J37" s="10">
        <f t="shared" si="5"/>
        <v>278</v>
      </c>
      <c r="K37" s="9">
        <v>130</v>
      </c>
      <c r="L37" s="9">
        <v>126</v>
      </c>
      <c r="M37" s="10">
        <f t="shared" si="6"/>
        <v>256</v>
      </c>
      <c r="N37" s="25">
        <f t="shared" si="7"/>
        <v>0.22473345995319854</v>
      </c>
      <c r="O37" s="25">
        <f t="shared" si="0"/>
        <v>0.29637912137374556</v>
      </c>
      <c r="P37" s="26">
        <f t="shared" si="1"/>
        <v>0.26039390249162131</v>
      </c>
      <c r="R37" s="32">
        <f t="shared" si="8"/>
        <v>52.030827325283816</v>
      </c>
      <c r="S37" s="32">
        <f t="shared" si="9"/>
        <v>68.510373740710023</v>
      </c>
      <c r="T37" s="32">
        <f t="shared" si="10"/>
        <v>60.239739959185265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13375.814355411421</v>
      </c>
      <c r="F38" s="2">
        <v>17846.855235474679</v>
      </c>
      <c r="G38" s="5">
        <f t="shared" si="4"/>
        <v>31222.6695908861</v>
      </c>
      <c r="H38" s="2">
        <v>138</v>
      </c>
      <c r="I38" s="2">
        <v>140</v>
      </c>
      <c r="J38" s="5">
        <f t="shared" si="5"/>
        <v>278</v>
      </c>
      <c r="K38" s="2">
        <v>127</v>
      </c>
      <c r="L38" s="2">
        <v>130</v>
      </c>
      <c r="M38" s="5">
        <f t="shared" si="6"/>
        <v>257</v>
      </c>
      <c r="N38" s="27">
        <f t="shared" si="7"/>
        <v>0.21818828062461537</v>
      </c>
      <c r="O38" s="27">
        <f t="shared" si="0"/>
        <v>0.285641088916048</v>
      </c>
      <c r="P38" s="28">
        <f t="shared" si="1"/>
        <v>0.25223509977772651</v>
      </c>
      <c r="R38" s="32">
        <f t="shared" si="8"/>
        <v>50.474771152495933</v>
      </c>
      <c r="S38" s="32">
        <f t="shared" si="9"/>
        <v>66.099463835091399</v>
      </c>
      <c r="T38" s="32">
        <f t="shared" si="10"/>
        <v>58.360130076422614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13077.366141648572</v>
      </c>
      <c r="F39" s="2">
        <v>17547.302922504539</v>
      </c>
      <c r="G39" s="5">
        <f t="shared" si="4"/>
        <v>30624.66906415311</v>
      </c>
      <c r="H39" s="2">
        <v>138</v>
      </c>
      <c r="I39" s="2">
        <v>140</v>
      </c>
      <c r="J39" s="5">
        <f t="shared" si="5"/>
        <v>278</v>
      </c>
      <c r="K39" s="2">
        <v>125</v>
      </c>
      <c r="L39" s="2">
        <v>131</v>
      </c>
      <c r="M39" s="5">
        <f t="shared" si="6"/>
        <v>256</v>
      </c>
      <c r="N39" s="27">
        <f t="shared" si="7"/>
        <v>0.21505996154533238</v>
      </c>
      <c r="O39" s="27">
        <f t="shared" si="0"/>
        <v>0.27973636848782901</v>
      </c>
      <c r="P39" s="28">
        <f t="shared" si="1"/>
        <v>0.24790076628798982</v>
      </c>
      <c r="R39" s="32">
        <f t="shared" si="8"/>
        <v>49.723825633644758</v>
      </c>
      <c r="S39" s="32">
        <f t="shared" si="9"/>
        <v>64.750195285994607</v>
      </c>
      <c r="T39" s="32">
        <f t="shared" si="10"/>
        <v>57.349567535867244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12963.246095128339</v>
      </c>
      <c r="F40" s="2">
        <v>17432.382501132539</v>
      </c>
      <c r="G40" s="5">
        <f t="shared" si="4"/>
        <v>30395.628596260878</v>
      </c>
      <c r="H40" s="2">
        <v>138</v>
      </c>
      <c r="I40" s="2">
        <v>140</v>
      </c>
      <c r="J40" s="5">
        <f t="shared" si="5"/>
        <v>278</v>
      </c>
      <c r="K40" s="2">
        <v>129</v>
      </c>
      <c r="L40" s="2">
        <v>130</v>
      </c>
      <c r="M40" s="5">
        <f t="shared" si="6"/>
        <v>259</v>
      </c>
      <c r="N40" s="27">
        <f t="shared" si="7"/>
        <v>0.20976126367521586</v>
      </c>
      <c r="O40" s="27">
        <f t="shared" si="0"/>
        <v>0.27900740238688443</v>
      </c>
      <c r="P40" s="28">
        <f t="shared" si="1"/>
        <v>0.24457377370663724</v>
      </c>
      <c r="R40" s="32">
        <f t="shared" si="8"/>
        <v>48.551483502353328</v>
      </c>
      <c r="S40" s="32">
        <f t="shared" si="9"/>
        <v>64.564379633824217</v>
      </c>
      <c r="T40" s="32">
        <f t="shared" si="10"/>
        <v>56.602660328232545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12865.063127027914</v>
      </c>
      <c r="F41" s="2">
        <v>17238.885169465397</v>
      </c>
      <c r="G41" s="5">
        <f t="shared" si="4"/>
        <v>30103.948296493312</v>
      </c>
      <c r="H41" s="2">
        <v>138</v>
      </c>
      <c r="I41" s="2">
        <v>140</v>
      </c>
      <c r="J41" s="5">
        <f t="shared" si="5"/>
        <v>278</v>
      </c>
      <c r="K41" s="2">
        <v>125</v>
      </c>
      <c r="L41" s="2">
        <v>130</v>
      </c>
      <c r="M41" s="5">
        <f t="shared" si="6"/>
        <v>255</v>
      </c>
      <c r="N41" s="27">
        <f t="shared" si="7"/>
        <v>0.2115685950372963</v>
      </c>
      <c r="O41" s="27">
        <f t="shared" si="0"/>
        <v>0.27591045405674453</v>
      </c>
      <c r="P41" s="28">
        <f t="shared" si="1"/>
        <v>0.24417581838048563</v>
      </c>
      <c r="R41" s="32">
        <f t="shared" si="8"/>
        <v>48.91658983660804</v>
      </c>
      <c r="S41" s="32">
        <f t="shared" si="9"/>
        <v>63.847722849871843</v>
      </c>
      <c r="T41" s="32">
        <f t="shared" si="10"/>
        <v>56.480203182914281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9454.2804436412625</v>
      </c>
      <c r="F42" s="2">
        <v>9459.9833482751801</v>
      </c>
      <c r="G42" s="5">
        <f t="shared" si="4"/>
        <v>18914.263791916441</v>
      </c>
      <c r="H42" s="2">
        <v>0</v>
      </c>
      <c r="I42" s="2">
        <v>0</v>
      </c>
      <c r="J42" s="5">
        <f t="shared" si="5"/>
        <v>0</v>
      </c>
      <c r="K42" s="2">
        <v>130</v>
      </c>
      <c r="L42" s="2">
        <v>130</v>
      </c>
      <c r="M42" s="5">
        <f t="shared" si="6"/>
        <v>260</v>
      </c>
      <c r="N42" s="27">
        <f t="shared" si="7"/>
        <v>0.29324691202361236</v>
      </c>
      <c r="O42" s="27">
        <f t="shared" si="0"/>
        <v>0.2934238011251607</v>
      </c>
      <c r="P42" s="28">
        <f t="shared" si="1"/>
        <v>0.29333535657438647</v>
      </c>
      <c r="R42" s="32">
        <f t="shared" si="8"/>
        <v>72.725234181855868</v>
      </c>
      <c r="S42" s="32">
        <f t="shared" si="9"/>
        <v>72.769102679039847</v>
      </c>
      <c r="T42" s="32">
        <f t="shared" si="10"/>
        <v>72.747168430447843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8754.8686465336796</v>
      </c>
      <c r="F43" s="2">
        <v>8401.1134985162735</v>
      </c>
      <c r="G43" s="5">
        <f t="shared" si="4"/>
        <v>17155.982145049951</v>
      </c>
      <c r="H43" s="2">
        <v>0</v>
      </c>
      <c r="I43" s="2">
        <v>0</v>
      </c>
      <c r="J43" s="5">
        <f t="shared" si="5"/>
        <v>0</v>
      </c>
      <c r="K43" s="2">
        <v>130</v>
      </c>
      <c r="L43" s="2">
        <v>130</v>
      </c>
      <c r="M43" s="5">
        <f t="shared" si="6"/>
        <v>260</v>
      </c>
      <c r="N43" s="27">
        <f t="shared" si="7"/>
        <v>0.27155299772126795</v>
      </c>
      <c r="O43" s="27">
        <f t="shared" si="0"/>
        <v>0.26058044350236581</v>
      </c>
      <c r="P43" s="28">
        <f t="shared" si="1"/>
        <v>0.26606672061181685</v>
      </c>
      <c r="R43" s="32">
        <f t="shared" si="8"/>
        <v>67.345143434874458</v>
      </c>
      <c r="S43" s="32">
        <f t="shared" si="9"/>
        <v>64.623949988586716</v>
      </c>
      <c r="T43" s="32">
        <f t="shared" si="10"/>
        <v>65.984546711730587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8517.638915114283</v>
      </c>
      <c r="F44" s="2">
        <v>8044.5657163120022</v>
      </c>
      <c r="G44" s="5">
        <f t="shared" si="4"/>
        <v>16562.204631426284</v>
      </c>
      <c r="H44" s="2">
        <v>0</v>
      </c>
      <c r="I44" s="2">
        <v>0</v>
      </c>
      <c r="J44" s="5">
        <f t="shared" si="5"/>
        <v>0</v>
      </c>
      <c r="K44" s="2">
        <v>130</v>
      </c>
      <c r="L44" s="2">
        <v>130</v>
      </c>
      <c r="M44" s="5">
        <f t="shared" si="6"/>
        <v>260</v>
      </c>
      <c r="N44" s="27">
        <f t="shared" si="7"/>
        <v>0.26419475543158444</v>
      </c>
      <c r="O44" s="27">
        <f t="shared" si="0"/>
        <v>0.24952126911637723</v>
      </c>
      <c r="P44" s="28">
        <f t="shared" si="1"/>
        <v>0.25685801227398086</v>
      </c>
      <c r="R44" s="32">
        <f t="shared" si="8"/>
        <v>65.520299347032946</v>
      </c>
      <c r="S44" s="32">
        <f t="shared" si="9"/>
        <v>61.881274740861556</v>
      </c>
      <c r="T44" s="32">
        <f t="shared" si="10"/>
        <v>63.700787043947244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8292.9306947853711</v>
      </c>
      <c r="F45" s="2">
        <v>7770.8339860476854</v>
      </c>
      <c r="G45" s="5">
        <f t="shared" si="4"/>
        <v>16063.764680833057</v>
      </c>
      <c r="H45" s="2">
        <v>0</v>
      </c>
      <c r="I45" s="2">
        <v>0</v>
      </c>
      <c r="J45" s="5">
        <f t="shared" si="5"/>
        <v>0</v>
      </c>
      <c r="K45" s="2">
        <v>130</v>
      </c>
      <c r="L45" s="2">
        <v>130</v>
      </c>
      <c r="M45" s="5">
        <f t="shared" si="6"/>
        <v>260</v>
      </c>
      <c r="N45" s="27">
        <f t="shared" si="7"/>
        <v>0.25722489748093585</v>
      </c>
      <c r="O45" s="27">
        <f t="shared" si="0"/>
        <v>0.24103083083274457</v>
      </c>
      <c r="P45" s="28">
        <f t="shared" si="1"/>
        <v>0.24912786415684021</v>
      </c>
      <c r="R45" s="32">
        <f t="shared" si="8"/>
        <v>63.791774575272086</v>
      </c>
      <c r="S45" s="32">
        <f t="shared" si="9"/>
        <v>59.775646046520656</v>
      </c>
      <c r="T45" s="32">
        <f t="shared" si="10"/>
        <v>61.783710310896375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8243.2785360510734</v>
      </c>
      <c r="F46" s="2">
        <v>7713.6862761442981</v>
      </c>
      <c r="G46" s="5">
        <f t="shared" si="4"/>
        <v>15956.964812195372</v>
      </c>
      <c r="H46" s="2">
        <v>0</v>
      </c>
      <c r="I46" s="2">
        <v>0</v>
      </c>
      <c r="J46" s="5">
        <f t="shared" si="5"/>
        <v>0</v>
      </c>
      <c r="K46" s="2">
        <v>130</v>
      </c>
      <c r="L46" s="2">
        <v>130</v>
      </c>
      <c r="M46" s="5">
        <f t="shared" si="6"/>
        <v>260</v>
      </c>
      <c r="N46" s="27">
        <f t="shared" si="7"/>
        <v>0.25568481811572807</v>
      </c>
      <c r="O46" s="27">
        <f t="shared" si="0"/>
        <v>0.23925825918561719</v>
      </c>
      <c r="P46" s="28">
        <f t="shared" si="1"/>
        <v>0.24747153865067265</v>
      </c>
      <c r="R46" s="32">
        <f t="shared" si="8"/>
        <v>63.409834892700566</v>
      </c>
      <c r="S46" s="32">
        <f t="shared" si="9"/>
        <v>59.336048278033061</v>
      </c>
      <c r="T46" s="32">
        <f t="shared" si="10"/>
        <v>61.372941585366817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8191.896234148383</v>
      </c>
      <c r="F47" s="2">
        <v>7641.2586314369064</v>
      </c>
      <c r="G47" s="5">
        <f t="shared" si="4"/>
        <v>15833.154865585289</v>
      </c>
      <c r="H47" s="2">
        <v>0</v>
      </c>
      <c r="I47" s="2">
        <v>0</v>
      </c>
      <c r="J47" s="5">
        <f t="shared" si="5"/>
        <v>0</v>
      </c>
      <c r="K47" s="2">
        <v>130</v>
      </c>
      <c r="L47" s="2">
        <v>142</v>
      </c>
      <c r="M47" s="5">
        <f t="shared" si="6"/>
        <v>272</v>
      </c>
      <c r="N47" s="27">
        <f t="shared" si="7"/>
        <v>0.25409107426018557</v>
      </c>
      <c r="O47" s="27">
        <f t="shared" si="0"/>
        <v>0.2169825826736968</v>
      </c>
      <c r="P47" s="28">
        <f t="shared" si="1"/>
        <v>0.23471825879959216</v>
      </c>
      <c r="R47" s="32">
        <f t="shared" ref="R47" si="11">+E47/(H47+K47)</f>
        <v>63.014586416526022</v>
      </c>
      <c r="S47" s="32">
        <f t="shared" ref="S47" si="12">+F47/(I47+L47)</f>
        <v>53.811680503076808</v>
      </c>
      <c r="T47" s="32">
        <f t="shared" ref="T47" si="13">+G47/(J47+M47)</f>
        <v>58.21012818229886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6872.7868109681531</v>
      </c>
      <c r="F48" s="2">
        <v>7194.5661660603801</v>
      </c>
      <c r="G48" s="5">
        <f t="shared" si="4"/>
        <v>14067.352977028533</v>
      </c>
      <c r="H48" s="2">
        <v>0</v>
      </c>
      <c r="I48" s="2">
        <v>0</v>
      </c>
      <c r="J48" s="5">
        <f t="shared" si="5"/>
        <v>0</v>
      </c>
      <c r="K48" s="2">
        <v>130</v>
      </c>
      <c r="L48" s="2">
        <v>148</v>
      </c>
      <c r="M48" s="5">
        <f t="shared" si="6"/>
        <v>278</v>
      </c>
      <c r="N48" s="27">
        <f t="shared" si="7"/>
        <v>0.21317576957097248</v>
      </c>
      <c r="O48" s="27">
        <f t="shared" si="0"/>
        <v>0.19601586110670172</v>
      </c>
      <c r="P48" s="28">
        <f t="shared" si="1"/>
        <v>0.2040402787338787</v>
      </c>
      <c r="R48" s="32">
        <f t="shared" si="8"/>
        <v>52.867590853601179</v>
      </c>
      <c r="S48" s="32">
        <f t="shared" si="9"/>
        <v>48.611933554462027</v>
      </c>
      <c r="T48" s="32">
        <f t="shared" si="10"/>
        <v>50.601989126001918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6687.411047299016</v>
      </c>
      <c r="F49" s="2">
        <v>7036.6826734042024</v>
      </c>
      <c r="G49" s="5">
        <f t="shared" si="4"/>
        <v>13724.093720703218</v>
      </c>
      <c r="H49" s="2">
        <v>0</v>
      </c>
      <c r="I49" s="2">
        <v>0</v>
      </c>
      <c r="J49" s="5">
        <f t="shared" si="5"/>
        <v>0</v>
      </c>
      <c r="K49" s="2">
        <v>128</v>
      </c>
      <c r="L49" s="2">
        <v>130</v>
      </c>
      <c r="M49" s="5">
        <f t="shared" si="6"/>
        <v>258</v>
      </c>
      <c r="N49" s="27">
        <f t="shared" si="7"/>
        <v>0.21066693067348211</v>
      </c>
      <c r="O49" s="27">
        <f t="shared" si="0"/>
        <v>0.2182593881328847</v>
      </c>
      <c r="P49" s="28">
        <f t="shared" si="1"/>
        <v>0.21449258753287101</v>
      </c>
      <c r="R49" s="32">
        <f t="shared" si="8"/>
        <v>52.245398807023562</v>
      </c>
      <c r="S49" s="32">
        <f t="shared" si="9"/>
        <v>54.128328256955406</v>
      </c>
      <c r="T49" s="32">
        <f t="shared" si="10"/>
        <v>53.194161708152009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6670.1787254527617</v>
      </c>
      <c r="F50" s="2">
        <v>7014.608256234008</v>
      </c>
      <c r="G50" s="5">
        <f t="shared" si="4"/>
        <v>13684.78698168677</v>
      </c>
      <c r="H50" s="2">
        <v>0</v>
      </c>
      <c r="I50" s="2">
        <v>0</v>
      </c>
      <c r="J50" s="5">
        <f t="shared" si="5"/>
        <v>0</v>
      </c>
      <c r="K50" s="2">
        <v>129</v>
      </c>
      <c r="L50" s="2">
        <v>130</v>
      </c>
      <c r="M50" s="5">
        <f t="shared" si="6"/>
        <v>259</v>
      </c>
      <c r="N50" s="27">
        <f t="shared" si="7"/>
        <v>0.20849520897264195</v>
      </c>
      <c r="O50" s="27">
        <f t="shared" si="0"/>
        <v>0.2175746977740077</v>
      </c>
      <c r="P50" s="28">
        <f t="shared" si="1"/>
        <v>0.21305248134398383</v>
      </c>
      <c r="R50" s="32">
        <f t="shared" si="8"/>
        <v>51.706811825215205</v>
      </c>
      <c r="S50" s="32">
        <f t="shared" si="9"/>
        <v>53.958525047953906</v>
      </c>
      <c r="T50" s="32">
        <f t="shared" si="10"/>
        <v>52.837015373307992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6458.0791814647</v>
      </c>
      <c r="F51" s="2">
        <v>6661.8776888771099</v>
      </c>
      <c r="G51" s="5">
        <f t="shared" si="4"/>
        <v>13119.95687034181</v>
      </c>
      <c r="H51" s="2">
        <v>0</v>
      </c>
      <c r="I51" s="2">
        <v>0</v>
      </c>
      <c r="J51" s="5">
        <f t="shared" si="5"/>
        <v>0</v>
      </c>
      <c r="K51" s="2">
        <v>135</v>
      </c>
      <c r="L51" s="2">
        <v>125</v>
      </c>
      <c r="M51" s="5">
        <f t="shared" si="6"/>
        <v>260</v>
      </c>
      <c r="N51" s="27">
        <f t="shared" si="7"/>
        <v>0.19289364341292414</v>
      </c>
      <c r="O51" s="27">
        <f t="shared" si="0"/>
        <v>0.21489928028635838</v>
      </c>
      <c r="P51" s="28">
        <f t="shared" si="1"/>
        <v>0.20347327652515215</v>
      </c>
      <c r="R51" s="32">
        <f t="shared" si="8"/>
        <v>47.837623566405185</v>
      </c>
      <c r="S51" s="32">
        <f t="shared" si="9"/>
        <v>53.295021511016877</v>
      </c>
      <c r="T51" s="32">
        <f t="shared" si="10"/>
        <v>50.461372578237729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6436.6574999979912</v>
      </c>
      <c r="F52" s="2">
        <v>6618.7340807561677</v>
      </c>
      <c r="G52" s="5">
        <f t="shared" si="4"/>
        <v>13055.39158075416</v>
      </c>
      <c r="H52" s="2">
        <v>0</v>
      </c>
      <c r="I52" s="2">
        <v>0</v>
      </c>
      <c r="J52" s="5">
        <f t="shared" si="5"/>
        <v>0</v>
      </c>
      <c r="K52" s="2">
        <v>131</v>
      </c>
      <c r="L52" s="2">
        <v>125</v>
      </c>
      <c r="M52" s="5">
        <f t="shared" si="6"/>
        <v>256</v>
      </c>
      <c r="N52" s="27">
        <f t="shared" si="7"/>
        <v>0.19812415353355059</v>
      </c>
      <c r="O52" s="27">
        <f t="shared" si="0"/>
        <v>0.21350755099213445</v>
      </c>
      <c r="P52" s="28">
        <f t="shared" si="1"/>
        <v>0.20563557807387475</v>
      </c>
      <c r="R52" s="32">
        <f t="shared" si="8"/>
        <v>49.134790076320542</v>
      </c>
      <c r="S52" s="32">
        <f t="shared" si="9"/>
        <v>52.949872646049343</v>
      </c>
      <c r="T52" s="32">
        <f t="shared" si="10"/>
        <v>50.997623362320937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6413.3513331702525</v>
      </c>
      <c r="F53" s="2">
        <v>6573.1557178550247</v>
      </c>
      <c r="G53" s="5">
        <f t="shared" si="4"/>
        <v>12986.507051025277</v>
      </c>
      <c r="H53" s="2">
        <v>0</v>
      </c>
      <c r="I53" s="2">
        <v>0</v>
      </c>
      <c r="J53" s="5">
        <f t="shared" si="5"/>
        <v>0</v>
      </c>
      <c r="K53" s="2">
        <v>132</v>
      </c>
      <c r="L53" s="2">
        <v>131</v>
      </c>
      <c r="M53" s="5">
        <f t="shared" si="6"/>
        <v>263</v>
      </c>
      <c r="N53" s="27">
        <f t="shared" si="7"/>
        <v>0.19591126995265923</v>
      </c>
      <c r="O53" s="27">
        <f t="shared" si="0"/>
        <v>0.20232565002016206</v>
      </c>
      <c r="P53" s="28">
        <f t="shared" si="1"/>
        <v>0.19910626534749903</v>
      </c>
      <c r="R53" s="32">
        <f t="shared" si="8"/>
        <v>48.58599494825949</v>
      </c>
      <c r="S53" s="32">
        <f t="shared" si="9"/>
        <v>50.17676120500019</v>
      </c>
      <c r="T53" s="32">
        <f t="shared" si="10"/>
        <v>49.37835380617976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6207.2190525216502</v>
      </c>
      <c r="F54" s="2">
        <v>6373.0450527455814</v>
      </c>
      <c r="G54" s="5">
        <f t="shared" si="4"/>
        <v>12580.264105267232</v>
      </c>
      <c r="H54" s="2">
        <v>0</v>
      </c>
      <c r="I54" s="2">
        <v>0</v>
      </c>
      <c r="J54" s="5">
        <f t="shared" si="5"/>
        <v>0</v>
      </c>
      <c r="K54" s="2">
        <v>130</v>
      </c>
      <c r="L54" s="2">
        <v>130</v>
      </c>
      <c r="M54" s="5">
        <f t="shared" si="6"/>
        <v>260</v>
      </c>
      <c r="N54" s="27">
        <f t="shared" si="7"/>
        <v>0.19253160832883531</v>
      </c>
      <c r="O54" s="27">
        <f t="shared" si="0"/>
        <v>0.19767509468813838</v>
      </c>
      <c r="P54" s="28">
        <f t="shared" si="1"/>
        <v>0.19510335150848684</v>
      </c>
      <c r="R54" s="32">
        <f t="shared" si="8"/>
        <v>47.747838865551152</v>
      </c>
      <c r="S54" s="32">
        <f t="shared" si="9"/>
        <v>49.023423482658316</v>
      </c>
      <c r="T54" s="32">
        <f t="shared" si="10"/>
        <v>48.385631174104738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4872.1315103507623</v>
      </c>
      <c r="F55" s="2">
        <v>4745.1830860807713</v>
      </c>
      <c r="G55" s="5">
        <f t="shared" si="4"/>
        <v>9617.3145964315336</v>
      </c>
      <c r="H55" s="2">
        <v>0</v>
      </c>
      <c r="I55" s="2">
        <v>0</v>
      </c>
      <c r="J55" s="5">
        <f t="shared" si="5"/>
        <v>0</v>
      </c>
      <c r="K55" s="2">
        <v>130</v>
      </c>
      <c r="L55" s="2">
        <v>112</v>
      </c>
      <c r="M55" s="5">
        <f t="shared" si="6"/>
        <v>242</v>
      </c>
      <c r="N55" s="27">
        <f t="shared" si="7"/>
        <v>0.15112070441534622</v>
      </c>
      <c r="O55" s="27">
        <f t="shared" si="0"/>
        <v>0.1708375247004886</v>
      </c>
      <c r="P55" s="28">
        <f t="shared" si="1"/>
        <v>0.16024584438202369</v>
      </c>
      <c r="R55" s="32">
        <f t="shared" si="8"/>
        <v>37.477934695005864</v>
      </c>
      <c r="S55" s="32">
        <f t="shared" si="9"/>
        <v>42.36770612572117</v>
      </c>
      <c r="T55" s="32">
        <f t="shared" si="10"/>
        <v>39.740969406741876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4745.4005101249504</v>
      </c>
      <c r="F56" s="2">
        <v>4440.5154408575418</v>
      </c>
      <c r="G56" s="5">
        <f t="shared" si="4"/>
        <v>9185.9159509824931</v>
      </c>
      <c r="H56" s="2">
        <v>0</v>
      </c>
      <c r="I56" s="2">
        <v>0</v>
      </c>
      <c r="J56" s="5">
        <f t="shared" si="5"/>
        <v>0</v>
      </c>
      <c r="K56" s="2">
        <v>109</v>
      </c>
      <c r="L56" s="2">
        <v>110</v>
      </c>
      <c r="M56" s="5">
        <f t="shared" si="6"/>
        <v>219</v>
      </c>
      <c r="N56" s="27">
        <f t="shared" si="7"/>
        <v>0.17554751813128699</v>
      </c>
      <c r="O56" s="27">
        <f t="shared" si="0"/>
        <v>0.16277549270005651</v>
      </c>
      <c r="P56" s="28">
        <f t="shared" si="1"/>
        <v>0.16913234554025802</v>
      </c>
      <c r="R56" s="32">
        <f t="shared" si="8"/>
        <v>43.535784496559181</v>
      </c>
      <c r="S56" s="32">
        <f t="shared" si="9"/>
        <v>40.368322189614013</v>
      </c>
      <c r="T56" s="32">
        <f t="shared" si="10"/>
        <v>41.94482169398399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4014.6680164524064</v>
      </c>
      <c r="F57" s="2">
        <v>3563.6050583939441</v>
      </c>
      <c r="G57" s="5">
        <f t="shared" si="4"/>
        <v>7578.2730748463509</v>
      </c>
      <c r="H57" s="2">
        <v>0</v>
      </c>
      <c r="I57" s="2">
        <v>0</v>
      </c>
      <c r="J57" s="5">
        <f t="shared" si="5"/>
        <v>0</v>
      </c>
      <c r="K57" s="43">
        <v>106</v>
      </c>
      <c r="L57" s="2">
        <v>110</v>
      </c>
      <c r="M57" s="5">
        <f t="shared" si="6"/>
        <v>216</v>
      </c>
      <c r="N57" s="27">
        <f t="shared" si="7"/>
        <v>0.15271865552542629</v>
      </c>
      <c r="O57" s="27">
        <f t="shared" si="0"/>
        <v>0.13063068395872229</v>
      </c>
      <c r="P57" s="28">
        <f t="shared" si="1"/>
        <v>0.14147015148682704</v>
      </c>
      <c r="R57" s="32">
        <f t="shared" si="8"/>
        <v>37.874226570305723</v>
      </c>
      <c r="S57" s="32">
        <f t="shared" si="9"/>
        <v>32.396409621763127</v>
      </c>
      <c r="T57" s="32">
        <f t="shared" si="10"/>
        <v>35.084597568733109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3899.8933051689087</v>
      </c>
      <c r="F58" s="3">
        <v>3383.9999999999986</v>
      </c>
      <c r="G58" s="7">
        <f t="shared" si="4"/>
        <v>7283.8933051689073</v>
      </c>
      <c r="H58" s="6">
        <v>0</v>
      </c>
      <c r="I58" s="3">
        <v>0</v>
      </c>
      <c r="J58" s="7">
        <f t="shared" si="5"/>
        <v>0</v>
      </c>
      <c r="K58" s="44">
        <v>106</v>
      </c>
      <c r="L58" s="3">
        <v>110</v>
      </c>
      <c r="M58" s="7">
        <f t="shared" si="6"/>
        <v>216</v>
      </c>
      <c r="N58" s="27">
        <f t="shared" si="7"/>
        <v>0.14835260594829994</v>
      </c>
      <c r="O58" s="27">
        <f t="shared" si="0"/>
        <v>0.12404692082111432</v>
      </c>
      <c r="P58" s="28">
        <f t="shared" si="1"/>
        <v>0.1359747107446406</v>
      </c>
      <c r="R58" s="32">
        <f t="shared" si="8"/>
        <v>36.791446275178387</v>
      </c>
      <c r="S58" s="32">
        <f t="shared" si="9"/>
        <v>30.763636363636351</v>
      </c>
      <c r="T58" s="32">
        <f t="shared" si="10"/>
        <v>33.721728264670865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7845.2169839459602</v>
      </c>
      <c r="F59" s="2">
        <v>10066.230124845531</v>
      </c>
      <c r="G59" s="10">
        <f t="shared" si="4"/>
        <v>17911.447108791494</v>
      </c>
      <c r="H59" s="2">
        <v>0</v>
      </c>
      <c r="I59" s="2">
        <v>0</v>
      </c>
      <c r="J59" s="10">
        <f t="shared" si="5"/>
        <v>0</v>
      </c>
      <c r="K59" s="2">
        <v>107</v>
      </c>
      <c r="L59" s="2">
        <v>108</v>
      </c>
      <c r="M59" s="10">
        <f t="shared" si="6"/>
        <v>215</v>
      </c>
      <c r="N59" s="25">
        <f t="shared" si="7"/>
        <v>0.29564429393827102</v>
      </c>
      <c r="O59" s="25">
        <f t="shared" si="0"/>
        <v>0.37582997777947774</v>
      </c>
      <c r="P59" s="26">
        <f t="shared" si="1"/>
        <v>0.33592361419338884</v>
      </c>
      <c r="R59" s="32">
        <f t="shared" si="8"/>
        <v>73.319784896691218</v>
      </c>
      <c r="S59" s="32">
        <f t="shared" si="9"/>
        <v>93.205834489310476</v>
      </c>
      <c r="T59" s="32">
        <f t="shared" si="10"/>
        <v>83.309056319960433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7561.9859760732734</v>
      </c>
      <c r="F60" s="2">
        <v>9868.0825230656392</v>
      </c>
      <c r="G60" s="5">
        <f t="shared" si="4"/>
        <v>17430.068499138913</v>
      </c>
      <c r="H60" s="2">
        <v>0</v>
      </c>
      <c r="I60" s="2">
        <v>0</v>
      </c>
      <c r="J60" s="5">
        <f t="shared" si="5"/>
        <v>0</v>
      </c>
      <c r="K60" s="2">
        <v>107</v>
      </c>
      <c r="L60" s="2">
        <v>108</v>
      </c>
      <c r="M60" s="5">
        <f t="shared" si="6"/>
        <v>215</v>
      </c>
      <c r="N60" s="27">
        <f t="shared" si="7"/>
        <v>0.28497083117550775</v>
      </c>
      <c r="O60" s="27">
        <f t="shared" si="0"/>
        <v>0.36843199384205644</v>
      </c>
      <c r="P60" s="28">
        <f t="shared" si="1"/>
        <v>0.32689550823591362</v>
      </c>
      <c r="R60" s="32">
        <f t="shared" si="8"/>
        <v>70.672766131525918</v>
      </c>
      <c r="S60" s="32">
        <f t="shared" si="9"/>
        <v>91.371134472829993</v>
      </c>
      <c r="T60" s="32">
        <f t="shared" si="10"/>
        <v>81.070086042506574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7217.1934518689613</v>
      </c>
      <c r="F61" s="2">
        <v>9489.9915241586186</v>
      </c>
      <c r="G61" s="5">
        <f t="shared" si="4"/>
        <v>16707.18497602758</v>
      </c>
      <c r="H61" s="2">
        <v>0</v>
      </c>
      <c r="I61" s="2">
        <v>0</v>
      </c>
      <c r="J61" s="5">
        <f t="shared" si="5"/>
        <v>0</v>
      </c>
      <c r="K61" s="2">
        <v>107</v>
      </c>
      <c r="L61" s="2">
        <v>108</v>
      </c>
      <c r="M61" s="5">
        <f t="shared" si="6"/>
        <v>215</v>
      </c>
      <c r="N61" s="27">
        <f t="shared" si="7"/>
        <v>0.27197744392029549</v>
      </c>
      <c r="O61" s="27">
        <f t="shared" si="0"/>
        <v>0.35431569310628058</v>
      </c>
      <c r="P61" s="28">
        <f t="shared" si="1"/>
        <v>0.31333805281372057</v>
      </c>
      <c r="R61" s="32">
        <f t="shared" si="8"/>
        <v>67.45040609223328</v>
      </c>
      <c r="S61" s="32">
        <f t="shared" si="9"/>
        <v>87.870291890357578</v>
      </c>
      <c r="T61" s="32">
        <f t="shared" si="10"/>
        <v>77.707837097802695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6950.5883827525859</v>
      </c>
      <c r="F62" s="2">
        <v>9179.0756365320667</v>
      </c>
      <c r="G62" s="5">
        <f t="shared" si="4"/>
        <v>16129.664019284653</v>
      </c>
      <c r="H62" s="2">
        <v>0</v>
      </c>
      <c r="I62" s="2">
        <v>0</v>
      </c>
      <c r="J62" s="5">
        <f t="shared" si="5"/>
        <v>0</v>
      </c>
      <c r="K62" s="2">
        <v>106</v>
      </c>
      <c r="L62" s="2">
        <v>115</v>
      </c>
      <c r="M62" s="5">
        <f t="shared" si="6"/>
        <v>221</v>
      </c>
      <c r="N62" s="27">
        <f t="shared" si="7"/>
        <v>0.26440156659892672</v>
      </c>
      <c r="O62" s="27">
        <f t="shared" si="0"/>
        <v>0.32184697182791255</v>
      </c>
      <c r="P62" s="28">
        <f t="shared" si="1"/>
        <v>0.29429397203482438</v>
      </c>
      <c r="R62" s="32">
        <f t="shared" si="8"/>
        <v>65.571588516533822</v>
      </c>
      <c r="S62" s="32">
        <f t="shared" si="9"/>
        <v>79.818049013322323</v>
      </c>
      <c r="T62" s="32">
        <f t="shared" si="10"/>
        <v>72.984905064636436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6770.9941671385086</v>
      </c>
      <c r="F63" s="2">
        <v>8803.796173493105</v>
      </c>
      <c r="G63" s="5">
        <f t="shared" si="4"/>
        <v>15574.790340631615</v>
      </c>
      <c r="H63" s="2">
        <v>0</v>
      </c>
      <c r="I63" s="2">
        <v>0</v>
      </c>
      <c r="J63" s="5">
        <f t="shared" si="5"/>
        <v>0</v>
      </c>
      <c r="K63" s="2">
        <v>107</v>
      </c>
      <c r="L63" s="2">
        <v>109</v>
      </c>
      <c r="M63" s="5">
        <f t="shared" si="6"/>
        <v>216</v>
      </c>
      <c r="N63" s="27">
        <f t="shared" si="7"/>
        <v>0.25516257789940111</v>
      </c>
      <c r="O63" s="27">
        <f t="shared" si="0"/>
        <v>0.32568053320113588</v>
      </c>
      <c r="P63" s="28">
        <f t="shared" si="1"/>
        <v>0.29074802756555435</v>
      </c>
      <c r="R63" s="32">
        <f t="shared" si="8"/>
        <v>63.280319319051479</v>
      </c>
      <c r="S63" s="32">
        <f t="shared" si="9"/>
        <v>80.768772233881691</v>
      </c>
      <c r="T63" s="32">
        <f t="shared" si="10"/>
        <v>72.10551083625748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6464.3505522790601</v>
      </c>
      <c r="F64" s="2">
        <v>8322.1695825220449</v>
      </c>
      <c r="G64" s="5">
        <f t="shared" si="4"/>
        <v>14786.520134801105</v>
      </c>
      <c r="H64" s="2">
        <v>0</v>
      </c>
      <c r="I64" s="2">
        <v>0</v>
      </c>
      <c r="J64" s="5">
        <f t="shared" si="5"/>
        <v>0</v>
      </c>
      <c r="K64" s="2">
        <v>107</v>
      </c>
      <c r="L64" s="2">
        <v>108</v>
      </c>
      <c r="M64" s="5">
        <f t="shared" si="6"/>
        <v>215</v>
      </c>
      <c r="N64" s="27">
        <f t="shared" si="7"/>
        <v>0.2436068191241732</v>
      </c>
      <c r="O64" s="27">
        <f t="shared" si="0"/>
        <v>0.31071421679069761</v>
      </c>
      <c r="P64" s="28">
        <f t="shared" si="1"/>
        <v>0.27731658167293893</v>
      </c>
      <c r="R64" s="32">
        <f t="shared" si="8"/>
        <v>60.414491142794958</v>
      </c>
      <c r="S64" s="32">
        <f t="shared" si="9"/>
        <v>77.057125764093016</v>
      </c>
      <c r="T64" s="32">
        <f t="shared" si="10"/>
        <v>68.774512254888862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5879.6579685135803</v>
      </c>
      <c r="F65" s="2">
        <v>7535.6651745052513</v>
      </c>
      <c r="G65" s="5">
        <f t="shared" si="4"/>
        <v>13415.323143018832</v>
      </c>
      <c r="H65" s="2">
        <v>0</v>
      </c>
      <c r="I65" s="2">
        <v>0</v>
      </c>
      <c r="J65" s="5">
        <f t="shared" si="5"/>
        <v>0</v>
      </c>
      <c r="K65" s="2">
        <v>103</v>
      </c>
      <c r="L65" s="2">
        <v>108</v>
      </c>
      <c r="M65" s="5">
        <f t="shared" si="6"/>
        <v>211</v>
      </c>
      <c r="N65" s="27">
        <f t="shared" si="7"/>
        <v>0.23017765301102333</v>
      </c>
      <c r="O65" s="27">
        <f t="shared" si="0"/>
        <v>0.28134950621659394</v>
      </c>
      <c r="P65" s="28">
        <f t="shared" si="1"/>
        <v>0.25636988119207366</v>
      </c>
      <c r="R65" s="32">
        <f t="shared" si="8"/>
        <v>57.084057946733786</v>
      </c>
      <c r="S65" s="32">
        <f t="shared" si="9"/>
        <v>69.774677541715292</v>
      </c>
      <c r="T65" s="32">
        <f t="shared" si="10"/>
        <v>63.579730535634276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2515.9591447150956</v>
      </c>
      <c r="F66" s="2">
        <v>4261.1144542273541</v>
      </c>
      <c r="G66" s="5">
        <f t="shared" si="4"/>
        <v>6777.0735989424502</v>
      </c>
      <c r="H66" s="2">
        <v>0</v>
      </c>
      <c r="I66" s="2">
        <v>0</v>
      </c>
      <c r="J66" s="5">
        <f t="shared" si="5"/>
        <v>0</v>
      </c>
      <c r="K66" s="2">
        <v>82</v>
      </c>
      <c r="L66" s="2">
        <v>80</v>
      </c>
      <c r="M66" s="5">
        <f t="shared" si="6"/>
        <v>162</v>
      </c>
      <c r="N66" s="27">
        <f t="shared" si="7"/>
        <v>0.12371947013744569</v>
      </c>
      <c r="O66" s="27">
        <f t="shared" si="0"/>
        <v>0.21477391402355617</v>
      </c>
      <c r="P66" s="28">
        <f t="shared" si="1"/>
        <v>0.16868462761206815</v>
      </c>
      <c r="R66" s="32">
        <f t="shared" si="8"/>
        <v>30.682428594086531</v>
      </c>
      <c r="S66" s="32">
        <f t="shared" si="9"/>
        <v>53.263930677841927</v>
      </c>
      <c r="T66" s="32">
        <f t="shared" si="10"/>
        <v>41.833787647792903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2380.7980015732032</v>
      </c>
      <c r="F67" s="2">
        <v>4154.8478366552099</v>
      </c>
      <c r="G67" s="5">
        <f t="shared" si="4"/>
        <v>6535.6458382284127</v>
      </c>
      <c r="H67" s="2">
        <v>0</v>
      </c>
      <c r="I67" s="2">
        <v>0</v>
      </c>
      <c r="J67" s="5">
        <f t="shared" si="5"/>
        <v>0</v>
      </c>
      <c r="K67" s="2">
        <v>80</v>
      </c>
      <c r="L67" s="2">
        <v>80</v>
      </c>
      <c r="M67" s="5">
        <f t="shared" si="6"/>
        <v>160</v>
      </c>
      <c r="N67" s="27">
        <f t="shared" si="7"/>
        <v>0.11999989927284291</v>
      </c>
      <c r="O67" s="27">
        <f t="shared" si="0"/>
        <v>0.20941773370237954</v>
      </c>
      <c r="P67" s="28">
        <f t="shared" si="1"/>
        <v>0.16470881648761121</v>
      </c>
      <c r="R67" s="32">
        <f t="shared" si="8"/>
        <v>29.759975019665042</v>
      </c>
      <c r="S67" s="32">
        <f t="shared" si="9"/>
        <v>51.935597958190122</v>
      </c>
      <c r="T67" s="32">
        <f t="shared" si="10"/>
        <v>40.847786488927582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2277.7550201651816</v>
      </c>
      <c r="F68" s="2">
        <v>4052.4277109867203</v>
      </c>
      <c r="G68" s="5">
        <f t="shared" si="4"/>
        <v>6330.1827311519019</v>
      </c>
      <c r="H68" s="2">
        <v>0</v>
      </c>
      <c r="I68" s="2">
        <v>0</v>
      </c>
      <c r="J68" s="5">
        <f t="shared" si="5"/>
        <v>0</v>
      </c>
      <c r="K68" s="2">
        <v>81</v>
      </c>
      <c r="L68" s="2">
        <v>86</v>
      </c>
      <c r="M68" s="5">
        <f t="shared" si="6"/>
        <v>167</v>
      </c>
      <c r="N68" s="27">
        <f t="shared" si="7"/>
        <v>0.11338884011176731</v>
      </c>
      <c r="O68" s="27">
        <f t="shared" si="0"/>
        <v>0.19000505021505629</v>
      </c>
      <c r="P68" s="28">
        <f t="shared" si="1"/>
        <v>0.15284389441645505</v>
      </c>
      <c r="R68" s="32">
        <f t="shared" si="8"/>
        <v>28.120432347718292</v>
      </c>
      <c r="S68" s="32">
        <f t="shared" si="9"/>
        <v>47.121252453333959</v>
      </c>
      <c r="T68" s="32">
        <f t="shared" si="10"/>
        <v>37.905285815280848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1531.4539375908025</v>
      </c>
      <c r="F69" s="3">
        <v>2705.9999999999991</v>
      </c>
      <c r="G69" s="7">
        <f t="shared" si="4"/>
        <v>4237.4539375908016</v>
      </c>
      <c r="H69" s="6">
        <v>0</v>
      </c>
      <c r="I69" s="3">
        <v>0</v>
      </c>
      <c r="J69" s="7">
        <f t="shared" si="5"/>
        <v>0</v>
      </c>
      <c r="K69" s="6">
        <v>80</v>
      </c>
      <c r="L69" s="3">
        <v>91</v>
      </c>
      <c r="M69" s="7">
        <f t="shared" si="6"/>
        <v>171</v>
      </c>
      <c r="N69" s="27">
        <f t="shared" si="7"/>
        <v>7.7190218628568674E-2</v>
      </c>
      <c r="O69" s="27">
        <f t="shared" si="0"/>
        <v>0.11990428925912792</v>
      </c>
      <c r="P69" s="28">
        <f t="shared" si="1"/>
        <v>9.9921098320854593E-2</v>
      </c>
      <c r="R69" s="32">
        <f t="shared" si="8"/>
        <v>19.143174219885033</v>
      </c>
      <c r="S69" s="32">
        <f t="shared" si="9"/>
        <v>29.736263736263727</v>
      </c>
      <c r="T69" s="32">
        <f t="shared" si="10"/>
        <v>24.780432383571938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10138.000000000004</v>
      </c>
      <c r="F70" s="2">
        <v>8378.6104864985173</v>
      </c>
      <c r="G70" s="10">
        <f t="shared" ref="G70:G86" si="14">+E70+F70</f>
        <v>18516.610486498521</v>
      </c>
      <c r="H70" s="2">
        <v>468</v>
      </c>
      <c r="I70" s="2">
        <v>462</v>
      </c>
      <c r="J70" s="10">
        <f t="shared" ref="J70:J86" si="15">+H70+I70</f>
        <v>930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0.10028885723330172</v>
      </c>
      <c r="O70" s="25">
        <f t="shared" si="0"/>
        <v>8.3960743210863775E-2</v>
      </c>
      <c r="P70" s="26">
        <f t="shared" si="1"/>
        <v>9.2177471557638987E-2</v>
      </c>
      <c r="R70" s="32">
        <f t="shared" si="8"/>
        <v>21.662393162393169</v>
      </c>
      <c r="S70" s="32">
        <f t="shared" si="9"/>
        <v>18.135520533546575</v>
      </c>
      <c r="T70" s="32">
        <f t="shared" si="10"/>
        <v>19.910333856450023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13917.520692546563</v>
      </c>
      <c r="F71" s="2">
        <v>12089.514111030563</v>
      </c>
      <c r="G71" s="5">
        <f t="shared" si="14"/>
        <v>26007.034803577124</v>
      </c>
      <c r="H71" s="2">
        <v>468</v>
      </c>
      <c r="I71" s="2">
        <v>458</v>
      </c>
      <c r="J71" s="5">
        <f t="shared" si="15"/>
        <v>926</v>
      </c>
      <c r="K71" s="2">
        <v>0</v>
      </c>
      <c r="L71" s="2">
        <v>0</v>
      </c>
      <c r="M71" s="5">
        <f t="shared" si="16"/>
        <v>0</v>
      </c>
      <c r="N71" s="27">
        <f t="shared" si="17"/>
        <v>0.13767727813930994</v>
      </c>
      <c r="O71" s="27">
        <f t="shared" si="0"/>
        <v>0.12220518064683976</v>
      </c>
      <c r="P71" s="28">
        <f t="shared" si="1"/>
        <v>0.13002477203612273</v>
      </c>
      <c r="R71" s="32">
        <f t="shared" ref="R71:R86" si="18">+E71/(H71+K71)</f>
        <v>29.738292078090947</v>
      </c>
      <c r="S71" s="32">
        <f t="shared" ref="S71:S86" si="19">+F71/(I71+L71)</f>
        <v>26.396319019717385</v>
      </c>
      <c r="T71" s="32">
        <f t="shared" ref="T71:T86" si="20">+G71/(J71+M71)</f>
        <v>28.085350759802509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22943.391425787417</v>
      </c>
      <c r="F72" s="2">
        <v>19872.18164820956</v>
      </c>
      <c r="G72" s="5">
        <f t="shared" si="14"/>
        <v>42815.573073996973</v>
      </c>
      <c r="H72" s="2">
        <v>468</v>
      </c>
      <c r="I72" s="2">
        <v>464</v>
      </c>
      <c r="J72" s="5">
        <f t="shared" si="15"/>
        <v>932</v>
      </c>
      <c r="K72" s="2">
        <v>0</v>
      </c>
      <c r="L72" s="2">
        <v>0</v>
      </c>
      <c r="M72" s="5">
        <f t="shared" si="16"/>
        <v>0</v>
      </c>
      <c r="N72" s="27">
        <f t="shared" si="17"/>
        <v>0.22696454006199962</v>
      </c>
      <c r="O72" s="27">
        <f t="shared" si="0"/>
        <v>0.19827767449123523</v>
      </c>
      <c r="P72" s="28">
        <f t="shared" si="1"/>
        <v>0.21268266707397956</v>
      </c>
      <c r="R72" s="32">
        <f t="shared" si="18"/>
        <v>49.024340653391917</v>
      </c>
      <c r="S72" s="32">
        <f t="shared" si="19"/>
        <v>42.827977690106813</v>
      </c>
      <c r="T72" s="32">
        <f t="shared" si="20"/>
        <v>45.939456087979586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26154.703521310723</v>
      </c>
      <c r="F73" s="2">
        <v>22552.428919600472</v>
      </c>
      <c r="G73" s="5">
        <f t="shared" si="14"/>
        <v>48707.132440911199</v>
      </c>
      <c r="H73" s="2">
        <v>468</v>
      </c>
      <c r="I73" s="2">
        <v>462</v>
      </c>
      <c r="J73" s="5">
        <f t="shared" si="15"/>
        <v>930</v>
      </c>
      <c r="K73" s="2">
        <v>0</v>
      </c>
      <c r="L73" s="2">
        <v>0</v>
      </c>
      <c r="M73" s="5">
        <f t="shared" si="16"/>
        <v>0</v>
      </c>
      <c r="N73" s="27">
        <f t="shared" si="17"/>
        <v>0.25873203071888573</v>
      </c>
      <c r="O73" s="27">
        <f t="shared" si="0"/>
        <v>0.22599435745952051</v>
      </c>
      <c r="P73" s="28">
        <f t="shared" si="1"/>
        <v>0.24246879948681402</v>
      </c>
      <c r="R73" s="32">
        <f t="shared" si="18"/>
        <v>55.886118635279324</v>
      </c>
      <c r="S73" s="32">
        <f t="shared" si="19"/>
        <v>48.814781211256431</v>
      </c>
      <c r="T73" s="32">
        <f t="shared" si="20"/>
        <v>52.373260689151827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29215.300510552235</v>
      </c>
      <c r="F74" s="2">
        <v>24705.335475888613</v>
      </c>
      <c r="G74" s="5">
        <f t="shared" si="14"/>
        <v>53920.635986440844</v>
      </c>
      <c r="H74" s="2">
        <v>468</v>
      </c>
      <c r="I74" s="2">
        <v>468</v>
      </c>
      <c r="J74" s="5">
        <f t="shared" si="15"/>
        <v>936</v>
      </c>
      <c r="K74" s="2">
        <v>0</v>
      </c>
      <c r="L74" s="2">
        <v>0</v>
      </c>
      <c r="M74" s="5">
        <f t="shared" si="16"/>
        <v>0</v>
      </c>
      <c r="N74" s="27">
        <f t="shared" si="17"/>
        <v>0.28900859162860315</v>
      </c>
      <c r="O74" s="27">
        <f t="shared" si="0"/>
        <v>0.24439434429297852</v>
      </c>
      <c r="P74" s="28">
        <f t="shared" si="1"/>
        <v>0.26670146796079081</v>
      </c>
      <c r="R74" s="32">
        <f t="shared" si="18"/>
        <v>62.425855791778282</v>
      </c>
      <c r="S74" s="32">
        <f t="shared" si="19"/>
        <v>52.789178367283363</v>
      </c>
      <c r="T74" s="32">
        <f t="shared" si="20"/>
        <v>57.607517079530815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30188.499996095074</v>
      </c>
      <c r="F75" s="2">
        <v>26603.211130508018</v>
      </c>
      <c r="G75" s="5">
        <f t="shared" si="14"/>
        <v>56791.711126603092</v>
      </c>
      <c r="H75" s="2">
        <v>472</v>
      </c>
      <c r="I75" s="2">
        <v>466</v>
      </c>
      <c r="J75" s="5">
        <f t="shared" si="15"/>
        <v>938</v>
      </c>
      <c r="K75" s="2">
        <v>0</v>
      </c>
      <c r="L75" s="2">
        <v>0</v>
      </c>
      <c r="M75" s="5">
        <f t="shared" si="16"/>
        <v>0</v>
      </c>
      <c r="N75" s="27">
        <f t="shared" si="17"/>
        <v>0.29610502977965192</v>
      </c>
      <c r="O75" s="27">
        <f t="shared" si="0"/>
        <v>0.26429831436285983</v>
      </c>
      <c r="P75" s="28">
        <f t="shared" si="1"/>
        <v>0.2803033993060644</v>
      </c>
      <c r="R75" s="32">
        <f t="shared" si="18"/>
        <v>63.958686432404818</v>
      </c>
      <c r="S75" s="32">
        <f t="shared" si="19"/>
        <v>57.088435902377718</v>
      </c>
      <c r="T75" s="32">
        <f t="shared" si="20"/>
        <v>60.545534250109903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35234.742051214096</v>
      </c>
      <c r="F76" s="2">
        <v>36133.839912688214</v>
      </c>
      <c r="G76" s="5">
        <f t="shared" si="14"/>
        <v>71368.58196390231</v>
      </c>
      <c r="H76" s="2">
        <v>462</v>
      </c>
      <c r="I76" s="2">
        <v>468</v>
      </c>
      <c r="J76" s="5">
        <f t="shared" si="15"/>
        <v>930</v>
      </c>
      <c r="K76" s="2">
        <v>0</v>
      </c>
      <c r="L76" s="2">
        <v>0</v>
      </c>
      <c r="M76" s="5">
        <f t="shared" si="16"/>
        <v>0</v>
      </c>
      <c r="N76" s="27">
        <f t="shared" si="17"/>
        <v>0.35308183072003863</v>
      </c>
      <c r="O76" s="27">
        <f t="shared" si="0"/>
        <v>0.35744935019674157</v>
      </c>
      <c r="P76" s="28">
        <f t="shared" si="1"/>
        <v>0.3552796792308956</v>
      </c>
      <c r="R76" s="32">
        <f t="shared" si="18"/>
        <v>76.265675435528351</v>
      </c>
      <c r="S76" s="32">
        <f t="shared" si="19"/>
        <v>77.209059642496186</v>
      </c>
      <c r="T76" s="32">
        <f t="shared" si="20"/>
        <v>76.740410713873459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37358.01924714441</v>
      </c>
      <c r="F77" s="2">
        <v>39710.674163393691</v>
      </c>
      <c r="G77" s="5">
        <f t="shared" si="14"/>
        <v>77068.693410538108</v>
      </c>
      <c r="H77" s="2">
        <v>468</v>
      </c>
      <c r="I77" s="2">
        <v>468</v>
      </c>
      <c r="J77" s="5">
        <f t="shared" si="15"/>
        <v>936</v>
      </c>
      <c r="K77" s="2">
        <v>0</v>
      </c>
      <c r="L77" s="2">
        <v>0</v>
      </c>
      <c r="M77" s="5">
        <f t="shared" si="16"/>
        <v>0</v>
      </c>
      <c r="N77" s="27">
        <f t="shared" si="17"/>
        <v>0.36955938634797808</v>
      </c>
      <c r="O77" s="27">
        <f t="shared" si="0"/>
        <v>0.39283272162268212</v>
      </c>
      <c r="P77" s="28">
        <f t="shared" si="1"/>
        <v>0.38119605398533013</v>
      </c>
      <c r="R77" s="32">
        <f t="shared" si="18"/>
        <v>79.824827451163273</v>
      </c>
      <c r="S77" s="32">
        <f t="shared" si="19"/>
        <v>84.851867870499333</v>
      </c>
      <c r="T77" s="32">
        <f t="shared" si="20"/>
        <v>82.338347660831317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33451.107451541095</v>
      </c>
      <c r="F78" s="2">
        <v>35995.372158431986</v>
      </c>
      <c r="G78" s="5">
        <f t="shared" si="14"/>
        <v>69446.479609973088</v>
      </c>
      <c r="H78" s="2">
        <v>468</v>
      </c>
      <c r="I78" s="2">
        <v>476</v>
      </c>
      <c r="J78" s="5">
        <f t="shared" si="15"/>
        <v>944</v>
      </c>
      <c r="K78" s="2">
        <v>0</v>
      </c>
      <c r="L78" s="2">
        <v>0</v>
      </c>
      <c r="M78" s="5">
        <f t="shared" si="16"/>
        <v>0</v>
      </c>
      <c r="N78" s="27">
        <f t="shared" si="17"/>
        <v>0.33091076538798964</v>
      </c>
      <c r="O78" s="27">
        <f t="shared" si="0"/>
        <v>0.3500950451139121</v>
      </c>
      <c r="P78" s="28">
        <f t="shared" si="1"/>
        <v>0.34058419457182343</v>
      </c>
      <c r="R78" s="32">
        <f t="shared" si="18"/>
        <v>71.476725323805752</v>
      </c>
      <c r="S78" s="32">
        <f t="shared" si="19"/>
        <v>75.620529744605008</v>
      </c>
      <c r="T78" s="32">
        <f t="shared" si="20"/>
        <v>73.566186027513865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31793.897896295057</v>
      </c>
      <c r="F79" s="2">
        <v>34320.607697772604</v>
      </c>
      <c r="G79" s="5">
        <f t="shared" si="14"/>
        <v>66114.505594067654</v>
      </c>
      <c r="H79" s="2">
        <v>468</v>
      </c>
      <c r="I79" s="2">
        <v>468</v>
      </c>
      <c r="J79" s="5">
        <f t="shared" si="15"/>
        <v>936</v>
      </c>
      <c r="K79" s="2">
        <v>0</v>
      </c>
      <c r="L79" s="2">
        <v>0</v>
      </c>
      <c r="M79" s="5">
        <f t="shared" si="16"/>
        <v>0</v>
      </c>
      <c r="N79" s="27">
        <f t="shared" si="17"/>
        <v>0.31451703363698025</v>
      </c>
      <c r="O79" s="27">
        <f t="shared" si="0"/>
        <v>0.33951218441133074</v>
      </c>
      <c r="P79" s="28">
        <f t="shared" si="1"/>
        <v>0.32701460902415547</v>
      </c>
      <c r="R79" s="32">
        <f t="shared" si="18"/>
        <v>67.935679265587723</v>
      </c>
      <c r="S79" s="32">
        <f t="shared" si="19"/>
        <v>73.33463183284745</v>
      </c>
      <c r="T79" s="32">
        <f t="shared" si="20"/>
        <v>70.635155549217572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26767.939640492204</v>
      </c>
      <c r="F80" s="2">
        <v>26059.776013078899</v>
      </c>
      <c r="G80" s="5">
        <f t="shared" si="14"/>
        <v>52827.715653571104</v>
      </c>
      <c r="H80" s="2">
        <v>468</v>
      </c>
      <c r="I80" s="2">
        <v>468</v>
      </c>
      <c r="J80" s="5">
        <f t="shared" si="15"/>
        <v>936</v>
      </c>
      <c r="K80" s="2">
        <v>0</v>
      </c>
      <c r="L80" s="2">
        <v>0</v>
      </c>
      <c r="M80" s="5">
        <f t="shared" si="16"/>
        <v>0</v>
      </c>
      <c r="N80" s="27">
        <f t="shared" si="17"/>
        <v>0.26479838992256455</v>
      </c>
      <c r="O80" s="27">
        <f t="shared" si="0"/>
        <v>0.25779297258902045</v>
      </c>
      <c r="P80" s="28">
        <f t="shared" si="1"/>
        <v>0.2612956812557925</v>
      </c>
      <c r="R80" s="32">
        <f t="shared" si="18"/>
        <v>57.196452223273944</v>
      </c>
      <c r="S80" s="32">
        <f t="shared" si="19"/>
        <v>55.68328207922842</v>
      </c>
      <c r="T80" s="32">
        <f t="shared" si="20"/>
        <v>56.439867151251178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24268.928386135336</v>
      </c>
      <c r="F81" s="2">
        <v>23253.687451998805</v>
      </c>
      <c r="G81" s="5">
        <f t="shared" si="14"/>
        <v>47522.615838134137</v>
      </c>
      <c r="H81" s="2">
        <v>467</v>
      </c>
      <c r="I81" s="2">
        <v>468</v>
      </c>
      <c r="J81" s="5">
        <f t="shared" si="15"/>
        <v>935</v>
      </c>
      <c r="K81" s="2">
        <v>0</v>
      </c>
      <c r="L81" s="2">
        <v>0</v>
      </c>
      <c r="M81" s="5">
        <f t="shared" si="16"/>
        <v>0</v>
      </c>
      <c r="N81" s="27">
        <f t="shared" si="17"/>
        <v>0.24059132748567824</v>
      </c>
      <c r="O81" s="27">
        <f t="shared" si="17"/>
        <v>0.23003410347418887</v>
      </c>
      <c r="P81" s="28">
        <f t="shared" si="17"/>
        <v>0.23530706990559586</v>
      </c>
      <c r="R81" s="32">
        <f t="shared" si="18"/>
        <v>51.967726736906499</v>
      </c>
      <c r="S81" s="32">
        <f t="shared" si="19"/>
        <v>49.687366350424796</v>
      </c>
      <c r="T81" s="32">
        <f t="shared" si="20"/>
        <v>50.826327099608704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22280.979609499282</v>
      </c>
      <c r="F82" s="2">
        <v>21171.098459107827</v>
      </c>
      <c r="G82" s="5">
        <f t="shared" si="14"/>
        <v>43452.078068607108</v>
      </c>
      <c r="H82" s="2">
        <v>462</v>
      </c>
      <c r="I82" s="2">
        <v>468</v>
      </c>
      <c r="J82" s="5">
        <f t="shared" si="15"/>
        <v>930</v>
      </c>
      <c r="K82" s="2">
        <v>0</v>
      </c>
      <c r="L82" s="2">
        <v>0</v>
      </c>
      <c r="M82" s="5">
        <f t="shared" si="16"/>
        <v>0</v>
      </c>
      <c r="N82" s="27">
        <f t="shared" si="17"/>
        <v>0.22327420644439716</v>
      </c>
      <c r="O82" s="27">
        <f t="shared" si="17"/>
        <v>0.20943236050874314</v>
      </c>
      <c r="P82" s="28">
        <f t="shared" si="17"/>
        <v>0.21630863236064868</v>
      </c>
      <c r="R82" s="32">
        <f t="shared" si="18"/>
        <v>48.227228591989785</v>
      </c>
      <c r="S82" s="32">
        <f t="shared" si="19"/>
        <v>45.237389869888517</v>
      </c>
      <c r="T82" s="32">
        <f t="shared" si="20"/>
        <v>46.72266458990012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17119.853746254186</v>
      </c>
      <c r="F83" s="2">
        <v>17303.562151375034</v>
      </c>
      <c r="G83" s="5">
        <f t="shared" si="14"/>
        <v>34423.415897629224</v>
      </c>
      <c r="H83" s="2">
        <v>462</v>
      </c>
      <c r="I83" s="2">
        <v>468</v>
      </c>
      <c r="J83" s="5">
        <f t="shared" si="15"/>
        <v>930</v>
      </c>
      <c r="K83" s="2">
        <v>0</v>
      </c>
      <c r="L83" s="2">
        <v>0</v>
      </c>
      <c r="M83" s="5">
        <f t="shared" si="16"/>
        <v>0</v>
      </c>
      <c r="N83" s="27">
        <f t="shared" si="17"/>
        <v>0.17155537263762813</v>
      </c>
      <c r="O83" s="27">
        <f t="shared" si="17"/>
        <v>0.17117325648321299</v>
      </c>
      <c r="P83" s="28">
        <f t="shared" si="17"/>
        <v>0.17136308192766439</v>
      </c>
      <c r="R83" s="32">
        <f t="shared" si="18"/>
        <v>37.055960489727674</v>
      </c>
      <c r="S83" s="32">
        <f t="shared" si="19"/>
        <v>36.973423400374003</v>
      </c>
      <c r="T83" s="32">
        <f t="shared" si="20"/>
        <v>37.014425696375511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7524.7536035030653</v>
      </c>
      <c r="F84" s="3">
        <v>8728.0000000000018</v>
      </c>
      <c r="G84" s="7">
        <f t="shared" si="14"/>
        <v>16252.753603503068</v>
      </c>
      <c r="H84" s="6">
        <v>462</v>
      </c>
      <c r="I84" s="3">
        <v>468</v>
      </c>
      <c r="J84" s="7">
        <f t="shared" si="15"/>
        <v>930</v>
      </c>
      <c r="K84" s="6">
        <v>0</v>
      </c>
      <c r="L84" s="3">
        <v>0</v>
      </c>
      <c r="M84" s="7">
        <f t="shared" si="16"/>
        <v>0</v>
      </c>
      <c r="N84" s="27">
        <f t="shared" si="17"/>
        <v>7.5404377139480769E-2</v>
      </c>
      <c r="O84" s="27">
        <f t="shared" si="17"/>
        <v>8.6340614118391917E-2</v>
      </c>
      <c r="P84" s="28">
        <f t="shared" si="17"/>
        <v>8.0907773812739281E-2</v>
      </c>
      <c r="R84" s="32">
        <f t="shared" si="18"/>
        <v>16.287345462127846</v>
      </c>
      <c r="S84" s="32">
        <f t="shared" si="19"/>
        <v>18.649572649572654</v>
      </c>
      <c r="T84" s="32">
        <f t="shared" si="20"/>
        <v>17.476079143551686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3665.231223005499</v>
      </c>
      <c r="F85" s="2">
        <v>8102.0446489963442</v>
      </c>
      <c r="G85" s="5">
        <f t="shared" si="14"/>
        <v>11767.275872001843</v>
      </c>
      <c r="H85" s="2">
        <v>131</v>
      </c>
      <c r="I85" s="2">
        <v>140</v>
      </c>
      <c r="J85" s="5">
        <f t="shared" si="15"/>
        <v>271</v>
      </c>
      <c r="K85" s="2">
        <v>0</v>
      </c>
      <c r="L85" s="2">
        <v>0</v>
      </c>
      <c r="M85" s="5">
        <f t="shared" si="16"/>
        <v>0</v>
      </c>
      <c r="N85" s="25">
        <f t="shared" si="17"/>
        <v>0.1295317791562588</v>
      </c>
      <c r="O85" s="25">
        <f t="shared" si="17"/>
        <v>0.26792475691125478</v>
      </c>
      <c r="P85" s="26">
        <f t="shared" si="17"/>
        <v>0.20102630640976224</v>
      </c>
      <c r="R85" s="32">
        <f t="shared" si="18"/>
        <v>27.978864297751901</v>
      </c>
      <c r="S85" s="32">
        <f t="shared" si="19"/>
        <v>57.871747492831027</v>
      </c>
      <c r="T85" s="32">
        <f t="shared" si="20"/>
        <v>43.421682184508647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3422.3925513009044</v>
      </c>
      <c r="F86" s="3">
        <v>7839</v>
      </c>
      <c r="G86" s="7">
        <f t="shared" si="14"/>
        <v>11261.392551300905</v>
      </c>
      <c r="H86" s="6">
        <v>127</v>
      </c>
      <c r="I86" s="3">
        <v>160</v>
      </c>
      <c r="J86" s="7">
        <f t="shared" si="15"/>
        <v>287</v>
      </c>
      <c r="K86" s="6">
        <v>0</v>
      </c>
      <c r="L86" s="3">
        <v>0</v>
      </c>
      <c r="M86" s="7">
        <f t="shared" si="16"/>
        <v>0</v>
      </c>
      <c r="N86" s="27">
        <f t="shared" si="17"/>
        <v>0.12475913354115283</v>
      </c>
      <c r="O86" s="27">
        <f t="shared" si="17"/>
        <v>0.22682291666666668</v>
      </c>
      <c r="P86" s="28">
        <f t="shared" si="17"/>
        <v>0.1816588035762825</v>
      </c>
      <c r="R86" s="32">
        <f t="shared" si="18"/>
        <v>26.947972844889012</v>
      </c>
      <c r="S86" s="32">
        <f t="shared" si="19"/>
        <v>48.993749999999999</v>
      </c>
      <c r="T86" s="32">
        <f t="shared" si="20"/>
        <v>39.23830157247702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1859480.8748786671</v>
      </c>
    </row>
    <row r="90" spans="2:20" x14ac:dyDescent="0.25">
      <c r="C90" s="51" t="s">
        <v>108</v>
      </c>
      <c r="D90" s="52">
        <f>+(SUMPRODUCT($D$5:$D$86,$J$5:$J$86)+SUMPRODUCT($D$5:$D$86,$M$5:$M$86))/1000</f>
        <v>31843.763520000004</v>
      </c>
    </row>
    <row r="91" spans="2:20" x14ac:dyDescent="0.25">
      <c r="C91" s="51" t="s">
        <v>107</v>
      </c>
      <c r="D91" s="52">
        <f>+(SUMPRODUCT($D$5:$D$86,$J$5:$J$86)*216+SUMPRODUCT($D$5:$D$86,$M$5:$M$86)*248)/1000</f>
        <v>7284588.9046400003</v>
      </c>
    </row>
    <row r="92" spans="2:20" x14ac:dyDescent="0.25">
      <c r="C92" s="51" t="s">
        <v>109</v>
      </c>
      <c r="D92" s="35">
        <f>+D89/D91</f>
        <v>0.25526229403202833</v>
      </c>
    </row>
    <row r="93" spans="2:20" x14ac:dyDescent="0.25">
      <c r="D93" s="5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>
    <tabColor theme="0" tint="-4.9989318521683403E-2"/>
  </sheetPr>
  <dimension ref="A1:T93"/>
  <sheetViews>
    <sheetView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0.25391056301549719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1525.9999999999989</v>
      </c>
      <c r="F5" s="9">
        <v>1589.1164920771942</v>
      </c>
      <c r="G5" s="10">
        <f>+E5+F5</f>
        <v>3115.116492077193</v>
      </c>
      <c r="H5" s="9">
        <v>106</v>
      </c>
      <c r="I5" s="9">
        <v>107</v>
      </c>
      <c r="J5" s="10">
        <f>+H5+I5</f>
        <v>213</v>
      </c>
      <c r="K5" s="9">
        <v>0</v>
      </c>
      <c r="L5" s="9">
        <v>0</v>
      </c>
      <c r="M5" s="10">
        <f>+K5+L5</f>
        <v>0</v>
      </c>
      <c r="N5" s="27">
        <f>+E5/(H5*216+K5*248)</f>
        <v>6.6649196366177443E-2</v>
      </c>
      <c r="O5" s="27">
        <f t="shared" ref="O5:O80" si="0">+F5/(I5*216+L5*248)</f>
        <v>6.8757203707043704E-2</v>
      </c>
      <c r="P5" s="28">
        <f t="shared" ref="P5:P80" si="1">+G5/(J5*216+M5*248)</f>
        <v>6.7708148410650176E-2</v>
      </c>
      <c r="R5" s="32">
        <f>+E5/(H5+K5)</f>
        <v>14.396226415094329</v>
      </c>
      <c r="S5" s="32">
        <f t="shared" ref="S5" si="2">+F5/(I5+L5)</f>
        <v>14.851556000721441</v>
      </c>
      <c r="T5" s="32">
        <f t="shared" ref="T5" si="3">+G5/(J5+M5)</f>
        <v>14.624960056700436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2311.8562099476449</v>
      </c>
      <c r="F6" s="2">
        <v>2444.2957435562653</v>
      </c>
      <c r="G6" s="5">
        <f t="shared" ref="G6:G69" si="4">+E6+F6</f>
        <v>4756.1519535039097</v>
      </c>
      <c r="H6" s="2">
        <v>106</v>
      </c>
      <c r="I6" s="2">
        <v>106</v>
      </c>
      <c r="J6" s="5">
        <f t="shared" ref="J6:J69" si="5">+H6+I6</f>
        <v>212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0.10097205668883844</v>
      </c>
      <c r="O6" s="27">
        <f t="shared" si="0"/>
        <v>0.10675645281080823</v>
      </c>
      <c r="P6" s="28">
        <f t="shared" si="1"/>
        <v>0.10386425474982333</v>
      </c>
      <c r="R6" s="32">
        <f t="shared" ref="R6:R70" si="8">+E6/(H6+K6)</f>
        <v>21.809964244789104</v>
      </c>
      <c r="S6" s="32">
        <f t="shared" ref="S6:S70" si="9">+F6/(I6+L6)</f>
        <v>23.05939380713458</v>
      </c>
      <c r="T6" s="32">
        <f t="shared" ref="T6:T70" si="10">+G6/(J6+M6)</f>
        <v>22.434679025961838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2975.1595956393562</v>
      </c>
      <c r="F7" s="2">
        <v>2894.0314378018347</v>
      </c>
      <c r="G7" s="5">
        <f t="shared" si="4"/>
        <v>5869.1910334411914</v>
      </c>
      <c r="H7" s="2">
        <v>106</v>
      </c>
      <c r="I7" s="2">
        <v>106</v>
      </c>
      <c r="J7" s="5">
        <f t="shared" si="5"/>
        <v>212</v>
      </c>
      <c r="K7" s="2">
        <v>0</v>
      </c>
      <c r="L7" s="2">
        <v>0</v>
      </c>
      <c r="M7" s="5">
        <f t="shared" si="6"/>
        <v>0</v>
      </c>
      <c r="N7" s="27">
        <f t="shared" si="7"/>
        <v>0.12994233034763086</v>
      </c>
      <c r="O7" s="27">
        <f t="shared" si="0"/>
        <v>0.12639899710874541</v>
      </c>
      <c r="P7" s="28">
        <f t="shared" si="1"/>
        <v>0.12817066372818814</v>
      </c>
      <c r="R7" s="32">
        <f t="shared" si="8"/>
        <v>28.067543355088265</v>
      </c>
      <c r="S7" s="32">
        <f t="shared" si="9"/>
        <v>27.302183375489008</v>
      </c>
      <c r="T7" s="32">
        <f t="shared" si="10"/>
        <v>27.684863365288638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3596.2690246712295</v>
      </c>
      <c r="F8" s="2">
        <v>3137.4742521254684</v>
      </c>
      <c r="G8" s="5">
        <f t="shared" si="4"/>
        <v>6733.7432767966984</v>
      </c>
      <c r="H8" s="2">
        <v>111</v>
      </c>
      <c r="I8" s="2">
        <v>106</v>
      </c>
      <c r="J8" s="5">
        <f t="shared" si="5"/>
        <v>217</v>
      </c>
      <c r="K8" s="2">
        <v>0</v>
      </c>
      <c r="L8" s="2">
        <v>0</v>
      </c>
      <c r="M8" s="5">
        <f t="shared" si="6"/>
        <v>0</v>
      </c>
      <c r="N8" s="27">
        <f t="shared" si="7"/>
        <v>0.14999453723186643</v>
      </c>
      <c r="O8" s="27">
        <f t="shared" si="0"/>
        <v>0.13703154490415217</v>
      </c>
      <c r="P8" s="28">
        <f t="shared" si="1"/>
        <v>0.14366238429759129</v>
      </c>
      <c r="R8" s="32">
        <f t="shared" si="8"/>
        <v>32.398820042083152</v>
      </c>
      <c r="S8" s="32">
        <f t="shared" si="9"/>
        <v>29.598813699296873</v>
      </c>
      <c r="T8" s="32">
        <f t="shared" si="10"/>
        <v>31.031075008279718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4776.5994629852858</v>
      </c>
      <c r="F9" s="2">
        <v>3814.592651521491</v>
      </c>
      <c r="G9" s="5">
        <f t="shared" si="4"/>
        <v>8591.1921145067772</v>
      </c>
      <c r="H9" s="2">
        <v>105</v>
      </c>
      <c r="I9" s="2">
        <v>116</v>
      </c>
      <c r="J9" s="5">
        <f t="shared" si="5"/>
        <v>221</v>
      </c>
      <c r="K9" s="2">
        <v>0</v>
      </c>
      <c r="L9" s="2">
        <v>0</v>
      </c>
      <c r="M9" s="5">
        <f t="shared" si="6"/>
        <v>0</v>
      </c>
      <c r="N9" s="27">
        <f t="shared" si="7"/>
        <v>0.21060844193056816</v>
      </c>
      <c r="O9" s="27">
        <f t="shared" si="0"/>
        <v>0.15224268245216679</v>
      </c>
      <c r="P9" s="28">
        <f t="shared" si="1"/>
        <v>0.17997302066588691</v>
      </c>
      <c r="R9" s="32">
        <f t="shared" si="8"/>
        <v>45.491423457002725</v>
      </c>
      <c r="S9" s="32">
        <f t="shared" si="9"/>
        <v>32.884419409668027</v>
      </c>
      <c r="T9" s="32">
        <f t="shared" si="10"/>
        <v>38.87417246383157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5468.1988194288888</v>
      </c>
      <c r="F10" s="2">
        <v>4349.301104159551</v>
      </c>
      <c r="G10" s="5">
        <f t="shared" si="4"/>
        <v>9817.4999235884388</v>
      </c>
      <c r="H10" s="2">
        <v>105</v>
      </c>
      <c r="I10" s="2">
        <v>109</v>
      </c>
      <c r="J10" s="5">
        <f t="shared" si="5"/>
        <v>214</v>
      </c>
      <c r="K10" s="2">
        <v>0</v>
      </c>
      <c r="L10" s="2">
        <v>0</v>
      </c>
      <c r="M10" s="5">
        <f t="shared" si="6"/>
        <v>0</v>
      </c>
      <c r="N10" s="27">
        <f t="shared" si="7"/>
        <v>0.24110224071555947</v>
      </c>
      <c r="O10" s="27">
        <f t="shared" si="0"/>
        <v>0.18473076385319193</v>
      </c>
      <c r="P10" s="28">
        <f t="shared" si="1"/>
        <v>0.21238966605201712</v>
      </c>
      <c r="R10" s="32">
        <f t="shared" si="8"/>
        <v>52.078083994560842</v>
      </c>
      <c r="S10" s="32">
        <f t="shared" si="9"/>
        <v>39.901844992289462</v>
      </c>
      <c r="T10" s="32">
        <f t="shared" si="10"/>
        <v>45.876167867235694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6707.6245491659893</v>
      </c>
      <c r="F11" s="2">
        <v>6063.1371886702709</v>
      </c>
      <c r="G11" s="5">
        <f t="shared" si="4"/>
        <v>12770.761737836259</v>
      </c>
      <c r="H11" s="2">
        <v>105</v>
      </c>
      <c r="I11" s="2">
        <v>106</v>
      </c>
      <c r="J11" s="5">
        <f t="shared" si="5"/>
        <v>211</v>
      </c>
      <c r="K11" s="2">
        <v>0</v>
      </c>
      <c r="L11" s="2">
        <v>0</v>
      </c>
      <c r="M11" s="5">
        <f t="shared" si="6"/>
        <v>0</v>
      </c>
      <c r="N11" s="27">
        <f t="shared" si="7"/>
        <v>0.29575064149761859</v>
      </c>
      <c r="O11" s="27">
        <f t="shared" si="0"/>
        <v>0.26481207148280361</v>
      </c>
      <c r="P11" s="28">
        <f t="shared" si="1"/>
        <v>0.28020804234325652</v>
      </c>
      <c r="R11" s="32">
        <f t="shared" si="8"/>
        <v>63.882138563485611</v>
      </c>
      <c r="S11" s="32">
        <f t="shared" si="9"/>
        <v>57.199407440285576</v>
      </c>
      <c r="T11" s="32">
        <f t="shared" si="10"/>
        <v>60.524937146143408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7023.9234101224902</v>
      </c>
      <c r="F12" s="2">
        <v>6186.1343678443509</v>
      </c>
      <c r="G12" s="5">
        <f t="shared" si="4"/>
        <v>13210.057777966842</v>
      </c>
      <c r="H12" s="2">
        <v>104</v>
      </c>
      <c r="I12" s="2">
        <v>106</v>
      </c>
      <c r="J12" s="5">
        <f t="shared" si="5"/>
        <v>210</v>
      </c>
      <c r="K12" s="2">
        <v>0</v>
      </c>
      <c r="L12" s="2">
        <v>0</v>
      </c>
      <c r="M12" s="5">
        <f t="shared" si="6"/>
        <v>0</v>
      </c>
      <c r="N12" s="27">
        <f t="shared" si="7"/>
        <v>0.31267465322838722</v>
      </c>
      <c r="O12" s="27">
        <f t="shared" si="0"/>
        <v>0.27018406568153175</v>
      </c>
      <c r="P12" s="28">
        <f t="shared" si="1"/>
        <v>0.29122702332378397</v>
      </c>
      <c r="R12" s="32">
        <f t="shared" si="8"/>
        <v>67.537725097331631</v>
      </c>
      <c r="S12" s="32">
        <f t="shared" si="9"/>
        <v>58.359758187210858</v>
      </c>
      <c r="T12" s="32">
        <f t="shared" si="10"/>
        <v>62.90503703793734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7271.4381016165617</v>
      </c>
      <c r="F13" s="2">
        <v>6275.608749713926</v>
      </c>
      <c r="G13" s="5">
        <f t="shared" si="4"/>
        <v>13547.046851330488</v>
      </c>
      <c r="H13" s="2">
        <v>107</v>
      </c>
      <c r="I13" s="2">
        <v>107</v>
      </c>
      <c r="J13" s="5">
        <f t="shared" si="5"/>
        <v>214</v>
      </c>
      <c r="K13" s="2">
        <v>0</v>
      </c>
      <c r="L13" s="2">
        <v>0</v>
      </c>
      <c r="M13" s="5">
        <f t="shared" si="6"/>
        <v>0</v>
      </c>
      <c r="N13" s="27">
        <f t="shared" si="7"/>
        <v>0.31461743257254077</v>
      </c>
      <c r="O13" s="27">
        <f t="shared" si="0"/>
        <v>0.27153031973493968</v>
      </c>
      <c r="P13" s="28">
        <f t="shared" si="1"/>
        <v>0.2930738761537402</v>
      </c>
      <c r="R13" s="32">
        <f t="shared" si="8"/>
        <v>67.957365435668805</v>
      </c>
      <c r="S13" s="32">
        <f t="shared" si="9"/>
        <v>58.650549062746975</v>
      </c>
      <c r="T13" s="32">
        <f t="shared" si="10"/>
        <v>63.303957249207883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8489.6630362262258</v>
      </c>
      <c r="F14" s="2">
        <v>7143.5828461821256</v>
      </c>
      <c r="G14" s="5">
        <f t="shared" si="4"/>
        <v>15633.245882408351</v>
      </c>
      <c r="H14" s="2">
        <v>115</v>
      </c>
      <c r="I14" s="2">
        <v>101</v>
      </c>
      <c r="J14" s="5">
        <f t="shared" si="5"/>
        <v>216</v>
      </c>
      <c r="K14" s="2">
        <v>0</v>
      </c>
      <c r="L14" s="2">
        <v>0</v>
      </c>
      <c r="M14" s="5">
        <f t="shared" si="6"/>
        <v>0</v>
      </c>
      <c r="N14" s="27">
        <f t="shared" si="7"/>
        <v>0.34177387424421202</v>
      </c>
      <c r="O14" s="27">
        <f t="shared" si="0"/>
        <v>0.32744695847919536</v>
      </c>
      <c r="P14" s="28">
        <f t="shared" si="1"/>
        <v>0.3350747145577922</v>
      </c>
      <c r="R14" s="32">
        <f t="shared" si="8"/>
        <v>73.823156836749789</v>
      </c>
      <c r="S14" s="32">
        <f t="shared" si="9"/>
        <v>70.728543031506192</v>
      </c>
      <c r="T14" s="32">
        <f t="shared" si="10"/>
        <v>72.37613834448311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15413.92501357599</v>
      </c>
      <c r="F15" s="2">
        <v>13147.934233689215</v>
      </c>
      <c r="G15" s="5">
        <f t="shared" si="4"/>
        <v>28561.859247265205</v>
      </c>
      <c r="H15" s="2">
        <v>296</v>
      </c>
      <c r="I15" s="2">
        <v>310</v>
      </c>
      <c r="J15" s="5">
        <f t="shared" si="5"/>
        <v>606</v>
      </c>
      <c r="K15" s="2">
        <v>128</v>
      </c>
      <c r="L15" s="2">
        <v>108</v>
      </c>
      <c r="M15" s="5">
        <f t="shared" si="6"/>
        <v>236</v>
      </c>
      <c r="N15" s="27">
        <f t="shared" si="7"/>
        <v>0.16109871460677247</v>
      </c>
      <c r="O15" s="27">
        <f t="shared" si="0"/>
        <v>0.14025360805693393</v>
      </c>
      <c r="P15" s="28">
        <f t="shared" si="1"/>
        <v>0.1507826845978609</v>
      </c>
      <c r="R15" s="32">
        <f t="shared" si="8"/>
        <v>36.353596730132054</v>
      </c>
      <c r="S15" s="32">
        <f t="shared" si="9"/>
        <v>31.45438811887372</v>
      </c>
      <c r="T15" s="32">
        <f t="shared" si="10"/>
        <v>33.921448037132073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27095.670416458233</v>
      </c>
      <c r="F16" s="2">
        <v>23221.945750428698</v>
      </c>
      <c r="G16" s="5">
        <f t="shared" si="4"/>
        <v>50317.616166886932</v>
      </c>
      <c r="H16" s="2">
        <v>297</v>
      </c>
      <c r="I16" s="2">
        <v>298</v>
      </c>
      <c r="J16" s="5">
        <f t="shared" si="5"/>
        <v>595</v>
      </c>
      <c r="K16" s="2">
        <v>236</v>
      </c>
      <c r="L16" s="2">
        <v>214</v>
      </c>
      <c r="M16" s="5">
        <f t="shared" si="6"/>
        <v>450</v>
      </c>
      <c r="N16" s="27">
        <f t="shared" si="7"/>
        <v>0.22086461050259401</v>
      </c>
      <c r="O16" s="27">
        <f t="shared" si="0"/>
        <v>0.19773455168961768</v>
      </c>
      <c r="P16" s="28">
        <f t="shared" si="1"/>
        <v>0.20955195804967072</v>
      </c>
      <c r="R16" s="32">
        <f t="shared" si="8"/>
        <v>50.836154627501379</v>
      </c>
      <c r="S16" s="32">
        <f t="shared" si="9"/>
        <v>45.355362793806052</v>
      </c>
      <c r="T16" s="32">
        <f t="shared" si="10"/>
        <v>48.150828867834385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29029.69747777898</v>
      </c>
      <c r="F17" s="2">
        <v>25184.660004343423</v>
      </c>
      <c r="G17" s="5">
        <f t="shared" si="4"/>
        <v>54214.357482122403</v>
      </c>
      <c r="H17" s="2">
        <v>313</v>
      </c>
      <c r="I17" s="2">
        <v>308</v>
      </c>
      <c r="J17" s="5">
        <f t="shared" si="5"/>
        <v>621</v>
      </c>
      <c r="K17" s="2">
        <v>238</v>
      </c>
      <c r="L17" s="2">
        <v>213</v>
      </c>
      <c r="M17" s="5">
        <f t="shared" si="6"/>
        <v>451</v>
      </c>
      <c r="N17" s="27">
        <f t="shared" si="7"/>
        <v>0.2292445628101821</v>
      </c>
      <c r="O17" s="27">
        <f t="shared" si="0"/>
        <v>0.21101162950217359</v>
      </c>
      <c r="P17" s="28">
        <f t="shared" si="1"/>
        <v>0.2203979018233804</v>
      </c>
      <c r="R17" s="32">
        <f t="shared" si="8"/>
        <v>52.685476366205044</v>
      </c>
      <c r="S17" s="32">
        <f t="shared" si="9"/>
        <v>48.339078703154364</v>
      </c>
      <c r="T17" s="32">
        <f t="shared" si="10"/>
        <v>50.573094666158958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37252.981581733206</v>
      </c>
      <c r="F18" s="2">
        <v>30929.07935448546</v>
      </c>
      <c r="G18" s="5">
        <f t="shared" si="4"/>
        <v>68182.060936218666</v>
      </c>
      <c r="H18" s="2">
        <v>315</v>
      </c>
      <c r="I18" s="2">
        <v>311</v>
      </c>
      <c r="J18" s="5">
        <f t="shared" si="5"/>
        <v>626</v>
      </c>
      <c r="K18" s="2">
        <v>219</v>
      </c>
      <c r="L18" s="2">
        <v>215</v>
      </c>
      <c r="M18" s="5">
        <f t="shared" si="6"/>
        <v>434</v>
      </c>
      <c r="N18" s="27">
        <f t="shared" si="7"/>
        <v>0.30447382618782859</v>
      </c>
      <c r="O18" s="27">
        <f t="shared" si="0"/>
        <v>0.25668137825724885</v>
      </c>
      <c r="P18" s="28">
        <f t="shared" si="1"/>
        <v>0.28076023247553478</v>
      </c>
      <c r="R18" s="32">
        <f t="shared" si="8"/>
        <v>69.762137793507875</v>
      </c>
      <c r="S18" s="32">
        <f t="shared" si="9"/>
        <v>58.800531092177678</v>
      </c>
      <c r="T18" s="32">
        <f t="shared" si="10"/>
        <v>64.322698996432706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45137.507752700447</v>
      </c>
      <c r="F19" s="2">
        <v>41997.134187391028</v>
      </c>
      <c r="G19" s="5">
        <f t="shared" si="4"/>
        <v>87134.641940091475</v>
      </c>
      <c r="H19" s="2">
        <v>316</v>
      </c>
      <c r="I19" s="2">
        <v>312</v>
      </c>
      <c r="J19" s="5">
        <f t="shared" si="5"/>
        <v>628</v>
      </c>
      <c r="K19" s="2">
        <v>238</v>
      </c>
      <c r="L19" s="2">
        <v>212</v>
      </c>
      <c r="M19" s="5">
        <f t="shared" si="6"/>
        <v>450</v>
      </c>
      <c r="N19" s="27">
        <f t="shared" si="7"/>
        <v>0.35463158196653399</v>
      </c>
      <c r="O19" s="27">
        <f t="shared" si="0"/>
        <v>0.35006947008694844</v>
      </c>
      <c r="P19" s="28">
        <f t="shared" si="1"/>
        <v>0.35241798493856968</v>
      </c>
      <c r="R19" s="32">
        <f t="shared" si="8"/>
        <v>81.475645762997203</v>
      </c>
      <c r="S19" s="32">
        <f t="shared" si="9"/>
        <v>80.147202647692808</v>
      </c>
      <c r="T19" s="32">
        <f t="shared" si="10"/>
        <v>80.829909035335319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49494.992303503815</v>
      </c>
      <c r="F20" s="2">
        <v>57636.053405190425</v>
      </c>
      <c r="G20" s="5">
        <f t="shared" si="4"/>
        <v>107131.04570869423</v>
      </c>
      <c r="H20" s="2">
        <v>314</v>
      </c>
      <c r="I20" s="2">
        <v>314</v>
      </c>
      <c r="J20" s="5">
        <f t="shared" si="5"/>
        <v>628</v>
      </c>
      <c r="K20" s="2">
        <v>239</v>
      </c>
      <c r="L20" s="2">
        <v>200</v>
      </c>
      <c r="M20" s="5">
        <f t="shared" si="6"/>
        <v>439</v>
      </c>
      <c r="N20" s="27">
        <f t="shared" si="7"/>
        <v>0.38942997658072492</v>
      </c>
      <c r="O20" s="27">
        <f t="shared" si="0"/>
        <v>0.49083708104978901</v>
      </c>
      <c r="P20" s="28">
        <f t="shared" si="1"/>
        <v>0.43812794744272138</v>
      </c>
      <c r="R20" s="32">
        <f t="shared" si="8"/>
        <v>89.502698559681406</v>
      </c>
      <c r="S20" s="32">
        <f t="shared" si="9"/>
        <v>112.13239962099304</v>
      </c>
      <c r="T20" s="32">
        <f t="shared" si="10"/>
        <v>100.40397910842945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48541.79638718671</v>
      </c>
      <c r="F21" s="2">
        <v>57170.754650120689</v>
      </c>
      <c r="G21" s="5">
        <f t="shared" si="4"/>
        <v>105712.55103730739</v>
      </c>
      <c r="H21" s="2">
        <v>331</v>
      </c>
      <c r="I21" s="2">
        <v>307</v>
      </c>
      <c r="J21" s="5">
        <f t="shared" si="5"/>
        <v>638</v>
      </c>
      <c r="K21" s="2">
        <v>241</v>
      </c>
      <c r="L21" s="2">
        <v>212</v>
      </c>
      <c r="M21" s="5">
        <f t="shared" si="6"/>
        <v>453</v>
      </c>
      <c r="N21" s="27">
        <f t="shared" si="7"/>
        <v>0.36980281255475006</v>
      </c>
      <c r="O21" s="27">
        <f t="shared" si="0"/>
        <v>0.48087910176065446</v>
      </c>
      <c r="P21" s="28">
        <f t="shared" si="1"/>
        <v>0.42259326744262443</v>
      </c>
      <c r="R21" s="32">
        <f t="shared" si="8"/>
        <v>84.863280397179565</v>
      </c>
      <c r="S21" s="32">
        <f t="shared" si="9"/>
        <v>110.15559662836357</v>
      </c>
      <c r="T21" s="32">
        <f t="shared" si="10"/>
        <v>96.895097192765718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46493.788834975028</v>
      </c>
      <c r="F22" s="2">
        <v>54606.0364396441</v>
      </c>
      <c r="G22" s="5">
        <f t="shared" si="4"/>
        <v>101099.82527461913</v>
      </c>
      <c r="H22" s="2">
        <v>320</v>
      </c>
      <c r="I22" s="2">
        <v>301</v>
      </c>
      <c r="J22" s="5">
        <f t="shared" si="5"/>
        <v>621</v>
      </c>
      <c r="K22" s="2">
        <v>254</v>
      </c>
      <c r="L22" s="2">
        <v>215</v>
      </c>
      <c r="M22" s="5">
        <f t="shared" si="6"/>
        <v>469</v>
      </c>
      <c r="N22" s="27">
        <f t="shared" si="7"/>
        <v>0.35192706820708963</v>
      </c>
      <c r="O22" s="27">
        <f t="shared" si="0"/>
        <v>0.46144906401808494</v>
      </c>
      <c r="P22" s="28">
        <f t="shared" si="1"/>
        <v>0.4036759138608379</v>
      </c>
      <c r="R22" s="32">
        <f t="shared" si="8"/>
        <v>80.999632116681241</v>
      </c>
      <c r="S22" s="32">
        <f t="shared" si="9"/>
        <v>105.82565201481415</v>
      </c>
      <c r="T22" s="32">
        <f t="shared" si="10"/>
        <v>92.752133279467088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42663.736035760943</v>
      </c>
      <c r="F23" s="2">
        <v>46087.769608744238</v>
      </c>
      <c r="G23" s="5">
        <f t="shared" si="4"/>
        <v>88751.505644505174</v>
      </c>
      <c r="H23" s="2">
        <v>325</v>
      </c>
      <c r="I23" s="2">
        <v>324</v>
      </c>
      <c r="J23" s="5">
        <f t="shared" si="5"/>
        <v>649</v>
      </c>
      <c r="K23" s="2">
        <v>248</v>
      </c>
      <c r="L23" s="2">
        <v>205</v>
      </c>
      <c r="M23" s="5">
        <f t="shared" si="6"/>
        <v>453</v>
      </c>
      <c r="N23" s="27">
        <f t="shared" si="7"/>
        <v>0.32393652459880445</v>
      </c>
      <c r="O23" s="27">
        <f t="shared" si="0"/>
        <v>0.38144548772383169</v>
      </c>
      <c r="P23" s="28">
        <f t="shared" si="1"/>
        <v>0.35145213855297303</v>
      </c>
      <c r="R23" s="32">
        <f t="shared" si="8"/>
        <v>74.456781912322768</v>
      </c>
      <c r="S23" s="32">
        <f t="shared" si="9"/>
        <v>87.122437823713113</v>
      </c>
      <c r="T23" s="32">
        <f t="shared" si="10"/>
        <v>80.536756483217033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40280.112882981244</v>
      </c>
      <c r="F24" s="2">
        <v>42931.017252930731</v>
      </c>
      <c r="G24" s="5">
        <f t="shared" si="4"/>
        <v>83211.130135911983</v>
      </c>
      <c r="H24" s="2">
        <v>324</v>
      </c>
      <c r="I24" s="2">
        <v>313</v>
      </c>
      <c r="J24" s="5">
        <f t="shared" si="5"/>
        <v>637</v>
      </c>
      <c r="K24" s="2">
        <v>236</v>
      </c>
      <c r="L24" s="2">
        <v>215</v>
      </c>
      <c r="M24" s="5">
        <f t="shared" si="6"/>
        <v>451</v>
      </c>
      <c r="N24" s="27">
        <f t="shared" si="7"/>
        <v>0.31343464332499099</v>
      </c>
      <c r="O24" s="27">
        <f t="shared" si="0"/>
        <v>0.35501304290925784</v>
      </c>
      <c r="P24" s="28">
        <f t="shared" si="1"/>
        <v>0.33359176609971131</v>
      </c>
      <c r="R24" s="32">
        <f t="shared" si="8"/>
        <v>71.928773005323649</v>
      </c>
      <c r="S24" s="32">
        <f t="shared" si="9"/>
        <v>81.308744797217287</v>
      </c>
      <c r="T24" s="32">
        <f t="shared" si="10"/>
        <v>76.480818139624986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39143.582838654831</v>
      </c>
      <c r="F25" s="2">
        <v>41130.691169331803</v>
      </c>
      <c r="G25" s="5">
        <f t="shared" si="4"/>
        <v>80274.274007986634</v>
      </c>
      <c r="H25" s="2">
        <v>320</v>
      </c>
      <c r="I25" s="2">
        <v>297</v>
      </c>
      <c r="J25" s="5">
        <f t="shared" si="5"/>
        <v>617</v>
      </c>
      <c r="K25" s="2">
        <v>236</v>
      </c>
      <c r="L25" s="2">
        <v>216</v>
      </c>
      <c r="M25" s="5">
        <f t="shared" si="6"/>
        <v>452</v>
      </c>
      <c r="N25" s="27">
        <f t="shared" si="7"/>
        <v>0.30665253539933907</v>
      </c>
      <c r="O25" s="27">
        <f t="shared" si="0"/>
        <v>0.34939425050400785</v>
      </c>
      <c r="P25" s="28">
        <f t="shared" si="1"/>
        <v>0.32715869228255778</v>
      </c>
      <c r="R25" s="32">
        <f t="shared" si="8"/>
        <v>70.402127407652571</v>
      </c>
      <c r="S25" s="32">
        <f t="shared" si="9"/>
        <v>80.176785905130217</v>
      </c>
      <c r="T25" s="32">
        <f t="shared" si="10"/>
        <v>75.09286623759273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37679.291322282705</v>
      </c>
      <c r="F26" s="2">
        <v>38771.749575477319</v>
      </c>
      <c r="G26" s="5">
        <f t="shared" si="4"/>
        <v>76451.040897760016</v>
      </c>
      <c r="H26" s="2">
        <v>319</v>
      </c>
      <c r="I26" s="2">
        <v>304</v>
      </c>
      <c r="J26" s="5">
        <f t="shared" si="5"/>
        <v>623</v>
      </c>
      <c r="K26" s="2">
        <v>232</v>
      </c>
      <c r="L26" s="2">
        <v>217</v>
      </c>
      <c r="M26" s="5">
        <f t="shared" si="6"/>
        <v>449</v>
      </c>
      <c r="N26" s="27">
        <f t="shared" si="7"/>
        <v>0.29800135496901853</v>
      </c>
      <c r="O26" s="27">
        <f t="shared" si="0"/>
        <v>0.32450409755170168</v>
      </c>
      <c r="P26" s="28">
        <f t="shared" si="1"/>
        <v>0.31087768745022776</v>
      </c>
      <c r="R26" s="32">
        <f t="shared" si="8"/>
        <v>68.383468824469517</v>
      </c>
      <c r="S26" s="32">
        <f t="shared" si="9"/>
        <v>74.417945442374887</v>
      </c>
      <c r="T26" s="32">
        <f t="shared" si="10"/>
        <v>71.316269494179124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31429.9232437725</v>
      </c>
      <c r="F27" s="2">
        <v>37336.699449656102</v>
      </c>
      <c r="G27" s="5">
        <f t="shared" si="4"/>
        <v>68766.622693428595</v>
      </c>
      <c r="H27" s="2">
        <v>317</v>
      </c>
      <c r="I27" s="2">
        <v>308</v>
      </c>
      <c r="J27" s="5">
        <f t="shared" si="5"/>
        <v>625</v>
      </c>
      <c r="K27" s="2">
        <v>224</v>
      </c>
      <c r="L27" s="2">
        <v>217</v>
      </c>
      <c r="M27" s="5">
        <f t="shared" si="6"/>
        <v>441</v>
      </c>
      <c r="N27" s="27">
        <f t="shared" si="7"/>
        <v>0.25341807427411228</v>
      </c>
      <c r="O27" s="27">
        <f t="shared" si="0"/>
        <v>0.31024977937957937</v>
      </c>
      <c r="P27" s="28">
        <f t="shared" si="1"/>
        <v>0.28140600526021653</v>
      </c>
      <c r="R27" s="32">
        <f t="shared" si="8"/>
        <v>58.095976421021255</v>
      </c>
      <c r="S27" s="32">
        <f t="shared" si="9"/>
        <v>71.117522761249717</v>
      </c>
      <c r="T27" s="32">
        <f t="shared" si="10"/>
        <v>64.509026916912376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11660.713200303642</v>
      </c>
      <c r="F28" s="2">
        <v>12708.191945660687</v>
      </c>
      <c r="G28" s="5">
        <f t="shared" si="4"/>
        <v>24368.905145964331</v>
      </c>
      <c r="H28" s="2">
        <v>165</v>
      </c>
      <c r="I28" s="2">
        <v>162</v>
      </c>
      <c r="J28" s="5">
        <f t="shared" si="5"/>
        <v>327</v>
      </c>
      <c r="K28" s="2">
        <v>0</v>
      </c>
      <c r="L28" s="2">
        <v>0</v>
      </c>
      <c r="M28" s="5">
        <f t="shared" si="6"/>
        <v>0</v>
      </c>
      <c r="N28" s="27">
        <f t="shared" si="7"/>
        <v>0.32718050505902474</v>
      </c>
      <c r="O28" s="27">
        <f t="shared" si="0"/>
        <v>0.36317420969537856</v>
      </c>
      <c r="P28" s="28">
        <f t="shared" si="1"/>
        <v>0.34501224864033769</v>
      </c>
      <c r="R28" s="32">
        <f t="shared" si="8"/>
        <v>70.670989092749352</v>
      </c>
      <c r="S28" s="32">
        <f t="shared" si="9"/>
        <v>78.445629294201765</v>
      </c>
      <c r="T28" s="32">
        <f t="shared" si="10"/>
        <v>74.522645706312943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11724.552880326186</v>
      </c>
      <c r="F29" s="2">
        <v>11884.173849367453</v>
      </c>
      <c r="G29" s="5">
        <f t="shared" si="4"/>
        <v>23608.726729693641</v>
      </c>
      <c r="H29" s="2">
        <v>164</v>
      </c>
      <c r="I29" s="2">
        <v>162</v>
      </c>
      <c r="J29" s="5">
        <f t="shared" si="5"/>
        <v>326</v>
      </c>
      <c r="K29" s="2">
        <v>0</v>
      </c>
      <c r="L29" s="2">
        <v>0</v>
      </c>
      <c r="M29" s="5">
        <f t="shared" si="6"/>
        <v>0</v>
      </c>
      <c r="N29" s="27">
        <f t="shared" si="7"/>
        <v>0.33097766712754589</v>
      </c>
      <c r="O29" s="27">
        <f t="shared" si="0"/>
        <v>0.33962545294259983</v>
      </c>
      <c r="P29" s="28">
        <f t="shared" si="1"/>
        <v>0.33527503308471995</v>
      </c>
      <c r="R29" s="32">
        <f t="shared" si="8"/>
        <v>71.491176099549918</v>
      </c>
      <c r="S29" s="32">
        <f t="shared" si="9"/>
        <v>73.35909783560156</v>
      </c>
      <c r="T29" s="32">
        <f t="shared" si="10"/>
        <v>72.419407146299505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11510.051275047897</v>
      </c>
      <c r="F30" s="2">
        <v>11746.33776110661</v>
      </c>
      <c r="G30" s="5">
        <f t="shared" si="4"/>
        <v>23256.389036154505</v>
      </c>
      <c r="H30" s="2">
        <v>157</v>
      </c>
      <c r="I30" s="2">
        <v>161</v>
      </c>
      <c r="J30" s="5">
        <f t="shared" si="5"/>
        <v>318</v>
      </c>
      <c r="K30" s="2">
        <v>0</v>
      </c>
      <c r="L30" s="2">
        <v>0</v>
      </c>
      <c r="M30" s="5">
        <f t="shared" si="6"/>
        <v>0</v>
      </c>
      <c r="N30" s="27">
        <f t="shared" si="7"/>
        <v>0.33940939121986013</v>
      </c>
      <c r="O30" s="27">
        <f t="shared" si="0"/>
        <v>0.33777138719538213</v>
      </c>
      <c r="P30" s="28">
        <f t="shared" si="1"/>
        <v>0.33858008729551747</v>
      </c>
      <c r="R30" s="32">
        <f t="shared" si="8"/>
        <v>73.312428503489798</v>
      </c>
      <c r="S30" s="32">
        <f t="shared" si="9"/>
        <v>72.958619634202549</v>
      </c>
      <c r="T30" s="32">
        <f t="shared" si="10"/>
        <v>73.133298855831782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10726.65361218097</v>
      </c>
      <c r="F31" s="2">
        <v>10739.747404780324</v>
      </c>
      <c r="G31" s="5">
        <f t="shared" si="4"/>
        <v>21466.401016961296</v>
      </c>
      <c r="H31" s="2">
        <v>160</v>
      </c>
      <c r="I31" s="2">
        <v>162</v>
      </c>
      <c r="J31" s="5">
        <f t="shared" si="5"/>
        <v>322</v>
      </c>
      <c r="K31" s="2">
        <v>0</v>
      </c>
      <c r="L31" s="2">
        <v>0</v>
      </c>
      <c r="M31" s="5">
        <f t="shared" si="6"/>
        <v>0</v>
      </c>
      <c r="N31" s="27">
        <f t="shared" si="7"/>
        <v>0.31037770868579195</v>
      </c>
      <c r="O31" s="27">
        <f t="shared" si="0"/>
        <v>0.30692007901178336</v>
      </c>
      <c r="P31" s="28">
        <f t="shared" si="1"/>
        <v>0.30863815586843363</v>
      </c>
      <c r="R31" s="32">
        <f t="shared" si="8"/>
        <v>67.041585076131057</v>
      </c>
      <c r="S31" s="32">
        <f t="shared" si="9"/>
        <v>66.29473706654521</v>
      </c>
      <c r="T31" s="32">
        <f t="shared" si="10"/>
        <v>66.66584166758166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10267.523155187344</v>
      </c>
      <c r="F32" s="2">
        <v>10174.600510455077</v>
      </c>
      <c r="G32" s="5">
        <f t="shared" si="4"/>
        <v>20442.123665642423</v>
      </c>
      <c r="H32" s="2">
        <v>163</v>
      </c>
      <c r="I32" s="2">
        <v>161</v>
      </c>
      <c r="J32" s="5">
        <f t="shared" si="5"/>
        <v>324</v>
      </c>
      <c r="K32" s="2">
        <v>0</v>
      </c>
      <c r="L32" s="2">
        <v>0</v>
      </c>
      <c r="M32" s="5">
        <f t="shared" si="6"/>
        <v>0</v>
      </c>
      <c r="N32" s="27">
        <f t="shared" si="7"/>
        <v>0.29162472038137194</v>
      </c>
      <c r="O32" s="27">
        <f t="shared" si="0"/>
        <v>0.29257535399284212</v>
      </c>
      <c r="P32" s="28">
        <f t="shared" si="1"/>
        <v>0.29209710313275067</v>
      </c>
      <c r="R32" s="32">
        <f t="shared" si="8"/>
        <v>62.990939602376343</v>
      </c>
      <c r="S32" s="32">
        <f t="shared" si="9"/>
        <v>63.196276462453895</v>
      </c>
      <c r="T32" s="32">
        <f t="shared" si="10"/>
        <v>63.092974276674141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7740.2577345335585</v>
      </c>
      <c r="F33" s="2">
        <v>8067.4891039271542</v>
      </c>
      <c r="G33" s="5">
        <f t="shared" si="4"/>
        <v>15807.746838460713</v>
      </c>
      <c r="H33" s="2">
        <v>167</v>
      </c>
      <c r="I33" s="2">
        <v>163</v>
      </c>
      <c r="J33" s="5">
        <f t="shared" si="5"/>
        <v>330</v>
      </c>
      <c r="K33" s="2">
        <v>0</v>
      </c>
      <c r="L33" s="2">
        <v>0</v>
      </c>
      <c r="M33" s="5">
        <f t="shared" si="6"/>
        <v>0</v>
      </c>
      <c r="N33" s="27">
        <f t="shared" si="7"/>
        <v>0.2145780032860268</v>
      </c>
      <c r="O33" s="27">
        <f t="shared" si="0"/>
        <v>0.22913795455371377</v>
      </c>
      <c r="P33" s="28">
        <f t="shared" si="1"/>
        <v>0.2217697367909752</v>
      </c>
      <c r="R33" s="32">
        <f t="shared" si="8"/>
        <v>46.348848709781791</v>
      </c>
      <c r="S33" s="32">
        <f t="shared" si="9"/>
        <v>49.493798183602173</v>
      </c>
      <c r="T33" s="32">
        <f t="shared" si="10"/>
        <v>47.902263146850643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3793.0784154573125</v>
      </c>
      <c r="F34" s="2">
        <v>4669.8556997817532</v>
      </c>
      <c r="G34" s="5">
        <f t="shared" si="4"/>
        <v>8462.9341152390662</v>
      </c>
      <c r="H34" s="2">
        <v>168</v>
      </c>
      <c r="I34" s="2">
        <v>161</v>
      </c>
      <c r="J34" s="5">
        <f t="shared" si="5"/>
        <v>329</v>
      </c>
      <c r="K34" s="2">
        <v>0</v>
      </c>
      <c r="L34" s="2">
        <v>0</v>
      </c>
      <c r="M34" s="5">
        <f t="shared" si="6"/>
        <v>0</v>
      </c>
      <c r="N34" s="27">
        <f t="shared" si="7"/>
        <v>0.10452707273636774</v>
      </c>
      <c r="O34" s="27">
        <f t="shared" si="0"/>
        <v>0.13428386530313299</v>
      </c>
      <c r="P34" s="28">
        <f t="shared" si="1"/>
        <v>0.11908890739669968</v>
      </c>
      <c r="R34" s="32">
        <f t="shared" si="8"/>
        <v>22.577847711055433</v>
      </c>
      <c r="S34" s="32">
        <f t="shared" si="9"/>
        <v>29.005314905476727</v>
      </c>
      <c r="T34" s="32">
        <f t="shared" si="10"/>
        <v>25.723203997687133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1997.9508175746951</v>
      </c>
      <c r="F35" s="2">
        <v>2871.5006950297188</v>
      </c>
      <c r="G35" s="5">
        <f t="shared" si="4"/>
        <v>4869.4515126044134</v>
      </c>
      <c r="H35" s="2">
        <v>166</v>
      </c>
      <c r="I35" s="2">
        <v>163</v>
      </c>
      <c r="J35" s="5">
        <f t="shared" si="5"/>
        <v>329</v>
      </c>
      <c r="K35" s="2">
        <v>0</v>
      </c>
      <c r="L35" s="2">
        <v>0</v>
      </c>
      <c r="M35" s="5">
        <f t="shared" si="6"/>
        <v>0</v>
      </c>
      <c r="N35" s="27">
        <f t="shared" si="7"/>
        <v>5.5721519901123805E-2</v>
      </c>
      <c r="O35" s="27">
        <f t="shared" si="0"/>
        <v>8.1558188338721846E-2</v>
      </c>
      <c r="P35" s="28">
        <f t="shared" si="1"/>
        <v>6.8522057759265079E-2</v>
      </c>
      <c r="R35" s="32">
        <f t="shared" si="8"/>
        <v>12.035848298642742</v>
      </c>
      <c r="S35" s="32">
        <f t="shared" si="9"/>
        <v>17.616568681163919</v>
      </c>
      <c r="T35" s="32">
        <f t="shared" si="10"/>
        <v>14.800764476001257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502.01618273569892</v>
      </c>
      <c r="F36" s="3">
        <v>572.00000000000011</v>
      </c>
      <c r="G36" s="7">
        <f t="shared" si="4"/>
        <v>1074.016182735699</v>
      </c>
      <c r="H36" s="3">
        <v>167</v>
      </c>
      <c r="I36" s="3">
        <v>181</v>
      </c>
      <c r="J36" s="7">
        <f t="shared" si="5"/>
        <v>348</v>
      </c>
      <c r="K36" s="3">
        <v>0</v>
      </c>
      <c r="L36" s="3">
        <v>0</v>
      </c>
      <c r="M36" s="7">
        <f t="shared" si="6"/>
        <v>0</v>
      </c>
      <c r="N36" s="27">
        <f t="shared" si="7"/>
        <v>1.3917059845190146E-2</v>
      </c>
      <c r="O36" s="27">
        <f t="shared" si="0"/>
        <v>1.4630652752199717E-2</v>
      </c>
      <c r="P36" s="28">
        <f t="shared" si="1"/>
        <v>1.428821017900834E-2</v>
      </c>
      <c r="R36" s="32">
        <f t="shared" si="8"/>
        <v>3.0060849265610714</v>
      </c>
      <c r="S36" s="32">
        <f t="shared" si="9"/>
        <v>3.1602209944751389</v>
      </c>
      <c r="T36" s="32">
        <f t="shared" si="10"/>
        <v>3.0862533986658018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14296.428972133137</v>
      </c>
      <c r="F37" s="9">
        <v>16010.074131875488</v>
      </c>
      <c r="G37" s="10">
        <f t="shared" si="4"/>
        <v>30306.503104008625</v>
      </c>
      <c r="H37" s="9">
        <v>140</v>
      </c>
      <c r="I37" s="9">
        <v>139</v>
      </c>
      <c r="J37" s="10">
        <f t="shared" si="5"/>
        <v>279</v>
      </c>
      <c r="K37" s="9">
        <v>128</v>
      </c>
      <c r="L37" s="9">
        <v>107</v>
      </c>
      <c r="M37" s="10">
        <f t="shared" si="6"/>
        <v>235</v>
      </c>
      <c r="N37" s="25">
        <f t="shared" si="7"/>
        <v>0.23064708589528163</v>
      </c>
      <c r="O37" s="25">
        <f t="shared" si="0"/>
        <v>0.28306354547163171</v>
      </c>
      <c r="P37" s="26">
        <f t="shared" si="1"/>
        <v>0.25565615386699136</v>
      </c>
      <c r="R37" s="32">
        <f t="shared" si="8"/>
        <v>53.344884224377374</v>
      </c>
      <c r="S37" s="32">
        <f t="shared" si="9"/>
        <v>65.081602162095479</v>
      </c>
      <c r="T37" s="32">
        <f t="shared" si="10"/>
        <v>58.962068295736621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13796.139917460476</v>
      </c>
      <c r="F38" s="2">
        <v>15533.987162741902</v>
      </c>
      <c r="G38" s="5">
        <f t="shared" si="4"/>
        <v>29330.127080202379</v>
      </c>
      <c r="H38" s="2">
        <v>140</v>
      </c>
      <c r="I38" s="2">
        <v>139</v>
      </c>
      <c r="J38" s="5">
        <f t="shared" si="5"/>
        <v>279</v>
      </c>
      <c r="K38" s="2">
        <v>129</v>
      </c>
      <c r="L38" s="2">
        <v>105</v>
      </c>
      <c r="M38" s="5">
        <f t="shared" si="6"/>
        <v>234</v>
      </c>
      <c r="N38" s="27">
        <f t="shared" si="7"/>
        <v>0.22168884042711909</v>
      </c>
      <c r="O38" s="27">
        <f t="shared" si="0"/>
        <v>0.27707596965507103</v>
      </c>
      <c r="P38" s="28">
        <f t="shared" si="1"/>
        <v>0.24793845168224099</v>
      </c>
      <c r="R38" s="32">
        <f t="shared" si="8"/>
        <v>51.286765492418127</v>
      </c>
      <c r="S38" s="32">
        <f t="shared" si="9"/>
        <v>63.663881814515989</v>
      </c>
      <c r="T38" s="32">
        <f t="shared" si="10"/>
        <v>57.173736998445186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13512.751208901282</v>
      </c>
      <c r="F39" s="2">
        <v>15221.297598205343</v>
      </c>
      <c r="G39" s="5">
        <f t="shared" si="4"/>
        <v>28734.048807106625</v>
      </c>
      <c r="H39" s="2">
        <v>140</v>
      </c>
      <c r="I39" s="2">
        <v>139</v>
      </c>
      <c r="J39" s="5">
        <f t="shared" si="5"/>
        <v>279</v>
      </c>
      <c r="K39" s="2">
        <v>123</v>
      </c>
      <c r="L39" s="2">
        <v>123</v>
      </c>
      <c r="M39" s="5">
        <f t="shared" si="6"/>
        <v>246</v>
      </c>
      <c r="N39" s="27">
        <f t="shared" si="7"/>
        <v>0.22245408943930728</v>
      </c>
      <c r="O39" s="27">
        <f t="shared" si="0"/>
        <v>0.25147531057040284</v>
      </c>
      <c r="P39" s="28">
        <f t="shared" si="1"/>
        <v>0.23693885486432667</v>
      </c>
      <c r="R39" s="32">
        <f t="shared" si="8"/>
        <v>51.379282163122745</v>
      </c>
      <c r="S39" s="32">
        <f t="shared" si="9"/>
        <v>58.096555718341001</v>
      </c>
      <c r="T39" s="32">
        <f t="shared" si="10"/>
        <v>54.731521537345955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13347.332664193</v>
      </c>
      <c r="F40" s="2">
        <v>15042.487983803621</v>
      </c>
      <c r="G40" s="5">
        <f t="shared" si="4"/>
        <v>28389.820647996621</v>
      </c>
      <c r="H40" s="2">
        <v>140</v>
      </c>
      <c r="I40" s="2">
        <v>139</v>
      </c>
      <c r="J40" s="5">
        <f t="shared" si="5"/>
        <v>279</v>
      </c>
      <c r="K40" s="2">
        <v>130</v>
      </c>
      <c r="L40" s="2">
        <v>129</v>
      </c>
      <c r="M40" s="5">
        <f t="shared" si="6"/>
        <v>259</v>
      </c>
      <c r="N40" s="27">
        <f t="shared" si="7"/>
        <v>0.21362568284559857</v>
      </c>
      <c r="O40" s="27">
        <f t="shared" si="0"/>
        <v>0.2425581782734072</v>
      </c>
      <c r="P40" s="28">
        <f t="shared" si="1"/>
        <v>0.22803801445826871</v>
      </c>
      <c r="R40" s="32">
        <f t="shared" si="8"/>
        <v>49.434565422937034</v>
      </c>
      <c r="S40" s="32">
        <f t="shared" si="9"/>
        <v>56.128686506729927</v>
      </c>
      <c r="T40" s="32">
        <f t="shared" si="10"/>
        <v>52.769183360588514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13287.559825585184</v>
      </c>
      <c r="F41" s="2">
        <v>14858.426690486835</v>
      </c>
      <c r="G41" s="5">
        <f t="shared" si="4"/>
        <v>28145.986516072018</v>
      </c>
      <c r="H41" s="2">
        <v>138</v>
      </c>
      <c r="I41" s="2">
        <v>139</v>
      </c>
      <c r="J41" s="5">
        <f t="shared" si="5"/>
        <v>277</v>
      </c>
      <c r="K41" s="2">
        <v>129</v>
      </c>
      <c r="L41" s="2">
        <v>129</v>
      </c>
      <c r="M41" s="5">
        <f t="shared" si="6"/>
        <v>258</v>
      </c>
      <c r="N41" s="27">
        <f t="shared" si="7"/>
        <v>0.21500905866642692</v>
      </c>
      <c r="O41" s="27">
        <f t="shared" si="0"/>
        <v>0.23959021366239092</v>
      </c>
      <c r="P41" s="28">
        <f t="shared" si="1"/>
        <v>0.22732107737345753</v>
      </c>
      <c r="R41" s="32">
        <f t="shared" si="8"/>
        <v>49.766141668858367</v>
      </c>
      <c r="S41" s="32">
        <f t="shared" si="9"/>
        <v>55.441890636144905</v>
      </c>
      <c r="T41" s="32">
        <f t="shared" si="10"/>
        <v>52.609320590788819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9729.0257562208062</v>
      </c>
      <c r="F42" s="2">
        <v>9342.2010704055865</v>
      </c>
      <c r="G42" s="5">
        <f t="shared" si="4"/>
        <v>19071.226826626393</v>
      </c>
      <c r="H42" s="2">
        <v>0</v>
      </c>
      <c r="I42" s="2">
        <v>0</v>
      </c>
      <c r="J42" s="5">
        <f t="shared" si="5"/>
        <v>0</v>
      </c>
      <c r="K42" s="2">
        <v>129</v>
      </c>
      <c r="L42" s="2">
        <v>129</v>
      </c>
      <c r="M42" s="5">
        <f t="shared" si="6"/>
        <v>258</v>
      </c>
      <c r="N42" s="27">
        <f t="shared" si="7"/>
        <v>0.30410808190237582</v>
      </c>
      <c r="O42" s="27">
        <f t="shared" si="0"/>
        <v>0.29201678764708633</v>
      </c>
      <c r="P42" s="28">
        <f t="shared" si="1"/>
        <v>0.29806243477473104</v>
      </c>
      <c r="R42" s="32">
        <f t="shared" si="8"/>
        <v>75.418804311789202</v>
      </c>
      <c r="S42" s="32">
        <f t="shared" si="9"/>
        <v>72.420163336477415</v>
      </c>
      <c r="T42" s="32">
        <f t="shared" si="10"/>
        <v>73.919483824133309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9142.550800873194</v>
      </c>
      <c r="F43" s="2">
        <v>8188.8361585768735</v>
      </c>
      <c r="G43" s="5">
        <f t="shared" si="4"/>
        <v>17331.386959450068</v>
      </c>
      <c r="H43" s="2">
        <v>0</v>
      </c>
      <c r="I43" s="2">
        <v>0</v>
      </c>
      <c r="J43" s="5">
        <f t="shared" si="5"/>
        <v>0</v>
      </c>
      <c r="K43" s="2">
        <v>129</v>
      </c>
      <c r="L43" s="2">
        <v>129</v>
      </c>
      <c r="M43" s="5">
        <f t="shared" si="6"/>
        <v>258</v>
      </c>
      <c r="N43" s="27">
        <f t="shared" si="7"/>
        <v>0.28577615656642891</v>
      </c>
      <c r="O43" s="27">
        <f t="shared" si="0"/>
        <v>0.25596512123583626</v>
      </c>
      <c r="P43" s="28">
        <f t="shared" si="1"/>
        <v>0.27087063890113261</v>
      </c>
      <c r="R43" s="32">
        <f t="shared" si="8"/>
        <v>70.872486828474379</v>
      </c>
      <c r="S43" s="32">
        <f t="shared" si="9"/>
        <v>63.479350066487392</v>
      </c>
      <c r="T43" s="32">
        <f t="shared" si="10"/>
        <v>67.175918447480882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8906.4512988950646</v>
      </c>
      <c r="F44" s="2">
        <v>7827.8509079461601</v>
      </c>
      <c r="G44" s="5">
        <f t="shared" si="4"/>
        <v>16734.302206841225</v>
      </c>
      <c r="H44" s="2">
        <v>0</v>
      </c>
      <c r="I44" s="2">
        <v>0</v>
      </c>
      <c r="J44" s="5">
        <f t="shared" si="5"/>
        <v>0</v>
      </c>
      <c r="K44" s="2">
        <v>129</v>
      </c>
      <c r="L44" s="2">
        <v>129</v>
      </c>
      <c r="M44" s="5">
        <f t="shared" si="6"/>
        <v>258</v>
      </c>
      <c r="N44" s="27">
        <f t="shared" si="7"/>
        <v>0.27839620214100602</v>
      </c>
      <c r="O44" s="27">
        <f t="shared" si="0"/>
        <v>0.24468151125113027</v>
      </c>
      <c r="P44" s="28">
        <f t="shared" si="1"/>
        <v>0.26153885669606813</v>
      </c>
      <c r="R44" s="32">
        <f t="shared" si="8"/>
        <v>69.042258130969486</v>
      </c>
      <c r="S44" s="32">
        <f t="shared" si="9"/>
        <v>60.681014790280308</v>
      </c>
      <c r="T44" s="32">
        <f t="shared" si="10"/>
        <v>64.861636460624908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8872.7078580258658</v>
      </c>
      <c r="F45" s="2">
        <v>7587.9188696072752</v>
      </c>
      <c r="G45" s="5">
        <f t="shared" si="4"/>
        <v>16460.626727633142</v>
      </c>
      <c r="H45" s="2">
        <v>0</v>
      </c>
      <c r="I45" s="2">
        <v>0</v>
      </c>
      <c r="J45" s="5">
        <f t="shared" si="5"/>
        <v>0</v>
      </c>
      <c r="K45" s="2">
        <v>129</v>
      </c>
      <c r="L45" s="2">
        <v>129</v>
      </c>
      <c r="M45" s="5">
        <f t="shared" si="6"/>
        <v>258</v>
      </c>
      <c r="N45" s="27">
        <f t="shared" si="7"/>
        <v>0.27734145592729015</v>
      </c>
      <c r="O45" s="27">
        <f t="shared" si="0"/>
        <v>0.23718176011525616</v>
      </c>
      <c r="P45" s="28">
        <f t="shared" si="1"/>
        <v>0.25726160802127318</v>
      </c>
      <c r="R45" s="32">
        <f t="shared" si="8"/>
        <v>68.780681069967954</v>
      </c>
      <c r="S45" s="32">
        <f t="shared" si="9"/>
        <v>58.821076508583531</v>
      </c>
      <c r="T45" s="32">
        <f t="shared" si="10"/>
        <v>63.800878789275743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8859.2083039877343</v>
      </c>
      <c r="F46" s="2">
        <v>7531.26470702796</v>
      </c>
      <c r="G46" s="5">
        <f t="shared" si="4"/>
        <v>16390.473011015696</v>
      </c>
      <c r="H46" s="2">
        <v>0</v>
      </c>
      <c r="I46" s="2">
        <v>0</v>
      </c>
      <c r="J46" s="5">
        <f t="shared" si="5"/>
        <v>0</v>
      </c>
      <c r="K46" s="2">
        <v>129</v>
      </c>
      <c r="L46" s="2">
        <v>133</v>
      </c>
      <c r="M46" s="5">
        <f t="shared" si="6"/>
        <v>262</v>
      </c>
      <c r="N46" s="27">
        <f t="shared" si="7"/>
        <v>0.2769194893719597</v>
      </c>
      <c r="O46" s="27">
        <f t="shared" si="0"/>
        <v>0.22833084850315183</v>
      </c>
      <c r="P46" s="28">
        <f t="shared" si="1"/>
        <v>0.25225426328206868</v>
      </c>
      <c r="R46" s="32">
        <f t="shared" si="8"/>
        <v>68.676033364245995</v>
      </c>
      <c r="S46" s="32">
        <f t="shared" si="9"/>
        <v>56.626050428781653</v>
      </c>
      <c r="T46" s="32">
        <f t="shared" si="10"/>
        <v>62.559057293953039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8913.6146679799276</v>
      </c>
      <c r="F47" s="2">
        <v>7479.4065401860653</v>
      </c>
      <c r="G47" s="5">
        <f t="shared" si="4"/>
        <v>16393.021208165992</v>
      </c>
      <c r="H47" s="2">
        <v>0</v>
      </c>
      <c r="I47" s="2">
        <v>0</v>
      </c>
      <c r="J47" s="5">
        <f t="shared" si="5"/>
        <v>0</v>
      </c>
      <c r="K47" s="2">
        <v>129</v>
      </c>
      <c r="L47" s="2">
        <v>136</v>
      </c>
      <c r="M47" s="5">
        <f t="shared" si="6"/>
        <v>265</v>
      </c>
      <c r="N47" s="27">
        <f t="shared" si="7"/>
        <v>0.27862011340272341</v>
      </c>
      <c r="O47" s="27">
        <f t="shared" si="0"/>
        <v>0.22175659808426426</v>
      </c>
      <c r="P47" s="28">
        <f t="shared" si="1"/>
        <v>0.24943732818268399</v>
      </c>
      <c r="R47" s="32">
        <f t="shared" ref="R47" si="11">+E47/(H47+K47)</f>
        <v>69.097788123875404</v>
      </c>
      <c r="S47" s="32">
        <f t="shared" ref="S47" si="12">+F47/(I47+L47)</f>
        <v>54.995636324897539</v>
      </c>
      <c r="T47" s="32">
        <f t="shared" ref="T47" si="13">+G47/(J47+M47)</f>
        <v>61.86045738930563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7341.1766176943775</v>
      </c>
      <c r="F48" s="2">
        <v>6889.801831424682</v>
      </c>
      <c r="G48" s="5">
        <f t="shared" si="4"/>
        <v>14230.978449119058</v>
      </c>
      <c r="H48" s="2">
        <v>0</v>
      </c>
      <c r="I48" s="2">
        <v>0</v>
      </c>
      <c r="J48" s="5">
        <f t="shared" si="5"/>
        <v>0</v>
      </c>
      <c r="K48" s="2">
        <v>129</v>
      </c>
      <c r="L48" s="2">
        <v>129</v>
      </c>
      <c r="M48" s="5">
        <f t="shared" si="6"/>
        <v>258</v>
      </c>
      <c r="N48" s="27">
        <f t="shared" si="7"/>
        <v>0.22946913658709606</v>
      </c>
      <c r="O48" s="27">
        <f t="shared" si="0"/>
        <v>0.21536014726883851</v>
      </c>
      <c r="P48" s="28">
        <f t="shared" si="1"/>
        <v>0.22241464192796728</v>
      </c>
      <c r="R48" s="32">
        <f t="shared" si="8"/>
        <v>56.908345873599828</v>
      </c>
      <c r="S48" s="32">
        <f t="shared" si="9"/>
        <v>53.409316522671951</v>
      </c>
      <c r="T48" s="32">
        <f t="shared" si="10"/>
        <v>55.158831198135886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7343.2163624614914</v>
      </c>
      <c r="F49" s="2">
        <v>6654.3008720612197</v>
      </c>
      <c r="G49" s="5">
        <f t="shared" si="4"/>
        <v>13997.517234522711</v>
      </c>
      <c r="H49" s="2">
        <v>0</v>
      </c>
      <c r="I49" s="2">
        <v>0</v>
      </c>
      <c r="J49" s="5">
        <f t="shared" si="5"/>
        <v>0</v>
      </c>
      <c r="K49" s="2">
        <v>127</v>
      </c>
      <c r="L49" s="2">
        <v>129</v>
      </c>
      <c r="M49" s="5">
        <f t="shared" si="6"/>
        <v>256</v>
      </c>
      <c r="N49" s="27">
        <f t="shared" si="7"/>
        <v>0.23314758580332395</v>
      </c>
      <c r="O49" s="27">
        <f t="shared" si="0"/>
        <v>0.20799890197740747</v>
      </c>
      <c r="P49" s="28">
        <f t="shared" si="1"/>
        <v>0.22047500684417073</v>
      </c>
      <c r="R49" s="32">
        <f t="shared" si="8"/>
        <v>57.820601279224341</v>
      </c>
      <c r="S49" s="32">
        <f t="shared" si="9"/>
        <v>51.583727690397055</v>
      </c>
      <c r="T49" s="32">
        <f t="shared" si="10"/>
        <v>54.67780169735434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7281.2442086632436</v>
      </c>
      <c r="F50" s="2">
        <v>6640.01773020776</v>
      </c>
      <c r="G50" s="5">
        <f t="shared" si="4"/>
        <v>13921.261938871005</v>
      </c>
      <c r="H50" s="2">
        <v>0</v>
      </c>
      <c r="I50" s="2">
        <v>0</v>
      </c>
      <c r="J50" s="5">
        <f t="shared" si="5"/>
        <v>0</v>
      </c>
      <c r="K50" s="2">
        <v>126</v>
      </c>
      <c r="L50" s="2">
        <v>129</v>
      </c>
      <c r="M50" s="5">
        <f t="shared" si="6"/>
        <v>255</v>
      </c>
      <c r="N50" s="27">
        <f t="shared" si="7"/>
        <v>0.23301472761979147</v>
      </c>
      <c r="O50" s="27">
        <f t="shared" si="0"/>
        <v>0.20755244217953739</v>
      </c>
      <c r="P50" s="28">
        <f t="shared" si="1"/>
        <v>0.2201338067500159</v>
      </c>
      <c r="R50" s="32">
        <f t="shared" si="8"/>
        <v>57.787652449708283</v>
      </c>
      <c r="S50" s="32">
        <f t="shared" si="9"/>
        <v>51.473005660525274</v>
      </c>
      <c r="T50" s="32">
        <f t="shared" si="10"/>
        <v>54.593184074003936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7169.7235228218187</v>
      </c>
      <c r="F51" s="2">
        <v>6434.7914649603763</v>
      </c>
      <c r="G51" s="5">
        <f t="shared" si="4"/>
        <v>13604.514987782195</v>
      </c>
      <c r="H51" s="2">
        <v>0</v>
      </c>
      <c r="I51" s="2">
        <v>0</v>
      </c>
      <c r="J51" s="5">
        <f t="shared" si="5"/>
        <v>0</v>
      </c>
      <c r="K51" s="2">
        <v>125</v>
      </c>
      <c r="L51" s="2">
        <v>129</v>
      </c>
      <c r="M51" s="5">
        <f t="shared" si="6"/>
        <v>254</v>
      </c>
      <c r="N51" s="27">
        <f t="shared" si="7"/>
        <v>0.23128140396199415</v>
      </c>
      <c r="O51" s="27">
        <f t="shared" si="0"/>
        <v>0.20113751765942661</v>
      </c>
      <c r="P51" s="28">
        <f t="shared" si="1"/>
        <v>0.2159721073752571</v>
      </c>
      <c r="R51" s="32">
        <f t="shared" si="8"/>
        <v>57.357788182574552</v>
      </c>
      <c r="S51" s="32">
        <f t="shared" si="9"/>
        <v>49.8821043795378</v>
      </c>
      <c r="T51" s="32">
        <f t="shared" si="10"/>
        <v>53.561082629063762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7199.9281194147916</v>
      </c>
      <c r="F52" s="2">
        <v>6417.9225799476226</v>
      </c>
      <c r="G52" s="5">
        <f t="shared" si="4"/>
        <v>13617.850699362414</v>
      </c>
      <c r="H52" s="2">
        <v>0</v>
      </c>
      <c r="I52" s="2">
        <v>0</v>
      </c>
      <c r="J52" s="5">
        <f t="shared" si="5"/>
        <v>0</v>
      </c>
      <c r="K52" s="2">
        <v>129</v>
      </c>
      <c r="L52" s="2">
        <v>129</v>
      </c>
      <c r="M52" s="5">
        <f t="shared" si="6"/>
        <v>258</v>
      </c>
      <c r="N52" s="27">
        <f t="shared" si="7"/>
        <v>0.22505401723602125</v>
      </c>
      <c r="O52" s="27">
        <f t="shared" si="0"/>
        <v>0.20061023318165863</v>
      </c>
      <c r="P52" s="28">
        <f t="shared" si="1"/>
        <v>0.21283212520883993</v>
      </c>
      <c r="R52" s="32">
        <f t="shared" si="8"/>
        <v>55.813396274533268</v>
      </c>
      <c r="S52" s="32">
        <f t="shared" si="9"/>
        <v>49.751337829051337</v>
      </c>
      <c r="T52" s="32">
        <f t="shared" si="10"/>
        <v>52.782367051792306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7200.6276014605464</v>
      </c>
      <c r="F53" s="2">
        <v>6373.555710782417</v>
      </c>
      <c r="G53" s="5">
        <f t="shared" si="4"/>
        <v>13574.183312242963</v>
      </c>
      <c r="H53" s="2">
        <v>0</v>
      </c>
      <c r="I53" s="2">
        <v>0</v>
      </c>
      <c r="J53" s="5">
        <f t="shared" si="5"/>
        <v>0</v>
      </c>
      <c r="K53" s="2">
        <v>129</v>
      </c>
      <c r="L53" s="2">
        <v>129</v>
      </c>
      <c r="M53" s="5">
        <f t="shared" si="6"/>
        <v>258</v>
      </c>
      <c r="N53" s="27">
        <f t="shared" si="7"/>
        <v>0.22507588151602109</v>
      </c>
      <c r="O53" s="27">
        <f t="shared" si="0"/>
        <v>0.19922342181740488</v>
      </c>
      <c r="P53" s="28">
        <f t="shared" si="1"/>
        <v>0.21214965166671299</v>
      </c>
      <c r="R53" s="32">
        <f t="shared" si="8"/>
        <v>55.818818615973228</v>
      </c>
      <c r="S53" s="32">
        <f t="shared" si="9"/>
        <v>49.407408610716409</v>
      </c>
      <c r="T53" s="32">
        <f t="shared" si="10"/>
        <v>52.613113613344822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6879.4814930559505</v>
      </c>
      <c r="F54" s="2">
        <v>6215.3209286641177</v>
      </c>
      <c r="G54" s="5">
        <f t="shared" si="4"/>
        <v>13094.802421720069</v>
      </c>
      <c r="H54" s="2">
        <v>0</v>
      </c>
      <c r="I54" s="2">
        <v>0</v>
      </c>
      <c r="J54" s="5">
        <f t="shared" si="5"/>
        <v>0</v>
      </c>
      <c r="K54" s="2">
        <v>115</v>
      </c>
      <c r="L54" s="2">
        <v>129</v>
      </c>
      <c r="M54" s="5">
        <f t="shared" si="6"/>
        <v>244</v>
      </c>
      <c r="N54" s="27">
        <f t="shared" si="7"/>
        <v>0.24121604113099407</v>
      </c>
      <c r="O54" s="27">
        <f t="shared" si="0"/>
        <v>0.19427734835784313</v>
      </c>
      <c r="P54" s="28">
        <f t="shared" si="1"/>
        <v>0.21640009290256593</v>
      </c>
      <c r="R54" s="32">
        <f t="shared" si="8"/>
        <v>59.821578200486528</v>
      </c>
      <c r="S54" s="32">
        <f t="shared" si="9"/>
        <v>48.180782392745101</v>
      </c>
      <c r="T54" s="32">
        <f t="shared" si="10"/>
        <v>53.667223039836351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5781.2801852718358</v>
      </c>
      <c r="F55" s="2">
        <v>5076.0490555577126</v>
      </c>
      <c r="G55" s="5">
        <f t="shared" si="4"/>
        <v>10857.329240829549</v>
      </c>
      <c r="H55" s="2">
        <v>0</v>
      </c>
      <c r="I55" s="2">
        <v>0</v>
      </c>
      <c r="J55" s="5">
        <f t="shared" si="5"/>
        <v>0</v>
      </c>
      <c r="K55" s="2">
        <v>110</v>
      </c>
      <c r="L55" s="2">
        <v>127</v>
      </c>
      <c r="M55" s="5">
        <f t="shared" si="6"/>
        <v>237</v>
      </c>
      <c r="N55" s="27">
        <f t="shared" si="7"/>
        <v>0.21192376045717873</v>
      </c>
      <c r="O55" s="27">
        <f t="shared" si="0"/>
        <v>0.16116487984371705</v>
      </c>
      <c r="P55" s="28">
        <f t="shared" si="1"/>
        <v>0.18472385396810856</v>
      </c>
      <c r="R55" s="32">
        <f t="shared" si="8"/>
        <v>52.557092593380325</v>
      </c>
      <c r="S55" s="32">
        <f t="shared" si="9"/>
        <v>39.968890201241834</v>
      </c>
      <c r="T55" s="32">
        <f t="shared" si="10"/>
        <v>45.811515784090922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5668.3427630825827</v>
      </c>
      <c r="F56" s="2">
        <v>4914.5265879238814</v>
      </c>
      <c r="G56" s="5">
        <f t="shared" si="4"/>
        <v>10582.869351006464</v>
      </c>
      <c r="H56" s="2">
        <v>0</v>
      </c>
      <c r="I56" s="2">
        <v>0</v>
      </c>
      <c r="J56" s="5">
        <f t="shared" si="5"/>
        <v>0</v>
      </c>
      <c r="K56" s="2">
        <v>130</v>
      </c>
      <c r="L56" s="2">
        <v>129</v>
      </c>
      <c r="M56" s="5">
        <f t="shared" si="6"/>
        <v>259</v>
      </c>
      <c r="N56" s="27">
        <f t="shared" si="7"/>
        <v>0.17581708322216447</v>
      </c>
      <c r="O56" s="27">
        <f t="shared" si="0"/>
        <v>0.15361736021267447</v>
      </c>
      <c r="P56" s="28">
        <f t="shared" si="1"/>
        <v>0.1647600783255459</v>
      </c>
      <c r="R56" s="32">
        <f t="shared" si="8"/>
        <v>43.602636639096787</v>
      </c>
      <c r="S56" s="32">
        <f t="shared" si="9"/>
        <v>38.097105332743268</v>
      </c>
      <c r="T56" s="32">
        <f t="shared" si="10"/>
        <v>40.86049942473538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5154.9855267793328</v>
      </c>
      <c r="F57" s="2">
        <v>4098.5559448494878</v>
      </c>
      <c r="G57" s="5">
        <f t="shared" si="4"/>
        <v>9253.5414716288215</v>
      </c>
      <c r="H57" s="2">
        <v>0</v>
      </c>
      <c r="I57" s="2">
        <v>0</v>
      </c>
      <c r="J57" s="5">
        <f t="shared" si="5"/>
        <v>0</v>
      </c>
      <c r="K57" s="43">
        <v>133</v>
      </c>
      <c r="L57" s="2">
        <v>129</v>
      </c>
      <c r="M57" s="5">
        <f t="shared" si="6"/>
        <v>262</v>
      </c>
      <c r="N57" s="27">
        <f t="shared" si="7"/>
        <v>0.15628745836706684</v>
      </c>
      <c r="O57" s="27">
        <f t="shared" si="0"/>
        <v>0.12811190125185945</v>
      </c>
      <c r="P57" s="28">
        <f t="shared" si="1"/>
        <v>0.14241476039812886</v>
      </c>
      <c r="R57" s="32">
        <f t="shared" si="8"/>
        <v>38.759289675032576</v>
      </c>
      <c r="S57" s="32">
        <f t="shared" si="9"/>
        <v>31.771751510461147</v>
      </c>
      <c r="T57" s="32">
        <f t="shared" si="10"/>
        <v>35.318860578735958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5028.458394919222</v>
      </c>
      <c r="F58" s="3">
        <v>3977.0000000000005</v>
      </c>
      <c r="G58" s="7">
        <f t="shared" si="4"/>
        <v>9005.458394919222</v>
      </c>
      <c r="H58" s="6">
        <v>0</v>
      </c>
      <c r="I58" s="3">
        <v>0</v>
      </c>
      <c r="J58" s="7">
        <f t="shared" si="5"/>
        <v>0</v>
      </c>
      <c r="K58" s="44">
        <v>130</v>
      </c>
      <c r="L58" s="3">
        <v>129</v>
      </c>
      <c r="M58" s="7">
        <f t="shared" si="6"/>
        <v>259</v>
      </c>
      <c r="N58" s="27">
        <f t="shared" si="7"/>
        <v>0.15596955319228356</v>
      </c>
      <c r="O58" s="27">
        <f t="shared" si="0"/>
        <v>0.12431232808202052</v>
      </c>
      <c r="P58" s="28">
        <f t="shared" si="1"/>
        <v>0.14020205497134172</v>
      </c>
      <c r="R58" s="32">
        <f t="shared" si="8"/>
        <v>38.680449191686321</v>
      </c>
      <c r="S58" s="32">
        <f t="shared" si="9"/>
        <v>30.829457364341089</v>
      </c>
      <c r="T58" s="32">
        <f t="shared" si="10"/>
        <v>34.770109632892748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7412.8768376421003</v>
      </c>
      <c r="F59" s="2">
        <v>10005.651154468442</v>
      </c>
      <c r="G59" s="10">
        <f t="shared" si="4"/>
        <v>17418.527992110543</v>
      </c>
      <c r="H59" s="2">
        <v>0</v>
      </c>
      <c r="I59" s="2">
        <v>0</v>
      </c>
      <c r="J59" s="10">
        <f t="shared" si="5"/>
        <v>0</v>
      </c>
      <c r="K59" s="2">
        <v>109</v>
      </c>
      <c r="L59" s="2">
        <v>108</v>
      </c>
      <c r="M59" s="10">
        <f t="shared" si="6"/>
        <v>217</v>
      </c>
      <c r="N59" s="25">
        <f t="shared" si="7"/>
        <v>0.274225985411442</v>
      </c>
      <c r="O59" s="25">
        <f t="shared" si="0"/>
        <v>0.37356821813278235</v>
      </c>
      <c r="P59" s="26">
        <f t="shared" si="1"/>
        <v>0.32366820261837637</v>
      </c>
      <c r="R59" s="32">
        <f t="shared" si="8"/>
        <v>68.008044382037625</v>
      </c>
      <c r="S59" s="32">
        <f t="shared" si="9"/>
        <v>92.644918096930013</v>
      </c>
      <c r="T59" s="32">
        <f t="shared" si="10"/>
        <v>80.269714249357335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7026.8103209582969</v>
      </c>
      <c r="F60" s="2">
        <v>9866.4235784161119</v>
      </c>
      <c r="G60" s="5">
        <f t="shared" si="4"/>
        <v>16893.233899374409</v>
      </c>
      <c r="H60" s="2">
        <v>0</v>
      </c>
      <c r="I60" s="2">
        <v>0</v>
      </c>
      <c r="J60" s="5">
        <f t="shared" si="5"/>
        <v>0</v>
      </c>
      <c r="K60" s="2">
        <v>109</v>
      </c>
      <c r="L60" s="2">
        <v>108</v>
      </c>
      <c r="M60" s="5">
        <f t="shared" si="6"/>
        <v>217</v>
      </c>
      <c r="N60" s="27">
        <f t="shared" si="7"/>
        <v>0.25994415215146111</v>
      </c>
      <c r="O60" s="27">
        <f t="shared" si="0"/>
        <v>0.3683700559444486</v>
      </c>
      <c r="P60" s="28">
        <f t="shared" si="1"/>
        <v>0.31390727477654246</v>
      </c>
      <c r="R60" s="32">
        <f t="shared" si="8"/>
        <v>64.466149733562361</v>
      </c>
      <c r="S60" s="32">
        <f t="shared" si="9"/>
        <v>91.35577387422326</v>
      </c>
      <c r="T60" s="32">
        <f t="shared" si="10"/>
        <v>77.849004144582523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6720.3933773786084</v>
      </c>
      <c r="F61" s="2">
        <v>9456.0290042594715</v>
      </c>
      <c r="G61" s="5">
        <f t="shared" si="4"/>
        <v>16176.42238163808</v>
      </c>
      <c r="H61" s="2">
        <v>0</v>
      </c>
      <c r="I61" s="2">
        <v>0</v>
      </c>
      <c r="J61" s="5">
        <f t="shared" si="5"/>
        <v>0</v>
      </c>
      <c r="K61" s="2">
        <v>108</v>
      </c>
      <c r="L61" s="2">
        <v>108</v>
      </c>
      <c r="M61" s="5">
        <f t="shared" si="6"/>
        <v>216</v>
      </c>
      <c r="N61" s="27">
        <f t="shared" si="7"/>
        <v>0.25091074437644145</v>
      </c>
      <c r="O61" s="27">
        <f t="shared" si="0"/>
        <v>0.35304767787707109</v>
      </c>
      <c r="P61" s="28">
        <f t="shared" si="1"/>
        <v>0.3019792111267563</v>
      </c>
      <c r="R61" s="32">
        <f t="shared" si="8"/>
        <v>62.225864605357486</v>
      </c>
      <c r="S61" s="32">
        <f t="shared" si="9"/>
        <v>87.555824113513623</v>
      </c>
      <c r="T61" s="32">
        <f t="shared" si="10"/>
        <v>74.890844359435562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6522.2931600232996</v>
      </c>
      <c r="F62" s="2">
        <v>9088.2569393734721</v>
      </c>
      <c r="G62" s="5">
        <f t="shared" si="4"/>
        <v>15610.550099396773</v>
      </c>
      <c r="H62" s="2">
        <v>0</v>
      </c>
      <c r="I62" s="2">
        <v>0</v>
      </c>
      <c r="J62" s="5">
        <f t="shared" si="5"/>
        <v>0</v>
      </c>
      <c r="K62" s="2">
        <v>108</v>
      </c>
      <c r="L62" s="2">
        <v>106</v>
      </c>
      <c r="M62" s="5">
        <f t="shared" si="6"/>
        <v>214</v>
      </c>
      <c r="N62" s="27">
        <f t="shared" si="7"/>
        <v>0.24351452957076239</v>
      </c>
      <c r="O62" s="27">
        <f t="shared" si="0"/>
        <v>0.34571884279418258</v>
      </c>
      <c r="P62" s="28">
        <f t="shared" si="1"/>
        <v>0.29413909593376492</v>
      </c>
      <c r="R62" s="32">
        <f t="shared" si="8"/>
        <v>60.391603333549071</v>
      </c>
      <c r="S62" s="32">
        <f t="shared" si="9"/>
        <v>85.738273012957279</v>
      </c>
      <c r="T62" s="32">
        <f t="shared" si="10"/>
        <v>72.94649579157371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6420.8462536289253</v>
      </c>
      <c r="F63" s="2">
        <v>8680.4529837238915</v>
      </c>
      <c r="G63" s="5">
        <f t="shared" si="4"/>
        <v>15101.299237352818</v>
      </c>
      <c r="H63" s="2">
        <v>0</v>
      </c>
      <c r="I63" s="2">
        <v>0</v>
      </c>
      <c r="J63" s="5">
        <f t="shared" si="5"/>
        <v>0</v>
      </c>
      <c r="K63" s="2">
        <v>108</v>
      </c>
      <c r="L63" s="2">
        <v>108</v>
      </c>
      <c r="M63" s="5">
        <f t="shared" si="6"/>
        <v>216</v>
      </c>
      <c r="N63" s="27">
        <f t="shared" si="7"/>
        <v>0.23972693599271674</v>
      </c>
      <c r="O63" s="27">
        <f t="shared" si="0"/>
        <v>0.32409098654883106</v>
      </c>
      <c r="P63" s="28">
        <f t="shared" si="1"/>
        <v>0.28190896127077392</v>
      </c>
      <c r="R63" s="32">
        <f t="shared" si="8"/>
        <v>59.452280126193756</v>
      </c>
      <c r="S63" s="32">
        <f t="shared" si="9"/>
        <v>80.37456466411011</v>
      </c>
      <c r="T63" s="32">
        <f t="shared" si="10"/>
        <v>69.91342239515194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6240.7146416306769</v>
      </c>
      <c r="F64" s="2">
        <v>7985.6143805578149</v>
      </c>
      <c r="G64" s="5">
        <f t="shared" si="4"/>
        <v>14226.329022188493</v>
      </c>
      <c r="H64" s="2">
        <v>0</v>
      </c>
      <c r="I64" s="2">
        <v>0</v>
      </c>
      <c r="J64" s="5">
        <f t="shared" si="5"/>
        <v>0</v>
      </c>
      <c r="K64" s="2">
        <v>108</v>
      </c>
      <c r="L64" s="2">
        <v>108</v>
      </c>
      <c r="M64" s="5">
        <f t="shared" si="6"/>
        <v>216</v>
      </c>
      <c r="N64" s="27">
        <f t="shared" si="7"/>
        <v>0.23300159205610352</v>
      </c>
      <c r="O64" s="27">
        <f t="shared" si="0"/>
        <v>0.29814868505666869</v>
      </c>
      <c r="P64" s="28">
        <f t="shared" si="1"/>
        <v>0.26557513855638615</v>
      </c>
      <c r="R64" s="32">
        <f t="shared" si="8"/>
        <v>57.784394829913673</v>
      </c>
      <c r="S64" s="32">
        <f t="shared" si="9"/>
        <v>73.940873894053837</v>
      </c>
      <c r="T64" s="32">
        <f t="shared" si="10"/>
        <v>65.862634361983766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5696.1286485369083</v>
      </c>
      <c r="F65" s="2">
        <v>7178.8306186377295</v>
      </c>
      <c r="G65" s="5">
        <f t="shared" si="4"/>
        <v>12874.959267174638</v>
      </c>
      <c r="H65" s="2">
        <v>0</v>
      </c>
      <c r="I65" s="2">
        <v>0</v>
      </c>
      <c r="J65" s="5">
        <f t="shared" si="5"/>
        <v>0</v>
      </c>
      <c r="K65" s="2">
        <v>110</v>
      </c>
      <c r="L65" s="2">
        <v>108</v>
      </c>
      <c r="M65" s="5">
        <f t="shared" si="6"/>
        <v>218</v>
      </c>
      <c r="N65" s="27">
        <f t="shared" si="7"/>
        <v>0.20880236981440278</v>
      </c>
      <c r="O65" s="27">
        <f t="shared" si="0"/>
        <v>0.26802683014627127</v>
      </c>
      <c r="P65" s="28">
        <f t="shared" si="1"/>
        <v>0.2381429281439523</v>
      </c>
      <c r="R65" s="32">
        <f t="shared" si="8"/>
        <v>51.782987713971892</v>
      </c>
      <c r="S65" s="32">
        <f t="shared" si="9"/>
        <v>66.470653876275279</v>
      </c>
      <c r="T65" s="32">
        <f t="shared" si="10"/>
        <v>59.059446179700174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2397.0805913460736</v>
      </c>
      <c r="F66" s="2">
        <v>3081.6730461325574</v>
      </c>
      <c r="G66" s="5">
        <f t="shared" si="4"/>
        <v>5478.7536374786305</v>
      </c>
      <c r="H66" s="2">
        <v>0</v>
      </c>
      <c r="I66" s="2">
        <v>0</v>
      </c>
      <c r="J66" s="5">
        <f t="shared" si="5"/>
        <v>0</v>
      </c>
      <c r="K66" s="2">
        <v>63</v>
      </c>
      <c r="L66" s="2">
        <v>60</v>
      </c>
      <c r="M66" s="5">
        <f t="shared" si="6"/>
        <v>123</v>
      </c>
      <c r="N66" s="27">
        <f t="shared" si="7"/>
        <v>0.15342297691667137</v>
      </c>
      <c r="O66" s="27">
        <f t="shared" si="0"/>
        <v>0.20710168320783315</v>
      </c>
      <c r="P66" s="28">
        <f t="shared" si="1"/>
        <v>0.17960771169284784</v>
      </c>
      <c r="R66" s="32">
        <f t="shared" si="8"/>
        <v>38.048898275334501</v>
      </c>
      <c r="S66" s="32">
        <f t="shared" si="9"/>
        <v>51.361217435542621</v>
      </c>
      <c r="T66" s="32">
        <f t="shared" si="10"/>
        <v>44.542712499826266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2263.6533960682459</v>
      </c>
      <c r="F67" s="2">
        <v>3000.0055927458607</v>
      </c>
      <c r="G67" s="5">
        <f t="shared" si="4"/>
        <v>5263.6589888141061</v>
      </c>
      <c r="H67" s="2">
        <v>0</v>
      </c>
      <c r="I67" s="2">
        <v>0</v>
      </c>
      <c r="J67" s="5">
        <f t="shared" si="5"/>
        <v>0</v>
      </c>
      <c r="K67" s="2">
        <v>60</v>
      </c>
      <c r="L67" s="2">
        <v>60</v>
      </c>
      <c r="M67" s="5">
        <f t="shared" si="6"/>
        <v>120</v>
      </c>
      <c r="N67" s="27">
        <f t="shared" si="7"/>
        <v>0.15212724435942512</v>
      </c>
      <c r="O67" s="27">
        <f t="shared" si="0"/>
        <v>0.20161327908238311</v>
      </c>
      <c r="P67" s="28">
        <f t="shared" si="1"/>
        <v>0.17687026172090412</v>
      </c>
      <c r="R67" s="32">
        <f t="shared" si="8"/>
        <v>37.727556601137429</v>
      </c>
      <c r="S67" s="32">
        <f t="shared" si="9"/>
        <v>50.000093212431011</v>
      </c>
      <c r="T67" s="32">
        <f t="shared" si="10"/>
        <v>43.863824906784217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2193.3027194266469</v>
      </c>
      <c r="F68" s="2">
        <v>2916.9134092286567</v>
      </c>
      <c r="G68" s="5">
        <f t="shared" si="4"/>
        <v>5110.2161286553037</v>
      </c>
      <c r="H68" s="2">
        <v>0</v>
      </c>
      <c r="I68" s="2">
        <v>0</v>
      </c>
      <c r="J68" s="5">
        <f t="shared" si="5"/>
        <v>0</v>
      </c>
      <c r="K68" s="2">
        <v>61</v>
      </c>
      <c r="L68" s="2">
        <v>60</v>
      </c>
      <c r="M68" s="5">
        <f t="shared" si="6"/>
        <v>121</v>
      </c>
      <c r="N68" s="27">
        <f t="shared" si="7"/>
        <v>0.1449829930874304</v>
      </c>
      <c r="O68" s="27">
        <f t="shared" si="0"/>
        <v>0.19602912696429145</v>
      </c>
      <c r="P68" s="28">
        <f t="shared" si="1"/>
        <v>0.17029512558835322</v>
      </c>
      <c r="R68" s="32">
        <f t="shared" si="8"/>
        <v>35.955782285682737</v>
      </c>
      <c r="S68" s="32">
        <f t="shared" si="9"/>
        <v>48.615223487144277</v>
      </c>
      <c r="T68" s="32">
        <f t="shared" si="10"/>
        <v>42.233191145911604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1349.3197818907918</v>
      </c>
      <c r="F69" s="3">
        <v>1907.9999999999995</v>
      </c>
      <c r="G69" s="7">
        <f t="shared" si="4"/>
        <v>3257.3197818907911</v>
      </c>
      <c r="H69" s="6">
        <v>0</v>
      </c>
      <c r="I69" s="3">
        <v>0</v>
      </c>
      <c r="J69" s="7">
        <f t="shared" si="5"/>
        <v>0</v>
      </c>
      <c r="K69" s="6">
        <v>60</v>
      </c>
      <c r="L69" s="3">
        <v>49</v>
      </c>
      <c r="M69" s="7">
        <f t="shared" si="6"/>
        <v>109</v>
      </c>
      <c r="N69" s="27">
        <f t="shared" si="7"/>
        <v>9.068009286900483E-2</v>
      </c>
      <c r="O69" s="27">
        <f t="shared" si="0"/>
        <v>0.15701119157340351</v>
      </c>
      <c r="P69" s="28">
        <f t="shared" si="1"/>
        <v>0.12049866017648679</v>
      </c>
      <c r="R69" s="32">
        <f t="shared" si="8"/>
        <v>22.488663031513195</v>
      </c>
      <c r="S69" s="32">
        <f t="shared" si="9"/>
        <v>38.938775510204074</v>
      </c>
      <c r="T69" s="32">
        <f t="shared" si="10"/>
        <v>29.883667723768724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11526.999999999998</v>
      </c>
      <c r="F70" s="2">
        <v>7981.3304646216156</v>
      </c>
      <c r="G70" s="10">
        <f t="shared" ref="G70:G86" si="14">+E70+F70</f>
        <v>19508.330464621613</v>
      </c>
      <c r="H70" s="2">
        <v>468</v>
      </c>
      <c r="I70" s="2">
        <v>464</v>
      </c>
      <c r="J70" s="10">
        <f t="shared" ref="J70:J86" si="15">+H70+I70</f>
        <v>932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0.11402936055713832</v>
      </c>
      <c r="O70" s="25">
        <f t="shared" si="0"/>
        <v>7.9634922419995369E-2</v>
      </c>
      <c r="P70" s="26">
        <f t="shared" si="1"/>
        <v>9.6905949295728086E-2</v>
      </c>
      <c r="R70" s="32">
        <f t="shared" si="8"/>
        <v>24.630341880341877</v>
      </c>
      <c r="S70" s="32">
        <f t="shared" si="9"/>
        <v>17.201143242718999</v>
      </c>
      <c r="T70" s="32">
        <f t="shared" si="10"/>
        <v>20.931685047877266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15043.831203150356</v>
      </c>
      <c r="F71" s="2">
        <v>11415.702960468978</v>
      </c>
      <c r="G71" s="5">
        <f t="shared" si="14"/>
        <v>26459.534163619333</v>
      </c>
      <c r="H71" s="2">
        <v>468</v>
      </c>
      <c r="I71" s="2">
        <v>482</v>
      </c>
      <c r="J71" s="5">
        <f t="shared" si="15"/>
        <v>950</v>
      </c>
      <c r="K71" s="2">
        <v>0</v>
      </c>
      <c r="L71" s="2">
        <v>0</v>
      </c>
      <c r="M71" s="5">
        <f t="shared" si="16"/>
        <v>0</v>
      </c>
      <c r="N71" s="27">
        <f t="shared" si="17"/>
        <v>0.14881915957532402</v>
      </c>
      <c r="O71" s="27">
        <f t="shared" si="0"/>
        <v>0.10964829184406195</v>
      </c>
      <c r="P71" s="28">
        <f t="shared" si="1"/>
        <v>0.12894509826325212</v>
      </c>
      <c r="R71" s="32">
        <f t="shared" ref="R71:R86" si="18">+E71/(H71+K71)</f>
        <v>32.144938468269991</v>
      </c>
      <c r="S71" s="32">
        <f t="shared" ref="S71:S86" si="19">+F71/(I71+L71)</f>
        <v>23.684031038317382</v>
      </c>
      <c r="T71" s="32">
        <f t="shared" ref="T71:T86" si="20">+G71/(J71+M71)</f>
        <v>27.852141224862457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23918.304817856904</v>
      </c>
      <c r="F72" s="2">
        <v>19574.591431101238</v>
      </c>
      <c r="G72" s="5">
        <f t="shared" si="14"/>
        <v>43492.896248958146</v>
      </c>
      <c r="H72" s="2">
        <v>465</v>
      </c>
      <c r="I72" s="2">
        <v>462</v>
      </c>
      <c r="J72" s="5">
        <f t="shared" si="15"/>
        <v>927</v>
      </c>
      <c r="K72" s="2">
        <v>0</v>
      </c>
      <c r="L72" s="2">
        <v>0</v>
      </c>
      <c r="M72" s="5">
        <f t="shared" si="16"/>
        <v>0</v>
      </c>
      <c r="N72" s="27">
        <f t="shared" si="17"/>
        <v>0.23813525306508268</v>
      </c>
      <c r="O72" s="27">
        <f t="shared" si="0"/>
        <v>0.19615391445307478</v>
      </c>
      <c r="P72" s="28">
        <f t="shared" si="1"/>
        <v>0.21721251472770658</v>
      </c>
      <c r="R72" s="32">
        <f t="shared" si="18"/>
        <v>51.437214662057862</v>
      </c>
      <c r="S72" s="32">
        <f t="shared" si="19"/>
        <v>42.369245521864151</v>
      </c>
      <c r="T72" s="32">
        <f t="shared" si="20"/>
        <v>46.917903181184627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27829.027581114788</v>
      </c>
      <c r="F73" s="2">
        <v>21866.825750707652</v>
      </c>
      <c r="G73" s="5">
        <f t="shared" si="14"/>
        <v>49695.853331822436</v>
      </c>
      <c r="H73" s="2">
        <v>464</v>
      </c>
      <c r="I73" s="2">
        <v>462</v>
      </c>
      <c r="J73" s="5">
        <f t="shared" si="15"/>
        <v>926</v>
      </c>
      <c r="K73" s="2">
        <v>0</v>
      </c>
      <c r="L73" s="2">
        <v>0</v>
      </c>
      <c r="M73" s="5">
        <f t="shared" si="16"/>
        <v>0</v>
      </c>
      <c r="N73" s="27">
        <f t="shared" si="17"/>
        <v>0.27766829882178706</v>
      </c>
      <c r="O73" s="27">
        <f t="shared" si="0"/>
        <v>0.21912403550091844</v>
      </c>
      <c r="P73" s="28">
        <f t="shared" si="1"/>
        <v>0.24845938990791955</v>
      </c>
      <c r="R73" s="32">
        <f t="shared" si="18"/>
        <v>59.97635254550601</v>
      </c>
      <c r="S73" s="32">
        <f t="shared" si="19"/>
        <v>47.33079166819838</v>
      </c>
      <c r="T73" s="32">
        <f t="shared" si="20"/>
        <v>53.667228220110623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31011.938104138178</v>
      </c>
      <c r="F74" s="2">
        <v>23117.243651169767</v>
      </c>
      <c r="G74" s="5">
        <f t="shared" si="14"/>
        <v>54129.181755307945</v>
      </c>
      <c r="H74" s="2">
        <v>464</v>
      </c>
      <c r="I74" s="2">
        <v>466</v>
      </c>
      <c r="J74" s="5">
        <f t="shared" si="15"/>
        <v>930</v>
      </c>
      <c r="K74" s="2">
        <v>0</v>
      </c>
      <c r="L74" s="2">
        <v>0</v>
      </c>
      <c r="M74" s="5">
        <f t="shared" si="16"/>
        <v>0</v>
      </c>
      <c r="N74" s="27">
        <f t="shared" si="17"/>
        <v>0.3094262662050824</v>
      </c>
      <c r="O74" s="27">
        <f t="shared" si="0"/>
        <v>0.22966582867558583</v>
      </c>
      <c r="P74" s="28">
        <f t="shared" si="1"/>
        <v>0.26946028352901208</v>
      </c>
      <c r="R74" s="32">
        <f t="shared" si="18"/>
        <v>66.8360735002978</v>
      </c>
      <c r="S74" s="32">
        <f t="shared" si="19"/>
        <v>49.607818993926536</v>
      </c>
      <c r="T74" s="32">
        <f t="shared" si="20"/>
        <v>58.203421242266607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32196.133662550699</v>
      </c>
      <c r="F75" s="2">
        <v>25066.819350244987</v>
      </c>
      <c r="G75" s="5">
        <f t="shared" si="14"/>
        <v>57262.953012795682</v>
      </c>
      <c r="H75" s="2">
        <v>460</v>
      </c>
      <c r="I75" s="2">
        <v>466</v>
      </c>
      <c r="J75" s="5">
        <f t="shared" si="15"/>
        <v>926</v>
      </c>
      <c r="K75" s="2">
        <v>0</v>
      </c>
      <c r="L75" s="2">
        <v>0</v>
      </c>
      <c r="M75" s="5">
        <f t="shared" si="16"/>
        <v>0</v>
      </c>
      <c r="N75" s="27">
        <f t="shared" si="17"/>
        <v>0.32403516166013185</v>
      </c>
      <c r="O75" s="27">
        <f t="shared" si="0"/>
        <v>0.24903452700529513</v>
      </c>
      <c r="P75" s="28">
        <f t="shared" si="1"/>
        <v>0.28629186171504123</v>
      </c>
      <c r="R75" s="32">
        <f t="shared" si="18"/>
        <v>69.991594918588476</v>
      </c>
      <c r="S75" s="32">
        <f t="shared" si="19"/>
        <v>53.791457833143745</v>
      </c>
      <c r="T75" s="32">
        <f t="shared" si="20"/>
        <v>61.839042130448902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36182.436308307537</v>
      </c>
      <c r="F76" s="2">
        <v>33643.086245437531</v>
      </c>
      <c r="G76" s="5">
        <f t="shared" si="14"/>
        <v>69825.522553745075</v>
      </c>
      <c r="H76" s="2">
        <v>466</v>
      </c>
      <c r="I76" s="2">
        <v>468</v>
      </c>
      <c r="J76" s="5">
        <f t="shared" si="15"/>
        <v>934</v>
      </c>
      <c r="K76" s="2">
        <v>0</v>
      </c>
      <c r="L76" s="2">
        <v>0</v>
      </c>
      <c r="M76" s="5">
        <f t="shared" si="16"/>
        <v>0</v>
      </c>
      <c r="N76" s="27">
        <f t="shared" si="17"/>
        <v>0.35946626438868556</v>
      </c>
      <c r="O76" s="27">
        <f t="shared" si="0"/>
        <v>0.33280989084201418</v>
      </c>
      <c r="P76" s="28">
        <f t="shared" si="1"/>
        <v>0.34610953760084601</v>
      </c>
      <c r="R76" s="32">
        <f t="shared" si="18"/>
        <v>77.644713107956093</v>
      </c>
      <c r="S76" s="32">
        <f t="shared" si="19"/>
        <v>71.886936421875063</v>
      </c>
      <c r="T76" s="32">
        <f t="shared" si="20"/>
        <v>74.75966012178273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38327.986243996042</v>
      </c>
      <c r="F77" s="2">
        <v>37711.844321264747</v>
      </c>
      <c r="G77" s="5">
        <f t="shared" si="14"/>
        <v>76039.830565260781</v>
      </c>
      <c r="H77" s="2">
        <v>465</v>
      </c>
      <c r="I77" s="2">
        <v>468</v>
      </c>
      <c r="J77" s="5">
        <f t="shared" si="15"/>
        <v>933</v>
      </c>
      <c r="K77" s="2">
        <v>0</v>
      </c>
      <c r="L77" s="2">
        <v>0</v>
      </c>
      <c r="M77" s="5">
        <f t="shared" si="16"/>
        <v>0</v>
      </c>
      <c r="N77" s="27">
        <f t="shared" si="17"/>
        <v>0.38160081883707725</v>
      </c>
      <c r="O77" s="27">
        <f t="shared" si="0"/>
        <v>0.37305955525151102</v>
      </c>
      <c r="P77" s="28">
        <f t="shared" si="1"/>
        <v>0.37731645510926909</v>
      </c>
      <c r="R77" s="32">
        <f t="shared" si="18"/>
        <v>82.425776868808697</v>
      </c>
      <c r="S77" s="32">
        <f t="shared" si="19"/>
        <v>80.580863934326388</v>
      </c>
      <c r="T77" s="32">
        <f t="shared" si="20"/>
        <v>81.500354303602123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29614.45550577663</v>
      </c>
      <c r="F78" s="2">
        <v>30554.999839367862</v>
      </c>
      <c r="G78" s="5">
        <f t="shared" si="14"/>
        <v>60169.455345144495</v>
      </c>
      <c r="H78" s="2">
        <v>464</v>
      </c>
      <c r="I78" s="2">
        <v>464</v>
      </c>
      <c r="J78" s="5">
        <f t="shared" si="15"/>
        <v>928</v>
      </c>
      <c r="K78" s="2">
        <v>0</v>
      </c>
      <c r="L78" s="2">
        <v>0</v>
      </c>
      <c r="M78" s="5">
        <f t="shared" si="16"/>
        <v>0</v>
      </c>
      <c r="N78" s="27">
        <f t="shared" si="17"/>
        <v>0.29548267386830129</v>
      </c>
      <c r="O78" s="27">
        <f t="shared" si="0"/>
        <v>0.30486709609841817</v>
      </c>
      <c r="P78" s="28">
        <f t="shared" si="1"/>
        <v>0.30017488498335976</v>
      </c>
      <c r="R78" s="32">
        <f t="shared" si="18"/>
        <v>63.824257555553082</v>
      </c>
      <c r="S78" s="32">
        <f t="shared" si="19"/>
        <v>65.851292757258321</v>
      </c>
      <c r="T78" s="32">
        <f t="shared" si="20"/>
        <v>64.837775156405712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27797.4665446818</v>
      </c>
      <c r="F79" s="2">
        <v>29393.896751853721</v>
      </c>
      <c r="G79" s="5">
        <f t="shared" si="14"/>
        <v>57191.363296535521</v>
      </c>
      <c r="H79" s="2">
        <v>466</v>
      </c>
      <c r="I79" s="2">
        <v>463</v>
      </c>
      <c r="J79" s="5">
        <f t="shared" si="15"/>
        <v>929</v>
      </c>
      <c r="K79" s="2">
        <v>0</v>
      </c>
      <c r="L79" s="2">
        <v>0</v>
      </c>
      <c r="M79" s="5">
        <f t="shared" si="16"/>
        <v>0</v>
      </c>
      <c r="N79" s="27">
        <f t="shared" si="17"/>
        <v>0.27616303593110991</v>
      </c>
      <c r="O79" s="27">
        <f t="shared" si="0"/>
        <v>0.29391545428219462</v>
      </c>
      <c r="P79" s="28">
        <f t="shared" si="1"/>
        <v>0.285010581352587</v>
      </c>
      <c r="R79" s="32">
        <f t="shared" si="18"/>
        <v>59.651215761119744</v>
      </c>
      <c r="S79" s="32">
        <f t="shared" si="19"/>
        <v>63.48573812495404</v>
      </c>
      <c r="T79" s="32">
        <f t="shared" si="20"/>
        <v>61.562285572158792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21707.048798832038</v>
      </c>
      <c r="F80" s="2">
        <v>23032.598083687393</v>
      </c>
      <c r="G80" s="5">
        <f t="shared" si="14"/>
        <v>44739.646882519432</v>
      </c>
      <c r="H80" s="2">
        <v>463</v>
      </c>
      <c r="I80" s="2">
        <v>464</v>
      </c>
      <c r="J80" s="5">
        <f t="shared" si="15"/>
        <v>927</v>
      </c>
      <c r="K80" s="2">
        <v>0</v>
      </c>
      <c r="L80" s="2">
        <v>0</v>
      </c>
      <c r="M80" s="5">
        <f t="shared" si="16"/>
        <v>0</v>
      </c>
      <c r="N80" s="27">
        <f t="shared" si="17"/>
        <v>0.21705312373842131</v>
      </c>
      <c r="O80" s="27">
        <f t="shared" si="0"/>
        <v>0.22981120374049521</v>
      </c>
      <c r="P80" s="28">
        <f t="shared" si="1"/>
        <v>0.22343904512025767</v>
      </c>
      <c r="R80" s="32">
        <f t="shared" si="18"/>
        <v>46.883474727498999</v>
      </c>
      <c r="S80" s="32">
        <f t="shared" si="19"/>
        <v>49.639220007946967</v>
      </c>
      <c r="T80" s="32">
        <f t="shared" si="20"/>
        <v>48.262833745975655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18962.001000351909</v>
      </c>
      <c r="F81" s="2">
        <v>19785.866243025808</v>
      </c>
      <c r="G81" s="5">
        <f t="shared" si="14"/>
        <v>38747.867243377717</v>
      </c>
      <c r="H81" s="2">
        <v>462</v>
      </c>
      <c r="I81" s="2">
        <v>466</v>
      </c>
      <c r="J81" s="5">
        <f t="shared" si="15"/>
        <v>928</v>
      </c>
      <c r="K81" s="2">
        <v>0</v>
      </c>
      <c r="L81" s="2">
        <v>0</v>
      </c>
      <c r="M81" s="5">
        <f t="shared" si="16"/>
        <v>0</v>
      </c>
      <c r="N81" s="27">
        <f t="shared" si="17"/>
        <v>0.19001524170626813</v>
      </c>
      <c r="O81" s="27">
        <f t="shared" si="17"/>
        <v>0.19656916868369306</v>
      </c>
      <c r="P81" s="28">
        <f t="shared" si="17"/>
        <v>0.19330633003760436</v>
      </c>
      <c r="R81" s="32">
        <f t="shared" si="18"/>
        <v>41.043292208553915</v>
      </c>
      <c r="S81" s="32">
        <f t="shared" si="19"/>
        <v>42.458940435677697</v>
      </c>
      <c r="T81" s="32">
        <f t="shared" si="20"/>
        <v>41.754167288122538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17356.950120760281</v>
      </c>
      <c r="F82" s="2">
        <v>17123.098624559781</v>
      </c>
      <c r="G82" s="5">
        <f t="shared" si="14"/>
        <v>34480.048745320062</v>
      </c>
      <c r="H82" s="2">
        <v>458</v>
      </c>
      <c r="I82" s="2">
        <v>466</v>
      </c>
      <c r="J82" s="5">
        <f t="shared" si="15"/>
        <v>924</v>
      </c>
      <c r="K82" s="2">
        <v>0</v>
      </c>
      <c r="L82" s="2">
        <v>0</v>
      </c>
      <c r="M82" s="5">
        <f t="shared" si="16"/>
        <v>0</v>
      </c>
      <c r="N82" s="27">
        <f t="shared" si="17"/>
        <v>0.17545032873160563</v>
      </c>
      <c r="O82" s="27">
        <f t="shared" si="17"/>
        <v>0.17011503163805219</v>
      </c>
      <c r="P82" s="28">
        <f t="shared" si="17"/>
        <v>0.17275958366061439</v>
      </c>
      <c r="R82" s="32">
        <f t="shared" si="18"/>
        <v>37.897271006026813</v>
      </c>
      <c r="S82" s="32">
        <f t="shared" si="19"/>
        <v>36.744846833819274</v>
      </c>
      <c r="T82" s="32">
        <f t="shared" si="20"/>
        <v>37.31607007069271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13325.839292413617</v>
      </c>
      <c r="F83" s="2">
        <v>14384.930236578517</v>
      </c>
      <c r="G83" s="5">
        <f t="shared" si="14"/>
        <v>27710.769528992132</v>
      </c>
      <c r="H83" s="2">
        <v>466</v>
      </c>
      <c r="I83" s="2">
        <v>464</v>
      </c>
      <c r="J83" s="5">
        <f t="shared" si="15"/>
        <v>930</v>
      </c>
      <c r="K83" s="2">
        <v>0</v>
      </c>
      <c r="L83" s="2">
        <v>0</v>
      </c>
      <c r="M83" s="5">
        <f t="shared" si="16"/>
        <v>0</v>
      </c>
      <c r="N83" s="27">
        <f t="shared" si="17"/>
        <v>0.13238991508120349</v>
      </c>
      <c r="O83" s="27">
        <f t="shared" si="17"/>
        <v>0.14352780009357555</v>
      </c>
      <c r="P83" s="28">
        <f t="shared" si="17"/>
        <v>0.13794688136694611</v>
      </c>
      <c r="R83" s="32">
        <f t="shared" si="18"/>
        <v>28.596221657539949</v>
      </c>
      <c r="S83" s="32">
        <f t="shared" si="19"/>
        <v>31.002004820212321</v>
      </c>
      <c r="T83" s="32">
        <f t="shared" si="20"/>
        <v>29.796526375260356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6468.9558196971038</v>
      </c>
      <c r="F84" s="3">
        <v>8789</v>
      </c>
      <c r="G84" s="7">
        <f t="shared" si="14"/>
        <v>15257.955819697105</v>
      </c>
      <c r="H84" s="6">
        <v>466</v>
      </c>
      <c r="I84" s="3">
        <v>466</v>
      </c>
      <c r="J84" s="7">
        <f t="shared" si="15"/>
        <v>932</v>
      </c>
      <c r="K84" s="6">
        <v>0</v>
      </c>
      <c r="L84" s="3">
        <v>0</v>
      </c>
      <c r="M84" s="7">
        <f t="shared" si="16"/>
        <v>0</v>
      </c>
      <c r="N84" s="27">
        <f t="shared" si="17"/>
        <v>6.4267960376898581E-2</v>
      </c>
      <c r="O84" s="27">
        <f t="shared" si="17"/>
        <v>8.7317199173422344E-2</v>
      </c>
      <c r="P84" s="28">
        <f t="shared" si="17"/>
        <v>7.5792579775160476E-2</v>
      </c>
      <c r="R84" s="32">
        <f t="shared" si="18"/>
        <v>13.881879441410094</v>
      </c>
      <c r="S84" s="32">
        <f t="shared" si="19"/>
        <v>18.860515021459229</v>
      </c>
      <c r="T84" s="32">
        <f t="shared" si="20"/>
        <v>16.37119723143466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3821.4837190933199</v>
      </c>
      <c r="F85" s="2">
        <v>5845.8984755599759</v>
      </c>
      <c r="G85" s="5">
        <f t="shared" si="14"/>
        <v>9667.3821946532953</v>
      </c>
      <c r="H85" s="2">
        <v>146</v>
      </c>
      <c r="I85" s="2">
        <v>139</v>
      </c>
      <c r="J85" s="5">
        <f t="shared" si="15"/>
        <v>285</v>
      </c>
      <c r="K85" s="2">
        <v>0</v>
      </c>
      <c r="L85" s="2">
        <v>0</v>
      </c>
      <c r="M85" s="5">
        <f t="shared" si="16"/>
        <v>0</v>
      </c>
      <c r="N85" s="25">
        <f t="shared" si="17"/>
        <v>0.12117845380179224</v>
      </c>
      <c r="O85" s="25">
        <f t="shared" si="17"/>
        <v>0.1947075165054615</v>
      </c>
      <c r="P85" s="26">
        <f t="shared" si="17"/>
        <v>0.15703999666428356</v>
      </c>
      <c r="R85" s="32">
        <f t="shared" si="18"/>
        <v>26.174546021187123</v>
      </c>
      <c r="S85" s="32">
        <f t="shared" si="19"/>
        <v>42.056823565179684</v>
      </c>
      <c r="T85" s="32">
        <f t="shared" si="20"/>
        <v>33.920639279485243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3607.1984632448593</v>
      </c>
      <c r="F86" s="3">
        <v>5589.9999999999964</v>
      </c>
      <c r="G86" s="7">
        <f t="shared" si="14"/>
        <v>9197.1984632448548</v>
      </c>
      <c r="H86" s="6">
        <v>144</v>
      </c>
      <c r="I86" s="3">
        <v>139</v>
      </c>
      <c r="J86" s="7">
        <f t="shared" si="15"/>
        <v>283</v>
      </c>
      <c r="K86" s="6">
        <v>0</v>
      </c>
      <c r="L86" s="3">
        <v>0</v>
      </c>
      <c r="M86" s="7">
        <f t="shared" si="16"/>
        <v>0</v>
      </c>
      <c r="N86" s="27">
        <f t="shared" si="17"/>
        <v>0.11597217281522824</v>
      </c>
      <c r="O86" s="27">
        <f t="shared" si="17"/>
        <v>0.18618438582467348</v>
      </c>
      <c r="P86" s="28">
        <f t="shared" si="17"/>
        <v>0.15045803008841865</v>
      </c>
      <c r="R86" s="32">
        <f t="shared" si="18"/>
        <v>25.0499893280893</v>
      </c>
      <c r="S86" s="32">
        <f t="shared" si="19"/>
        <v>40.215827338129472</v>
      </c>
      <c r="T86" s="32">
        <f t="shared" si="20"/>
        <v>32.498934499098425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1825446.4880281081</v>
      </c>
    </row>
    <row r="90" spans="2:20" x14ac:dyDescent="0.25">
      <c r="C90" s="51" t="s">
        <v>108</v>
      </c>
      <c r="D90" s="52">
        <f>+(SUMPRODUCT($D$5:$D$86,$J$5:$J$86)+SUMPRODUCT($D$5:$D$86,$M$5:$M$86))/1000</f>
        <v>31480.951970000002</v>
      </c>
    </row>
    <row r="91" spans="2:20" x14ac:dyDescent="0.25">
      <c r="C91" s="51" t="s">
        <v>107</v>
      </c>
      <c r="D91" s="52">
        <f>+(SUMPRODUCT($D$5:$D$86,$J$5:$J$86)*216+SUMPRODUCT($D$5:$D$86,$M$5:$M$86)*248)/1000</f>
        <v>7189328.6610400006</v>
      </c>
    </row>
    <row r="92" spans="2:20" x14ac:dyDescent="0.25">
      <c r="C92" s="51" t="s">
        <v>109</v>
      </c>
      <c r="D92" s="35">
        <f>+D89/D91</f>
        <v>0.25391056301549592</v>
      </c>
    </row>
    <row r="93" spans="2:20" x14ac:dyDescent="0.25">
      <c r="D93" s="53">
        <f>+D92-P2</f>
        <v>-1.27675647831893E-15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>
    <tabColor theme="0" tint="-4.9989318521683403E-2"/>
  </sheetPr>
  <dimension ref="A1:T93"/>
  <sheetViews>
    <sheetView topLeftCell="A88"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0.25174017610644694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1356.0000000000007</v>
      </c>
      <c r="F5" s="9">
        <v>2024.8692076286688</v>
      </c>
      <c r="G5" s="10">
        <f>+E5+F5</f>
        <v>3380.8692076286698</v>
      </c>
      <c r="H5" s="9">
        <v>130</v>
      </c>
      <c r="I5" s="9">
        <v>110</v>
      </c>
      <c r="J5" s="10">
        <f>+H5+I5</f>
        <v>240</v>
      </c>
      <c r="K5" s="9">
        <v>0</v>
      </c>
      <c r="L5" s="9">
        <v>0</v>
      </c>
      <c r="M5" s="10">
        <f>+K5+L5</f>
        <v>0</v>
      </c>
      <c r="N5" s="27">
        <f>+E5/(H5*216+K5*248)</f>
        <v>4.8290598290598313E-2</v>
      </c>
      <c r="O5" s="27">
        <f t="shared" ref="O5:O80" si="0">+F5/(I5*216+L5*248)</f>
        <v>8.5221767997839593E-2</v>
      </c>
      <c r="P5" s="28">
        <f t="shared" ref="P5:P80" si="1">+G5/(J5*216+M5*248)</f>
        <v>6.5217384406417236E-2</v>
      </c>
      <c r="R5" s="32">
        <f>+E5/(H5+K5)</f>
        <v>10.430769230769236</v>
      </c>
      <c r="S5" s="32">
        <f t="shared" ref="S5" si="2">+F5/(I5+L5)</f>
        <v>18.407901887533352</v>
      </c>
      <c r="T5" s="32">
        <f t="shared" ref="T5" si="3">+G5/(J5+M5)</f>
        <v>14.086955031786124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2083.0036380685065</v>
      </c>
      <c r="F6" s="2">
        <v>3162.8713279032877</v>
      </c>
      <c r="G6" s="5">
        <f t="shared" ref="G6:G69" si="4">+E6+F6</f>
        <v>5245.8749659717942</v>
      </c>
      <c r="H6" s="2">
        <v>130</v>
      </c>
      <c r="I6" s="2">
        <v>110</v>
      </c>
      <c r="J6" s="5">
        <f t="shared" ref="J6:J69" si="5">+H6+I6</f>
        <v>240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7.4181041241755924E-2</v>
      </c>
      <c r="O6" s="27">
        <f t="shared" si="0"/>
        <v>0.13311748013060976</v>
      </c>
      <c r="P6" s="28">
        <f t="shared" si="1"/>
        <v>0.1011935757324806</v>
      </c>
      <c r="R6" s="32">
        <f t="shared" ref="R6:R70" si="8">+E6/(H6+K6)</f>
        <v>16.023104908219281</v>
      </c>
      <c r="S6" s="32">
        <f t="shared" ref="S6:S70" si="9">+F6/(I6+L6)</f>
        <v>28.753375708211706</v>
      </c>
      <c r="T6" s="32">
        <f t="shared" ref="T6:T70" si="10">+G6/(J6+M6)</f>
        <v>21.85781235821581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2578.6009552697719</v>
      </c>
      <c r="F7" s="2">
        <v>3824.5278145697143</v>
      </c>
      <c r="G7" s="5">
        <f t="shared" si="4"/>
        <v>6403.1287698394863</v>
      </c>
      <c r="H7" s="2">
        <v>130</v>
      </c>
      <c r="I7" s="2">
        <v>109</v>
      </c>
      <c r="J7" s="5">
        <f t="shared" si="5"/>
        <v>239</v>
      </c>
      <c r="K7" s="2">
        <v>0</v>
      </c>
      <c r="L7" s="2">
        <v>0</v>
      </c>
      <c r="M7" s="5">
        <f t="shared" si="6"/>
        <v>0</v>
      </c>
      <c r="N7" s="27">
        <f t="shared" si="7"/>
        <v>9.1830518350063103E-2</v>
      </c>
      <c r="O7" s="27">
        <f t="shared" si="0"/>
        <v>0.16244171825389545</v>
      </c>
      <c r="P7" s="28">
        <f t="shared" si="1"/>
        <v>0.12403395261582764</v>
      </c>
      <c r="R7" s="32">
        <f t="shared" si="8"/>
        <v>19.835391963613631</v>
      </c>
      <c r="S7" s="32">
        <f t="shared" si="9"/>
        <v>35.087411142841418</v>
      </c>
      <c r="T7" s="32">
        <f t="shared" si="10"/>
        <v>26.79133376501877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3064.4829094379688</v>
      </c>
      <c r="F8" s="2">
        <v>4092.5632760867302</v>
      </c>
      <c r="G8" s="5">
        <f t="shared" si="4"/>
        <v>7157.0461855246995</v>
      </c>
      <c r="H8" s="2">
        <v>123</v>
      </c>
      <c r="I8" s="2">
        <v>110</v>
      </c>
      <c r="J8" s="5">
        <f t="shared" si="5"/>
        <v>233</v>
      </c>
      <c r="K8" s="2">
        <v>0</v>
      </c>
      <c r="L8" s="2">
        <v>0</v>
      </c>
      <c r="M8" s="5">
        <f t="shared" si="6"/>
        <v>0</v>
      </c>
      <c r="N8" s="27">
        <f t="shared" si="7"/>
        <v>0.11534488517908645</v>
      </c>
      <c r="O8" s="27">
        <f t="shared" si="0"/>
        <v>0.17224592912822939</v>
      </c>
      <c r="P8" s="28">
        <f t="shared" si="1"/>
        <v>0.14220803897481918</v>
      </c>
      <c r="R8" s="32">
        <f t="shared" si="8"/>
        <v>24.914495198682673</v>
      </c>
      <c r="S8" s="32">
        <f t="shared" si="9"/>
        <v>37.205120691697545</v>
      </c>
      <c r="T8" s="32">
        <f t="shared" si="10"/>
        <v>30.716936418560941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3919.8627877198405</v>
      </c>
      <c r="F9" s="2">
        <v>4917.7851219485374</v>
      </c>
      <c r="G9" s="5">
        <f t="shared" si="4"/>
        <v>8837.6479096683779</v>
      </c>
      <c r="H9" s="2">
        <v>129</v>
      </c>
      <c r="I9" s="2">
        <v>110</v>
      </c>
      <c r="J9" s="5">
        <f t="shared" si="5"/>
        <v>239</v>
      </c>
      <c r="K9" s="2">
        <v>0</v>
      </c>
      <c r="L9" s="2">
        <v>0</v>
      </c>
      <c r="M9" s="5">
        <f t="shared" si="6"/>
        <v>0</v>
      </c>
      <c r="N9" s="27">
        <f t="shared" si="7"/>
        <v>0.14067839462101064</v>
      </c>
      <c r="O9" s="27">
        <f t="shared" si="0"/>
        <v>0.20697748829749738</v>
      </c>
      <c r="P9" s="28">
        <f t="shared" si="1"/>
        <v>0.17119262183613004</v>
      </c>
      <c r="R9" s="32">
        <f t="shared" si="8"/>
        <v>30.386533238138298</v>
      </c>
      <c r="S9" s="32">
        <f t="shared" si="9"/>
        <v>44.707137472259433</v>
      </c>
      <c r="T9" s="32">
        <f t="shared" si="10"/>
        <v>36.977606316604088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4501.4849059984854</v>
      </c>
      <c r="F10" s="2">
        <v>5584.1381077858887</v>
      </c>
      <c r="G10" s="5">
        <f t="shared" si="4"/>
        <v>10085.623013784374</v>
      </c>
      <c r="H10" s="2">
        <v>128</v>
      </c>
      <c r="I10" s="2">
        <v>107</v>
      </c>
      <c r="J10" s="5">
        <f t="shared" si="5"/>
        <v>235</v>
      </c>
      <c r="K10" s="2">
        <v>0</v>
      </c>
      <c r="L10" s="2">
        <v>0</v>
      </c>
      <c r="M10" s="5">
        <f t="shared" si="6"/>
        <v>0</v>
      </c>
      <c r="N10" s="27">
        <f t="shared" si="7"/>
        <v>0.16281412420422761</v>
      </c>
      <c r="O10" s="27">
        <f t="shared" si="0"/>
        <v>0.24161206766121013</v>
      </c>
      <c r="P10" s="28">
        <f t="shared" si="1"/>
        <v>0.19869233675698136</v>
      </c>
      <c r="R10" s="32">
        <f t="shared" si="8"/>
        <v>35.167850828113167</v>
      </c>
      <c r="S10" s="32">
        <f t="shared" si="9"/>
        <v>52.188206614821389</v>
      </c>
      <c r="T10" s="32">
        <f t="shared" si="10"/>
        <v>42.917544739507974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5828.5131015618281</v>
      </c>
      <c r="F11" s="2">
        <v>7212.2626156671995</v>
      </c>
      <c r="G11" s="5">
        <f t="shared" si="4"/>
        <v>13040.775717229028</v>
      </c>
      <c r="H11" s="2">
        <v>130</v>
      </c>
      <c r="I11" s="2">
        <v>110</v>
      </c>
      <c r="J11" s="5">
        <f t="shared" si="5"/>
        <v>240</v>
      </c>
      <c r="K11" s="2">
        <v>0</v>
      </c>
      <c r="L11" s="2">
        <v>0</v>
      </c>
      <c r="M11" s="5">
        <f t="shared" si="6"/>
        <v>0</v>
      </c>
      <c r="N11" s="27">
        <f t="shared" si="7"/>
        <v>0.20756813039750099</v>
      </c>
      <c r="O11" s="27">
        <f t="shared" si="0"/>
        <v>0.30354640638329966</v>
      </c>
      <c r="P11" s="28">
        <f t="shared" si="1"/>
        <v>0.25155817355765869</v>
      </c>
      <c r="R11" s="32">
        <f t="shared" si="8"/>
        <v>44.834716165860215</v>
      </c>
      <c r="S11" s="32">
        <f t="shared" si="9"/>
        <v>65.566023778792726</v>
      </c>
      <c r="T11" s="32">
        <f t="shared" si="10"/>
        <v>54.336565488454283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6116.556714715889</v>
      </c>
      <c r="F12" s="2">
        <v>7408.600454247874</v>
      </c>
      <c r="G12" s="5">
        <f t="shared" si="4"/>
        <v>13525.157168963764</v>
      </c>
      <c r="H12" s="2">
        <v>130</v>
      </c>
      <c r="I12" s="2">
        <v>110</v>
      </c>
      <c r="J12" s="5">
        <f t="shared" si="5"/>
        <v>240</v>
      </c>
      <c r="K12" s="2">
        <v>0</v>
      </c>
      <c r="L12" s="2">
        <v>0</v>
      </c>
      <c r="M12" s="5">
        <f t="shared" si="6"/>
        <v>0</v>
      </c>
      <c r="N12" s="27">
        <f t="shared" si="7"/>
        <v>0.21782609382891344</v>
      </c>
      <c r="O12" s="27">
        <f t="shared" si="0"/>
        <v>0.3118097834279408</v>
      </c>
      <c r="P12" s="28">
        <f t="shared" si="1"/>
        <v>0.26090195156180102</v>
      </c>
      <c r="R12" s="32">
        <f t="shared" si="8"/>
        <v>47.050436267045299</v>
      </c>
      <c r="S12" s="32">
        <f t="shared" si="9"/>
        <v>67.350913220435217</v>
      </c>
      <c r="T12" s="32">
        <f t="shared" si="10"/>
        <v>56.354821537349018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6282.6638879516668</v>
      </c>
      <c r="F13" s="2">
        <v>7508.4521591019893</v>
      </c>
      <c r="G13" s="5">
        <f t="shared" si="4"/>
        <v>13791.116047053656</v>
      </c>
      <c r="H13" s="2">
        <v>130</v>
      </c>
      <c r="I13" s="2">
        <v>110</v>
      </c>
      <c r="J13" s="5">
        <f t="shared" si="5"/>
        <v>240</v>
      </c>
      <c r="K13" s="2">
        <v>0</v>
      </c>
      <c r="L13" s="2">
        <v>0</v>
      </c>
      <c r="M13" s="5">
        <f t="shared" si="6"/>
        <v>0</v>
      </c>
      <c r="N13" s="27">
        <f t="shared" si="7"/>
        <v>0.22374159145127018</v>
      </c>
      <c r="O13" s="27">
        <f t="shared" si="0"/>
        <v>0.31601229625850125</v>
      </c>
      <c r="P13" s="28">
        <f t="shared" si="1"/>
        <v>0.26603233115458441</v>
      </c>
      <c r="R13" s="32">
        <f t="shared" si="8"/>
        <v>48.328183753474363</v>
      </c>
      <c r="S13" s="32">
        <f t="shared" si="9"/>
        <v>68.258655991836264</v>
      </c>
      <c r="T13" s="32">
        <f t="shared" si="10"/>
        <v>57.462983529390236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7135.0161979914765</v>
      </c>
      <c r="F14" s="2">
        <v>8619.7647370974191</v>
      </c>
      <c r="G14" s="5">
        <f t="shared" si="4"/>
        <v>15754.780935088897</v>
      </c>
      <c r="H14" s="2">
        <v>132</v>
      </c>
      <c r="I14" s="2">
        <v>111</v>
      </c>
      <c r="J14" s="5">
        <f t="shared" si="5"/>
        <v>243</v>
      </c>
      <c r="K14" s="2">
        <v>0</v>
      </c>
      <c r="L14" s="2">
        <v>0</v>
      </c>
      <c r="M14" s="5">
        <f t="shared" si="6"/>
        <v>0</v>
      </c>
      <c r="N14" s="27">
        <f t="shared" si="7"/>
        <v>0.25024607877355065</v>
      </c>
      <c r="O14" s="27">
        <f t="shared" si="0"/>
        <v>0.35951638042615197</v>
      </c>
      <c r="P14" s="28">
        <f t="shared" si="1"/>
        <v>0.30015967335560312</v>
      </c>
      <c r="R14" s="32">
        <f t="shared" si="8"/>
        <v>54.053153015086941</v>
      </c>
      <c r="S14" s="32">
        <f t="shared" si="9"/>
        <v>77.655538172048821</v>
      </c>
      <c r="T14" s="32">
        <f t="shared" si="10"/>
        <v>64.834489444810274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13567.78615752342</v>
      </c>
      <c r="F15" s="2">
        <v>15235.592327780543</v>
      </c>
      <c r="G15" s="5">
        <f t="shared" si="4"/>
        <v>28803.378485303961</v>
      </c>
      <c r="H15" s="2">
        <v>377</v>
      </c>
      <c r="I15" s="2">
        <v>342</v>
      </c>
      <c r="J15" s="5">
        <f t="shared" si="5"/>
        <v>719</v>
      </c>
      <c r="K15" s="2">
        <v>142</v>
      </c>
      <c r="L15" s="2">
        <v>129</v>
      </c>
      <c r="M15" s="5">
        <f t="shared" si="6"/>
        <v>271</v>
      </c>
      <c r="N15" s="27">
        <f t="shared" si="7"/>
        <v>0.11631392014885313</v>
      </c>
      <c r="O15" s="27">
        <f t="shared" si="0"/>
        <v>0.14391665087074496</v>
      </c>
      <c r="P15" s="28">
        <f t="shared" si="1"/>
        <v>0.12944640507165439</v>
      </c>
      <c r="R15" s="32">
        <f t="shared" si="8"/>
        <v>26.142169860353409</v>
      </c>
      <c r="S15" s="32">
        <f t="shared" si="9"/>
        <v>32.347329782973553</v>
      </c>
      <c r="T15" s="32">
        <f t="shared" si="10"/>
        <v>29.094321702327235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24650.571863796195</v>
      </c>
      <c r="F16" s="2">
        <v>27174.350735606818</v>
      </c>
      <c r="G16" s="5">
        <f t="shared" si="4"/>
        <v>51824.922599403013</v>
      </c>
      <c r="H16" s="2">
        <v>371</v>
      </c>
      <c r="I16" s="2">
        <v>340</v>
      </c>
      <c r="J16" s="5">
        <f t="shared" si="5"/>
        <v>711</v>
      </c>
      <c r="K16" s="2">
        <v>238</v>
      </c>
      <c r="L16" s="2">
        <v>236</v>
      </c>
      <c r="M16" s="5">
        <f t="shared" si="6"/>
        <v>474</v>
      </c>
      <c r="N16" s="27">
        <f t="shared" si="7"/>
        <v>0.17713834337306836</v>
      </c>
      <c r="O16" s="27">
        <f t="shared" si="0"/>
        <v>0.20591621253339309</v>
      </c>
      <c r="P16" s="28">
        <f t="shared" si="1"/>
        <v>0.19114559396079717</v>
      </c>
      <c r="R16" s="32">
        <f t="shared" si="8"/>
        <v>40.477129497202291</v>
      </c>
      <c r="S16" s="32">
        <f t="shared" si="9"/>
        <v>47.177692249317396</v>
      </c>
      <c r="T16" s="32">
        <f t="shared" si="10"/>
        <v>43.734111898230388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26619.283777916095</v>
      </c>
      <c r="F17" s="2">
        <v>29063.359846393065</v>
      </c>
      <c r="G17" s="5">
        <f t="shared" si="4"/>
        <v>55682.643624309159</v>
      </c>
      <c r="H17" s="2">
        <v>359</v>
      </c>
      <c r="I17" s="2">
        <v>327</v>
      </c>
      <c r="J17" s="5">
        <f t="shared" si="5"/>
        <v>686</v>
      </c>
      <c r="K17" s="2">
        <v>237</v>
      </c>
      <c r="L17" s="2">
        <v>237</v>
      </c>
      <c r="M17" s="5">
        <f t="shared" si="6"/>
        <v>474</v>
      </c>
      <c r="N17" s="27">
        <f t="shared" si="7"/>
        <v>0.19527056761968967</v>
      </c>
      <c r="O17" s="27">
        <f t="shared" si="0"/>
        <v>0.22458704134514917</v>
      </c>
      <c r="P17" s="28">
        <f t="shared" si="1"/>
        <v>0.20954752086460274</v>
      </c>
      <c r="R17" s="32">
        <f t="shared" si="8"/>
        <v>44.663227815295464</v>
      </c>
      <c r="S17" s="32">
        <f t="shared" si="9"/>
        <v>51.530779869491248</v>
      </c>
      <c r="T17" s="32">
        <f t="shared" si="10"/>
        <v>48.002278986473414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34070.890468820013</v>
      </c>
      <c r="F18" s="2">
        <v>34790.027955509671</v>
      </c>
      <c r="G18" s="5">
        <f t="shared" si="4"/>
        <v>68860.918424329691</v>
      </c>
      <c r="H18" s="2">
        <v>359</v>
      </c>
      <c r="I18" s="2">
        <v>332</v>
      </c>
      <c r="J18" s="5">
        <f t="shared" si="5"/>
        <v>691</v>
      </c>
      <c r="K18" s="2">
        <v>252</v>
      </c>
      <c r="L18" s="2">
        <v>237</v>
      </c>
      <c r="M18" s="5">
        <f t="shared" si="6"/>
        <v>489</v>
      </c>
      <c r="N18" s="27">
        <f t="shared" si="7"/>
        <v>0.24329399077992012</v>
      </c>
      <c r="O18" s="27">
        <f t="shared" si="0"/>
        <v>0.26661476883322355</v>
      </c>
      <c r="P18" s="28">
        <f t="shared" si="1"/>
        <v>0.25454266628345196</v>
      </c>
      <c r="R18" s="32">
        <f t="shared" si="8"/>
        <v>55.76250485895256</v>
      </c>
      <c r="S18" s="32">
        <f t="shared" si="9"/>
        <v>61.142404139735802</v>
      </c>
      <c r="T18" s="32">
        <f t="shared" si="10"/>
        <v>58.356710529092958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43470.458236336934</v>
      </c>
      <c r="F19" s="2">
        <v>45418.853096021085</v>
      </c>
      <c r="G19" s="5">
        <f t="shared" si="4"/>
        <v>88889.311332358018</v>
      </c>
      <c r="H19" s="2">
        <v>351</v>
      </c>
      <c r="I19" s="2">
        <v>341</v>
      </c>
      <c r="J19" s="5">
        <f t="shared" si="5"/>
        <v>692</v>
      </c>
      <c r="K19" s="2">
        <v>239</v>
      </c>
      <c r="L19" s="2">
        <v>238</v>
      </c>
      <c r="M19" s="5">
        <f t="shared" si="6"/>
        <v>477</v>
      </c>
      <c r="N19" s="27">
        <f t="shared" si="7"/>
        <v>0.32179363256793303</v>
      </c>
      <c r="O19" s="27">
        <f t="shared" si="0"/>
        <v>0.34231876014486801</v>
      </c>
      <c r="P19" s="28">
        <f t="shared" si="1"/>
        <v>0.33196390656224051</v>
      </c>
      <c r="R19" s="32">
        <f t="shared" si="8"/>
        <v>73.678742773452427</v>
      </c>
      <c r="S19" s="32">
        <f t="shared" si="9"/>
        <v>78.443615019034695</v>
      </c>
      <c r="T19" s="32">
        <f t="shared" si="10"/>
        <v>76.038760763351604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50401.358202293355</v>
      </c>
      <c r="F20" s="2">
        <v>60327.673295669803</v>
      </c>
      <c r="G20" s="5">
        <f t="shared" si="4"/>
        <v>110729.03149796315</v>
      </c>
      <c r="H20" s="2">
        <v>360</v>
      </c>
      <c r="I20" s="2">
        <v>341</v>
      </c>
      <c r="J20" s="5">
        <f t="shared" si="5"/>
        <v>701</v>
      </c>
      <c r="K20" s="2">
        <v>240</v>
      </c>
      <c r="L20" s="2">
        <v>252</v>
      </c>
      <c r="M20" s="5">
        <f t="shared" si="6"/>
        <v>492</v>
      </c>
      <c r="N20" s="27">
        <f t="shared" si="7"/>
        <v>0.36714276079759145</v>
      </c>
      <c r="O20" s="27">
        <f t="shared" si="0"/>
        <v>0.44309061413471562</v>
      </c>
      <c r="P20" s="28">
        <f t="shared" si="1"/>
        <v>0.40496003210291098</v>
      </c>
      <c r="R20" s="32">
        <f t="shared" si="8"/>
        <v>84.002263670488929</v>
      </c>
      <c r="S20" s="32">
        <f t="shared" si="9"/>
        <v>101.73300724396258</v>
      </c>
      <c r="T20" s="32">
        <f t="shared" si="10"/>
        <v>92.815617349508088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49823.745948018121</v>
      </c>
      <c r="F21" s="2">
        <v>59781.089301121079</v>
      </c>
      <c r="G21" s="5">
        <f t="shared" si="4"/>
        <v>109604.8352491392</v>
      </c>
      <c r="H21" s="2">
        <v>343</v>
      </c>
      <c r="I21" s="2">
        <v>342</v>
      </c>
      <c r="J21" s="5">
        <f t="shared" si="5"/>
        <v>685</v>
      </c>
      <c r="K21" s="2">
        <v>241</v>
      </c>
      <c r="L21" s="2">
        <v>241</v>
      </c>
      <c r="M21" s="5">
        <f t="shared" si="6"/>
        <v>482</v>
      </c>
      <c r="N21" s="27">
        <f t="shared" si="7"/>
        <v>0.37221899614524656</v>
      </c>
      <c r="O21" s="27">
        <f t="shared" si="0"/>
        <v>0.44732931234002604</v>
      </c>
      <c r="P21" s="28">
        <f t="shared" si="1"/>
        <v>0.40974382887646621</v>
      </c>
      <c r="R21" s="32">
        <f t="shared" si="8"/>
        <v>85.314633472633773</v>
      </c>
      <c r="S21" s="32">
        <f t="shared" si="9"/>
        <v>102.54046192302071</v>
      </c>
      <c r="T21" s="32">
        <f t="shared" si="10"/>
        <v>93.920167308602572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47881.792561846058</v>
      </c>
      <c r="F22" s="2">
        <v>57124.105870848856</v>
      </c>
      <c r="G22" s="5">
        <f t="shared" si="4"/>
        <v>105005.89843269491</v>
      </c>
      <c r="H22" s="2">
        <v>338</v>
      </c>
      <c r="I22" s="2">
        <v>336</v>
      </c>
      <c r="J22" s="5">
        <f t="shared" si="5"/>
        <v>674</v>
      </c>
      <c r="K22" s="2">
        <v>240</v>
      </c>
      <c r="L22" s="2">
        <v>240</v>
      </c>
      <c r="M22" s="5">
        <f t="shared" si="6"/>
        <v>480</v>
      </c>
      <c r="N22" s="27">
        <f t="shared" si="7"/>
        <v>0.36129567006101393</v>
      </c>
      <c r="O22" s="27">
        <f t="shared" si="0"/>
        <v>0.43244387317442506</v>
      </c>
      <c r="P22" s="28">
        <f t="shared" si="1"/>
        <v>0.39681169671947714</v>
      </c>
      <c r="R22" s="32">
        <f t="shared" si="8"/>
        <v>82.840471560287298</v>
      </c>
      <c r="S22" s="32">
        <f t="shared" si="9"/>
        <v>99.17379491466815</v>
      </c>
      <c r="T22" s="32">
        <f t="shared" si="10"/>
        <v>90.992979577725222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44871.03203699275</v>
      </c>
      <c r="F23" s="2">
        <v>47081.131155423733</v>
      </c>
      <c r="G23" s="5">
        <f t="shared" si="4"/>
        <v>91952.163192416483</v>
      </c>
      <c r="H23" s="2">
        <v>332</v>
      </c>
      <c r="I23" s="2">
        <v>333</v>
      </c>
      <c r="J23" s="5">
        <f t="shared" si="5"/>
        <v>665</v>
      </c>
      <c r="K23" s="2">
        <v>247</v>
      </c>
      <c r="L23" s="2">
        <v>237</v>
      </c>
      <c r="M23" s="5">
        <f t="shared" si="6"/>
        <v>484</v>
      </c>
      <c r="N23" s="27">
        <f t="shared" si="7"/>
        <v>0.33745737348078297</v>
      </c>
      <c r="O23" s="27">
        <f t="shared" si="0"/>
        <v>0.36021186157595586</v>
      </c>
      <c r="P23" s="28">
        <f t="shared" si="1"/>
        <v>0.34873692766928793</v>
      </c>
      <c r="R23" s="32">
        <f t="shared" si="8"/>
        <v>77.497464658018572</v>
      </c>
      <c r="S23" s="32">
        <f t="shared" si="9"/>
        <v>82.5984757112697</v>
      </c>
      <c r="T23" s="32">
        <f t="shared" si="10"/>
        <v>80.027992334566136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42769.659304768771</v>
      </c>
      <c r="F24" s="2">
        <v>43460.376972238431</v>
      </c>
      <c r="G24" s="5">
        <f t="shared" si="4"/>
        <v>86230.036277007195</v>
      </c>
      <c r="H24" s="2">
        <v>341</v>
      </c>
      <c r="I24" s="2">
        <v>340</v>
      </c>
      <c r="J24" s="5">
        <f t="shared" si="5"/>
        <v>681</v>
      </c>
      <c r="K24" s="2">
        <v>241</v>
      </c>
      <c r="L24" s="2">
        <v>234</v>
      </c>
      <c r="M24" s="5">
        <f t="shared" si="6"/>
        <v>475</v>
      </c>
      <c r="N24" s="27">
        <f t="shared" si="7"/>
        <v>0.32055446774769736</v>
      </c>
      <c r="O24" s="27">
        <f t="shared" si="0"/>
        <v>0.33056755029389095</v>
      </c>
      <c r="P24" s="28">
        <f t="shared" si="1"/>
        <v>0.32552411617014676</v>
      </c>
      <c r="R24" s="32">
        <f t="shared" si="8"/>
        <v>73.48738712159583</v>
      </c>
      <c r="S24" s="32">
        <f t="shared" si="9"/>
        <v>75.714942460345696</v>
      </c>
      <c r="T24" s="32">
        <f t="shared" si="10"/>
        <v>74.59345698703045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41318.720796733644</v>
      </c>
      <c r="F25" s="2">
        <v>41908.991471275644</v>
      </c>
      <c r="G25" s="5">
        <f t="shared" si="4"/>
        <v>83227.712268009287</v>
      </c>
      <c r="H25" s="2">
        <v>354</v>
      </c>
      <c r="I25" s="2">
        <v>338</v>
      </c>
      <c r="J25" s="5">
        <f t="shared" si="5"/>
        <v>692</v>
      </c>
      <c r="K25" s="2">
        <v>241</v>
      </c>
      <c r="L25" s="2">
        <v>238</v>
      </c>
      <c r="M25" s="5">
        <f t="shared" si="6"/>
        <v>479</v>
      </c>
      <c r="N25" s="27">
        <f t="shared" si="7"/>
        <v>0.30329673495752574</v>
      </c>
      <c r="O25" s="27">
        <f t="shared" si="0"/>
        <v>0.31741541044046628</v>
      </c>
      <c r="P25" s="28">
        <f t="shared" si="1"/>
        <v>0.31024555015957894</v>
      </c>
      <c r="R25" s="32">
        <f t="shared" si="8"/>
        <v>69.443228229804447</v>
      </c>
      <c r="S25" s="32">
        <f t="shared" si="9"/>
        <v>72.75866574874243</v>
      </c>
      <c r="T25" s="32">
        <f t="shared" si="10"/>
        <v>71.074049759188114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39789.025852284096</v>
      </c>
      <c r="F26" s="2">
        <v>39880.965359477297</v>
      </c>
      <c r="G26" s="5">
        <f t="shared" si="4"/>
        <v>79669.9912117614</v>
      </c>
      <c r="H26" s="2">
        <v>329</v>
      </c>
      <c r="I26" s="2">
        <v>320</v>
      </c>
      <c r="J26" s="5">
        <f t="shared" si="5"/>
        <v>649</v>
      </c>
      <c r="K26" s="2">
        <v>245</v>
      </c>
      <c r="L26" s="2">
        <v>238</v>
      </c>
      <c r="M26" s="5">
        <f t="shared" si="6"/>
        <v>483</v>
      </c>
      <c r="N26" s="27">
        <f t="shared" si="7"/>
        <v>0.30183445997909408</v>
      </c>
      <c r="O26" s="27">
        <f t="shared" si="0"/>
        <v>0.31121991946152217</v>
      </c>
      <c r="P26" s="28">
        <f t="shared" si="1"/>
        <v>0.30646076136971245</v>
      </c>
      <c r="R26" s="32">
        <f t="shared" si="8"/>
        <v>69.318860369832919</v>
      </c>
      <c r="S26" s="32">
        <f t="shared" si="9"/>
        <v>71.471264085084755</v>
      </c>
      <c r="T26" s="32">
        <f t="shared" si="10"/>
        <v>70.379850893782162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34315.287245450738</v>
      </c>
      <c r="F27" s="2">
        <v>36147.658948558601</v>
      </c>
      <c r="G27" s="5">
        <f t="shared" si="4"/>
        <v>70462.946194009332</v>
      </c>
      <c r="H27" s="2">
        <v>320</v>
      </c>
      <c r="I27" s="2">
        <v>318</v>
      </c>
      <c r="J27" s="5">
        <f t="shared" si="5"/>
        <v>638</v>
      </c>
      <c r="K27" s="2">
        <v>259</v>
      </c>
      <c r="L27" s="2">
        <v>238</v>
      </c>
      <c r="M27" s="5">
        <f t="shared" si="6"/>
        <v>497</v>
      </c>
      <c r="N27" s="27">
        <f t="shared" si="7"/>
        <v>0.25732862833291392</v>
      </c>
      <c r="O27" s="27">
        <f t="shared" si="0"/>
        <v>0.28304042649522831</v>
      </c>
      <c r="P27" s="28">
        <f t="shared" si="1"/>
        <v>0.26990678988297634</v>
      </c>
      <c r="R27" s="32">
        <f t="shared" si="8"/>
        <v>59.266471926512502</v>
      </c>
      <c r="S27" s="32">
        <f t="shared" si="9"/>
        <v>65.013775087335617</v>
      </c>
      <c r="T27" s="32">
        <f t="shared" si="10"/>
        <v>62.081890919832013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11986.576549023972</v>
      </c>
      <c r="F28" s="2">
        <v>13879.521117248431</v>
      </c>
      <c r="G28" s="5">
        <f t="shared" si="4"/>
        <v>25866.097666272402</v>
      </c>
      <c r="H28" s="2">
        <v>168</v>
      </c>
      <c r="I28" s="2">
        <v>168</v>
      </c>
      <c r="J28" s="5">
        <f t="shared" si="5"/>
        <v>336</v>
      </c>
      <c r="K28" s="2">
        <v>0</v>
      </c>
      <c r="L28" s="2">
        <v>0</v>
      </c>
      <c r="M28" s="5">
        <f t="shared" si="6"/>
        <v>0</v>
      </c>
      <c r="N28" s="27">
        <f t="shared" si="7"/>
        <v>0.33031791636419677</v>
      </c>
      <c r="O28" s="27">
        <f t="shared" si="0"/>
        <v>0.38248239410406831</v>
      </c>
      <c r="P28" s="28">
        <f t="shared" si="1"/>
        <v>0.35640015523413254</v>
      </c>
      <c r="R28" s="32">
        <f t="shared" si="8"/>
        <v>71.348669934666503</v>
      </c>
      <c r="S28" s="32">
        <f t="shared" si="9"/>
        <v>82.616197126478752</v>
      </c>
      <c r="T28" s="32">
        <f t="shared" si="10"/>
        <v>76.982433530572621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11563.961668202848</v>
      </c>
      <c r="F29" s="2">
        <v>13553.172974322661</v>
      </c>
      <c r="G29" s="5">
        <f t="shared" si="4"/>
        <v>25117.134642525511</v>
      </c>
      <c r="H29" s="2">
        <v>168</v>
      </c>
      <c r="I29" s="2">
        <v>168</v>
      </c>
      <c r="J29" s="5">
        <f t="shared" si="5"/>
        <v>336</v>
      </c>
      <c r="K29" s="2">
        <v>0</v>
      </c>
      <c r="L29" s="2">
        <v>0</v>
      </c>
      <c r="M29" s="5">
        <f t="shared" si="6"/>
        <v>0</v>
      </c>
      <c r="N29" s="27">
        <f t="shared" si="7"/>
        <v>0.31867178318460232</v>
      </c>
      <c r="O29" s="27">
        <f t="shared" si="0"/>
        <v>0.37348911415130787</v>
      </c>
      <c r="P29" s="28">
        <f t="shared" si="1"/>
        <v>0.34608044866795512</v>
      </c>
      <c r="R29" s="32">
        <f t="shared" si="8"/>
        <v>68.833105167874095</v>
      </c>
      <c r="S29" s="32">
        <f t="shared" si="9"/>
        <v>80.673648656682502</v>
      </c>
      <c r="T29" s="32">
        <f t="shared" si="10"/>
        <v>74.753376912278299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11123.678445795764</v>
      </c>
      <c r="F30" s="2">
        <v>13258.364564938442</v>
      </c>
      <c r="G30" s="5">
        <f t="shared" si="4"/>
        <v>24382.043010734204</v>
      </c>
      <c r="H30" s="2">
        <v>177</v>
      </c>
      <c r="I30" s="2">
        <v>167</v>
      </c>
      <c r="J30" s="5">
        <f t="shared" si="5"/>
        <v>344</v>
      </c>
      <c r="K30" s="2">
        <v>0</v>
      </c>
      <c r="L30" s="2">
        <v>0</v>
      </c>
      <c r="M30" s="5">
        <f t="shared" si="6"/>
        <v>0</v>
      </c>
      <c r="N30" s="27">
        <f t="shared" si="7"/>
        <v>0.29095204137360753</v>
      </c>
      <c r="O30" s="27">
        <f t="shared" si="0"/>
        <v>0.36755279898365606</v>
      </c>
      <c r="P30" s="28">
        <f t="shared" si="1"/>
        <v>0.32813903707383457</v>
      </c>
      <c r="R30" s="32">
        <f t="shared" si="8"/>
        <v>62.845640936699233</v>
      </c>
      <c r="S30" s="32">
        <f t="shared" si="9"/>
        <v>79.391404580469711</v>
      </c>
      <c r="T30" s="32">
        <f t="shared" si="10"/>
        <v>70.878032007948264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10265.775828143565</v>
      </c>
      <c r="F31" s="2">
        <v>12322.336065829204</v>
      </c>
      <c r="G31" s="5">
        <f t="shared" si="4"/>
        <v>22588.111893972768</v>
      </c>
      <c r="H31" s="2">
        <v>172</v>
      </c>
      <c r="I31" s="2">
        <v>186</v>
      </c>
      <c r="J31" s="5">
        <f t="shared" si="5"/>
        <v>358</v>
      </c>
      <c r="K31" s="2">
        <v>0</v>
      </c>
      <c r="L31" s="2">
        <v>0</v>
      </c>
      <c r="M31" s="5">
        <f t="shared" si="6"/>
        <v>0</v>
      </c>
      <c r="N31" s="27">
        <f t="shared" si="7"/>
        <v>0.27631825549482036</v>
      </c>
      <c r="O31" s="27">
        <f t="shared" si="0"/>
        <v>0.30670888256245532</v>
      </c>
      <c r="P31" s="28">
        <f t="shared" si="1"/>
        <v>0.29210779916683177</v>
      </c>
      <c r="R31" s="32">
        <f t="shared" si="8"/>
        <v>59.684743186881192</v>
      </c>
      <c r="S31" s="32">
        <f t="shared" si="9"/>
        <v>66.24911863349034</v>
      </c>
      <c r="T31" s="32">
        <f t="shared" si="10"/>
        <v>63.095284620035663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9748.1575455954935</v>
      </c>
      <c r="F32" s="2">
        <v>11915.920731159891</v>
      </c>
      <c r="G32" s="5">
        <f t="shared" si="4"/>
        <v>21664.078276755383</v>
      </c>
      <c r="H32" s="2">
        <v>166</v>
      </c>
      <c r="I32" s="2">
        <v>168</v>
      </c>
      <c r="J32" s="5">
        <f t="shared" si="5"/>
        <v>334</v>
      </c>
      <c r="K32" s="2">
        <v>0</v>
      </c>
      <c r="L32" s="2">
        <v>0</v>
      </c>
      <c r="M32" s="5">
        <f t="shared" si="6"/>
        <v>0</v>
      </c>
      <c r="N32" s="27">
        <f t="shared" si="7"/>
        <v>0.27186963257461771</v>
      </c>
      <c r="O32" s="27">
        <f t="shared" si="0"/>
        <v>0.32837083143628448</v>
      </c>
      <c r="P32" s="28">
        <f t="shared" si="1"/>
        <v>0.300289397271504</v>
      </c>
      <c r="R32" s="32">
        <f t="shared" si="8"/>
        <v>58.72384063611743</v>
      </c>
      <c r="S32" s="32">
        <f t="shared" si="9"/>
        <v>70.928099590237451</v>
      </c>
      <c r="T32" s="32">
        <f t="shared" si="10"/>
        <v>64.862509810644852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7544.0988913402616</v>
      </c>
      <c r="F33" s="2">
        <v>9360.5744447038669</v>
      </c>
      <c r="G33" s="5">
        <f t="shared" si="4"/>
        <v>16904.673336044129</v>
      </c>
      <c r="H33" s="2">
        <v>166</v>
      </c>
      <c r="I33" s="2">
        <v>166</v>
      </c>
      <c r="J33" s="5">
        <f t="shared" si="5"/>
        <v>332</v>
      </c>
      <c r="K33" s="2">
        <v>0</v>
      </c>
      <c r="L33" s="2">
        <v>0</v>
      </c>
      <c r="M33" s="5">
        <f t="shared" si="6"/>
        <v>0</v>
      </c>
      <c r="N33" s="27">
        <f t="shared" si="7"/>
        <v>0.21039990214581275</v>
      </c>
      <c r="O33" s="27">
        <f t="shared" si="0"/>
        <v>0.26106019758768034</v>
      </c>
      <c r="P33" s="28">
        <f t="shared" si="1"/>
        <v>0.23573004986674656</v>
      </c>
      <c r="R33" s="32">
        <f t="shared" si="8"/>
        <v>45.446378863495553</v>
      </c>
      <c r="S33" s="32">
        <f t="shared" si="9"/>
        <v>56.389002678938958</v>
      </c>
      <c r="T33" s="32">
        <f t="shared" si="10"/>
        <v>50.917690771217252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3759.6421440383474</v>
      </c>
      <c r="F34" s="2">
        <v>5388.1555232713108</v>
      </c>
      <c r="G34" s="5">
        <f t="shared" si="4"/>
        <v>9147.7976673096582</v>
      </c>
      <c r="H34" s="2">
        <v>165</v>
      </c>
      <c r="I34" s="2">
        <v>177</v>
      </c>
      <c r="J34" s="5">
        <f t="shared" si="5"/>
        <v>342</v>
      </c>
      <c r="K34" s="2">
        <v>0</v>
      </c>
      <c r="L34" s="2">
        <v>0</v>
      </c>
      <c r="M34" s="5">
        <f t="shared" si="6"/>
        <v>0</v>
      </c>
      <c r="N34" s="27">
        <f t="shared" si="7"/>
        <v>0.10548939798087395</v>
      </c>
      <c r="O34" s="27">
        <f t="shared" si="0"/>
        <v>0.14093313254005313</v>
      </c>
      <c r="P34" s="28">
        <f t="shared" si="1"/>
        <v>0.12383308516501053</v>
      </c>
      <c r="R34" s="32">
        <f t="shared" si="8"/>
        <v>22.785709963868772</v>
      </c>
      <c r="S34" s="32">
        <f t="shared" si="9"/>
        <v>30.441556628651472</v>
      </c>
      <c r="T34" s="32">
        <f t="shared" si="10"/>
        <v>26.747946395642277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2071.3810759426992</v>
      </c>
      <c r="F35" s="2">
        <v>3339.8909248016648</v>
      </c>
      <c r="G35" s="5">
        <f t="shared" si="4"/>
        <v>5411.272000744364</v>
      </c>
      <c r="H35" s="2">
        <v>165</v>
      </c>
      <c r="I35" s="2">
        <v>187</v>
      </c>
      <c r="J35" s="5">
        <f t="shared" si="5"/>
        <v>352</v>
      </c>
      <c r="K35" s="2">
        <v>0</v>
      </c>
      <c r="L35" s="2">
        <v>0</v>
      </c>
      <c r="M35" s="5">
        <f t="shared" si="6"/>
        <v>0</v>
      </c>
      <c r="N35" s="27">
        <f t="shared" si="7"/>
        <v>5.8119558808717713E-2</v>
      </c>
      <c r="O35" s="27">
        <f t="shared" si="0"/>
        <v>8.2686941097288191E-2</v>
      </c>
      <c r="P35" s="28">
        <f t="shared" si="1"/>
        <v>7.1170980649520779E-2</v>
      </c>
      <c r="R35" s="32">
        <f t="shared" si="8"/>
        <v>12.553824702683025</v>
      </c>
      <c r="S35" s="32">
        <f t="shared" si="9"/>
        <v>17.86037927701425</v>
      </c>
      <c r="T35" s="32">
        <f t="shared" si="10"/>
        <v>15.372931820296488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569.64619073578433</v>
      </c>
      <c r="F36" s="3">
        <v>591</v>
      </c>
      <c r="G36" s="7">
        <f t="shared" si="4"/>
        <v>1160.6461907357843</v>
      </c>
      <c r="H36" s="3">
        <v>166</v>
      </c>
      <c r="I36" s="3">
        <v>167</v>
      </c>
      <c r="J36" s="7">
        <f t="shared" si="5"/>
        <v>333</v>
      </c>
      <c r="K36" s="3">
        <v>0</v>
      </c>
      <c r="L36" s="3">
        <v>0</v>
      </c>
      <c r="M36" s="7">
        <f t="shared" si="6"/>
        <v>0</v>
      </c>
      <c r="N36" s="27">
        <f t="shared" si="7"/>
        <v>1.5887053512265291E-2</v>
      </c>
      <c r="O36" s="27">
        <f t="shared" si="0"/>
        <v>1.6383898868928808E-2</v>
      </c>
      <c r="P36" s="28">
        <f t="shared" si="1"/>
        <v>1.6136222204646094E-2</v>
      </c>
      <c r="R36" s="32">
        <f t="shared" si="8"/>
        <v>3.4316035586493032</v>
      </c>
      <c r="S36" s="32">
        <f t="shared" si="9"/>
        <v>3.5389221556886228</v>
      </c>
      <c r="T36" s="32">
        <f t="shared" si="10"/>
        <v>3.4854239962035565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15172.366415404329</v>
      </c>
      <c r="F37" s="9">
        <v>16296.449604319174</v>
      </c>
      <c r="G37" s="10">
        <f t="shared" si="4"/>
        <v>31468.816019723505</v>
      </c>
      <c r="H37" s="9">
        <v>141</v>
      </c>
      <c r="I37" s="9">
        <v>120</v>
      </c>
      <c r="J37" s="10">
        <f t="shared" si="5"/>
        <v>261</v>
      </c>
      <c r="K37" s="9">
        <v>132</v>
      </c>
      <c r="L37" s="9">
        <v>133</v>
      </c>
      <c r="M37" s="10">
        <f t="shared" si="6"/>
        <v>265</v>
      </c>
      <c r="N37" s="25">
        <f t="shared" si="7"/>
        <v>0.24009948119072555</v>
      </c>
      <c r="O37" s="25">
        <f t="shared" si="0"/>
        <v>0.27666117079178282</v>
      </c>
      <c r="P37" s="26">
        <f t="shared" si="1"/>
        <v>0.2577383044466936</v>
      </c>
      <c r="R37" s="32">
        <f t="shared" si="8"/>
        <v>55.576433756059814</v>
      </c>
      <c r="S37" s="32">
        <f t="shared" si="9"/>
        <v>64.412844285846532</v>
      </c>
      <c r="T37" s="32">
        <f t="shared" si="10"/>
        <v>59.826646425329855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14601.38868837396</v>
      </c>
      <c r="F38" s="2">
        <v>15975.243396631045</v>
      </c>
      <c r="G38" s="5">
        <f t="shared" si="4"/>
        <v>30576.632085005003</v>
      </c>
      <c r="H38" s="2">
        <v>141</v>
      </c>
      <c r="I38" s="2">
        <v>120</v>
      </c>
      <c r="J38" s="5">
        <f t="shared" si="5"/>
        <v>261</v>
      </c>
      <c r="K38" s="2">
        <v>132</v>
      </c>
      <c r="L38" s="2">
        <v>171</v>
      </c>
      <c r="M38" s="5">
        <f t="shared" si="6"/>
        <v>303</v>
      </c>
      <c r="N38" s="27">
        <f t="shared" si="7"/>
        <v>0.23106387973752943</v>
      </c>
      <c r="O38" s="27">
        <f t="shared" si="0"/>
        <v>0.23380229769100583</v>
      </c>
      <c r="P38" s="28">
        <f t="shared" si="1"/>
        <v>0.23248655782394315</v>
      </c>
      <c r="R38" s="32">
        <f t="shared" si="8"/>
        <v>53.484940250454066</v>
      </c>
      <c r="S38" s="32">
        <f t="shared" si="9"/>
        <v>54.897743631034523</v>
      </c>
      <c r="T38" s="32">
        <f t="shared" si="10"/>
        <v>54.213886675540785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14292.352305190338</v>
      </c>
      <c r="F39" s="2">
        <v>15703.64624059885</v>
      </c>
      <c r="G39" s="5">
        <f t="shared" si="4"/>
        <v>29995.998545789189</v>
      </c>
      <c r="H39" s="2">
        <v>141</v>
      </c>
      <c r="I39" s="2">
        <v>120</v>
      </c>
      <c r="J39" s="5">
        <f t="shared" si="5"/>
        <v>261</v>
      </c>
      <c r="K39" s="2">
        <v>139</v>
      </c>
      <c r="L39" s="2">
        <v>136</v>
      </c>
      <c r="M39" s="5">
        <f t="shared" si="6"/>
        <v>275</v>
      </c>
      <c r="N39" s="27">
        <f t="shared" si="7"/>
        <v>0.22012617522779598</v>
      </c>
      <c r="O39" s="27">
        <f t="shared" si="0"/>
        <v>0.26327196621175647</v>
      </c>
      <c r="P39" s="28">
        <f t="shared" si="1"/>
        <v>0.24078473017105373</v>
      </c>
      <c r="R39" s="32">
        <f t="shared" si="8"/>
        <v>51.04411537567978</v>
      </c>
      <c r="S39" s="32">
        <f t="shared" si="9"/>
        <v>61.342368127339256</v>
      </c>
      <c r="T39" s="32">
        <f t="shared" si="10"/>
        <v>55.962683854084311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14141.455525450809</v>
      </c>
      <c r="F40" s="2">
        <v>15523.918502751156</v>
      </c>
      <c r="G40" s="5">
        <f t="shared" si="4"/>
        <v>29665.374028201964</v>
      </c>
      <c r="H40" s="2">
        <v>141</v>
      </c>
      <c r="I40" s="2">
        <v>120</v>
      </c>
      <c r="J40" s="5">
        <f t="shared" si="5"/>
        <v>261</v>
      </c>
      <c r="K40" s="2">
        <v>108</v>
      </c>
      <c r="L40" s="2">
        <v>130</v>
      </c>
      <c r="M40" s="5">
        <f t="shared" si="6"/>
        <v>238</v>
      </c>
      <c r="N40" s="27">
        <f t="shared" si="7"/>
        <v>0.24705547738383662</v>
      </c>
      <c r="O40" s="27">
        <f t="shared" si="0"/>
        <v>0.26691744330727574</v>
      </c>
      <c r="P40" s="28">
        <f t="shared" si="1"/>
        <v>0.2570656328267068</v>
      </c>
      <c r="R40" s="32">
        <f t="shared" si="8"/>
        <v>56.792994078115697</v>
      </c>
      <c r="S40" s="32">
        <f t="shared" si="9"/>
        <v>62.095674011004625</v>
      </c>
      <c r="T40" s="32">
        <f t="shared" si="10"/>
        <v>59.449647351106144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14039.38129065355</v>
      </c>
      <c r="F41" s="2">
        <v>15336.512482721493</v>
      </c>
      <c r="G41" s="5">
        <f t="shared" si="4"/>
        <v>29375.893773375043</v>
      </c>
      <c r="H41" s="2">
        <v>143</v>
      </c>
      <c r="I41" s="2">
        <v>133</v>
      </c>
      <c r="J41" s="5">
        <f t="shared" si="5"/>
        <v>276</v>
      </c>
      <c r="K41" s="2">
        <v>110</v>
      </c>
      <c r="L41" s="2">
        <v>130</v>
      </c>
      <c r="M41" s="5">
        <f t="shared" si="6"/>
        <v>240</v>
      </c>
      <c r="N41" s="27">
        <f t="shared" si="7"/>
        <v>0.24135918874043374</v>
      </c>
      <c r="O41" s="27">
        <f t="shared" si="0"/>
        <v>0.25155019818136554</v>
      </c>
      <c r="P41" s="28">
        <f t="shared" si="1"/>
        <v>0.24657445082405857</v>
      </c>
      <c r="R41" s="32">
        <f t="shared" si="8"/>
        <v>55.491625654757115</v>
      </c>
      <c r="S41" s="32">
        <f t="shared" si="9"/>
        <v>58.313735675747125</v>
      </c>
      <c r="T41" s="32">
        <f t="shared" si="10"/>
        <v>56.93002669258729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10445.500113156597</v>
      </c>
      <c r="F42" s="2">
        <v>8579.3272483271194</v>
      </c>
      <c r="G42" s="5">
        <f t="shared" si="4"/>
        <v>19024.827361483716</v>
      </c>
      <c r="H42" s="2">
        <v>0</v>
      </c>
      <c r="I42" s="2">
        <v>0</v>
      </c>
      <c r="J42" s="5">
        <f t="shared" si="5"/>
        <v>0</v>
      </c>
      <c r="K42" s="2">
        <v>110</v>
      </c>
      <c r="L42" s="2">
        <v>130</v>
      </c>
      <c r="M42" s="5">
        <f t="shared" si="6"/>
        <v>240</v>
      </c>
      <c r="N42" s="27">
        <f t="shared" si="7"/>
        <v>0.38289956426527116</v>
      </c>
      <c r="O42" s="27">
        <f t="shared" si="0"/>
        <v>0.26610816527069231</v>
      </c>
      <c r="P42" s="28">
        <f t="shared" si="1"/>
        <v>0.31963755647654091</v>
      </c>
      <c r="R42" s="32">
        <f t="shared" si="8"/>
        <v>94.95909193778725</v>
      </c>
      <c r="S42" s="32">
        <f t="shared" si="9"/>
        <v>65.994824987131693</v>
      </c>
      <c r="T42" s="32">
        <f t="shared" si="10"/>
        <v>79.270114006182155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9671.2088107647596</v>
      </c>
      <c r="F43" s="2">
        <v>7744.5783447198346</v>
      </c>
      <c r="G43" s="5">
        <f t="shared" si="4"/>
        <v>17415.787155484595</v>
      </c>
      <c r="H43" s="2">
        <v>0</v>
      </c>
      <c r="I43" s="2">
        <v>0</v>
      </c>
      <c r="J43" s="5">
        <f t="shared" si="5"/>
        <v>0</v>
      </c>
      <c r="K43" s="2">
        <v>110</v>
      </c>
      <c r="L43" s="2">
        <v>130</v>
      </c>
      <c r="M43" s="5">
        <f t="shared" si="6"/>
        <v>240</v>
      </c>
      <c r="N43" s="27">
        <f t="shared" si="7"/>
        <v>0.35451645200750587</v>
      </c>
      <c r="O43" s="27">
        <f t="shared" si="0"/>
        <v>0.24021644989825788</v>
      </c>
      <c r="P43" s="28">
        <f t="shared" si="1"/>
        <v>0.29260395086499658</v>
      </c>
      <c r="R43" s="32">
        <f t="shared" si="8"/>
        <v>87.920080097861458</v>
      </c>
      <c r="S43" s="32">
        <f t="shared" si="9"/>
        <v>59.573679574767958</v>
      </c>
      <c r="T43" s="32">
        <f t="shared" si="10"/>
        <v>72.565779814519146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9416.961044046795</v>
      </c>
      <c r="F44" s="2">
        <v>7523.8669662984457</v>
      </c>
      <c r="G44" s="5">
        <f t="shared" si="4"/>
        <v>16940.828010345242</v>
      </c>
      <c r="H44" s="2">
        <v>0</v>
      </c>
      <c r="I44" s="2">
        <v>0</v>
      </c>
      <c r="J44" s="5">
        <f t="shared" si="5"/>
        <v>0</v>
      </c>
      <c r="K44" s="2">
        <v>110</v>
      </c>
      <c r="L44" s="2">
        <v>143</v>
      </c>
      <c r="M44" s="5">
        <f t="shared" si="6"/>
        <v>253</v>
      </c>
      <c r="N44" s="27">
        <f t="shared" si="7"/>
        <v>0.3451965192099265</v>
      </c>
      <c r="O44" s="27">
        <f t="shared" si="0"/>
        <v>0.21215505770072315</v>
      </c>
      <c r="P44" s="28">
        <f t="shared" si="1"/>
        <v>0.26999917140037677</v>
      </c>
      <c r="R44" s="32">
        <f t="shared" si="8"/>
        <v>85.608736764061774</v>
      </c>
      <c r="S44" s="32">
        <f t="shared" si="9"/>
        <v>52.61445430977934</v>
      </c>
      <c r="T44" s="32">
        <f t="shared" si="10"/>
        <v>66.959794507293452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9238.6096441335976</v>
      </c>
      <c r="F45" s="2">
        <v>7410.6440494602821</v>
      </c>
      <c r="G45" s="5">
        <f t="shared" si="4"/>
        <v>16649.253693593881</v>
      </c>
      <c r="H45" s="2">
        <v>0</v>
      </c>
      <c r="I45" s="2">
        <v>0</v>
      </c>
      <c r="J45" s="5">
        <f t="shared" si="5"/>
        <v>0</v>
      </c>
      <c r="K45" s="2">
        <v>110</v>
      </c>
      <c r="L45" s="2">
        <v>150</v>
      </c>
      <c r="M45" s="5">
        <f t="shared" si="6"/>
        <v>260</v>
      </c>
      <c r="N45" s="27">
        <f t="shared" si="7"/>
        <v>0.33865871129521985</v>
      </c>
      <c r="O45" s="27">
        <f t="shared" si="0"/>
        <v>0.19921086154463125</v>
      </c>
      <c r="P45" s="28">
        <f t="shared" si="1"/>
        <v>0.25820802874680338</v>
      </c>
      <c r="R45" s="32">
        <f t="shared" si="8"/>
        <v>83.987360401214531</v>
      </c>
      <c r="S45" s="32">
        <f t="shared" si="9"/>
        <v>49.40429366306855</v>
      </c>
      <c r="T45" s="32">
        <f t="shared" si="10"/>
        <v>64.035591129207234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9166.2449648420643</v>
      </c>
      <c r="F46" s="2">
        <v>7357.4189657797497</v>
      </c>
      <c r="G46" s="5">
        <f t="shared" si="4"/>
        <v>16523.663930621813</v>
      </c>
      <c r="H46" s="2">
        <v>0</v>
      </c>
      <c r="I46" s="2">
        <v>0</v>
      </c>
      <c r="J46" s="5">
        <f t="shared" si="5"/>
        <v>0</v>
      </c>
      <c r="K46" s="2">
        <v>109</v>
      </c>
      <c r="L46" s="2">
        <v>146</v>
      </c>
      <c r="M46" s="5">
        <f t="shared" si="6"/>
        <v>255</v>
      </c>
      <c r="N46" s="27">
        <f t="shared" si="7"/>
        <v>0.33908867138362181</v>
      </c>
      <c r="O46" s="27">
        <f t="shared" si="0"/>
        <v>0.20319871204650214</v>
      </c>
      <c r="P46" s="28">
        <f t="shared" si="1"/>
        <v>0.26128500839060426</v>
      </c>
      <c r="R46" s="32">
        <f t="shared" si="8"/>
        <v>84.093990503138201</v>
      </c>
      <c r="S46" s="32">
        <f t="shared" si="9"/>
        <v>50.39328058753253</v>
      </c>
      <c r="T46" s="32">
        <f t="shared" si="10"/>
        <v>64.798682080869852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9097.367280270033</v>
      </c>
      <c r="F47" s="2">
        <v>7332.8269848784812</v>
      </c>
      <c r="G47" s="5">
        <f t="shared" si="4"/>
        <v>16430.194265148515</v>
      </c>
      <c r="H47" s="2">
        <v>0</v>
      </c>
      <c r="I47" s="2">
        <v>0</v>
      </c>
      <c r="J47" s="5">
        <f t="shared" si="5"/>
        <v>0</v>
      </c>
      <c r="K47" s="2">
        <v>108</v>
      </c>
      <c r="L47" s="2">
        <v>131</v>
      </c>
      <c r="M47" s="5">
        <f t="shared" si="6"/>
        <v>239</v>
      </c>
      <c r="N47" s="27">
        <f t="shared" si="7"/>
        <v>0.33965678316420372</v>
      </c>
      <c r="O47" s="27">
        <f t="shared" si="0"/>
        <v>0.22570878431662403</v>
      </c>
      <c r="P47" s="28">
        <f t="shared" si="1"/>
        <v>0.27719993023937972</v>
      </c>
      <c r="R47" s="32">
        <f t="shared" ref="R47" si="11">+E47/(H47+K47)</f>
        <v>84.234882224722526</v>
      </c>
      <c r="S47" s="32">
        <f t="shared" ref="S47" si="12">+F47/(I47+L47)</f>
        <v>55.975778510522758</v>
      </c>
      <c r="T47" s="32">
        <f t="shared" ref="T47" si="13">+G47/(J47+M47)</f>
        <v>68.745582699366167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7534.7655297558595</v>
      </c>
      <c r="F48" s="2">
        <v>6575.9564484955845</v>
      </c>
      <c r="G48" s="5">
        <f t="shared" si="4"/>
        <v>14110.721978251444</v>
      </c>
      <c r="H48" s="2">
        <v>0</v>
      </c>
      <c r="I48" s="2">
        <v>0</v>
      </c>
      <c r="J48" s="5">
        <f t="shared" si="5"/>
        <v>0</v>
      </c>
      <c r="K48" s="2">
        <v>108</v>
      </c>
      <c r="L48" s="2">
        <v>130</v>
      </c>
      <c r="M48" s="5">
        <f t="shared" si="6"/>
        <v>238</v>
      </c>
      <c r="N48" s="27">
        <f t="shared" si="7"/>
        <v>0.28131591732959449</v>
      </c>
      <c r="O48" s="27">
        <f t="shared" si="0"/>
        <v>0.20396887247194742</v>
      </c>
      <c r="P48" s="28">
        <f t="shared" si="1"/>
        <v>0.23906753148298054</v>
      </c>
      <c r="R48" s="32">
        <f t="shared" si="8"/>
        <v>69.766347497739446</v>
      </c>
      <c r="S48" s="32">
        <f t="shared" si="9"/>
        <v>50.584280373042958</v>
      </c>
      <c r="T48" s="32">
        <f t="shared" si="10"/>
        <v>59.288747807779174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7348.9528133673521</v>
      </c>
      <c r="F49" s="2">
        <v>6514.5082747071019</v>
      </c>
      <c r="G49" s="5">
        <f t="shared" si="4"/>
        <v>13863.461088074455</v>
      </c>
      <c r="H49" s="2">
        <v>0</v>
      </c>
      <c r="I49" s="2">
        <v>0</v>
      </c>
      <c r="J49" s="5">
        <f t="shared" si="5"/>
        <v>0</v>
      </c>
      <c r="K49" s="2">
        <v>111</v>
      </c>
      <c r="L49" s="2">
        <v>130</v>
      </c>
      <c r="M49" s="5">
        <f t="shared" si="6"/>
        <v>241</v>
      </c>
      <c r="N49" s="27">
        <f t="shared" si="7"/>
        <v>0.26696283105809909</v>
      </c>
      <c r="O49" s="27">
        <f t="shared" si="0"/>
        <v>0.20206291174649821</v>
      </c>
      <c r="P49" s="28">
        <f t="shared" si="1"/>
        <v>0.23195457582777498</v>
      </c>
      <c r="R49" s="32">
        <f t="shared" si="8"/>
        <v>66.206782102408582</v>
      </c>
      <c r="S49" s="32">
        <f t="shared" si="9"/>
        <v>50.111602113131553</v>
      </c>
      <c r="T49" s="32">
        <f t="shared" si="10"/>
        <v>57.524734805288197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7311.5498245891431</v>
      </c>
      <c r="F50" s="2">
        <v>6430.0806104386475</v>
      </c>
      <c r="G50" s="5">
        <f t="shared" si="4"/>
        <v>13741.63043502779</v>
      </c>
      <c r="H50" s="2">
        <v>0</v>
      </c>
      <c r="I50" s="2">
        <v>0</v>
      </c>
      <c r="J50" s="5">
        <f t="shared" si="5"/>
        <v>0</v>
      </c>
      <c r="K50" s="2">
        <v>107</v>
      </c>
      <c r="L50" s="2">
        <v>130</v>
      </c>
      <c r="M50" s="5">
        <f t="shared" si="6"/>
        <v>237</v>
      </c>
      <c r="N50" s="27">
        <f t="shared" si="7"/>
        <v>0.27553323125524354</v>
      </c>
      <c r="O50" s="27">
        <f t="shared" si="0"/>
        <v>0.19944418766869254</v>
      </c>
      <c r="P50" s="28">
        <f t="shared" si="1"/>
        <v>0.2337966250685278</v>
      </c>
      <c r="R50" s="32">
        <f t="shared" si="8"/>
        <v>68.332241351300397</v>
      </c>
      <c r="S50" s="32">
        <f t="shared" si="9"/>
        <v>49.462158541835748</v>
      </c>
      <c r="T50" s="32">
        <f t="shared" si="10"/>
        <v>57.98156301699489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7077.031165422829</v>
      </c>
      <c r="F51" s="2">
        <v>6225.6281072559068</v>
      </c>
      <c r="G51" s="5">
        <f t="shared" si="4"/>
        <v>13302.659272678735</v>
      </c>
      <c r="H51" s="2">
        <v>0</v>
      </c>
      <c r="I51" s="2">
        <v>0</v>
      </c>
      <c r="J51" s="5">
        <f t="shared" si="5"/>
        <v>0</v>
      </c>
      <c r="K51" s="2">
        <v>109</v>
      </c>
      <c r="L51" s="2">
        <v>130</v>
      </c>
      <c r="M51" s="5">
        <f t="shared" si="6"/>
        <v>239</v>
      </c>
      <c r="N51" s="27">
        <f t="shared" si="7"/>
        <v>0.26180198155603834</v>
      </c>
      <c r="O51" s="27">
        <f t="shared" si="0"/>
        <v>0.1931026087858532</v>
      </c>
      <c r="P51" s="28">
        <f t="shared" si="1"/>
        <v>0.22443412189024725</v>
      </c>
      <c r="R51" s="32">
        <f t="shared" si="8"/>
        <v>64.926891425897509</v>
      </c>
      <c r="S51" s="32">
        <f t="shared" si="9"/>
        <v>47.889446978891591</v>
      </c>
      <c r="T51" s="32">
        <f t="shared" si="10"/>
        <v>55.659662228781315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7058.1809219441802</v>
      </c>
      <c r="F52" s="2">
        <v>6215.0431317991652</v>
      </c>
      <c r="G52" s="5">
        <f t="shared" si="4"/>
        <v>13273.224053743346</v>
      </c>
      <c r="H52" s="2">
        <v>0</v>
      </c>
      <c r="I52" s="2">
        <v>0</v>
      </c>
      <c r="J52" s="5">
        <f t="shared" si="5"/>
        <v>0</v>
      </c>
      <c r="K52" s="2">
        <v>110</v>
      </c>
      <c r="L52" s="2">
        <v>130</v>
      </c>
      <c r="M52" s="5">
        <f t="shared" si="6"/>
        <v>240</v>
      </c>
      <c r="N52" s="27">
        <f t="shared" si="7"/>
        <v>0.25873097221203006</v>
      </c>
      <c r="O52" s="27">
        <f t="shared" si="0"/>
        <v>0.19277429068855972</v>
      </c>
      <c r="P52" s="28">
        <f t="shared" si="1"/>
        <v>0.22300443638681697</v>
      </c>
      <c r="R52" s="32">
        <f t="shared" si="8"/>
        <v>64.165281108583457</v>
      </c>
      <c r="S52" s="32">
        <f t="shared" si="9"/>
        <v>47.808024090762807</v>
      </c>
      <c r="T52" s="32">
        <f t="shared" si="10"/>
        <v>55.305100223930609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6982.5350219255897</v>
      </c>
      <c r="F53" s="2">
        <v>6169.239519145437</v>
      </c>
      <c r="G53" s="5">
        <f t="shared" si="4"/>
        <v>13151.774541071027</v>
      </c>
      <c r="H53" s="2">
        <v>0</v>
      </c>
      <c r="I53" s="2">
        <v>0</v>
      </c>
      <c r="J53" s="5">
        <f t="shared" si="5"/>
        <v>0</v>
      </c>
      <c r="K53" s="2">
        <v>110</v>
      </c>
      <c r="L53" s="2">
        <v>131</v>
      </c>
      <c r="M53" s="5">
        <f t="shared" si="6"/>
        <v>241</v>
      </c>
      <c r="N53" s="27">
        <f t="shared" si="7"/>
        <v>0.25595802866296152</v>
      </c>
      <c r="O53" s="27">
        <f t="shared" si="0"/>
        <v>0.18989286872523506</v>
      </c>
      <c r="P53" s="28">
        <f t="shared" si="1"/>
        <v>0.22004709110345044</v>
      </c>
      <c r="R53" s="32">
        <f t="shared" si="8"/>
        <v>63.477591108414451</v>
      </c>
      <c r="S53" s="32">
        <f t="shared" si="9"/>
        <v>47.0934314438583</v>
      </c>
      <c r="T53" s="32">
        <f t="shared" si="10"/>
        <v>54.571678593655712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6752.1410218676601</v>
      </c>
      <c r="F54" s="2">
        <v>5944.3517727675617</v>
      </c>
      <c r="G54" s="5">
        <f t="shared" si="4"/>
        <v>12696.492794635222</v>
      </c>
      <c r="H54" s="2">
        <v>0</v>
      </c>
      <c r="I54" s="2">
        <v>0</v>
      </c>
      <c r="J54" s="5">
        <f t="shared" si="5"/>
        <v>0</v>
      </c>
      <c r="K54" s="2">
        <v>123</v>
      </c>
      <c r="L54" s="2">
        <v>168</v>
      </c>
      <c r="M54" s="5">
        <f t="shared" si="6"/>
        <v>291</v>
      </c>
      <c r="N54" s="27">
        <f t="shared" si="7"/>
        <v>0.22135264299330121</v>
      </c>
      <c r="O54" s="27">
        <f t="shared" si="0"/>
        <v>0.14267357365513542</v>
      </c>
      <c r="P54" s="28">
        <f t="shared" si="1"/>
        <v>0.17592967512796837</v>
      </c>
      <c r="R54" s="32">
        <f t="shared" si="8"/>
        <v>54.895455462338703</v>
      </c>
      <c r="S54" s="32">
        <f t="shared" si="9"/>
        <v>35.383046266473585</v>
      </c>
      <c r="T54" s="32">
        <f t="shared" si="10"/>
        <v>43.63055943173616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5551.1242780825569</v>
      </c>
      <c r="F55" s="2">
        <v>4837.9261147352163</v>
      </c>
      <c r="G55" s="5">
        <f t="shared" si="4"/>
        <v>10389.050392817773</v>
      </c>
      <c r="H55" s="2">
        <v>0</v>
      </c>
      <c r="I55" s="2">
        <v>0</v>
      </c>
      <c r="J55" s="5">
        <f t="shared" si="5"/>
        <v>0</v>
      </c>
      <c r="K55" s="2">
        <v>131</v>
      </c>
      <c r="L55" s="2">
        <v>151</v>
      </c>
      <c r="M55" s="5">
        <f t="shared" si="6"/>
        <v>282</v>
      </c>
      <c r="N55" s="27">
        <f t="shared" si="7"/>
        <v>0.17086691326282186</v>
      </c>
      <c r="O55" s="27">
        <f t="shared" si="0"/>
        <v>0.12919050722963085</v>
      </c>
      <c r="P55" s="28">
        <f t="shared" si="1"/>
        <v>0.14855082350746071</v>
      </c>
      <c r="R55" s="32">
        <f t="shared" si="8"/>
        <v>42.374994489179826</v>
      </c>
      <c r="S55" s="32">
        <f t="shared" si="9"/>
        <v>32.039245792948449</v>
      </c>
      <c r="T55" s="32">
        <f t="shared" si="10"/>
        <v>36.840604229850257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5428.7989019180113</v>
      </c>
      <c r="F56" s="2">
        <v>4642.7039207579264</v>
      </c>
      <c r="G56" s="5">
        <f t="shared" si="4"/>
        <v>10071.502822675939</v>
      </c>
      <c r="H56" s="2">
        <v>0</v>
      </c>
      <c r="I56" s="2">
        <v>0</v>
      </c>
      <c r="J56" s="5">
        <f t="shared" si="5"/>
        <v>0</v>
      </c>
      <c r="K56" s="2">
        <v>130</v>
      </c>
      <c r="L56" s="2">
        <v>149</v>
      </c>
      <c r="M56" s="5">
        <f t="shared" si="6"/>
        <v>279</v>
      </c>
      <c r="N56" s="27">
        <f t="shared" si="7"/>
        <v>0.16838706271457851</v>
      </c>
      <c r="O56" s="27">
        <f t="shared" si="0"/>
        <v>0.12564147869554898</v>
      </c>
      <c r="P56" s="28">
        <f t="shared" si="1"/>
        <v>0.14555877590871688</v>
      </c>
      <c r="R56" s="32">
        <f t="shared" si="8"/>
        <v>41.759991553215471</v>
      </c>
      <c r="S56" s="32">
        <f t="shared" si="9"/>
        <v>31.159086716496152</v>
      </c>
      <c r="T56" s="32">
        <f t="shared" si="10"/>
        <v>36.098576425361784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4730.776613229239</v>
      </c>
      <c r="F57" s="2">
        <v>4148.2328076028843</v>
      </c>
      <c r="G57" s="5">
        <f t="shared" si="4"/>
        <v>8879.0094208321243</v>
      </c>
      <c r="H57" s="2">
        <v>0</v>
      </c>
      <c r="I57" s="2">
        <v>0</v>
      </c>
      <c r="J57" s="5">
        <f t="shared" si="5"/>
        <v>0</v>
      </c>
      <c r="K57" s="43">
        <v>125</v>
      </c>
      <c r="L57" s="2">
        <v>149</v>
      </c>
      <c r="M57" s="5">
        <f t="shared" si="6"/>
        <v>274</v>
      </c>
      <c r="N57" s="27">
        <f t="shared" si="7"/>
        <v>0.15260569720094319</v>
      </c>
      <c r="O57" s="27">
        <f t="shared" si="0"/>
        <v>0.11226003484528264</v>
      </c>
      <c r="P57" s="28">
        <f t="shared" si="1"/>
        <v>0.13066590270826647</v>
      </c>
      <c r="R57" s="32">
        <f t="shared" si="8"/>
        <v>37.846212905833916</v>
      </c>
      <c r="S57" s="32">
        <f t="shared" si="9"/>
        <v>27.840488641630095</v>
      </c>
      <c r="T57" s="32">
        <f t="shared" si="10"/>
        <v>32.40514387165009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4533.1967943431837</v>
      </c>
      <c r="F58" s="3">
        <v>4046.0000000000009</v>
      </c>
      <c r="G58" s="7">
        <f t="shared" si="4"/>
        <v>8579.1967943431846</v>
      </c>
      <c r="H58" s="6">
        <v>0</v>
      </c>
      <c r="I58" s="3">
        <v>0</v>
      </c>
      <c r="J58" s="7">
        <f t="shared" si="5"/>
        <v>0</v>
      </c>
      <c r="K58" s="44">
        <v>130</v>
      </c>
      <c r="L58" s="3">
        <v>149</v>
      </c>
      <c r="M58" s="7">
        <f t="shared" si="6"/>
        <v>279</v>
      </c>
      <c r="N58" s="27">
        <f t="shared" si="7"/>
        <v>0.14060784101560744</v>
      </c>
      <c r="O58" s="27">
        <f t="shared" si="0"/>
        <v>0.10949339683914269</v>
      </c>
      <c r="P58" s="28">
        <f t="shared" si="1"/>
        <v>0.12399116652710118</v>
      </c>
      <c r="R58" s="32">
        <f t="shared" si="8"/>
        <v>34.870744571870645</v>
      </c>
      <c r="S58" s="32">
        <f t="shared" si="9"/>
        <v>27.154362416107389</v>
      </c>
      <c r="T58" s="32">
        <f t="shared" si="10"/>
        <v>30.749809298721093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8579.2274880367004</v>
      </c>
      <c r="F59" s="2">
        <v>8290.3449897629926</v>
      </c>
      <c r="G59" s="10">
        <f t="shared" si="4"/>
        <v>16869.572477799695</v>
      </c>
      <c r="H59" s="2">
        <v>0</v>
      </c>
      <c r="I59" s="2">
        <v>0</v>
      </c>
      <c r="J59" s="10">
        <f t="shared" si="5"/>
        <v>0</v>
      </c>
      <c r="K59" s="2">
        <v>123</v>
      </c>
      <c r="L59" s="2">
        <v>108</v>
      </c>
      <c r="M59" s="10">
        <f t="shared" si="6"/>
        <v>231</v>
      </c>
      <c r="N59" s="25">
        <f t="shared" si="7"/>
        <v>0.28124926199962957</v>
      </c>
      <c r="O59" s="25">
        <f t="shared" si="0"/>
        <v>0.30952602261659917</v>
      </c>
      <c r="P59" s="26">
        <f t="shared" si="1"/>
        <v>0.29446956566470628</v>
      </c>
      <c r="R59" s="32">
        <f t="shared" si="8"/>
        <v>69.749816975908132</v>
      </c>
      <c r="S59" s="32">
        <f t="shared" si="9"/>
        <v>76.762453608916601</v>
      </c>
      <c r="T59" s="32">
        <f t="shared" si="10"/>
        <v>73.028452284847162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8184.9484277585716</v>
      </c>
      <c r="F60" s="2">
        <v>8218.3642616370435</v>
      </c>
      <c r="G60" s="5">
        <f t="shared" si="4"/>
        <v>16403.312689395614</v>
      </c>
      <c r="H60" s="2">
        <v>0</v>
      </c>
      <c r="I60" s="2">
        <v>0</v>
      </c>
      <c r="J60" s="5">
        <f t="shared" si="5"/>
        <v>0</v>
      </c>
      <c r="K60" s="2">
        <v>108</v>
      </c>
      <c r="L60" s="2">
        <v>108</v>
      </c>
      <c r="M60" s="5">
        <f t="shared" si="6"/>
        <v>216</v>
      </c>
      <c r="N60" s="27">
        <f t="shared" si="7"/>
        <v>0.305590965791464</v>
      </c>
      <c r="O60" s="27">
        <f t="shared" si="0"/>
        <v>0.30683857010293619</v>
      </c>
      <c r="P60" s="28">
        <f t="shared" si="1"/>
        <v>0.30621476794720009</v>
      </c>
      <c r="R60" s="32">
        <f t="shared" si="8"/>
        <v>75.786559516283077</v>
      </c>
      <c r="S60" s="32">
        <f t="shared" si="9"/>
        <v>76.095965385528174</v>
      </c>
      <c r="T60" s="32">
        <f t="shared" si="10"/>
        <v>75.941262450905626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7764.8024287994203</v>
      </c>
      <c r="F61" s="2">
        <v>7832.0725004192354</v>
      </c>
      <c r="G61" s="5">
        <f t="shared" si="4"/>
        <v>15596.874929218655</v>
      </c>
      <c r="H61" s="2">
        <v>0</v>
      </c>
      <c r="I61" s="2">
        <v>0</v>
      </c>
      <c r="J61" s="5">
        <f t="shared" si="5"/>
        <v>0</v>
      </c>
      <c r="K61" s="2">
        <v>108</v>
      </c>
      <c r="L61" s="2">
        <v>125</v>
      </c>
      <c r="M61" s="5">
        <f t="shared" si="6"/>
        <v>233</v>
      </c>
      <c r="N61" s="27">
        <f t="shared" si="7"/>
        <v>0.28990451123056377</v>
      </c>
      <c r="O61" s="27">
        <f t="shared" si="0"/>
        <v>0.25264750001352371</v>
      </c>
      <c r="P61" s="28">
        <f t="shared" si="1"/>
        <v>0.26991684426863238</v>
      </c>
      <c r="R61" s="32">
        <f t="shared" si="8"/>
        <v>71.896318785179815</v>
      </c>
      <c r="S61" s="32">
        <f t="shared" si="9"/>
        <v>62.656580003353881</v>
      </c>
      <c r="T61" s="32">
        <f t="shared" si="10"/>
        <v>66.939377378620833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7437.0167506873786</v>
      </c>
      <c r="F62" s="2">
        <v>7551.3851989857721</v>
      </c>
      <c r="G62" s="5">
        <f t="shared" si="4"/>
        <v>14988.401949673151</v>
      </c>
      <c r="H62" s="2">
        <v>0</v>
      </c>
      <c r="I62" s="2">
        <v>0</v>
      </c>
      <c r="J62" s="5">
        <f t="shared" si="5"/>
        <v>0</v>
      </c>
      <c r="K62" s="2">
        <v>109</v>
      </c>
      <c r="L62" s="2">
        <v>123</v>
      </c>
      <c r="M62" s="5">
        <f t="shared" si="6"/>
        <v>232</v>
      </c>
      <c r="N62" s="27">
        <f t="shared" si="7"/>
        <v>0.27511899787982314</v>
      </c>
      <c r="O62" s="27">
        <f t="shared" si="0"/>
        <v>0.24755393387705785</v>
      </c>
      <c r="P62" s="28">
        <f t="shared" si="1"/>
        <v>0.26050476136111567</v>
      </c>
      <c r="R62" s="32">
        <f t="shared" si="8"/>
        <v>68.22951147419613</v>
      </c>
      <c r="S62" s="32">
        <f t="shared" si="9"/>
        <v>61.393375601510343</v>
      </c>
      <c r="T62" s="32">
        <f t="shared" si="10"/>
        <v>64.605180817556686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7272.6772023079766</v>
      </c>
      <c r="F63" s="2">
        <v>7275.845512060132</v>
      </c>
      <c r="G63" s="5">
        <f t="shared" si="4"/>
        <v>14548.522714368108</v>
      </c>
      <c r="H63" s="2">
        <v>0</v>
      </c>
      <c r="I63" s="2">
        <v>0</v>
      </c>
      <c r="J63" s="5">
        <f t="shared" si="5"/>
        <v>0</v>
      </c>
      <c r="K63" s="2">
        <v>109</v>
      </c>
      <c r="L63" s="2">
        <v>108</v>
      </c>
      <c r="M63" s="5">
        <f t="shared" si="6"/>
        <v>217</v>
      </c>
      <c r="N63" s="27">
        <f t="shared" si="7"/>
        <v>0.26903955320760492</v>
      </c>
      <c r="O63" s="27">
        <f t="shared" si="0"/>
        <v>0.27164895131646249</v>
      </c>
      <c r="P63" s="28">
        <f t="shared" si="1"/>
        <v>0.27033823982399485</v>
      </c>
      <c r="R63" s="32">
        <f t="shared" si="8"/>
        <v>66.721809195486017</v>
      </c>
      <c r="S63" s="32">
        <f t="shared" si="9"/>
        <v>67.36893992648271</v>
      </c>
      <c r="T63" s="32">
        <f t="shared" si="10"/>
        <v>67.043883476350729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6926.5622700673057</v>
      </c>
      <c r="F64" s="2">
        <v>6929.1054620180539</v>
      </c>
      <c r="G64" s="5">
        <f t="shared" si="4"/>
        <v>13855.66773208536</v>
      </c>
      <c r="H64" s="2">
        <v>0</v>
      </c>
      <c r="I64" s="2">
        <v>0</v>
      </c>
      <c r="J64" s="5">
        <f t="shared" si="5"/>
        <v>0</v>
      </c>
      <c r="K64" s="2">
        <v>109</v>
      </c>
      <c r="L64" s="2">
        <v>108</v>
      </c>
      <c r="M64" s="5">
        <f t="shared" si="6"/>
        <v>217</v>
      </c>
      <c r="N64" s="27">
        <f t="shared" si="7"/>
        <v>0.25623565663167008</v>
      </c>
      <c r="O64" s="27">
        <f t="shared" si="0"/>
        <v>0.2587031609176394</v>
      </c>
      <c r="P64" s="28">
        <f t="shared" si="1"/>
        <v>0.25746372328090827</v>
      </c>
      <c r="R64" s="32">
        <f t="shared" si="8"/>
        <v>63.54644284465418</v>
      </c>
      <c r="S64" s="32">
        <f t="shared" si="9"/>
        <v>64.158383907574574</v>
      </c>
      <c r="T64" s="32">
        <f t="shared" si="10"/>
        <v>63.85100337366525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6245.0658848396779</v>
      </c>
      <c r="F65" s="2">
        <v>6154.6771430463195</v>
      </c>
      <c r="G65" s="5">
        <f t="shared" si="4"/>
        <v>12399.743027885997</v>
      </c>
      <c r="H65" s="2">
        <v>0</v>
      </c>
      <c r="I65" s="2">
        <v>0</v>
      </c>
      <c r="J65" s="5">
        <f t="shared" si="5"/>
        <v>0</v>
      </c>
      <c r="K65" s="2">
        <v>107</v>
      </c>
      <c r="L65" s="2">
        <v>108</v>
      </c>
      <c r="M65" s="5">
        <f t="shared" si="6"/>
        <v>215</v>
      </c>
      <c r="N65" s="27">
        <f t="shared" si="7"/>
        <v>0.23534315212690979</v>
      </c>
      <c r="O65" s="27">
        <f t="shared" si="0"/>
        <v>0.22978931985686676</v>
      </c>
      <c r="P65" s="28">
        <f t="shared" si="1"/>
        <v>0.23255332010288818</v>
      </c>
      <c r="R65" s="32">
        <f t="shared" si="8"/>
        <v>58.365101727473622</v>
      </c>
      <c r="S65" s="32">
        <f t="shared" si="9"/>
        <v>56.987751324502959</v>
      </c>
      <c r="T65" s="32">
        <f t="shared" si="10"/>
        <v>57.673223385516266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2481.7109804325964</v>
      </c>
      <c r="F66" s="2">
        <v>2392.3204362691172</v>
      </c>
      <c r="G66" s="5">
        <f t="shared" si="4"/>
        <v>4874.0314167017132</v>
      </c>
      <c r="H66" s="2">
        <v>0</v>
      </c>
      <c r="I66" s="2">
        <v>0</v>
      </c>
      <c r="J66" s="5">
        <f t="shared" si="5"/>
        <v>0</v>
      </c>
      <c r="K66" s="2">
        <v>61</v>
      </c>
      <c r="L66" s="2">
        <v>60</v>
      </c>
      <c r="M66" s="5">
        <f t="shared" si="6"/>
        <v>121</v>
      </c>
      <c r="N66" s="27">
        <f t="shared" si="7"/>
        <v>0.16404752646963222</v>
      </c>
      <c r="O66" s="27">
        <f t="shared" si="0"/>
        <v>0.16077422286754819</v>
      </c>
      <c r="P66" s="28">
        <f t="shared" si="1"/>
        <v>0.16242440071653269</v>
      </c>
      <c r="R66" s="32">
        <f t="shared" si="8"/>
        <v>40.683786564468797</v>
      </c>
      <c r="S66" s="32">
        <f t="shared" si="9"/>
        <v>39.872007271151951</v>
      </c>
      <c r="T66" s="32">
        <f t="shared" si="10"/>
        <v>40.281251377700109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2367.559336376919</v>
      </c>
      <c r="F67" s="2">
        <v>2191.7512817701218</v>
      </c>
      <c r="G67" s="5">
        <f t="shared" si="4"/>
        <v>4559.3106181470412</v>
      </c>
      <c r="H67" s="2">
        <v>0</v>
      </c>
      <c r="I67" s="2">
        <v>35</v>
      </c>
      <c r="J67" s="5">
        <f t="shared" si="5"/>
        <v>35</v>
      </c>
      <c r="K67" s="2">
        <v>60</v>
      </c>
      <c r="L67" s="2">
        <v>60</v>
      </c>
      <c r="M67" s="5">
        <f t="shared" si="6"/>
        <v>120</v>
      </c>
      <c r="N67" s="27">
        <f t="shared" si="7"/>
        <v>0.1591101704554381</v>
      </c>
      <c r="O67" s="27">
        <f t="shared" si="0"/>
        <v>9.7671625747331625E-2</v>
      </c>
      <c r="P67" s="28">
        <f t="shared" si="1"/>
        <v>0.1221680229942937</v>
      </c>
      <c r="R67" s="32">
        <f t="shared" si="8"/>
        <v>39.459322272948647</v>
      </c>
      <c r="S67" s="32">
        <f t="shared" si="9"/>
        <v>23.071066123896017</v>
      </c>
      <c r="T67" s="32">
        <f t="shared" si="10"/>
        <v>29.41490721385188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2282.0491042996814</v>
      </c>
      <c r="F68" s="2">
        <v>2094.5924116131305</v>
      </c>
      <c r="G68" s="5">
        <f t="shared" si="4"/>
        <v>4376.6415159128119</v>
      </c>
      <c r="H68" s="2">
        <v>0</v>
      </c>
      <c r="I68" s="2">
        <v>39</v>
      </c>
      <c r="J68" s="5">
        <f t="shared" si="5"/>
        <v>39</v>
      </c>
      <c r="K68" s="2">
        <v>60</v>
      </c>
      <c r="L68" s="2">
        <v>60</v>
      </c>
      <c r="M68" s="5">
        <f t="shared" si="6"/>
        <v>120</v>
      </c>
      <c r="N68" s="27">
        <f t="shared" si="7"/>
        <v>0.15336351507390333</v>
      </c>
      <c r="O68" s="27">
        <f t="shared" si="0"/>
        <v>8.9881239770560006E-2</v>
      </c>
      <c r="P68" s="28">
        <f t="shared" si="1"/>
        <v>0.11461977571529468</v>
      </c>
      <c r="R68" s="32">
        <f t="shared" si="8"/>
        <v>38.034151738328021</v>
      </c>
      <c r="S68" s="32">
        <f t="shared" si="9"/>
        <v>21.157499107203339</v>
      </c>
      <c r="T68" s="32">
        <f t="shared" si="10"/>
        <v>27.526047269891897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1342.4954048406237</v>
      </c>
      <c r="F69" s="3">
        <v>1291</v>
      </c>
      <c r="G69" s="7">
        <f t="shared" si="4"/>
        <v>2633.4954048406235</v>
      </c>
      <c r="H69" s="6">
        <v>0</v>
      </c>
      <c r="I69" s="3">
        <v>39</v>
      </c>
      <c r="J69" s="7">
        <f t="shared" si="5"/>
        <v>39</v>
      </c>
      <c r="K69" s="6">
        <v>60</v>
      </c>
      <c r="L69" s="3">
        <v>60</v>
      </c>
      <c r="M69" s="7">
        <f t="shared" si="6"/>
        <v>120</v>
      </c>
      <c r="N69" s="27">
        <f t="shared" si="7"/>
        <v>9.0221465379074176E-2</v>
      </c>
      <c r="O69" s="27">
        <f t="shared" si="0"/>
        <v>5.5398214898729835E-2</v>
      </c>
      <c r="P69" s="28">
        <f t="shared" si="1"/>
        <v>6.8968557637770364E-2</v>
      </c>
      <c r="R69" s="32">
        <f t="shared" si="8"/>
        <v>22.374923414010393</v>
      </c>
      <c r="S69" s="32">
        <f t="shared" si="9"/>
        <v>13.04040404040404</v>
      </c>
      <c r="T69" s="32">
        <f t="shared" si="10"/>
        <v>16.562864181387567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9660.0000000000036</v>
      </c>
      <c r="F70" s="2">
        <v>9711.7250222151633</v>
      </c>
      <c r="G70" s="10">
        <f t="shared" ref="G70:G86" si="14">+E70+F70</f>
        <v>19371.725022215167</v>
      </c>
      <c r="H70" s="2">
        <v>461</v>
      </c>
      <c r="I70" s="2">
        <v>464</v>
      </c>
      <c r="J70" s="10">
        <f t="shared" ref="J70:J86" si="15">+H70+I70</f>
        <v>925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9.7011328030850844E-2</v>
      </c>
      <c r="O70" s="25">
        <f t="shared" si="0"/>
        <v>9.6900193788066372E-2</v>
      </c>
      <c r="P70" s="26">
        <f t="shared" si="1"/>
        <v>9.6955580691767601E-2</v>
      </c>
      <c r="R70" s="32">
        <f t="shared" si="8"/>
        <v>20.954446854663782</v>
      </c>
      <c r="S70" s="32">
        <f t="shared" si="9"/>
        <v>20.930441858222334</v>
      </c>
      <c r="T70" s="32">
        <f t="shared" si="10"/>
        <v>20.942405429421804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12803.732722428731</v>
      </c>
      <c r="F71" s="2">
        <v>14476.261490626521</v>
      </c>
      <c r="G71" s="5">
        <f t="shared" si="14"/>
        <v>27279.994213055252</v>
      </c>
      <c r="H71" s="2">
        <v>462</v>
      </c>
      <c r="I71" s="2">
        <v>458</v>
      </c>
      <c r="J71" s="5">
        <f t="shared" si="15"/>
        <v>920</v>
      </c>
      <c r="K71" s="2">
        <v>0</v>
      </c>
      <c r="L71" s="2">
        <v>0</v>
      </c>
      <c r="M71" s="5">
        <f t="shared" si="16"/>
        <v>0</v>
      </c>
      <c r="N71" s="27">
        <f t="shared" si="17"/>
        <v>0.12830419996020453</v>
      </c>
      <c r="O71" s="27">
        <f t="shared" si="0"/>
        <v>0.14633128629535139</v>
      </c>
      <c r="P71" s="28">
        <f t="shared" si="1"/>
        <v>0.13727855380965806</v>
      </c>
      <c r="R71" s="32">
        <f t="shared" ref="R71:R86" si="18">+E71/(H71+K71)</f>
        <v>27.713707191404179</v>
      </c>
      <c r="S71" s="32">
        <f t="shared" ref="S71:S86" si="19">+F71/(I71+L71)</f>
        <v>31.607557839795899</v>
      </c>
      <c r="T71" s="32">
        <f t="shared" ref="T71:T86" si="20">+G71/(J71+M71)</f>
        <v>29.652167622886143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21184.337029610426</v>
      </c>
      <c r="F72" s="2">
        <v>24228.461835260729</v>
      </c>
      <c r="G72" s="5">
        <f t="shared" si="14"/>
        <v>45412.798864871154</v>
      </c>
      <c r="H72" s="2">
        <v>465</v>
      </c>
      <c r="I72" s="2">
        <v>466</v>
      </c>
      <c r="J72" s="5">
        <f t="shared" si="15"/>
        <v>931</v>
      </c>
      <c r="K72" s="2">
        <v>0</v>
      </c>
      <c r="L72" s="2">
        <v>0</v>
      </c>
      <c r="M72" s="5">
        <f t="shared" si="16"/>
        <v>0</v>
      </c>
      <c r="N72" s="27">
        <f t="shared" si="17"/>
        <v>0.21091534278783777</v>
      </c>
      <c r="O72" s="27">
        <f t="shared" si="0"/>
        <v>0.24070558968427841</v>
      </c>
      <c r="P72" s="28">
        <f t="shared" si="1"/>
        <v>0.22582646529454167</v>
      </c>
      <c r="R72" s="32">
        <f t="shared" si="18"/>
        <v>45.557714042172961</v>
      </c>
      <c r="S72" s="32">
        <f t="shared" si="19"/>
        <v>51.992407371804141</v>
      </c>
      <c r="T72" s="32">
        <f t="shared" si="20"/>
        <v>48.778516503621006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24147.195042766558</v>
      </c>
      <c r="F73" s="2">
        <v>26907.813801102449</v>
      </c>
      <c r="G73" s="5">
        <f t="shared" si="14"/>
        <v>51055.008843869007</v>
      </c>
      <c r="H73" s="2">
        <v>460</v>
      </c>
      <c r="I73" s="2">
        <v>465</v>
      </c>
      <c r="J73" s="5">
        <f t="shared" si="15"/>
        <v>925</v>
      </c>
      <c r="K73" s="2">
        <v>0</v>
      </c>
      <c r="L73" s="2">
        <v>0</v>
      </c>
      <c r="M73" s="5">
        <f t="shared" si="16"/>
        <v>0</v>
      </c>
      <c r="N73" s="27">
        <f t="shared" si="17"/>
        <v>0.24302732530964732</v>
      </c>
      <c r="O73" s="27">
        <f t="shared" si="0"/>
        <v>0.26789938073578701</v>
      </c>
      <c r="P73" s="28">
        <f t="shared" si="1"/>
        <v>0.25553057479413915</v>
      </c>
      <c r="R73" s="32">
        <f t="shared" si="18"/>
        <v>52.493902266883822</v>
      </c>
      <c r="S73" s="32">
        <f t="shared" si="19"/>
        <v>57.866266238929995</v>
      </c>
      <c r="T73" s="32">
        <f t="shared" si="20"/>
        <v>55.194604155534059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26154.105680839213</v>
      </c>
      <c r="F74" s="2">
        <v>29262.316661259822</v>
      </c>
      <c r="G74" s="5">
        <f t="shared" si="14"/>
        <v>55416.422342099031</v>
      </c>
      <c r="H74" s="2">
        <v>460</v>
      </c>
      <c r="I74" s="2">
        <v>465</v>
      </c>
      <c r="J74" s="5">
        <f t="shared" si="15"/>
        <v>925</v>
      </c>
      <c r="K74" s="2">
        <v>0</v>
      </c>
      <c r="L74" s="2">
        <v>0</v>
      </c>
      <c r="M74" s="5">
        <f t="shared" si="16"/>
        <v>0</v>
      </c>
      <c r="N74" s="27">
        <f t="shared" si="17"/>
        <v>0.26322570129669093</v>
      </c>
      <c r="O74" s="27">
        <f t="shared" si="0"/>
        <v>0.29134126504639407</v>
      </c>
      <c r="P74" s="28">
        <f t="shared" si="1"/>
        <v>0.27735947118167681</v>
      </c>
      <c r="R74" s="32">
        <f t="shared" si="18"/>
        <v>56.856751480085244</v>
      </c>
      <c r="S74" s="32">
        <f t="shared" si="19"/>
        <v>62.929713250021123</v>
      </c>
      <c r="T74" s="32">
        <f t="shared" si="20"/>
        <v>59.909645775242197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27600.653943400692</v>
      </c>
      <c r="F75" s="2">
        <v>31235.873337932528</v>
      </c>
      <c r="G75" s="5">
        <f t="shared" si="14"/>
        <v>58836.527281333219</v>
      </c>
      <c r="H75" s="2">
        <v>462</v>
      </c>
      <c r="I75" s="2">
        <v>470</v>
      </c>
      <c r="J75" s="5">
        <f t="shared" si="15"/>
        <v>932</v>
      </c>
      <c r="K75" s="2">
        <v>0</v>
      </c>
      <c r="L75" s="2">
        <v>0</v>
      </c>
      <c r="M75" s="5">
        <f t="shared" si="16"/>
        <v>0</v>
      </c>
      <c r="N75" s="27">
        <f t="shared" si="17"/>
        <v>0.27658182963965738</v>
      </c>
      <c r="O75" s="27">
        <f t="shared" si="0"/>
        <v>0.30768196747372467</v>
      </c>
      <c r="P75" s="28">
        <f t="shared" si="1"/>
        <v>0.29226537554310333</v>
      </c>
      <c r="R75" s="32">
        <f t="shared" si="18"/>
        <v>59.741675202166</v>
      </c>
      <c r="S75" s="32">
        <f t="shared" si="19"/>
        <v>66.459304974324525</v>
      </c>
      <c r="T75" s="32">
        <f t="shared" si="20"/>
        <v>63.129321117310319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33814.924451918407</v>
      </c>
      <c r="F76" s="2">
        <v>40324.387084966787</v>
      </c>
      <c r="G76" s="5">
        <f t="shared" si="14"/>
        <v>74139.311536885187</v>
      </c>
      <c r="H76" s="2">
        <v>466</v>
      </c>
      <c r="I76" s="2">
        <v>466</v>
      </c>
      <c r="J76" s="5">
        <f t="shared" si="15"/>
        <v>932</v>
      </c>
      <c r="K76" s="2">
        <v>0</v>
      </c>
      <c r="L76" s="2">
        <v>0</v>
      </c>
      <c r="M76" s="5">
        <f t="shared" si="16"/>
        <v>0</v>
      </c>
      <c r="N76" s="27">
        <f t="shared" si="17"/>
        <v>0.33594544241692903</v>
      </c>
      <c r="O76" s="27">
        <f t="shared" si="0"/>
        <v>0.40061583099831888</v>
      </c>
      <c r="P76" s="28">
        <f t="shared" si="1"/>
        <v>0.3682806367076239</v>
      </c>
      <c r="R76" s="32">
        <f t="shared" si="18"/>
        <v>72.56421556205666</v>
      </c>
      <c r="S76" s="32">
        <f t="shared" si="19"/>
        <v>86.533019495636879</v>
      </c>
      <c r="T76" s="32">
        <f t="shared" si="20"/>
        <v>79.548617528846762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36978.3678834491</v>
      </c>
      <c r="F77" s="2">
        <v>43639.542030830751</v>
      </c>
      <c r="G77" s="5">
        <f t="shared" si="14"/>
        <v>80617.909914279851</v>
      </c>
      <c r="H77" s="2">
        <v>466</v>
      </c>
      <c r="I77" s="2">
        <v>466</v>
      </c>
      <c r="J77" s="5">
        <f t="shared" si="15"/>
        <v>932</v>
      </c>
      <c r="K77" s="2">
        <v>0</v>
      </c>
      <c r="L77" s="2">
        <v>0</v>
      </c>
      <c r="M77" s="5">
        <f t="shared" si="16"/>
        <v>0</v>
      </c>
      <c r="N77" s="27">
        <f t="shared" si="17"/>
        <v>0.36737370731450786</v>
      </c>
      <c r="O77" s="27">
        <f t="shared" si="0"/>
        <v>0.43355132362532539</v>
      </c>
      <c r="P77" s="28">
        <f t="shared" si="1"/>
        <v>0.40046251546991662</v>
      </c>
      <c r="R77" s="32">
        <f t="shared" si="18"/>
        <v>79.352720779933691</v>
      </c>
      <c r="S77" s="32">
        <f t="shared" si="19"/>
        <v>93.647085903070277</v>
      </c>
      <c r="T77" s="32">
        <f t="shared" si="20"/>
        <v>86.499903341501991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28267.226582242998</v>
      </c>
      <c r="F78" s="2">
        <v>35814.616566496406</v>
      </c>
      <c r="G78" s="5">
        <f t="shared" si="14"/>
        <v>64081.843148739405</v>
      </c>
      <c r="H78" s="2">
        <v>464</v>
      </c>
      <c r="I78" s="2">
        <v>460</v>
      </c>
      <c r="J78" s="5">
        <f t="shared" si="15"/>
        <v>924</v>
      </c>
      <c r="K78" s="2">
        <v>0</v>
      </c>
      <c r="L78" s="2">
        <v>0</v>
      </c>
      <c r="M78" s="5">
        <f t="shared" si="16"/>
        <v>0</v>
      </c>
      <c r="N78" s="27">
        <f t="shared" si="17"/>
        <v>0.28204049511337603</v>
      </c>
      <c r="O78" s="27">
        <f t="shared" si="0"/>
        <v>0.36045306528277382</v>
      </c>
      <c r="P78" s="28">
        <f t="shared" si="1"/>
        <v>0.32107705602021908</v>
      </c>
      <c r="R78" s="32">
        <f t="shared" si="18"/>
        <v>60.920746944489217</v>
      </c>
      <c r="S78" s="32">
        <f t="shared" si="19"/>
        <v>77.857862101079149</v>
      </c>
      <c r="T78" s="32">
        <f t="shared" si="20"/>
        <v>69.352644100367314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26480.39061693387</v>
      </c>
      <c r="F79" s="2">
        <v>34378.743945481227</v>
      </c>
      <c r="G79" s="5">
        <f t="shared" si="14"/>
        <v>60859.1345624151</v>
      </c>
      <c r="H79" s="2">
        <v>466</v>
      </c>
      <c r="I79" s="2">
        <v>469</v>
      </c>
      <c r="J79" s="5">
        <f t="shared" si="15"/>
        <v>935</v>
      </c>
      <c r="K79" s="2">
        <v>0</v>
      </c>
      <c r="L79" s="2">
        <v>0</v>
      </c>
      <c r="M79" s="5">
        <f t="shared" si="16"/>
        <v>0</v>
      </c>
      <c r="N79" s="27">
        <f t="shared" si="17"/>
        <v>0.26307811374318341</v>
      </c>
      <c r="O79" s="27">
        <f t="shared" si="0"/>
        <v>0.33936215692846511</v>
      </c>
      <c r="P79" s="28">
        <f t="shared" si="1"/>
        <v>0.30134251615376856</v>
      </c>
      <c r="R79" s="32">
        <f t="shared" si="18"/>
        <v>56.824872568527617</v>
      </c>
      <c r="S79" s="32">
        <f t="shared" si="19"/>
        <v>73.302225896548464</v>
      </c>
      <c r="T79" s="32">
        <f t="shared" si="20"/>
        <v>65.089983489214006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20583.637894316638</v>
      </c>
      <c r="F80" s="2">
        <v>27914.879536238754</v>
      </c>
      <c r="G80" s="5">
        <f t="shared" si="14"/>
        <v>48498.517430555396</v>
      </c>
      <c r="H80" s="2">
        <v>469</v>
      </c>
      <c r="I80" s="2">
        <v>468</v>
      </c>
      <c r="J80" s="5">
        <f t="shared" si="15"/>
        <v>937</v>
      </c>
      <c r="K80" s="2">
        <v>0</v>
      </c>
      <c r="L80" s="2">
        <v>0</v>
      </c>
      <c r="M80" s="5">
        <f t="shared" si="16"/>
        <v>0</v>
      </c>
      <c r="N80" s="27">
        <f t="shared" si="17"/>
        <v>0.20318682277419092</v>
      </c>
      <c r="O80" s="27">
        <f t="shared" si="0"/>
        <v>0.27614434488998452</v>
      </c>
      <c r="P80" s="28">
        <f t="shared" si="1"/>
        <v>0.23962665239019029</v>
      </c>
      <c r="R80" s="32">
        <f t="shared" si="18"/>
        <v>43.888353719225243</v>
      </c>
      <c r="S80" s="32">
        <f t="shared" si="19"/>
        <v>59.647178496236656</v>
      </c>
      <c r="T80" s="32">
        <f t="shared" si="20"/>
        <v>51.759356916281106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17707.968614109224</v>
      </c>
      <c r="F81" s="2">
        <v>24834.115236820882</v>
      </c>
      <c r="G81" s="5">
        <f t="shared" si="14"/>
        <v>42542.08385093011</v>
      </c>
      <c r="H81" s="2">
        <v>467</v>
      </c>
      <c r="I81" s="2">
        <v>466</v>
      </c>
      <c r="J81" s="5">
        <f t="shared" si="15"/>
        <v>933</v>
      </c>
      <c r="K81" s="2">
        <v>0</v>
      </c>
      <c r="L81" s="2">
        <v>0</v>
      </c>
      <c r="M81" s="5">
        <f t="shared" si="16"/>
        <v>0</v>
      </c>
      <c r="N81" s="27">
        <f t="shared" si="17"/>
        <v>0.17554889973539956</v>
      </c>
      <c r="O81" s="27">
        <f t="shared" si="17"/>
        <v>0.24672265177258068</v>
      </c>
      <c r="P81" s="28">
        <f t="shared" si="17"/>
        <v>0.21109763333596379</v>
      </c>
      <c r="R81" s="32">
        <f t="shared" si="18"/>
        <v>37.918562342846307</v>
      </c>
      <c r="S81" s="32">
        <f t="shared" si="19"/>
        <v>53.292092782877432</v>
      </c>
      <c r="T81" s="32">
        <f t="shared" si="20"/>
        <v>45.59708880056818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15918.410158607796</v>
      </c>
      <c r="F82" s="2">
        <v>22586.410156124657</v>
      </c>
      <c r="G82" s="5">
        <f t="shared" si="14"/>
        <v>38504.820314732453</v>
      </c>
      <c r="H82" s="2">
        <v>474</v>
      </c>
      <c r="I82" s="2">
        <v>460</v>
      </c>
      <c r="J82" s="5">
        <f t="shared" si="15"/>
        <v>934</v>
      </c>
      <c r="K82" s="2">
        <v>0</v>
      </c>
      <c r="L82" s="2">
        <v>0</v>
      </c>
      <c r="M82" s="5">
        <f t="shared" si="16"/>
        <v>0</v>
      </c>
      <c r="N82" s="27">
        <f t="shared" si="17"/>
        <v>0.15547751756727415</v>
      </c>
      <c r="O82" s="27">
        <f t="shared" si="17"/>
        <v>0.22731894279513543</v>
      </c>
      <c r="P82" s="28">
        <f t="shared" si="17"/>
        <v>0.19085980408206665</v>
      </c>
      <c r="R82" s="32">
        <f t="shared" si="18"/>
        <v>33.583143794531217</v>
      </c>
      <c r="S82" s="32">
        <f t="shared" si="19"/>
        <v>49.100891643749257</v>
      </c>
      <c r="T82" s="32">
        <f t="shared" si="20"/>
        <v>41.225717681726394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12582.192422108998</v>
      </c>
      <c r="F83" s="2">
        <v>18302.626622619919</v>
      </c>
      <c r="G83" s="5">
        <f t="shared" si="14"/>
        <v>30884.819044728916</v>
      </c>
      <c r="H83" s="2">
        <v>464</v>
      </c>
      <c r="I83" s="2">
        <v>466</v>
      </c>
      <c r="J83" s="5">
        <f t="shared" si="15"/>
        <v>930</v>
      </c>
      <c r="K83" s="2">
        <v>0</v>
      </c>
      <c r="L83" s="2">
        <v>0</v>
      </c>
      <c r="M83" s="5">
        <f t="shared" si="16"/>
        <v>0</v>
      </c>
      <c r="N83" s="27">
        <f t="shared" si="17"/>
        <v>0.12554071302391639</v>
      </c>
      <c r="O83" s="27">
        <f t="shared" si="17"/>
        <v>0.18183343886723016</v>
      </c>
      <c r="P83" s="28">
        <f t="shared" si="17"/>
        <v>0.15374760575830804</v>
      </c>
      <c r="R83" s="32">
        <f t="shared" si="18"/>
        <v>27.116794013165944</v>
      </c>
      <c r="S83" s="32">
        <f t="shared" si="19"/>
        <v>39.276022795321715</v>
      </c>
      <c r="T83" s="32">
        <f t="shared" si="20"/>
        <v>33.209482843794532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6655.4445726728572</v>
      </c>
      <c r="F84" s="3">
        <v>9855</v>
      </c>
      <c r="G84" s="7">
        <f t="shared" si="14"/>
        <v>16510.444572672859</v>
      </c>
      <c r="H84" s="6">
        <v>462</v>
      </c>
      <c r="I84" s="3">
        <v>462</v>
      </c>
      <c r="J84" s="7">
        <f t="shared" si="15"/>
        <v>924</v>
      </c>
      <c r="K84" s="6">
        <v>0</v>
      </c>
      <c r="L84" s="3">
        <v>0</v>
      </c>
      <c r="M84" s="7">
        <f t="shared" si="16"/>
        <v>0</v>
      </c>
      <c r="N84" s="27">
        <f t="shared" si="17"/>
        <v>6.6693167515160107E-2</v>
      </c>
      <c r="O84" s="27">
        <f t="shared" si="17"/>
        <v>9.8755411255411249E-2</v>
      </c>
      <c r="P84" s="28">
        <f t="shared" si="17"/>
        <v>8.2724289385285685E-2</v>
      </c>
      <c r="R84" s="32">
        <f t="shared" si="18"/>
        <v>14.405724183274582</v>
      </c>
      <c r="S84" s="32">
        <f t="shared" si="19"/>
        <v>21.331168831168831</v>
      </c>
      <c r="T84" s="32">
        <f t="shared" si="20"/>
        <v>17.868446507221709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3854.8955225604996</v>
      </c>
      <c r="F85" s="2">
        <v>7042.0101263635561</v>
      </c>
      <c r="G85" s="5">
        <f t="shared" si="14"/>
        <v>10896.905648924056</v>
      </c>
      <c r="H85" s="2">
        <v>143</v>
      </c>
      <c r="I85" s="2">
        <v>157</v>
      </c>
      <c r="J85" s="5">
        <f t="shared" si="15"/>
        <v>300</v>
      </c>
      <c r="K85" s="2">
        <v>0</v>
      </c>
      <c r="L85" s="2">
        <v>0</v>
      </c>
      <c r="M85" s="5">
        <f t="shared" si="16"/>
        <v>0</v>
      </c>
      <c r="N85" s="25">
        <f t="shared" si="17"/>
        <v>0.12480236734526352</v>
      </c>
      <c r="O85" s="25">
        <f t="shared" si="17"/>
        <v>0.20765540594372364</v>
      </c>
      <c r="P85" s="26">
        <f t="shared" si="17"/>
        <v>0.16816212421179097</v>
      </c>
      <c r="R85" s="32">
        <f t="shared" si="18"/>
        <v>26.957311346576919</v>
      </c>
      <c r="S85" s="32">
        <f t="shared" si="19"/>
        <v>44.853567683844304</v>
      </c>
      <c r="T85" s="32">
        <f t="shared" si="20"/>
        <v>36.32301882974685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3597.9115604921644</v>
      </c>
      <c r="F86" s="3">
        <v>6766.0000000000045</v>
      </c>
      <c r="G86" s="7">
        <f t="shared" si="14"/>
        <v>10363.911560492168</v>
      </c>
      <c r="H86" s="6">
        <v>147</v>
      </c>
      <c r="I86" s="3">
        <v>141</v>
      </c>
      <c r="J86" s="7">
        <f t="shared" si="15"/>
        <v>288</v>
      </c>
      <c r="K86" s="6">
        <v>0</v>
      </c>
      <c r="L86" s="3">
        <v>0</v>
      </c>
      <c r="M86" s="7">
        <f t="shared" si="16"/>
        <v>0</v>
      </c>
      <c r="N86" s="27">
        <f t="shared" si="17"/>
        <v>0.11331291132817348</v>
      </c>
      <c r="O86" s="27">
        <f t="shared" si="17"/>
        <v>0.22215655371683754</v>
      </c>
      <c r="P86" s="28">
        <f t="shared" si="17"/>
        <v>0.16660094458095692</v>
      </c>
      <c r="R86" s="32">
        <f t="shared" si="18"/>
        <v>24.475588846885472</v>
      </c>
      <c r="S86" s="32">
        <f t="shared" si="19"/>
        <v>47.985815602836915</v>
      </c>
      <c r="T86" s="32">
        <f t="shared" si="20"/>
        <v>35.985804029486694</v>
      </c>
    </row>
    <row r="87" spans="2:20" x14ac:dyDescent="0.25">
      <c r="B87" s="23" t="s">
        <v>85</v>
      </c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1879098.8132626805</v>
      </c>
    </row>
    <row r="90" spans="2:20" x14ac:dyDescent="0.25">
      <c r="C90" s="51" t="s">
        <v>108</v>
      </c>
      <c r="D90" s="52">
        <f>+(SUMPRODUCT($D$5:$D$86,$J$5:$J$86)+SUMPRODUCT($D$5:$D$86,$M$5:$M$86))/1000</f>
        <v>32704.059789999996</v>
      </c>
    </row>
    <row r="91" spans="2:20" x14ac:dyDescent="0.25">
      <c r="C91" s="51" t="s">
        <v>107</v>
      </c>
      <c r="D91" s="52">
        <f>+(SUMPRODUCT($D$5:$D$86,$J$5:$J$86)*216+SUMPRODUCT($D$5:$D$86,$M$5:$M$86)*248)/1000</f>
        <v>7464437.5098399986</v>
      </c>
    </row>
    <row r="92" spans="2:20" x14ac:dyDescent="0.25">
      <c r="C92" s="51" t="s">
        <v>109</v>
      </c>
      <c r="D92" s="35">
        <f>+D89/D91</f>
        <v>0.25174017610644572</v>
      </c>
    </row>
    <row r="93" spans="2:20" x14ac:dyDescent="0.25">
      <c r="D93" s="53">
        <f>+D92-P2</f>
        <v>-1.2212453270876722E-15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>
    <tabColor theme="0" tint="-4.9989318521683403E-2"/>
  </sheetPr>
  <dimension ref="A1:T93"/>
  <sheetViews>
    <sheetView topLeftCell="A85"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0.23258725650774578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1041.0000000000002</v>
      </c>
      <c r="F5" s="9">
        <v>2261.5849626807194</v>
      </c>
      <c r="G5" s="10">
        <f>+E5+F5</f>
        <v>3302.5849626807194</v>
      </c>
      <c r="H5" s="9">
        <v>187</v>
      </c>
      <c r="I5" s="9">
        <v>129</v>
      </c>
      <c r="J5" s="10">
        <f>+H5+I5</f>
        <v>316</v>
      </c>
      <c r="K5" s="9">
        <v>0</v>
      </c>
      <c r="L5" s="9">
        <v>0</v>
      </c>
      <c r="M5" s="10">
        <f>+K5+L5</f>
        <v>0</v>
      </c>
      <c r="N5" s="27">
        <f>+E5/(H5*216+K5*248)</f>
        <v>2.5772430184194894E-2</v>
      </c>
      <c r="O5" s="27">
        <f t="shared" ref="O5:O80" si="0">+F5/(I5*216+L5*248)</f>
        <v>8.1165122117453317E-2</v>
      </c>
      <c r="P5" s="28">
        <f t="shared" ref="P5:P80" si="1">+G5/(J5*216+M5*248)</f>
        <v>4.8385269612645325E-2</v>
      </c>
      <c r="R5" s="32">
        <f>+E5/(H5+K5)</f>
        <v>5.5668449197860976</v>
      </c>
      <c r="S5" s="32">
        <f t="shared" ref="S5" si="2">+F5/(I5+L5)</f>
        <v>17.531666377369916</v>
      </c>
      <c r="T5" s="32">
        <f t="shared" ref="T5" si="3">+G5/(J5+M5)</f>
        <v>10.451218236331391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1524.2549553922947</v>
      </c>
      <c r="F6" s="2">
        <v>3759.9471887347891</v>
      </c>
      <c r="G6" s="5">
        <f t="shared" ref="G6:G69" si="4">+E6+F6</f>
        <v>5284.2021441270836</v>
      </c>
      <c r="H6" s="2">
        <v>187</v>
      </c>
      <c r="I6" s="2">
        <v>132</v>
      </c>
      <c r="J6" s="5">
        <f t="shared" ref="J6:J69" si="5">+H6+I6</f>
        <v>319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3.7736555639539877E-2</v>
      </c>
      <c r="O6" s="27">
        <f t="shared" si="0"/>
        <v>0.13187244629400915</v>
      </c>
      <c r="P6" s="28">
        <f t="shared" si="1"/>
        <v>7.668933797932026E-2</v>
      </c>
      <c r="R6" s="32">
        <f t="shared" ref="R6:R70" si="8">+E6/(H6+K6)</f>
        <v>8.1510960181406134</v>
      </c>
      <c r="S6" s="32">
        <f t="shared" ref="S6:S70" si="9">+F6/(I6+L6)</f>
        <v>28.484448399505979</v>
      </c>
      <c r="T6" s="32">
        <f t="shared" ref="T6:T70" si="10">+G6/(J6+M6)</f>
        <v>16.564897003533176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1918.3259496374783</v>
      </c>
      <c r="F7" s="2">
        <v>4713.1524255831391</v>
      </c>
      <c r="G7" s="5">
        <f t="shared" si="4"/>
        <v>6631.4783752206176</v>
      </c>
      <c r="H7" s="2">
        <v>187</v>
      </c>
      <c r="I7" s="2">
        <v>144</v>
      </c>
      <c r="J7" s="5">
        <f t="shared" si="5"/>
        <v>331</v>
      </c>
      <c r="K7" s="2">
        <v>0</v>
      </c>
      <c r="L7" s="2">
        <v>0</v>
      </c>
      <c r="M7" s="5">
        <f t="shared" si="6"/>
        <v>0</v>
      </c>
      <c r="N7" s="27">
        <f t="shared" si="7"/>
        <v>4.7492720084112656E-2</v>
      </c>
      <c r="O7" s="27">
        <f t="shared" si="0"/>
        <v>0.15152882026694764</v>
      </c>
      <c r="P7" s="28">
        <f t="shared" si="1"/>
        <v>9.2753138290542381E-2</v>
      </c>
      <c r="R7" s="32">
        <f t="shared" si="8"/>
        <v>10.258427538168332</v>
      </c>
      <c r="S7" s="32">
        <f t="shared" si="9"/>
        <v>32.730225177660685</v>
      </c>
      <c r="T7" s="32">
        <f t="shared" si="10"/>
        <v>20.034677870757154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2190.7442327522053</v>
      </c>
      <c r="F8" s="2">
        <v>5272.9563709293079</v>
      </c>
      <c r="G8" s="5">
        <f t="shared" si="4"/>
        <v>7463.7006036815128</v>
      </c>
      <c r="H8" s="2">
        <v>206</v>
      </c>
      <c r="I8" s="2">
        <v>147</v>
      </c>
      <c r="J8" s="5">
        <f t="shared" si="5"/>
        <v>353</v>
      </c>
      <c r="K8" s="2">
        <v>0</v>
      </c>
      <c r="L8" s="2">
        <v>0</v>
      </c>
      <c r="M8" s="5">
        <f t="shared" si="6"/>
        <v>0</v>
      </c>
      <c r="N8" s="27">
        <f t="shared" si="7"/>
        <v>4.9234633062572038E-2</v>
      </c>
      <c r="O8" s="27">
        <f t="shared" si="0"/>
        <v>0.16606690510611324</v>
      </c>
      <c r="P8" s="28">
        <f t="shared" si="1"/>
        <v>9.7887165613281826E-2</v>
      </c>
      <c r="R8" s="32">
        <f t="shared" si="8"/>
        <v>10.63468074151556</v>
      </c>
      <c r="S8" s="32">
        <f t="shared" si="9"/>
        <v>35.87045150292046</v>
      </c>
      <c r="T8" s="32">
        <f t="shared" si="10"/>
        <v>21.143627772468875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2894.0333544849186</v>
      </c>
      <c r="F9" s="2">
        <v>6458.8805949689104</v>
      </c>
      <c r="G9" s="5">
        <f t="shared" si="4"/>
        <v>9352.9139494538285</v>
      </c>
      <c r="H9" s="2">
        <v>187</v>
      </c>
      <c r="I9" s="2">
        <v>134</v>
      </c>
      <c r="J9" s="5">
        <f t="shared" si="5"/>
        <v>321</v>
      </c>
      <c r="K9" s="2">
        <v>0</v>
      </c>
      <c r="L9" s="2">
        <v>0</v>
      </c>
      <c r="M9" s="5">
        <f t="shared" si="6"/>
        <v>0</v>
      </c>
      <c r="N9" s="27">
        <f t="shared" si="7"/>
        <v>7.1648676829196831E-2</v>
      </c>
      <c r="O9" s="27">
        <f t="shared" si="0"/>
        <v>0.2231509326619994</v>
      </c>
      <c r="P9" s="28">
        <f t="shared" si="1"/>
        <v>0.13489260917061596</v>
      </c>
      <c r="R9" s="32">
        <f t="shared" si="8"/>
        <v>15.476114195106517</v>
      </c>
      <c r="S9" s="32">
        <f t="shared" si="9"/>
        <v>48.200601454991869</v>
      </c>
      <c r="T9" s="32">
        <f t="shared" si="10"/>
        <v>29.136803580853048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3258.1400815082229</v>
      </c>
      <c r="F10" s="2">
        <v>7452.2637872281102</v>
      </c>
      <c r="G10" s="5">
        <f t="shared" si="4"/>
        <v>10710.403868736334</v>
      </c>
      <c r="H10" s="2">
        <v>188</v>
      </c>
      <c r="I10" s="2">
        <v>132</v>
      </c>
      <c r="J10" s="5">
        <f t="shared" si="5"/>
        <v>320</v>
      </c>
      <c r="K10" s="2">
        <v>0</v>
      </c>
      <c r="L10" s="2">
        <v>0</v>
      </c>
      <c r="M10" s="5">
        <f t="shared" si="6"/>
        <v>0</v>
      </c>
      <c r="N10" s="27">
        <f t="shared" si="7"/>
        <v>8.023394605762961E-2</v>
      </c>
      <c r="O10" s="27">
        <f t="shared" si="0"/>
        <v>0.26137288816035742</v>
      </c>
      <c r="P10" s="28">
        <f t="shared" si="1"/>
        <v>0.15495375967500483</v>
      </c>
      <c r="R10" s="32">
        <f t="shared" si="8"/>
        <v>17.330532348447996</v>
      </c>
      <c r="S10" s="32">
        <f t="shared" si="9"/>
        <v>56.456543842637195</v>
      </c>
      <c r="T10" s="32">
        <f t="shared" si="10"/>
        <v>33.470012089801045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4762.8386679439791</v>
      </c>
      <c r="F11" s="2">
        <v>9261.7179875524162</v>
      </c>
      <c r="G11" s="5">
        <f t="shared" si="4"/>
        <v>14024.556655496395</v>
      </c>
      <c r="H11" s="2">
        <v>187</v>
      </c>
      <c r="I11" s="2">
        <v>129</v>
      </c>
      <c r="J11" s="5">
        <f t="shared" si="5"/>
        <v>316</v>
      </c>
      <c r="K11" s="2">
        <v>0</v>
      </c>
      <c r="L11" s="2">
        <v>0</v>
      </c>
      <c r="M11" s="5">
        <f t="shared" si="6"/>
        <v>0</v>
      </c>
      <c r="N11" s="27">
        <f t="shared" si="7"/>
        <v>0.11791539581956771</v>
      </c>
      <c r="O11" s="27">
        <f t="shared" si="0"/>
        <v>0.33239010865462304</v>
      </c>
      <c r="P11" s="28">
        <f t="shared" si="1"/>
        <v>0.20546994631235929</v>
      </c>
      <c r="R11" s="32">
        <f t="shared" si="8"/>
        <v>25.469725497026626</v>
      </c>
      <c r="S11" s="32">
        <f t="shared" si="9"/>
        <v>71.796263469398582</v>
      </c>
      <c r="T11" s="32">
        <f t="shared" si="10"/>
        <v>44.381508403469603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5025.7833437964564</v>
      </c>
      <c r="F12" s="2">
        <v>9501.9025653653862</v>
      </c>
      <c r="G12" s="5">
        <f t="shared" si="4"/>
        <v>14527.685909161843</v>
      </c>
      <c r="H12" s="2">
        <v>174</v>
      </c>
      <c r="I12" s="2">
        <v>129</v>
      </c>
      <c r="J12" s="5">
        <f t="shared" si="5"/>
        <v>303</v>
      </c>
      <c r="K12" s="2">
        <v>0</v>
      </c>
      <c r="L12" s="2">
        <v>0</v>
      </c>
      <c r="M12" s="5">
        <f t="shared" si="6"/>
        <v>0</v>
      </c>
      <c r="N12" s="27">
        <f t="shared" si="7"/>
        <v>0.1337213533364319</v>
      </c>
      <c r="O12" s="27">
        <f t="shared" si="0"/>
        <v>0.34100999732146808</v>
      </c>
      <c r="P12" s="28">
        <f t="shared" si="1"/>
        <v>0.22197295424095226</v>
      </c>
      <c r="R12" s="32">
        <f t="shared" si="8"/>
        <v>28.883812320669289</v>
      </c>
      <c r="S12" s="32">
        <f t="shared" si="9"/>
        <v>73.658159421437105</v>
      </c>
      <c r="T12" s="32">
        <f t="shared" si="10"/>
        <v>47.946158116045687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5162.4529477983351</v>
      </c>
      <c r="F13" s="2">
        <v>9595.2278589099787</v>
      </c>
      <c r="G13" s="5">
        <f t="shared" si="4"/>
        <v>14757.680806708315</v>
      </c>
      <c r="H13" s="2">
        <v>149</v>
      </c>
      <c r="I13" s="2">
        <v>131</v>
      </c>
      <c r="J13" s="5">
        <f t="shared" si="5"/>
        <v>280</v>
      </c>
      <c r="K13" s="2">
        <v>0</v>
      </c>
      <c r="L13" s="2">
        <v>0</v>
      </c>
      <c r="M13" s="5">
        <f t="shared" si="6"/>
        <v>0</v>
      </c>
      <c r="N13" s="27">
        <f t="shared" si="7"/>
        <v>0.16040432972279192</v>
      </c>
      <c r="O13" s="27">
        <f t="shared" si="0"/>
        <v>0.33910191754700236</v>
      </c>
      <c r="P13" s="28">
        <f t="shared" si="1"/>
        <v>0.2440092725976904</v>
      </c>
      <c r="R13" s="32">
        <f t="shared" si="8"/>
        <v>34.647335220123054</v>
      </c>
      <c r="S13" s="32">
        <f t="shared" si="9"/>
        <v>73.246014190152508</v>
      </c>
      <c r="T13" s="32">
        <f t="shared" si="10"/>
        <v>52.706002881101121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6089.4075153552394</v>
      </c>
      <c r="F14" s="2">
        <v>11129.94305760213</v>
      </c>
      <c r="G14" s="5">
        <f t="shared" si="4"/>
        <v>17219.35057295737</v>
      </c>
      <c r="H14" s="2">
        <v>149</v>
      </c>
      <c r="I14" s="2">
        <v>145</v>
      </c>
      <c r="J14" s="5">
        <f t="shared" si="5"/>
        <v>294</v>
      </c>
      <c r="K14" s="2">
        <v>0</v>
      </c>
      <c r="L14" s="2">
        <v>0</v>
      </c>
      <c r="M14" s="5">
        <f t="shared" si="6"/>
        <v>0</v>
      </c>
      <c r="N14" s="27">
        <f t="shared" si="7"/>
        <v>0.18920605006696617</v>
      </c>
      <c r="O14" s="27">
        <f t="shared" si="0"/>
        <v>0.35536216659010633</v>
      </c>
      <c r="P14" s="28">
        <f t="shared" si="1"/>
        <v>0.27115379461069178</v>
      </c>
      <c r="R14" s="32">
        <f t="shared" si="8"/>
        <v>40.868506814464695</v>
      </c>
      <c r="S14" s="32">
        <f t="shared" si="9"/>
        <v>76.758227983462959</v>
      </c>
      <c r="T14" s="32">
        <f t="shared" si="10"/>
        <v>58.56921963590942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12854.415652497262</v>
      </c>
      <c r="F15" s="2">
        <v>18215.934457648484</v>
      </c>
      <c r="G15" s="5">
        <f t="shared" si="4"/>
        <v>31070.350110145744</v>
      </c>
      <c r="H15" s="2">
        <v>380</v>
      </c>
      <c r="I15" s="2">
        <v>331</v>
      </c>
      <c r="J15" s="5">
        <f t="shared" si="5"/>
        <v>711</v>
      </c>
      <c r="K15" s="2">
        <v>177</v>
      </c>
      <c r="L15" s="2">
        <v>147</v>
      </c>
      <c r="M15" s="5">
        <f t="shared" si="6"/>
        <v>324</v>
      </c>
      <c r="N15" s="27">
        <f t="shared" si="7"/>
        <v>0.10203860777050598</v>
      </c>
      <c r="O15" s="27">
        <f t="shared" si="0"/>
        <v>0.16874105581784946</v>
      </c>
      <c r="P15" s="28">
        <f t="shared" si="1"/>
        <v>0.13282014171089285</v>
      </c>
      <c r="R15" s="32">
        <f t="shared" si="8"/>
        <v>23.077945516153076</v>
      </c>
      <c r="S15" s="32">
        <f t="shared" si="9"/>
        <v>38.108649492988462</v>
      </c>
      <c r="T15" s="32">
        <f t="shared" si="10"/>
        <v>30.019661942169801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21409.950910682513</v>
      </c>
      <c r="F16" s="2">
        <v>35289.052476433018</v>
      </c>
      <c r="G16" s="5">
        <f t="shared" si="4"/>
        <v>56699.003387115532</v>
      </c>
      <c r="H16" s="2">
        <v>459</v>
      </c>
      <c r="I16" s="2">
        <v>412</v>
      </c>
      <c r="J16" s="5">
        <f t="shared" si="5"/>
        <v>871</v>
      </c>
      <c r="K16" s="2">
        <v>324</v>
      </c>
      <c r="L16" s="2">
        <v>245</v>
      </c>
      <c r="M16" s="5">
        <f t="shared" si="6"/>
        <v>569</v>
      </c>
      <c r="N16" s="27">
        <f t="shared" si="7"/>
        <v>0.11927815054754709</v>
      </c>
      <c r="O16" s="27">
        <f t="shared" si="0"/>
        <v>0.2356499577730716</v>
      </c>
      <c r="P16" s="28">
        <f t="shared" si="1"/>
        <v>0.17220758633952379</v>
      </c>
      <c r="R16" s="32">
        <f t="shared" si="8"/>
        <v>27.343487753106658</v>
      </c>
      <c r="S16" s="32">
        <f t="shared" si="9"/>
        <v>53.712408639928491</v>
      </c>
      <c r="T16" s="32">
        <f t="shared" si="10"/>
        <v>39.374307907719121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23649.64212640261</v>
      </c>
      <c r="F17" s="2">
        <v>37522.135183994324</v>
      </c>
      <c r="G17" s="5">
        <f t="shared" si="4"/>
        <v>61171.777310396938</v>
      </c>
      <c r="H17" s="2">
        <v>436</v>
      </c>
      <c r="I17" s="2">
        <v>414</v>
      </c>
      <c r="J17" s="5">
        <f t="shared" si="5"/>
        <v>850</v>
      </c>
      <c r="K17" s="2">
        <v>327</v>
      </c>
      <c r="L17" s="2">
        <v>248</v>
      </c>
      <c r="M17" s="5">
        <f t="shared" si="6"/>
        <v>575</v>
      </c>
      <c r="N17" s="27">
        <f t="shared" si="7"/>
        <v>0.13493109068420861</v>
      </c>
      <c r="O17" s="27">
        <f t="shared" si="0"/>
        <v>0.24860950376334626</v>
      </c>
      <c r="P17" s="28">
        <f t="shared" si="1"/>
        <v>0.18752844055915677</v>
      </c>
      <c r="R17" s="32">
        <f t="shared" si="8"/>
        <v>30.995599117172489</v>
      </c>
      <c r="S17" s="32">
        <f t="shared" si="9"/>
        <v>56.679962513586588</v>
      </c>
      <c r="T17" s="32">
        <f t="shared" si="10"/>
        <v>42.927563024839955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32120.81328067807</v>
      </c>
      <c r="F18" s="2">
        <v>43847.930137094489</v>
      </c>
      <c r="G18" s="5">
        <f t="shared" si="4"/>
        <v>75968.743417772552</v>
      </c>
      <c r="H18" s="2">
        <v>437</v>
      </c>
      <c r="I18" s="2">
        <v>415</v>
      </c>
      <c r="J18" s="5">
        <f t="shared" si="5"/>
        <v>852</v>
      </c>
      <c r="K18" s="2">
        <v>331</v>
      </c>
      <c r="L18" s="2">
        <v>255</v>
      </c>
      <c r="M18" s="5">
        <f t="shared" si="6"/>
        <v>586</v>
      </c>
      <c r="N18" s="27">
        <f t="shared" si="7"/>
        <v>0.18200823481798545</v>
      </c>
      <c r="O18" s="27">
        <f t="shared" si="0"/>
        <v>0.2868127298344747</v>
      </c>
      <c r="P18" s="28">
        <f t="shared" si="1"/>
        <v>0.23065564554825282</v>
      </c>
      <c r="R18" s="32">
        <f t="shared" si="8"/>
        <v>41.823975625882902</v>
      </c>
      <c r="S18" s="32">
        <f t="shared" si="9"/>
        <v>65.44467184640969</v>
      </c>
      <c r="T18" s="32">
        <f t="shared" si="10"/>
        <v>52.829446048520552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45412.308470831231</v>
      </c>
      <c r="F19" s="2">
        <v>52346.58604199675</v>
      </c>
      <c r="G19" s="5">
        <f t="shared" si="4"/>
        <v>97758.894512827974</v>
      </c>
      <c r="H19" s="2">
        <v>433</v>
      </c>
      <c r="I19" s="2">
        <v>410</v>
      </c>
      <c r="J19" s="5">
        <f t="shared" si="5"/>
        <v>843</v>
      </c>
      <c r="K19" s="2">
        <v>346</v>
      </c>
      <c r="L19" s="2">
        <v>254</v>
      </c>
      <c r="M19" s="5">
        <f t="shared" si="6"/>
        <v>600</v>
      </c>
      <c r="N19" s="27">
        <f t="shared" si="7"/>
        <v>0.25322472047347566</v>
      </c>
      <c r="O19" s="27">
        <f t="shared" si="0"/>
        <v>0.34540346575430708</v>
      </c>
      <c r="P19" s="28">
        <f t="shared" si="1"/>
        <v>0.29544406117123612</v>
      </c>
      <c r="R19" s="32">
        <f t="shared" si="8"/>
        <v>58.295646304019549</v>
      </c>
      <c r="S19" s="32">
        <f t="shared" si="9"/>
        <v>78.835219942766187</v>
      </c>
      <c r="T19" s="32">
        <f t="shared" si="10"/>
        <v>67.746981644371431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57146.641487744135</v>
      </c>
      <c r="F20" s="2">
        <v>68520.524310524808</v>
      </c>
      <c r="G20" s="5">
        <f t="shared" si="4"/>
        <v>125667.16579826895</v>
      </c>
      <c r="H20" s="2">
        <v>432</v>
      </c>
      <c r="I20" s="2">
        <v>412</v>
      </c>
      <c r="J20" s="5">
        <f t="shared" si="5"/>
        <v>844</v>
      </c>
      <c r="K20" s="2">
        <v>346</v>
      </c>
      <c r="L20" s="2">
        <v>266</v>
      </c>
      <c r="M20" s="5">
        <f t="shared" si="6"/>
        <v>612</v>
      </c>
      <c r="N20" s="27">
        <f t="shared" si="7"/>
        <v>0.31904109807807129</v>
      </c>
      <c r="O20" s="27">
        <f t="shared" si="0"/>
        <v>0.4421820102640992</v>
      </c>
      <c r="P20" s="28">
        <f t="shared" si="1"/>
        <v>0.37615890145554642</v>
      </c>
      <c r="R20" s="32">
        <f t="shared" si="8"/>
        <v>73.453266693758522</v>
      </c>
      <c r="S20" s="32">
        <f t="shared" si="9"/>
        <v>101.06272022201298</v>
      </c>
      <c r="T20" s="32">
        <f t="shared" si="10"/>
        <v>86.309866619690212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56876.445408763204</v>
      </c>
      <c r="F21" s="2">
        <v>67737.349505169099</v>
      </c>
      <c r="G21" s="5">
        <f t="shared" si="4"/>
        <v>124613.7949139323</v>
      </c>
      <c r="H21" s="2">
        <v>462</v>
      </c>
      <c r="I21" s="2">
        <v>415</v>
      </c>
      <c r="J21" s="5">
        <f t="shared" si="5"/>
        <v>877</v>
      </c>
      <c r="K21" s="2">
        <v>307</v>
      </c>
      <c r="L21" s="2">
        <v>268</v>
      </c>
      <c r="M21" s="5">
        <f t="shared" si="6"/>
        <v>575</v>
      </c>
      <c r="N21" s="27">
        <f t="shared" si="7"/>
        <v>0.32329387822724753</v>
      </c>
      <c r="O21" s="27">
        <f t="shared" si="0"/>
        <v>0.43392449588203441</v>
      </c>
      <c r="P21" s="28">
        <f t="shared" si="1"/>
        <v>0.37530658163650582</v>
      </c>
      <c r="R21" s="32">
        <f t="shared" si="8"/>
        <v>73.961567501642662</v>
      </c>
      <c r="S21" s="32">
        <f t="shared" si="9"/>
        <v>99.176207181799555</v>
      </c>
      <c r="T21" s="32">
        <f t="shared" si="10"/>
        <v>85.822172805738504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55231.533495104173</v>
      </c>
      <c r="F22" s="2">
        <v>63710.250969579836</v>
      </c>
      <c r="G22" s="5">
        <f t="shared" si="4"/>
        <v>118941.78446468401</v>
      </c>
      <c r="H22" s="2">
        <v>474</v>
      </c>
      <c r="I22" s="2">
        <v>419</v>
      </c>
      <c r="J22" s="5">
        <f t="shared" si="5"/>
        <v>893</v>
      </c>
      <c r="K22" s="2">
        <v>308</v>
      </c>
      <c r="L22" s="2">
        <v>270</v>
      </c>
      <c r="M22" s="5">
        <f t="shared" si="6"/>
        <v>578</v>
      </c>
      <c r="N22" s="27">
        <f t="shared" si="7"/>
        <v>0.30895648827029543</v>
      </c>
      <c r="O22" s="27">
        <f t="shared" si="0"/>
        <v>0.40460201042511201</v>
      </c>
      <c r="P22" s="28">
        <f t="shared" si="1"/>
        <v>0.35374915077887892</v>
      </c>
      <c r="R22" s="32">
        <f t="shared" si="8"/>
        <v>70.628559456654955</v>
      </c>
      <c r="S22" s="32">
        <f t="shared" si="9"/>
        <v>92.467708228708034</v>
      </c>
      <c r="T22" s="32">
        <f t="shared" si="10"/>
        <v>80.857773259472481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53365.356768502279</v>
      </c>
      <c r="F23" s="2">
        <v>50061.793493373654</v>
      </c>
      <c r="G23" s="5">
        <f t="shared" si="4"/>
        <v>103427.15026187594</v>
      </c>
      <c r="H23" s="2">
        <v>444</v>
      </c>
      <c r="I23" s="2">
        <v>433</v>
      </c>
      <c r="J23" s="5">
        <f t="shared" si="5"/>
        <v>877</v>
      </c>
      <c r="K23" s="2">
        <v>311</v>
      </c>
      <c r="L23" s="2">
        <v>270</v>
      </c>
      <c r="M23" s="5">
        <f t="shared" si="6"/>
        <v>581</v>
      </c>
      <c r="N23" s="27">
        <f t="shared" si="7"/>
        <v>0.30841322280562139</v>
      </c>
      <c r="O23" s="27">
        <f t="shared" si="0"/>
        <v>0.31193480816867092</v>
      </c>
      <c r="P23" s="28">
        <f t="shared" si="1"/>
        <v>0.31010779042299097</v>
      </c>
      <c r="R23" s="32">
        <f t="shared" si="8"/>
        <v>70.682591746360629</v>
      </c>
      <c r="S23" s="32">
        <f t="shared" si="9"/>
        <v>71.21165504036081</v>
      </c>
      <c r="T23" s="32">
        <f t="shared" si="10"/>
        <v>70.937688794153601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50416.921560883937</v>
      </c>
      <c r="F24" s="2">
        <v>46061.581178435605</v>
      </c>
      <c r="G24" s="5">
        <f t="shared" si="4"/>
        <v>96478.502739319549</v>
      </c>
      <c r="H24" s="2">
        <v>429</v>
      </c>
      <c r="I24" s="2">
        <v>452</v>
      </c>
      <c r="J24" s="5">
        <f t="shared" si="5"/>
        <v>881</v>
      </c>
      <c r="K24" s="2">
        <v>327</v>
      </c>
      <c r="L24" s="2">
        <v>258</v>
      </c>
      <c r="M24" s="5">
        <f t="shared" si="6"/>
        <v>585</v>
      </c>
      <c r="N24" s="27">
        <f t="shared" si="7"/>
        <v>0.29015263329237995</v>
      </c>
      <c r="O24" s="27">
        <f t="shared" si="0"/>
        <v>0.28500631854788883</v>
      </c>
      <c r="P24" s="28">
        <f t="shared" si="1"/>
        <v>0.28767265021742627</v>
      </c>
      <c r="R24" s="32">
        <f t="shared" si="8"/>
        <v>66.689049683708916</v>
      </c>
      <c r="S24" s="32">
        <f t="shared" si="9"/>
        <v>64.875466448500845</v>
      </c>
      <c r="T24" s="32">
        <f t="shared" si="10"/>
        <v>65.810711281936932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48434.374905256438</v>
      </c>
      <c r="F25" s="2">
        <v>44923.31131525246</v>
      </c>
      <c r="G25" s="5">
        <f t="shared" si="4"/>
        <v>93357.686220508898</v>
      </c>
      <c r="H25" s="2">
        <v>415</v>
      </c>
      <c r="I25" s="2">
        <v>457</v>
      </c>
      <c r="J25" s="5">
        <f t="shared" si="5"/>
        <v>872</v>
      </c>
      <c r="K25" s="2">
        <v>325</v>
      </c>
      <c r="L25" s="2">
        <v>253</v>
      </c>
      <c r="M25" s="5">
        <f t="shared" si="6"/>
        <v>578</v>
      </c>
      <c r="N25" s="27">
        <f t="shared" si="7"/>
        <v>0.2845064315393353</v>
      </c>
      <c r="O25" s="27">
        <f t="shared" si="0"/>
        <v>0.27823872333795252</v>
      </c>
      <c r="P25" s="28">
        <f t="shared" si="1"/>
        <v>0.28145556841357416</v>
      </c>
      <c r="R25" s="32">
        <f t="shared" si="8"/>
        <v>65.451857980076269</v>
      </c>
      <c r="S25" s="32">
        <f t="shared" si="9"/>
        <v>63.272269458102059</v>
      </c>
      <c r="T25" s="32">
        <f t="shared" si="10"/>
        <v>64.384611186557862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46923.373701243319</v>
      </c>
      <c r="F26" s="2">
        <v>42894.951082483036</v>
      </c>
      <c r="G26" s="5">
        <f t="shared" si="4"/>
        <v>89818.324783726363</v>
      </c>
      <c r="H26" s="2">
        <v>419</v>
      </c>
      <c r="I26" s="2">
        <v>479</v>
      </c>
      <c r="J26" s="5">
        <f t="shared" si="5"/>
        <v>898</v>
      </c>
      <c r="K26" s="2">
        <v>325</v>
      </c>
      <c r="L26" s="2">
        <v>253</v>
      </c>
      <c r="M26" s="5">
        <f t="shared" si="6"/>
        <v>578</v>
      </c>
      <c r="N26" s="27">
        <f t="shared" si="7"/>
        <v>0.27423890558516062</v>
      </c>
      <c r="O26" s="27">
        <f t="shared" si="0"/>
        <v>0.25807994249664901</v>
      </c>
      <c r="P26" s="28">
        <f t="shared" si="1"/>
        <v>0.26627669571117057</v>
      </c>
      <c r="R26" s="32">
        <f t="shared" si="8"/>
        <v>63.069050673714138</v>
      </c>
      <c r="S26" s="32">
        <f t="shared" si="9"/>
        <v>58.599659948747316</v>
      </c>
      <c r="T26" s="32">
        <f t="shared" si="10"/>
        <v>60.852523566210273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42508.401300902748</v>
      </c>
      <c r="F27" s="2">
        <v>37832.924218133572</v>
      </c>
      <c r="G27" s="5">
        <f t="shared" si="4"/>
        <v>80341.325519036327</v>
      </c>
      <c r="H27" s="2">
        <v>417</v>
      </c>
      <c r="I27" s="2">
        <v>485</v>
      </c>
      <c r="J27" s="5">
        <f t="shared" si="5"/>
        <v>902</v>
      </c>
      <c r="K27" s="2">
        <v>323</v>
      </c>
      <c r="L27" s="2">
        <v>253</v>
      </c>
      <c r="M27" s="5">
        <f t="shared" si="6"/>
        <v>576</v>
      </c>
      <c r="N27" s="27">
        <f t="shared" si="7"/>
        <v>0.24979081245829463</v>
      </c>
      <c r="O27" s="27">
        <f t="shared" si="0"/>
        <v>0.22586281054860524</v>
      </c>
      <c r="P27" s="28">
        <f t="shared" si="1"/>
        <v>0.23792148045201472</v>
      </c>
      <c r="R27" s="32">
        <f t="shared" si="8"/>
        <v>57.443785541760469</v>
      </c>
      <c r="S27" s="32">
        <f t="shared" si="9"/>
        <v>51.264124956820559</v>
      </c>
      <c r="T27" s="32">
        <f t="shared" si="10"/>
        <v>54.358136345762063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13255.368549571247</v>
      </c>
      <c r="F28" s="2">
        <v>15101.02217147257</v>
      </c>
      <c r="G28" s="5">
        <f t="shared" si="4"/>
        <v>28356.390721043819</v>
      </c>
      <c r="H28" s="2">
        <v>255</v>
      </c>
      <c r="I28" s="2">
        <v>212</v>
      </c>
      <c r="J28" s="5">
        <f t="shared" si="5"/>
        <v>467</v>
      </c>
      <c r="K28" s="2">
        <v>0</v>
      </c>
      <c r="L28" s="2">
        <v>0</v>
      </c>
      <c r="M28" s="5">
        <f t="shared" si="6"/>
        <v>0</v>
      </c>
      <c r="N28" s="27">
        <f t="shared" si="7"/>
        <v>0.24065665485786578</v>
      </c>
      <c r="O28" s="27">
        <f t="shared" si="0"/>
        <v>0.32977424378652537</v>
      </c>
      <c r="P28" s="28">
        <f t="shared" si="1"/>
        <v>0.28111260529228943</v>
      </c>
      <c r="R28" s="32">
        <f t="shared" si="8"/>
        <v>51.981837449299007</v>
      </c>
      <c r="S28" s="32">
        <f t="shared" si="9"/>
        <v>71.231236657889482</v>
      </c>
      <c r="T28" s="32">
        <f t="shared" si="10"/>
        <v>60.720322743134517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12294.228918938208</v>
      </c>
      <c r="F29" s="2">
        <v>15011.144634777967</v>
      </c>
      <c r="G29" s="5">
        <f t="shared" si="4"/>
        <v>27305.373553716177</v>
      </c>
      <c r="H29" s="2">
        <v>249</v>
      </c>
      <c r="I29" s="2">
        <v>219</v>
      </c>
      <c r="J29" s="5">
        <f t="shared" si="5"/>
        <v>468</v>
      </c>
      <c r="K29" s="2">
        <v>0</v>
      </c>
      <c r="L29" s="2">
        <v>0</v>
      </c>
      <c r="M29" s="5">
        <f t="shared" si="6"/>
        <v>0</v>
      </c>
      <c r="N29" s="27">
        <f t="shared" si="7"/>
        <v>0.22858524689383847</v>
      </c>
      <c r="O29" s="27">
        <f t="shared" si="0"/>
        <v>0.31733351587134212</v>
      </c>
      <c r="P29" s="28">
        <f t="shared" si="1"/>
        <v>0.27011488558202928</v>
      </c>
      <c r="R29" s="32">
        <f t="shared" si="8"/>
        <v>49.374413329069107</v>
      </c>
      <c r="S29" s="32">
        <f t="shared" si="9"/>
        <v>68.544039428209899</v>
      </c>
      <c r="T29" s="32">
        <f t="shared" si="10"/>
        <v>58.344815285718326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11733.433886707646</v>
      </c>
      <c r="F30" s="2">
        <v>14458.260584785785</v>
      </c>
      <c r="G30" s="5">
        <f t="shared" si="4"/>
        <v>26191.694471493429</v>
      </c>
      <c r="H30" s="2">
        <v>236</v>
      </c>
      <c r="I30" s="2">
        <v>233</v>
      </c>
      <c r="J30" s="5">
        <f t="shared" si="5"/>
        <v>469</v>
      </c>
      <c r="K30" s="2">
        <v>0</v>
      </c>
      <c r="L30" s="2">
        <v>0</v>
      </c>
      <c r="M30" s="5">
        <f t="shared" si="6"/>
        <v>0</v>
      </c>
      <c r="N30" s="27">
        <f t="shared" si="7"/>
        <v>0.23017564906441554</v>
      </c>
      <c r="O30" s="27">
        <f t="shared" si="0"/>
        <v>0.28728065062759867</v>
      </c>
      <c r="P30" s="28">
        <f t="shared" si="1"/>
        <v>0.25854551124825703</v>
      </c>
      <c r="R30" s="32">
        <f t="shared" si="8"/>
        <v>49.717940197913755</v>
      </c>
      <c r="S30" s="32">
        <f t="shared" si="9"/>
        <v>62.05262053556131</v>
      </c>
      <c r="T30" s="32">
        <f t="shared" si="10"/>
        <v>55.845830429623518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10771.641774260072</v>
      </c>
      <c r="F31" s="2">
        <v>13490.682425798324</v>
      </c>
      <c r="G31" s="5">
        <f t="shared" si="4"/>
        <v>24262.324200058396</v>
      </c>
      <c r="H31" s="2">
        <v>248</v>
      </c>
      <c r="I31" s="2">
        <v>216</v>
      </c>
      <c r="J31" s="5">
        <f t="shared" si="5"/>
        <v>464</v>
      </c>
      <c r="K31" s="2">
        <v>0</v>
      </c>
      <c r="L31" s="2">
        <v>0</v>
      </c>
      <c r="M31" s="5">
        <f t="shared" si="6"/>
        <v>0</v>
      </c>
      <c r="N31" s="27">
        <f t="shared" si="7"/>
        <v>0.20108351579786574</v>
      </c>
      <c r="O31" s="27">
        <f t="shared" si="0"/>
        <v>0.28915214389999838</v>
      </c>
      <c r="P31" s="28">
        <f t="shared" si="1"/>
        <v>0.24208098060403094</v>
      </c>
      <c r="R31" s="32">
        <f t="shared" si="8"/>
        <v>43.434039412338997</v>
      </c>
      <c r="S31" s="32">
        <f t="shared" si="9"/>
        <v>62.45686308239965</v>
      </c>
      <c r="T31" s="32">
        <f t="shared" si="10"/>
        <v>52.289491810470679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10128.198684332998</v>
      </c>
      <c r="F32" s="2">
        <v>13092.189355430079</v>
      </c>
      <c r="G32" s="5">
        <f t="shared" si="4"/>
        <v>23220.388039763078</v>
      </c>
      <c r="H32" s="2">
        <v>239</v>
      </c>
      <c r="I32" s="2">
        <v>216</v>
      </c>
      <c r="J32" s="5">
        <f t="shared" si="5"/>
        <v>455</v>
      </c>
      <c r="K32" s="2">
        <v>0</v>
      </c>
      <c r="L32" s="2">
        <v>0</v>
      </c>
      <c r="M32" s="5">
        <f t="shared" si="6"/>
        <v>0</v>
      </c>
      <c r="N32" s="27">
        <f t="shared" si="7"/>
        <v>0.19619166830026727</v>
      </c>
      <c r="O32" s="27">
        <f t="shared" si="0"/>
        <v>0.28061105442879969</v>
      </c>
      <c r="P32" s="28">
        <f t="shared" si="1"/>
        <v>0.2362676845722739</v>
      </c>
      <c r="R32" s="32">
        <f t="shared" si="8"/>
        <v>42.377400352857734</v>
      </c>
      <c r="S32" s="32">
        <f t="shared" si="9"/>
        <v>60.611987756620735</v>
      </c>
      <c r="T32" s="32">
        <f t="shared" si="10"/>
        <v>51.033819867611165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7597.3284464519656</v>
      </c>
      <c r="F33" s="2">
        <v>10267.986070449275</v>
      </c>
      <c r="G33" s="5">
        <f t="shared" si="4"/>
        <v>17865.314516901242</v>
      </c>
      <c r="H33" s="2">
        <v>210</v>
      </c>
      <c r="I33" s="2">
        <v>213</v>
      </c>
      <c r="J33" s="5">
        <f t="shared" si="5"/>
        <v>423</v>
      </c>
      <c r="K33" s="2">
        <v>0</v>
      </c>
      <c r="L33" s="2">
        <v>0</v>
      </c>
      <c r="M33" s="5">
        <f t="shared" si="6"/>
        <v>0</v>
      </c>
      <c r="N33" s="27">
        <f t="shared" si="7"/>
        <v>0.16748960419867648</v>
      </c>
      <c r="O33" s="27">
        <f t="shared" si="0"/>
        <v>0.22317827487500597</v>
      </c>
      <c r="P33" s="28">
        <f t="shared" si="1"/>
        <v>0.19553141709243108</v>
      </c>
      <c r="R33" s="32">
        <f t="shared" si="8"/>
        <v>36.17775450691412</v>
      </c>
      <c r="S33" s="32">
        <f t="shared" si="9"/>
        <v>48.206507373001287</v>
      </c>
      <c r="T33" s="32">
        <f t="shared" si="10"/>
        <v>42.234786091965113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3855.1185058780402</v>
      </c>
      <c r="F34" s="2">
        <v>5437.2824143290381</v>
      </c>
      <c r="G34" s="5">
        <f t="shared" si="4"/>
        <v>9292.4009202070774</v>
      </c>
      <c r="H34" s="2">
        <v>209</v>
      </c>
      <c r="I34" s="2">
        <v>237</v>
      </c>
      <c r="J34" s="5">
        <f t="shared" si="5"/>
        <v>446</v>
      </c>
      <c r="K34" s="2">
        <v>0</v>
      </c>
      <c r="L34" s="2">
        <v>0</v>
      </c>
      <c r="M34" s="5">
        <f t="shared" si="6"/>
        <v>0</v>
      </c>
      <c r="N34" s="27">
        <f t="shared" si="7"/>
        <v>8.5396032825581253E-2</v>
      </c>
      <c r="O34" s="27">
        <f t="shared" si="0"/>
        <v>0.10621351801705418</v>
      </c>
      <c r="P34" s="28">
        <f t="shared" si="1"/>
        <v>9.6458239082036601E-2</v>
      </c>
      <c r="R34" s="32">
        <f t="shared" si="8"/>
        <v>18.44554309032555</v>
      </c>
      <c r="S34" s="32">
        <f t="shared" si="9"/>
        <v>22.942119891683706</v>
      </c>
      <c r="T34" s="32">
        <f t="shared" si="10"/>
        <v>20.834979641719904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2041.0495119093291</v>
      </c>
      <c r="F35" s="2">
        <v>3254.7285652986088</v>
      </c>
      <c r="G35" s="5">
        <f t="shared" si="4"/>
        <v>5295.7780772079377</v>
      </c>
      <c r="H35" s="2">
        <v>216</v>
      </c>
      <c r="I35" s="2">
        <v>233</v>
      </c>
      <c r="J35" s="5">
        <f t="shared" si="5"/>
        <v>449</v>
      </c>
      <c r="K35" s="2">
        <v>0</v>
      </c>
      <c r="L35" s="2">
        <v>0</v>
      </c>
      <c r="M35" s="5">
        <f t="shared" si="6"/>
        <v>0</v>
      </c>
      <c r="N35" s="27">
        <f t="shared" si="7"/>
        <v>4.3746774517946868E-2</v>
      </c>
      <c r="O35" s="27">
        <f t="shared" si="0"/>
        <v>6.4670333915486586E-2</v>
      </c>
      <c r="P35" s="28">
        <f t="shared" si="1"/>
        <v>5.4604657234264803E-2</v>
      </c>
      <c r="R35" s="32">
        <f t="shared" si="8"/>
        <v>9.4493032958765237</v>
      </c>
      <c r="S35" s="32">
        <f t="shared" si="9"/>
        <v>13.968792125745102</v>
      </c>
      <c r="T35" s="32">
        <f t="shared" si="10"/>
        <v>11.794605962601198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555.64193945773513</v>
      </c>
      <c r="F36" s="3">
        <v>772</v>
      </c>
      <c r="G36" s="7">
        <f t="shared" si="4"/>
        <v>1327.6419394577351</v>
      </c>
      <c r="H36" s="3">
        <v>215</v>
      </c>
      <c r="I36" s="3">
        <v>227</v>
      </c>
      <c r="J36" s="7">
        <f t="shared" si="5"/>
        <v>442</v>
      </c>
      <c r="K36" s="3">
        <v>0</v>
      </c>
      <c r="L36" s="3">
        <v>0</v>
      </c>
      <c r="M36" s="7">
        <f t="shared" si="6"/>
        <v>0</v>
      </c>
      <c r="N36" s="27">
        <f t="shared" si="7"/>
        <v>1.1964727378504202E-2</v>
      </c>
      <c r="O36" s="27">
        <f t="shared" si="0"/>
        <v>1.5744819709577418E-2</v>
      </c>
      <c r="P36" s="28">
        <f t="shared" si="1"/>
        <v>1.3906087014598365E-2</v>
      </c>
      <c r="R36" s="32">
        <f t="shared" si="8"/>
        <v>2.5843811137569075</v>
      </c>
      <c r="S36" s="32">
        <f t="shared" si="9"/>
        <v>3.4008810572687223</v>
      </c>
      <c r="T36" s="32">
        <f t="shared" si="10"/>
        <v>3.0037147951532468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17401.530191620368</v>
      </c>
      <c r="F37" s="9">
        <v>18098.173611188893</v>
      </c>
      <c r="G37" s="10">
        <f t="shared" si="4"/>
        <v>35499.703802809265</v>
      </c>
      <c r="H37" s="9">
        <v>120</v>
      </c>
      <c r="I37" s="9">
        <v>139</v>
      </c>
      <c r="J37" s="10">
        <f t="shared" si="5"/>
        <v>259</v>
      </c>
      <c r="K37" s="9">
        <v>170</v>
      </c>
      <c r="L37" s="9">
        <v>167</v>
      </c>
      <c r="M37" s="10">
        <f t="shared" si="6"/>
        <v>337</v>
      </c>
      <c r="N37" s="25">
        <f t="shared" si="7"/>
        <v>0.25560414500029915</v>
      </c>
      <c r="O37" s="25">
        <f t="shared" si="0"/>
        <v>0.25333389713310323</v>
      </c>
      <c r="P37" s="26">
        <f t="shared" si="1"/>
        <v>0.25444168436646547</v>
      </c>
      <c r="R37" s="32">
        <f t="shared" si="8"/>
        <v>60.005276522828858</v>
      </c>
      <c r="S37" s="32">
        <f t="shared" si="9"/>
        <v>59.144358206499653</v>
      </c>
      <c r="T37" s="32">
        <f t="shared" si="10"/>
        <v>59.563261414109505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16589.010936056009</v>
      </c>
      <c r="F38" s="2">
        <v>17853.014886516899</v>
      </c>
      <c r="G38" s="5">
        <f t="shared" si="4"/>
        <v>34442.025822572905</v>
      </c>
      <c r="H38" s="2">
        <v>120</v>
      </c>
      <c r="I38" s="2">
        <v>139</v>
      </c>
      <c r="J38" s="5">
        <f t="shared" si="5"/>
        <v>259</v>
      </c>
      <c r="K38" s="2">
        <v>172</v>
      </c>
      <c r="L38" s="2">
        <v>159</v>
      </c>
      <c r="M38" s="5">
        <f t="shared" si="6"/>
        <v>331</v>
      </c>
      <c r="N38" s="27">
        <f t="shared" si="7"/>
        <v>0.24190694902088208</v>
      </c>
      <c r="O38" s="27">
        <f t="shared" si="0"/>
        <v>0.25704064280288097</v>
      </c>
      <c r="P38" s="28">
        <f t="shared" si="1"/>
        <v>0.24952203708250917</v>
      </c>
      <c r="R38" s="32">
        <f t="shared" si="8"/>
        <v>56.811681287863045</v>
      </c>
      <c r="S38" s="32">
        <f t="shared" si="9"/>
        <v>59.909445927909061</v>
      </c>
      <c r="T38" s="32">
        <f t="shared" si="10"/>
        <v>58.3763149535134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16216.819339647827</v>
      </c>
      <c r="F39" s="2">
        <v>17679.425441194813</v>
      </c>
      <c r="G39" s="5">
        <f t="shared" si="4"/>
        <v>33896.244780842637</v>
      </c>
      <c r="H39" s="2">
        <v>120</v>
      </c>
      <c r="I39" s="2">
        <v>139</v>
      </c>
      <c r="J39" s="5">
        <f t="shared" si="5"/>
        <v>259</v>
      </c>
      <c r="K39" s="2">
        <v>174</v>
      </c>
      <c r="L39" s="2">
        <v>164</v>
      </c>
      <c r="M39" s="5">
        <f t="shared" si="6"/>
        <v>338</v>
      </c>
      <c r="N39" s="27">
        <f t="shared" si="7"/>
        <v>0.23478137797729656</v>
      </c>
      <c r="O39" s="27">
        <f t="shared" si="0"/>
        <v>0.25007674325555634</v>
      </c>
      <c r="P39" s="28">
        <f t="shared" si="1"/>
        <v>0.24251792098937267</v>
      </c>
      <c r="R39" s="32">
        <f t="shared" si="8"/>
        <v>55.159249454584447</v>
      </c>
      <c r="S39" s="32">
        <f t="shared" si="9"/>
        <v>58.347938749817864</v>
      </c>
      <c r="T39" s="32">
        <f t="shared" si="10"/>
        <v>56.77762944864763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15980.307694150215</v>
      </c>
      <c r="F40" s="2">
        <v>17510.91837866712</v>
      </c>
      <c r="G40" s="5">
        <f t="shared" si="4"/>
        <v>33491.226072817335</v>
      </c>
      <c r="H40" s="2">
        <v>120</v>
      </c>
      <c r="I40" s="2">
        <v>173</v>
      </c>
      <c r="J40" s="5">
        <f t="shared" si="5"/>
        <v>293</v>
      </c>
      <c r="K40" s="2">
        <v>186</v>
      </c>
      <c r="L40" s="2">
        <v>167</v>
      </c>
      <c r="M40" s="5">
        <f t="shared" si="6"/>
        <v>353</v>
      </c>
      <c r="N40" s="27">
        <f t="shared" si="7"/>
        <v>0.22180085074048156</v>
      </c>
      <c r="O40" s="27">
        <f t="shared" si="0"/>
        <v>0.22226490630923945</v>
      </c>
      <c r="P40" s="28">
        <f t="shared" si="1"/>
        <v>0.22204324064401013</v>
      </c>
      <c r="R40" s="32">
        <f t="shared" si="8"/>
        <v>52.223227758660833</v>
      </c>
      <c r="S40" s="32">
        <f t="shared" si="9"/>
        <v>51.502701113726822</v>
      </c>
      <c r="T40" s="32">
        <f t="shared" si="10"/>
        <v>51.844003208695568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15784.750000455471</v>
      </c>
      <c r="F41" s="2">
        <v>17326.68226874536</v>
      </c>
      <c r="G41" s="5">
        <f t="shared" si="4"/>
        <v>33111.432269200828</v>
      </c>
      <c r="H41" s="2">
        <v>120</v>
      </c>
      <c r="I41" s="2">
        <v>166</v>
      </c>
      <c r="J41" s="5">
        <f t="shared" si="5"/>
        <v>286</v>
      </c>
      <c r="K41" s="2">
        <v>170</v>
      </c>
      <c r="L41" s="2">
        <v>167</v>
      </c>
      <c r="M41" s="5">
        <f t="shared" si="6"/>
        <v>337</v>
      </c>
      <c r="N41" s="27">
        <f t="shared" si="7"/>
        <v>0.23185590482455157</v>
      </c>
      <c r="O41" s="27">
        <f t="shared" si="0"/>
        <v>0.22422976328741795</v>
      </c>
      <c r="P41" s="28">
        <f t="shared" si="1"/>
        <v>0.22780169704717396</v>
      </c>
      <c r="R41" s="32">
        <f t="shared" si="8"/>
        <v>54.430172415363693</v>
      </c>
      <c r="S41" s="32">
        <f t="shared" si="9"/>
        <v>52.032078885121201</v>
      </c>
      <c r="T41" s="32">
        <f t="shared" si="10"/>
        <v>53.148366403211604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12144.648003774186</v>
      </c>
      <c r="F42" s="2">
        <v>9864.0330913796461</v>
      </c>
      <c r="G42" s="5">
        <f t="shared" si="4"/>
        <v>22008.681095153832</v>
      </c>
      <c r="H42" s="2">
        <v>0</v>
      </c>
      <c r="I42" s="2">
        <v>0</v>
      </c>
      <c r="J42" s="5">
        <f t="shared" si="5"/>
        <v>0</v>
      </c>
      <c r="K42" s="2">
        <v>170</v>
      </c>
      <c r="L42" s="2">
        <v>167</v>
      </c>
      <c r="M42" s="5">
        <f t="shared" si="6"/>
        <v>337</v>
      </c>
      <c r="N42" s="27">
        <f t="shared" si="7"/>
        <v>0.28806091090545982</v>
      </c>
      <c r="O42" s="27">
        <f t="shared" si="0"/>
        <v>0.23816962264293137</v>
      </c>
      <c r="P42" s="28">
        <f t="shared" si="1"/>
        <v>0.26333733482284188</v>
      </c>
      <c r="R42" s="32">
        <f t="shared" si="8"/>
        <v>71.43910590455404</v>
      </c>
      <c r="S42" s="32">
        <f t="shared" si="9"/>
        <v>59.066066415446983</v>
      </c>
      <c r="T42" s="32">
        <f t="shared" si="10"/>
        <v>65.307659036064777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10915.114809599196</v>
      </c>
      <c r="F43" s="2">
        <v>9250.1466032768567</v>
      </c>
      <c r="G43" s="5">
        <f t="shared" si="4"/>
        <v>20165.261412876054</v>
      </c>
      <c r="H43" s="2">
        <v>0</v>
      </c>
      <c r="I43" s="2">
        <v>0</v>
      </c>
      <c r="J43" s="5">
        <f t="shared" si="5"/>
        <v>0</v>
      </c>
      <c r="K43" s="2">
        <v>170</v>
      </c>
      <c r="L43" s="2">
        <v>167</v>
      </c>
      <c r="M43" s="5">
        <f t="shared" si="6"/>
        <v>337</v>
      </c>
      <c r="N43" s="27">
        <f t="shared" si="7"/>
        <v>0.25889741009485756</v>
      </c>
      <c r="O43" s="27">
        <f t="shared" si="0"/>
        <v>0.22334717508394961</v>
      </c>
      <c r="P43" s="28">
        <f t="shared" si="1"/>
        <v>0.24128052805681122</v>
      </c>
      <c r="R43" s="32">
        <f t="shared" si="8"/>
        <v>64.20655770352468</v>
      </c>
      <c r="S43" s="32">
        <f t="shared" si="9"/>
        <v>55.390099420819503</v>
      </c>
      <c r="T43" s="32">
        <f t="shared" si="10"/>
        <v>59.837570958089181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10492.402898197333</v>
      </c>
      <c r="F44" s="2">
        <v>9052.0120136882215</v>
      </c>
      <c r="G44" s="5">
        <f t="shared" si="4"/>
        <v>19544.414911885557</v>
      </c>
      <c r="H44" s="2">
        <v>0</v>
      </c>
      <c r="I44" s="2">
        <v>0</v>
      </c>
      <c r="J44" s="5">
        <f t="shared" si="5"/>
        <v>0</v>
      </c>
      <c r="K44" s="2">
        <v>170</v>
      </c>
      <c r="L44" s="2">
        <v>154</v>
      </c>
      <c r="M44" s="5">
        <f t="shared" si="6"/>
        <v>324</v>
      </c>
      <c r="N44" s="27">
        <f t="shared" si="7"/>
        <v>0.24887103648475647</v>
      </c>
      <c r="O44" s="27">
        <f t="shared" si="0"/>
        <v>0.2370133015733196</v>
      </c>
      <c r="P44" s="28">
        <f t="shared" si="1"/>
        <v>0.24323495260709824</v>
      </c>
      <c r="R44" s="32">
        <f t="shared" si="8"/>
        <v>61.72001704821961</v>
      </c>
      <c r="S44" s="32">
        <f t="shared" si="9"/>
        <v>58.779298790183255</v>
      </c>
      <c r="T44" s="32">
        <f t="shared" si="10"/>
        <v>60.322268246560363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10111.599995263476</v>
      </c>
      <c r="F45" s="2">
        <v>8978.9329708558125</v>
      </c>
      <c r="G45" s="5">
        <f t="shared" si="4"/>
        <v>19090.532966119288</v>
      </c>
      <c r="H45" s="2">
        <v>0</v>
      </c>
      <c r="I45" s="2">
        <v>0</v>
      </c>
      <c r="J45" s="5">
        <f t="shared" si="5"/>
        <v>0</v>
      </c>
      <c r="K45" s="2">
        <v>170</v>
      </c>
      <c r="L45" s="2">
        <v>147</v>
      </c>
      <c r="M45" s="5">
        <f t="shared" si="6"/>
        <v>317</v>
      </c>
      <c r="N45" s="27">
        <f t="shared" si="7"/>
        <v>0.23983870956507294</v>
      </c>
      <c r="O45" s="27">
        <f t="shared" si="0"/>
        <v>0.2462950672277763</v>
      </c>
      <c r="P45" s="28">
        <f t="shared" si="1"/>
        <v>0.24283266721938648</v>
      </c>
      <c r="R45" s="32">
        <f t="shared" si="8"/>
        <v>59.479999972138089</v>
      </c>
      <c r="S45" s="32">
        <f t="shared" si="9"/>
        <v>61.081176672488517</v>
      </c>
      <c r="T45" s="32">
        <f t="shared" si="10"/>
        <v>60.222501470407849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10012.12708132019</v>
      </c>
      <c r="F46" s="2">
        <v>8980.2361797215817</v>
      </c>
      <c r="G46" s="5">
        <f t="shared" si="4"/>
        <v>18992.36326104177</v>
      </c>
      <c r="H46" s="2">
        <v>0</v>
      </c>
      <c r="I46" s="2">
        <v>0</v>
      </c>
      <c r="J46" s="5">
        <f t="shared" si="5"/>
        <v>0</v>
      </c>
      <c r="K46" s="2">
        <v>171</v>
      </c>
      <c r="L46" s="2">
        <v>147</v>
      </c>
      <c r="M46" s="5">
        <f t="shared" si="6"/>
        <v>318</v>
      </c>
      <c r="N46" s="27">
        <f t="shared" si="7"/>
        <v>0.23609052729013841</v>
      </c>
      <c r="O46" s="27">
        <f t="shared" si="0"/>
        <v>0.24633081467307388</v>
      </c>
      <c r="P46" s="28">
        <f t="shared" si="1"/>
        <v>0.24082424504262742</v>
      </c>
      <c r="R46" s="32">
        <f t="shared" si="8"/>
        <v>58.550450767954324</v>
      </c>
      <c r="S46" s="32">
        <f t="shared" si="9"/>
        <v>61.090042038922327</v>
      </c>
      <c r="T46" s="32">
        <f t="shared" si="10"/>
        <v>59.724412770571604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9908.3342136235497</v>
      </c>
      <c r="F47" s="2">
        <v>8988.5980158773564</v>
      </c>
      <c r="G47" s="5">
        <f t="shared" si="4"/>
        <v>18896.932229500904</v>
      </c>
      <c r="H47" s="2">
        <v>0</v>
      </c>
      <c r="I47" s="2">
        <v>0</v>
      </c>
      <c r="J47" s="5">
        <f t="shared" si="5"/>
        <v>0</v>
      </c>
      <c r="K47" s="2">
        <v>172</v>
      </c>
      <c r="L47" s="2">
        <v>151</v>
      </c>
      <c r="M47" s="5">
        <f t="shared" si="6"/>
        <v>323</v>
      </c>
      <c r="N47" s="27">
        <f t="shared" si="7"/>
        <v>0.23228465429537579</v>
      </c>
      <c r="O47" s="27">
        <f t="shared" si="0"/>
        <v>0.24002878700804733</v>
      </c>
      <c r="P47" s="28">
        <f t="shared" si="1"/>
        <v>0.23590497639944202</v>
      </c>
      <c r="R47" s="32">
        <f t="shared" ref="R47" si="11">+E47/(H47+K47)</f>
        <v>57.606594265253193</v>
      </c>
      <c r="S47" s="32">
        <f t="shared" ref="S47" si="12">+F47/(I47+L47)</f>
        <v>59.527139177995736</v>
      </c>
      <c r="T47" s="32">
        <f t="shared" ref="T47" si="13">+G47/(J47+M47)</f>
        <v>58.504434147061623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9122.9204619383472</v>
      </c>
      <c r="F48" s="2">
        <v>7530.3691929987426</v>
      </c>
      <c r="G48" s="5">
        <f t="shared" si="4"/>
        <v>16653.289654937089</v>
      </c>
      <c r="H48" s="2">
        <v>0</v>
      </c>
      <c r="I48" s="2">
        <v>0</v>
      </c>
      <c r="J48" s="5">
        <f t="shared" si="5"/>
        <v>0</v>
      </c>
      <c r="K48" s="2">
        <v>170</v>
      </c>
      <c r="L48" s="2">
        <v>187</v>
      </c>
      <c r="M48" s="5">
        <f t="shared" si="6"/>
        <v>357</v>
      </c>
      <c r="N48" s="27">
        <f t="shared" si="7"/>
        <v>0.21638805649758888</v>
      </c>
      <c r="O48" s="27">
        <f t="shared" si="0"/>
        <v>0.16237642731151333</v>
      </c>
      <c r="P48" s="28">
        <f t="shared" si="1"/>
        <v>0.18809625073345407</v>
      </c>
      <c r="R48" s="32">
        <f t="shared" si="8"/>
        <v>53.664238011402041</v>
      </c>
      <c r="S48" s="32">
        <f t="shared" si="9"/>
        <v>40.269353973255306</v>
      </c>
      <c r="T48" s="32">
        <f t="shared" si="10"/>
        <v>46.647870181896607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8701.9245416238573</v>
      </c>
      <c r="F49" s="2">
        <v>7444.2133553258946</v>
      </c>
      <c r="G49" s="5">
        <f t="shared" si="4"/>
        <v>16146.137896949753</v>
      </c>
      <c r="H49" s="2">
        <v>0</v>
      </c>
      <c r="I49" s="2">
        <v>0</v>
      </c>
      <c r="J49" s="5">
        <f t="shared" si="5"/>
        <v>0</v>
      </c>
      <c r="K49" s="2">
        <v>139</v>
      </c>
      <c r="L49" s="2">
        <v>187</v>
      </c>
      <c r="M49" s="5">
        <f t="shared" si="6"/>
        <v>326</v>
      </c>
      <c r="N49" s="27">
        <f t="shared" si="7"/>
        <v>0.25243457129333541</v>
      </c>
      <c r="O49" s="27">
        <f t="shared" si="0"/>
        <v>0.16051865955075673</v>
      </c>
      <c r="P49" s="28">
        <f t="shared" si="1"/>
        <v>0.19970979983363538</v>
      </c>
      <c r="R49" s="32">
        <f t="shared" si="8"/>
        <v>62.603773680747175</v>
      </c>
      <c r="S49" s="32">
        <f t="shared" si="9"/>
        <v>39.808627568587674</v>
      </c>
      <c r="T49" s="32">
        <f t="shared" si="10"/>
        <v>49.528030358741574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8706.0296476561634</v>
      </c>
      <c r="F50" s="2">
        <v>7249.4567355183563</v>
      </c>
      <c r="G50" s="5">
        <f t="shared" si="4"/>
        <v>15955.486383174521</v>
      </c>
      <c r="H50" s="2">
        <v>0</v>
      </c>
      <c r="I50" s="2">
        <v>0</v>
      </c>
      <c r="J50" s="5">
        <f t="shared" si="5"/>
        <v>0</v>
      </c>
      <c r="K50" s="2">
        <v>139</v>
      </c>
      <c r="L50" s="2">
        <v>187</v>
      </c>
      <c r="M50" s="5">
        <f t="shared" si="6"/>
        <v>326</v>
      </c>
      <c r="N50" s="27">
        <f t="shared" si="7"/>
        <v>0.25255365652286388</v>
      </c>
      <c r="O50" s="27">
        <f t="shared" si="0"/>
        <v>0.15631914644467734</v>
      </c>
      <c r="P50" s="28">
        <f t="shared" si="1"/>
        <v>0.19735165227556056</v>
      </c>
      <c r="R50" s="32">
        <f t="shared" si="8"/>
        <v>62.633306817670238</v>
      </c>
      <c r="S50" s="32">
        <f t="shared" si="9"/>
        <v>38.767148318279979</v>
      </c>
      <c r="T50" s="32">
        <f t="shared" si="10"/>
        <v>48.943209764339024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8088.0471096928968</v>
      </c>
      <c r="F51" s="2">
        <v>7048.5797254815234</v>
      </c>
      <c r="G51" s="5">
        <f t="shared" si="4"/>
        <v>15136.62683517442</v>
      </c>
      <c r="H51" s="2">
        <v>0</v>
      </c>
      <c r="I51" s="2">
        <v>0</v>
      </c>
      <c r="J51" s="5">
        <f t="shared" si="5"/>
        <v>0</v>
      </c>
      <c r="K51" s="2">
        <v>150</v>
      </c>
      <c r="L51" s="2">
        <v>187</v>
      </c>
      <c r="M51" s="5">
        <f t="shared" si="6"/>
        <v>337</v>
      </c>
      <c r="N51" s="27">
        <f t="shared" si="7"/>
        <v>0.21742062122830369</v>
      </c>
      <c r="O51" s="27">
        <f t="shared" si="0"/>
        <v>0.15198766011474735</v>
      </c>
      <c r="P51" s="28">
        <f t="shared" si="1"/>
        <v>0.18111212351840744</v>
      </c>
      <c r="R51" s="32">
        <f t="shared" si="8"/>
        <v>53.920314064619312</v>
      </c>
      <c r="S51" s="32">
        <f t="shared" si="9"/>
        <v>37.692939708457345</v>
      </c>
      <c r="T51" s="32">
        <f t="shared" si="10"/>
        <v>44.915806632565044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8045.2232936005812</v>
      </c>
      <c r="F52" s="2">
        <v>7046.8704622976647</v>
      </c>
      <c r="G52" s="5">
        <f t="shared" si="4"/>
        <v>15092.093755898246</v>
      </c>
      <c r="H52" s="2">
        <v>0</v>
      </c>
      <c r="I52" s="2">
        <v>0</v>
      </c>
      <c r="J52" s="5">
        <f t="shared" si="5"/>
        <v>0</v>
      </c>
      <c r="K52" s="2">
        <v>150</v>
      </c>
      <c r="L52" s="2">
        <v>187</v>
      </c>
      <c r="M52" s="5">
        <f t="shared" si="6"/>
        <v>337</v>
      </c>
      <c r="N52" s="27">
        <f t="shared" si="7"/>
        <v>0.2162694433763597</v>
      </c>
      <c r="O52" s="27">
        <f t="shared" si="0"/>
        <v>0.15195080348235435</v>
      </c>
      <c r="P52" s="28">
        <f t="shared" si="1"/>
        <v>0.18057927821262379</v>
      </c>
      <c r="R52" s="32">
        <f t="shared" si="8"/>
        <v>53.634821957337209</v>
      </c>
      <c r="S52" s="32">
        <f t="shared" si="9"/>
        <v>37.683799263623875</v>
      </c>
      <c r="T52" s="32">
        <f t="shared" si="10"/>
        <v>44.783660996730703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7943.7521869991979</v>
      </c>
      <c r="F53" s="2">
        <v>6940.4070349684307</v>
      </c>
      <c r="G53" s="5">
        <f t="shared" si="4"/>
        <v>14884.159221967628</v>
      </c>
      <c r="H53" s="2">
        <v>0</v>
      </c>
      <c r="I53" s="2">
        <v>0</v>
      </c>
      <c r="J53" s="5">
        <f t="shared" si="5"/>
        <v>0</v>
      </c>
      <c r="K53" s="2">
        <v>152</v>
      </c>
      <c r="L53" s="2">
        <v>219</v>
      </c>
      <c r="M53" s="5">
        <f t="shared" si="6"/>
        <v>371</v>
      </c>
      <c r="N53" s="27">
        <f t="shared" si="7"/>
        <v>0.21073196591148127</v>
      </c>
      <c r="O53" s="27">
        <f t="shared" si="0"/>
        <v>0.1277877271131321</v>
      </c>
      <c r="P53" s="28">
        <f t="shared" si="1"/>
        <v>0.1617702723890056</v>
      </c>
      <c r="R53" s="32">
        <f t="shared" si="8"/>
        <v>52.261527546047354</v>
      </c>
      <c r="S53" s="32">
        <f t="shared" si="9"/>
        <v>31.691356324056763</v>
      </c>
      <c r="T53" s="32">
        <f t="shared" si="10"/>
        <v>40.119027552473391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7722.5597003187349</v>
      </c>
      <c r="F54" s="2">
        <v>6635.2338409396189</v>
      </c>
      <c r="G54" s="5">
        <f t="shared" si="4"/>
        <v>14357.793541258354</v>
      </c>
      <c r="H54" s="2">
        <v>0</v>
      </c>
      <c r="I54" s="2">
        <v>0</v>
      </c>
      <c r="J54" s="5">
        <f t="shared" si="5"/>
        <v>0</v>
      </c>
      <c r="K54" s="2">
        <v>155</v>
      </c>
      <c r="L54" s="2">
        <v>188</v>
      </c>
      <c r="M54" s="5">
        <f t="shared" si="6"/>
        <v>343</v>
      </c>
      <c r="N54" s="27">
        <f t="shared" si="7"/>
        <v>0.20089905567946761</v>
      </c>
      <c r="O54" s="27">
        <f t="shared" si="0"/>
        <v>0.142313697686591</v>
      </c>
      <c r="P54" s="28">
        <f t="shared" si="1"/>
        <v>0.16878813059882386</v>
      </c>
      <c r="R54" s="32">
        <f t="shared" si="8"/>
        <v>49.822965808507966</v>
      </c>
      <c r="S54" s="32">
        <f t="shared" si="9"/>
        <v>35.293797026274568</v>
      </c>
      <c r="T54" s="32">
        <f t="shared" si="10"/>
        <v>41.85945638850832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6056.0045465725088</v>
      </c>
      <c r="F55" s="2">
        <v>5120.3070813432068</v>
      </c>
      <c r="G55" s="5">
        <f t="shared" si="4"/>
        <v>11176.311627915715</v>
      </c>
      <c r="H55" s="2">
        <v>0</v>
      </c>
      <c r="I55" s="2">
        <v>0</v>
      </c>
      <c r="J55" s="5">
        <f t="shared" si="5"/>
        <v>0</v>
      </c>
      <c r="K55" s="2">
        <v>166</v>
      </c>
      <c r="L55" s="2">
        <v>188</v>
      </c>
      <c r="M55" s="5">
        <f t="shared" si="6"/>
        <v>354</v>
      </c>
      <c r="N55" s="27">
        <f t="shared" si="7"/>
        <v>0.14710465766062256</v>
      </c>
      <c r="O55" s="27">
        <f t="shared" si="0"/>
        <v>0.10982127405077229</v>
      </c>
      <c r="P55" s="28">
        <f t="shared" si="1"/>
        <v>0.12730444263618229</v>
      </c>
      <c r="R55" s="32">
        <f t="shared" si="8"/>
        <v>36.481955099834387</v>
      </c>
      <c r="S55" s="32">
        <f t="shared" si="9"/>
        <v>27.235675964591525</v>
      </c>
      <c r="T55" s="32">
        <f t="shared" si="10"/>
        <v>31.571501773773207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5822.6081841400173</v>
      </c>
      <c r="F56" s="2">
        <v>4890.9546131386851</v>
      </c>
      <c r="G56" s="5">
        <f t="shared" si="4"/>
        <v>10713.562797278702</v>
      </c>
      <c r="H56" s="2">
        <v>0</v>
      </c>
      <c r="I56" s="2">
        <v>0</v>
      </c>
      <c r="J56" s="5">
        <f t="shared" si="5"/>
        <v>0</v>
      </c>
      <c r="K56" s="2">
        <v>166</v>
      </c>
      <c r="L56" s="2">
        <v>187</v>
      </c>
      <c r="M56" s="5">
        <f t="shared" si="6"/>
        <v>353</v>
      </c>
      <c r="N56" s="27">
        <f t="shared" si="7"/>
        <v>0.14143529401816987</v>
      </c>
      <c r="O56" s="27">
        <f t="shared" si="0"/>
        <v>0.10546305444925576</v>
      </c>
      <c r="P56" s="28">
        <f t="shared" si="1"/>
        <v>0.12237917843917004</v>
      </c>
      <c r="R56" s="32">
        <f t="shared" si="8"/>
        <v>35.075952916506125</v>
      </c>
      <c r="S56" s="32">
        <f t="shared" si="9"/>
        <v>26.154837503415429</v>
      </c>
      <c r="T56" s="32">
        <f t="shared" si="10"/>
        <v>30.350036252914173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4726.781222321616</v>
      </c>
      <c r="F57" s="2">
        <v>4446.0057215977458</v>
      </c>
      <c r="G57" s="5">
        <f t="shared" si="4"/>
        <v>9172.7869439193619</v>
      </c>
      <c r="H57" s="2">
        <v>0</v>
      </c>
      <c r="I57" s="2">
        <v>0</v>
      </c>
      <c r="J57" s="5">
        <f t="shared" si="5"/>
        <v>0</v>
      </c>
      <c r="K57" s="43">
        <v>146</v>
      </c>
      <c r="L57" s="2">
        <v>187</v>
      </c>
      <c r="M57" s="5">
        <f t="shared" si="6"/>
        <v>333</v>
      </c>
      <c r="N57" s="27">
        <f t="shared" si="7"/>
        <v>0.1305452171432174</v>
      </c>
      <c r="O57" s="27">
        <f t="shared" si="0"/>
        <v>9.5868676073782688E-2</v>
      </c>
      <c r="P57" s="28">
        <f t="shared" si="1"/>
        <v>0.11107220459071203</v>
      </c>
      <c r="R57" s="32">
        <f t="shared" si="8"/>
        <v>32.37521385151792</v>
      </c>
      <c r="S57" s="32">
        <f t="shared" si="9"/>
        <v>23.775431666298108</v>
      </c>
      <c r="T57" s="32">
        <f t="shared" si="10"/>
        <v>27.545906738496583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4539.9185219807914</v>
      </c>
      <c r="F58" s="3">
        <v>4372</v>
      </c>
      <c r="G58" s="7">
        <f t="shared" si="4"/>
        <v>8911.9185219807914</v>
      </c>
      <c r="H58" s="6">
        <v>0</v>
      </c>
      <c r="I58" s="3">
        <v>0</v>
      </c>
      <c r="J58" s="7">
        <f t="shared" si="5"/>
        <v>0</v>
      </c>
      <c r="K58" s="44">
        <v>129</v>
      </c>
      <c r="L58" s="3">
        <v>187</v>
      </c>
      <c r="M58" s="7">
        <f t="shared" si="6"/>
        <v>316</v>
      </c>
      <c r="N58" s="27">
        <f t="shared" si="7"/>
        <v>0.14190793079459837</v>
      </c>
      <c r="O58" s="27">
        <f t="shared" si="0"/>
        <v>9.4272899775746072E-2</v>
      </c>
      <c r="P58" s="28">
        <f t="shared" si="1"/>
        <v>0.11371884598280919</v>
      </c>
      <c r="R58" s="32">
        <f t="shared" si="8"/>
        <v>35.193166837060396</v>
      </c>
      <c r="S58" s="32">
        <f t="shared" si="9"/>
        <v>23.379679144385026</v>
      </c>
      <c r="T58" s="32">
        <f t="shared" si="10"/>
        <v>28.202273803736681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12078.380566035052</v>
      </c>
      <c r="F59" s="2">
        <v>8753.7470595845261</v>
      </c>
      <c r="G59" s="10">
        <f t="shared" si="4"/>
        <v>20832.127625619578</v>
      </c>
      <c r="H59" s="2">
        <v>38</v>
      </c>
      <c r="I59" s="2">
        <v>155</v>
      </c>
      <c r="J59" s="10">
        <f t="shared" si="5"/>
        <v>193</v>
      </c>
      <c r="K59" s="2">
        <v>136</v>
      </c>
      <c r="L59" s="2">
        <v>86</v>
      </c>
      <c r="M59" s="10">
        <f t="shared" si="6"/>
        <v>222</v>
      </c>
      <c r="N59" s="25">
        <f t="shared" si="7"/>
        <v>0.288019376336204</v>
      </c>
      <c r="O59" s="25">
        <f t="shared" si="0"/>
        <v>0.15971659355540296</v>
      </c>
      <c r="P59" s="26">
        <f t="shared" si="1"/>
        <v>0.2153325025388611</v>
      </c>
      <c r="R59" s="32">
        <f t="shared" si="8"/>
        <v>69.415980264569257</v>
      </c>
      <c r="S59" s="32">
        <f t="shared" si="9"/>
        <v>36.322601906989732</v>
      </c>
      <c r="T59" s="32">
        <f t="shared" si="10"/>
        <v>50.197897893059221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11389.990468386903</v>
      </c>
      <c r="F60" s="2">
        <v>8659.1533151817766</v>
      </c>
      <c r="G60" s="5">
        <f t="shared" si="4"/>
        <v>20049.143783568681</v>
      </c>
      <c r="H60" s="2">
        <v>38</v>
      </c>
      <c r="I60" s="2">
        <v>154</v>
      </c>
      <c r="J60" s="5">
        <f t="shared" si="5"/>
        <v>192</v>
      </c>
      <c r="K60" s="2">
        <v>136</v>
      </c>
      <c r="L60" s="2">
        <v>86</v>
      </c>
      <c r="M60" s="5">
        <f t="shared" si="6"/>
        <v>222</v>
      </c>
      <c r="N60" s="27">
        <f t="shared" si="7"/>
        <v>0.27160412219541452</v>
      </c>
      <c r="O60" s="27">
        <f t="shared" si="0"/>
        <v>0.15861579196918554</v>
      </c>
      <c r="P60" s="28">
        <f t="shared" si="1"/>
        <v>0.20770288189508412</v>
      </c>
      <c r="R60" s="32">
        <f t="shared" si="8"/>
        <v>65.459715335556908</v>
      </c>
      <c r="S60" s="32">
        <f t="shared" si="9"/>
        <v>36.079805479924069</v>
      </c>
      <c r="T60" s="32">
        <f t="shared" si="10"/>
        <v>48.427883535190048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10772.757412334342</v>
      </c>
      <c r="F61" s="2">
        <v>8323.4815422956599</v>
      </c>
      <c r="G61" s="5">
        <f t="shared" si="4"/>
        <v>19096.238954630004</v>
      </c>
      <c r="H61" s="2">
        <v>38</v>
      </c>
      <c r="I61" s="2">
        <v>154</v>
      </c>
      <c r="J61" s="5">
        <f t="shared" si="5"/>
        <v>192</v>
      </c>
      <c r="K61" s="2">
        <v>137</v>
      </c>
      <c r="L61" s="2">
        <v>69</v>
      </c>
      <c r="M61" s="5">
        <f t="shared" si="6"/>
        <v>206</v>
      </c>
      <c r="N61" s="27">
        <f t="shared" si="7"/>
        <v>0.25537543647672911</v>
      </c>
      <c r="O61" s="27">
        <f t="shared" si="0"/>
        <v>0.16522712288184174</v>
      </c>
      <c r="P61" s="28">
        <f t="shared" si="1"/>
        <v>0.20631200253489632</v>
      </c>
      <c r="R61" s="32">
        <f t="shared" si="8"/>
        <v>61.558613784767665</v>
      </c>
      <c r="S61" s="32">
        <f t="shared" si="9"/>
        <v>37.325029337648701</v>
      </c>
      <c r="T61" s="32">
        <f t="shared" si="10"/>
        <v>47.980499886005035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10201.719107661873</v>
      </c>
      <c r="F62" s="2">
        <v>8125.1637378449277</v>
      </c>
      <c r="G62" s="5">
        <f t="shared" si="4"/>
        <v>18326.8828455068</v>
      </c>
      <c r="H62" s="2">
        <v>38</v>
      </c>
      <c r="I62" s="2">
        <v>154</v>
      </c>
      <c r="J62" s="5">
        <f t="shared" si="5"/>
        <v>192</v>
      </c>
      <c r="K62" s="2">
        <v>136</v>
      </c>
      <c r="L62" s="2">
        <v>66</v>
      </c>
      <c r="M62" s="5">
        <f t="shared" si="6"/>
        <v>202</v>
      </c>
      <c r="N62" s="27">
        <f t="shared" si="7"/>
        <v>0.24326876925939223</v>
      </c>
      <c r="O62" s="27">
        <f t="shared" si="0"/>
        <v>0.16370816686502515</v>
      </c>
      <c r="P62" s="28">
        <f t="shared" si="1"/>
        <v>0.20014505990637341</v>
      </c>
      <c r="R62" s="32">
        <f t="shared" si="8"/>
        <v>58.63056958426364</v>
      </c>
      <c r="S62" s="32">
        <f t="shared" si="9"/>
        <v>36.932562444749671</v>
      </c>
      <c r="T62" s="32">
        <f t="shared" si="10"/>
        <v>46.514931079966495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9899.2834090863744</v>
      </c>
      <c r="F63" s="2">
        <v>7929.974468673935</v>
      </c>
      <c r="G63" s="5">
        <f t="shared" si="4"/>
        <v>17829.257877760308</v>
      </c>
      <c r="H63" s="2">
        <v>38</v>
      </c>
      <c r="I63" s="2">
        <v>154</v>
      </c>
      <c r="J63" s="5">
        <f t="shared" si="5"/>
        <v>192</v>
      </c>
      <c r="K63" s="2">
        <v>130</v>
      </c>
      <c r="L63" s="2">
        <v>66</v>
      </c>
      <c r="M63" s="5">
        <f t="shared" si="6"/>
        <v>196</v>
      </c>
      <c r="N63" s="27">
        <f t="shared" si="7"/>
        <v>0.24474098618192183</v>
      </c>
      <c r="O63" s="27">
        <f t="shared" si="0"/>
        <v>0.15977543658675725</v>
      </c>
      <c r="P63" s="28">
        <f t="shared" si="1"/>
        <v>0.19792693025932848</v>
      </c>
      <c r="R63" s="32">
        <f t="shared" si="8"/>
        <v>58.924306006466516</v>
      </c>
      <c r="S63" s="32">
        <f t="shared" si="9"/>
        <v>36.04533849397243</v>
      </c>
      <c r="T63" s="32">
        <f t="shared" si="10"/>
        <v>45.951695561237905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9144.8853530563301</v>
      </c>
      <c r="F64" s="2">
        <v>7778.2873283638355</v>
      </c>
      <c r="G64" s="5">
        <f t="shared" si="4"/>
        <v>16923.172681420165</v>
      </c>
      <c r="H64" s="2">
        <v>38</v>
      </c>
      <c r="I64" s="2">
        <v>155</v>
      </c>
      <c r="J64" s="5">
        <f t="shared" si="5"/>
        <v>193</v>
      </c>
      <c r="K64" s="2">
        <v>104</v>
      </c>
      <c r="L64" s="2">
        <v>98</v>
      </c>
      <c r="M64" s="5">
        <f t="shared" si="6"/>
        <v>202</v>
      </c>
      <c r="N64" s="27">
        <f t="shared" si="7"/>
        <v>0.26896721626636266</v>
      </c>
      <c r="O64" s="27">
        <f t="shared" si="0"/>
        <v>0.13460970733012315</v>
      </c>
      <c r="P64" s="28">
        <f t="shared" si="1"/>
        <v>0.18438042231129789</v>
      </c>
      <c r="R64" s="32">
        <f t="shared" si="8"/>
        <v>64.400601077861481</v>
      </c>
      <c r="S64" s="32">
        <f t="shared" si="9"/>
        <v>30.744218689185121</v>
      </c>
      <c r="T64" s="32">
        <f t="shared" si="10"/>
        <v>42.843475142835857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8045.7618923384071</v>
      </c>
      <c r="F65" s="2">
        <v>7137.9546028995019</v>
      </c>
      <c r="G65" s="5">
        <f t="shared" si="4"/>
        <v>15183.71649523791</v>
      </c>
      <c r="H65" s="2">
        <v>36</v>
      </c>
      <c r="I65" s="2">
        <v>155</v>
      </c>
      <c r="J65" s="5">
        <f t="shared" si="5"/>
        <v>191</v>
      </c>
      <c r="K65" s="2">
        <v>101</v>
      </c>
      <c r="L65" s="2">
        <v>100</v>
      </c>
      <c r="M65" s="5">
        <f t="shared" si="6"/>
        <v>201</v>
      </c>
      <c r="N65" s="27">
        <f t="shared" si="7"/>
        <v>0.24511826384165267</v>
      </c>
      <c r="O65" s="27">
        <f t="shared" si="0"/>
        <v>0.12247691494336825</v>
      </c>
      <c r="P65" s="28">
        <f t="shared" si="1"/>
        <v>0.16666355478615549</v>
      </c>
      <c r="R65" s="32">
        <f t="shared" si="8"/>
        <v>58.728188995170854</v>
      </c>
      <c r="S65" s="32">
        <f t="shared" si="9"/>
        <v>27.991978834900006</v>
      </c>
      <c r="T65" s="32">
        <f t="shared" si="10"/>
        <v>38.733970651117119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3444.0996745821603</v>
      </c>
      <c r="F66" s="2">
        <v>3080.6645725542371</v>
      </c>
      <c r="G66" s="5">
        <f t="shared" si="4"/>
        <v>6524.7642471363979</v>
      </c>
      <c r="H66" s="2">
        <v>33</v>
      </c>
      <c r="I66" s="2">
        <v>80</v>
      </c>
      <c r="J66" s="5">
        <f t="shared" si="5"/>
        <v>113</v>
      </c>
      <c r="K66" s="2">
        <v>40</v>
      </c>
      <c r="L66" s="2">
        <v>58</v>
      </c>
      <c r="M66" s="5">
        <f t="shared" si="6"/>
        <v>98</v>
      </c>
      <c r="N66" s="27">
        <f t="shared" si="7"/>
        <v>0.2020236787061333</v>
      </c>
      <c r="O66" s="27">
        <f t="shared" si="0"/>
        <v>9.7292337435391521E-2</v>
      </c>
      <c r="P66" s="28">
        <f t="shared" si="1"/>
        <v>0.13394572686681716</v>
      </c>
      <c r="R66" s="32">
        <f t="shared" si="8"/>
        <v>47.179447597015894</v>
      </c>
      <c r="S66" s="32">
        <f t="shared" si="9"/>
        <v>22.323656322856792</v>
      </c>
      <c r="T66" s="32">
        <f t="shared" si="10"/>
        <v>30.923053303963972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3320.7115733713699</v>
      </c>
      <c r="F67" s="2">
        <v>2796.0802740076838</v>
      </c>
      <c r="G67" s="5">
        <f t="shared" si="4"/>
        <v>6116.7918473790542</v>
      </c>
      <c r="H67" s="2">
        <v>1</v>
      </c>
      <c r="I67" s="2">
        <v>45</v>
      </c>
      <c r="J67" s="5">
        <f t="shared" si="5"/>
        <v>46</v>
      </c>
      <c r="K67" s="2">
        <v>59</v>
      </c>
      <c r="L67" s="2">
        <v>58</v>
      </c>
      <c r="M67" s="5">
        <f t="shared" si="6"/>
        <v>117</v>
      </c>
      <c r="N67" s="27">
        <f t="shared" si="7"/>
        <v>0.22364706178417093</v>
      </c>
      <c r="O67" s="27">
        <f t="shared" si="0"/>
        <v>0.11600067515796895</v>
      </c>
      <c r="P67" s="28">
        <f t="shared" si="1"/>
        <v>0.15703408932478574</v>
      </c>
      <c r="R67" s="32">
        <f t="shared" si="8"/>
        <v>55.345192889522835</v>
      </c>
      <c r="S67" s="32">
        <f t="shared" si="9"/>
        <v>27.146410427259067</v>
      </c>
      <c r="T67" s="32">
        <f t="shared" si="10"/>
        <v>37.526330352018739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3217.3988273702325</v>
      </c>
      <c r="F68" s="2">
        <v>2560.6465929856704</v>
      </c>
      <c r="G68" s="5">
        <f t="shared" si="4"/>
        <v>5778.0454203559029</v>
      </c>
      <c r="H68" s="2">
        <v>0</v>
      </c>
      <c r="I68" s="2">
        <v>41</v>
      </c>
      <c r="J68" s="5">
        <f t="shared" si="5"/>
        <v>41</v>
      </c>
      <c r="K68" s="2">
        <v>58</v>
      </c>
      <c r="L68" s="2">
        <v>96</v>
      </c>
      <c r="M68" s="5">
        <f t="shared" si="6"/>
        <v>154</v>
      </c>
      <c r="N68" s="27">
        <f t="shared" si="7"/>
        <v>0.22367900635221305</v>
      </c>
      <c r="O68" s="27">
        <f t="shared" si="0"/>
        <v>7.8393540074261275E-2</v>
      </c>
      <c r="P68" s="28">
        <f t="shared" si="1"/>
        <v>0.12281171187629449</v>
      </c>
      <c r="R68" s="32">
        <f t="shared" si="8"/>
        <v>55.472393575348839</v>
      </c>
      <c r="S68" s="32">
        <f t="shared" si="9"/>
        <v>18.690851043691026</v>
      </c>
      <c r="T68" s="32">
        <f t="shared" si="10"/>
        <v>29.631002155671297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1644.0863696866056</v>
      </c>
      <c r="F69" s="3">
        <v>1733</v>
      </c>
      <c r="G69" s="7">
        <f t="shared" si="4"/>
        <v>3377.0863696866054</v>
      </c>
      <c r="H69" s="6">
        <v>0</v>
      </c>
      <c r="I69" s="3">
        <v>41</v>
      </c>
      <c r="J69" s="7">
        <f t="shared" si="5"/>
        <v>41</v>
      </c>
      <c r="K69" s="6">
        <v>59</v>
      </c>
      <c r="L69" s="3">
        <v>96</v>
      </c>
      <c r="M69" s="7">
        <f t="shared" si="6"/>
        <v>155</v>
      </c>
      <c r="N69" s="27">
        <f t="shared" si="7"/>
        <v>0.11236238174457393</v>
      </c>
      <c r="O69" s="27">
        <f t="shared" si="0"/>
        <v>5.3055351457261819E-2</v>
      </c>
      <c r="P69" s="28">
        <f t="shared" si="1"/>
        <v>7.1403213161506371E-2</v>
      </c>
      <c r="R69" s="32">
        <f t="shared" si="8"/>
        <v>27.865870672654331</v>
      </c>
      <c r="S69" s="32">
        <f t="shared" si="9"/>
        <v>12.649635036496351</v>
      </c>
      <c r="T69" s="32">
        <f t="shared" si="10"/>
        <v>17.230032498401048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7716</v>
      </c>
      <c r="F70" s="2">
        <v>12880.066200690657</v>
      </c>
      <c r="G70" s="10">
        <f t="shared" ref="G70:G86" si="14">+E70+F70</f>
        <v>20596.066200690657</v>
      </c>
      <c r="H70" s="2">
        <v>468</v>
      </c>
      <c r="I70" s="2">
        <v>468</v>
      </c>
      <c r="J70" s="10">
        <f t="shared" ref="J70:J86" si="15">+H70+I70</f>
        <v>936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7.6329534662868001E-2</v>
      </c>
      <c r="O70" s="25">
        <f t="shared" si="0"/>
        <v>0.12741439340664229</v>
      </c>
      <c r="P70" s="26">
        <f t="shared" si="1"/>
        <v>0.10187196403475515</v>
      </c>
      <c r="R70" s="32">
        <f t="shared" si="8"/>
        <v>16.487179487179485</v>
      </c>
      <c r="S70" s="32">
        <f t="shared" si="9"/>
        <v>27.521508975834738</v>
      </c>
      <c r="T70" s="32">
        <f t="shared" si="10"/>
        <v>22.004344231507112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11088.022913750638</v>
      </c>
      <c r="F71" s="2">
        <v>18952.679136618735</v>
      </c>
      <c r="G71" s="5">
        <f t="shared" si="14"/>
        <v>30040.702050369371</v>
      </c>
      <c r="H71" s="2">
        <v>468</v>
      </c>
      <c r="I71" s="2">
        <v>456</v>
      </c>
      <c r="J71" s="5">
        <f t="shared" si="15"/>
        <v>924</v>
      </c>
      <c r="K71" s="2">
        <v>0</v>
      </c>
      <c r="L71" s="2">
        <v>0</v>
      </c>
      <c r="M71" s="5">
        <f t="shared" si="16"/>
        <v>0</v>
      </c>
      <c r="N71" s="27">
        <f t="shared" si="17"/>
        <v>0.10968683635793207</v>
      </c>
      <c r="O71" s="27">
        <f t="shared" si="0"/>
        <v>0.1924208002012136</v>
      </c>
      <c r="P71" s="28">
        <f t="shared" si="1"/>
        <v>0.15051658474812296</v>
      </c>
      <c r="R71" s="32">
        <f t="shared" ref="R71:R86" si="18">+E71/(H71+K71)</f>
        <v>23.692356653313329</v>
      </c>
      <c r="S71" s="32">
        <f t="shared" ref="S71:S86" si="19">+F71/(I71+L71)</f>
        <v>41.562892843462137</v>
      </c>
      <c r="T71" s="32">
        <f t="shared" ref="T71:T86" si="20">+G71/(J71+M71)</f>
        <v>32.511582305594558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19992.803699669723</v>
      </c>
      <c r="F72" s="2">
        <v>29996.905066157567</v>
      </c>
      <c r="G72" s="5">
        <f t="shared" si="14"/>
        <v>49989.708765827294</v>
      </c>
      <c r="H72" s="2">
        <v>466</v>
      </c>
      <c r="I72" s="2">
        <v>466</v>
      </c>
      <c r="J72" s="5">
        <f t="shared" si="15"/>
        <v>932</v>
      </c>
      <c r="K72" s="2">
        <v>0</v>
      </c>
      <c r="L72" s="2">
        <v>0</v>
      </c>
      <c r="M72" s="5">
        <f t="shared" si="16"/>
        <v>0</v>
      </c>
      <c r="N72" s="27">
        <f t="shared" si="17"/>
        <v>0.19862505662523569</v>
      </c>
      <c r="O72" s="27">
        <f t="shared" si="0"/>
        <v>0.29801407830787602</v>
      </c>
      <c r="P72" s="28">
        <f t="shared" si="1"/>
        <v>0.24831956746655587</v>
      </c>
      <c r="R72" s="32">
        <f t="shared" si="18"/>
        <v>42.903012231050909</v>
      </c>
      <c r="S72" s="32">
        <f t="shared" si="19"/>
        <v>64.371040914501222</v>
      </c>
      <c r="T72" s="32">
        <f t="shared" si="20"/>
        <v>53.637026572776065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23428.449544876228</v>
      </c>
      <c r="F73" s="2">
        <v>33745.199754473651</v>
      </c>
      <c r="G73" s="5">
        <f t="shared" si="14"/>
        <v>57173.649299349883</v>
      </c>
      <c r="H73" s="2">
        <v>468</v>
      </c>
      <c r="I73" s="2">
        <v>469</v>
      </c>
      <c r="J73" s="5">
        <f t="shared" si="15"/>
        <v>937</v>
      </c>
      <c r="K73" s="2">
        <v>0</v>
      </c>
      <c r="L73" s="2">
        <v>0</v>
      </c>
      <c r="M73" s="5">
        <f t="shared" si="16"/>
        <v>0</v>
      </c>
      <c r="N73" s="27">
        <f t="shared" si="17"/>
        <v>0.23176291493427734</v>
      </c>
      <c r="O73" s="27">
        <f t="shared" si="0"/>
        <v>0.33310826575923608</v>
      </c>
      <c r="P73" s="28">
        <f t="shared" si="1"/>
        <v>0.28248967004303471</v>
      </c>
      <c r="R73" s="32">
        <f t="shared" si="18"/>
        <v>50.060789625803906</v>
      </c>
      <c r="S73" s="32">
        <f t="shared" si="19"/>
        <v>71.95138540399499</v>
      </c>
      <c r="T73" s="32">
        <f t="shared" si="20"/>
        <v>61.017768729295497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24784.011863889318</v>
      </c>
      <c r="F74" s="2">
        <v>38198.837479294962</v>
      </c>
      <c r="G74" s="5">
        <f t="shared" si="14"/>
        <v>62982.84934318428</v>
      </c>
      <c r="H74" s="2">
        <v>468</v>
      </c>
      <c r="I74" s="2">
        <v>469</v>
      </c>
      <c r="J74" s="5">
        <f t="shared" si="15"/>
        <v>937</v>
      </c>
      <c r="K74" s="2">
        <v>0</v>
      </c>
      <c r="L74" s="2">
        <v>0</v>
      </c>
      <c r="M74" s="5">
        <f t="shared" si="16"/>
        <v>0</v>
      </c>
      <c r="N74" s="27">
        <f t="shared" si="17"/>
        <v>0.24517264031229541</v>
      </c>
      <c r="O74" s="27">
        <f t="shared" si="0"/>
        <v>0.37707136420373294</v>
      </c>
      <c r="P74" s="28">
        <f t="shared" si="1"/>
        <v>0.31119238578196906</v>
      </c>
      <c r="R74" s="32">
        <f t="shared" si="18"/>
        <v>52.957290307455807</v>
      </c>
      <c r="S74" s="32">
        <f t="shared" si="19"/>
        <v>81.447414668006317</v>
      </c>
      <c r="T74" s="32">
        <f t="shared" si="20"/>
        <v>67.21755532890532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26766.413907220714</v>
      </c>
      <c r="F75" s="2">
        <v>40121.083937475356</v>
      </c>
      <c r="G75" s="5">
        <f t="shared" si="14"/>
        <v>66887.497844696074</v>
      </c>
      <c r="H75" s="2">
        <v>474</v>
      </c>
      <c r="I75" s="2">
        <v>464</v>
      </c>
      <c r="J75" s="5">
        <f t="shared" si="15"/>
        <v>938</v>
      </c>
      <c r="K75" s="2">
        <v>0</v>
      </c>
      <c r="L75" s="2">
        <v>0</v>
      </c>
      <c r="M75" s="5">
        <f t="shared" si="16"/>
        <v>0</v>
      </c>
      <c r="N75" s="27">
        <f t="shared" si="17"/>
        <v>0.26143160950168692</v>
      </c>
      <c r="O75" s="27">
        <f t="shared" si="0"/>
        <v>0.40031413571076147</v>
      </c>
      <c r="P75" s="28">
        <f t="shared" si="1"/>
        <v>0.33013256063282831</v>
      </c>
      <c r="R75" s="32">
        <f t="shared" si="18"/>
        <v>56.469227652364374</v>
      </c>
      <c r="S75" s="32">
        <f t="shared" si="19"/>
        <v>86.467853313524472</v>
      </c>
      <c r="T75" s="32">
        <f t="shared" si="20"/>
        <v>71.308633096690912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35248.377317061313</v>
      </c>
      <c r="F76" s="2">
        <v>48086.248687190891</v>
      </c>
      <c r="G76" s="5">
        <f t="shared" si="14"/>
        <v>83334.626004252204</v>
      </c>
      <c r="H76" s="2">
        <v>467</v>
      </c>
      <c r="I76" s="2">
        <v>468</v>
      </c>
      <c r="J76" s="5">
        <f t="shared" si="15"/>
        <v>935</v>
      </c>
      <c r="K76" s="2">
        <v>0</v>
      </c>
      <c r="L76" s="2">
        <v>0</v>
      </c>
      <c r="M76" s="5">
        <f t="shared" si="16"/>
        <v>0</v>
      </c>
      <c r="N76" s="27">
        <f t="shared" si="17"/>
        <v>0.34943668527501498</v>
      </c>
      <c r="O76" s="27">
        <f t="shared" si="0"/>
        <v>0.47568701217939707</v>
      </c>
      <c r="P76" s="28">
        <f t="shared" si="1"/>
        <v>0.41262936227100516</v>
      </c>
      <c r="R76" s="32">
        <f t="shared" si="18"/>
        <v>75.478324019403246</v>
      </c>
      <c r="S76" s="32">
        <f t="shared" si="19"/>
        <v>102.74839463074977</v>
      </c>
      <c r="T76" s="32">
        <f t="shared" si="20"/>
        <v>89.127942250537117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40019.267031061463</v>
      </c>
      <c r="F77" s="2">
        <v>49678.021352565585</v>
      </c>
      <c r="G77" s="5">
        <f t="shared" si="14"/>
        <v>89697.288383627048</v>
      </c>
      <c r="H77" s="2">
        <v>468</v>
      </c>
      <c r="I77" s="2">
        <v>468</v>
      </c>
      <c r="J77" s="5">
        <f t="shared" si="15"/>
        <v>936</v>
      </c>
      <c r="K77" s="2">
        <v>0</v>
      </c>
      <c r="L77" s="2">
        <v>0</v>
      </c>
      <c r="M77" s="5">
        <f t="shared" si="16"/>
        <v>0</v>
      </c>
      <c r="N77" s="27">
        <f t="shared" si="17"/>
        <v>0.39588543675868021</v>
      </c>
      <c r="O77" s="27">
        <f t="shared" si="0"/>
        <v>0.49143341793848516</v>
      </c>
      <c r="P77" s="28">
        <f t="shared" si="1"/>
        <v>0.44365942734858266</v>
      </c>
      <c r="R77" s="32">
        <f t="shared" si="18"/>
        <v>85.511254339874924</v>
      </c>
      <c r="S77" s="32">
        <f t="shared" si="19"/>
        <v>106.14961827471279</v>
      </c>
      <c r="T77" s="32">
        <f t="shared" si="20"/>
        <v>95.830436307293851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31470.540918195555</v>
      </c>
      <c r="F78" s="2">
        <v>40403.400554255626</v>
      </c>
      <c r="G78" s="5">
        <f t="shared" si="14"/>
        <v>71873.941472451173</v>
      </c>
      <c r="H78" s="2">
        <v>472</v>
      </c>
      <c r="I78" s="2">
        <v>460</v>
      </c>
      <c r="J78" s="5">
        <f t="shared" si="15"/>
        <v>932</v>
      </c>
      <c r="K78" s="2">
        <v>0</v>
      </c>
      <c r="L78" s="2">
        <v>0</v>
      </c>
      <c r="M78" s="5">
        <f t="shared" si="16"/>
        <v>0</v>
      </c>
      <c r="N78" s="27">
        <f t="shared" si="17"/>
        <v>0.3086799760494699</v>
      </c>
      <c r="O78" s="27">
        <f t="shared" si="0"/>
        <v>0.40663647900820882</v>
      </c>
      <c r="P78" s="28">
        <f t="shared" si="1"/>
        <v>0.35702760626515645</v>
      </c>
      <c r="R78" s="32">
        <f t="shared" si="18"/>
        <v>66.674874826685496</v>
      </c>
      <c r="S78" s="32">
        <f t="shared" si="19"/>
        <v>87.833479465773095</v>
      </c>
      <c r="T78" s="32">
        <f t="shared" si="20"/>
        <v>77.117962953273789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29753.781587935635</v>
      </c>
      <c r="F79" s="2">
        <v>39033.610416995376</v>
      </c>
      <c r="G79" s="5">
        <f t="shared" si="14"/>
        <v>68787.392004931011</v>
      </c>
      <c r="H79" s="2">
        <v>468</v>
      </c>
      <c r="I79" s="2">
        <v>465</v>
      </c>
      <c r="J79" s="5">
        <f t="shared" si="15"/>
        <v>933</v>
      </c>
      <c r="K79" s="2">
        <v>0</v>
      </c>
      <c r="L79" s="2">
        <v>0</v>
      </c>
      <c r="M79" s="5">
        <f t="shared" si="16"/>
        <v>0</v>
      </c>
      <c r="N79" s="27">
        <f t="shared" si="17"/>
        <v>0.29433544622443453</v>
      </c>
      <c r="O79" s="27">
        <f t="shared" si="0"/>
        <v>0.38862614911385279</v>
      </c>
      <c r="P79" s="28">
        <f t="shared" si="1"/>
        <v>0.34132920489922497</v>
      </c>
      <c r="R79" s="32">
        <f t="shared" si="18"/>
        <v>63.576456384477851</v>
      </c>
      <c r="S79" s="32">
        <f t="shared" si="19"/>
        <v>83.943248208592209</v>
      </c>
      <c r="T79" s="32">
        <f t="shared" si="20"/>
        <v>73.72710825823259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23286.914925016161</v>
      </c>
      <c r="F80" s="2">
        <v>31296.827107342793</v>
      </c>
      <c r="G80" s="5">
        <f t="shared" si="14"/>
        <v>54583.742032358954</v>
      </c>
      <c r="H80" s="2">
        <v>468</v>
      </c>
      <c r="I80" s="2">
        <v>466</v>
      </c>
      <c r="J80" s="5">
        <f t="shared" si="15"/>
        <v>934</v>
      </c>
      <c r="K80" s="2">
        <v>0</v>
      </c>
      <c r="L80" s="2">
        <v>0</v>
      </c>
      <c r="M80" s="5">
        <f t="shared" si="16"/>
        <v>0</v>
      </c>
      <c r="N80" s="27">
        <f t="shared" si="17"/>
        <v>0.23036280196478476</v>
      </c>
      <c r="O80" s="27">
        <f t="shared" si="0"/>
        <v>0.31092857959130893</v>
      </c>
      <c r="P80" s="28">
        <f t="shared" si="1"/>
        <v>0.2705594319154917</v>
      </c>
      <c r="R80" s="32">
        <f t="shared" si="18"/>
        <v>49.758365224393508</v>
      </c>
      <c r="S80" s="32">
        <f t="shared" si="19"/>
        <v>67.160573191722733</v>
      </c>
      <c r="T80" s="32">
        <f t="shared" si="20"/>
        <v>58.440837293746206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19731.769225070726</v>
      </c>
      <c r="F81" s="2">
        <v>28317.159698645777</v>
      </c>
      <c r="G81" s="5">
        <f t="shared" si="14"/>
        <v>48048.928923716507</v>
      </c>
      <c r="H81" s="2">
        <v>468</v>
      </c>
      <c r="I81" s="2">
        <v>466</v>
      </c>
      <c r="J81" s="5">
        <f t="shared" si="15"/>
        <v>934</v>
      </c>
      <c r="K81" s="2">
        <v>0</v>
      </c>
      <c r="L81" s="2">
        <v>0</v>
      </c>
      <c r="M81" s="5">
        <f t="shared" si="16"/>
        <v>0</v>
      </c>
      <c r="N81" s="27">
        <f t="shared" si="17"/>
        <v>0.1951939817294904</v>
      </c>
      <c r="O81" s="27">
        <f t="shared" si="17"/>
        <v>0.28132609778498824</v>
      </c>
      <c r="P81" s="28">
        <f t="shared" si="17"/>
        <v>0.23816782121756536</v>
      </c>
      <c r="R81" s="32">
        <f t="shared" si="18"/>
        <v>42.16190005356993</v>
      </c>
      <c r="S81" s="32">
        <f t="shared" si="19"/>
        <v>60.766437121557459</v>
      </c>
      <c r="T81" s="32">
        <f t="shared" si="20"/>
        <v>51.444249382994116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17317.488610139506</v>
      </c>
      <c r="F82" s="2">
        <v>26423.052277993822</v>
      </c>
      <c r="G82" s="5">
        <f t="shared" si="14"/>
        <v>43740.540888133328</v>
      </c>
      <c r="H82" s="2">
        <v>468</v>
      </c>
      <c r="I82" s="2">
        <v>472</v>
      </c>
      <c r="J82" s="5">
        <f t="shared" si="15"/>
        <v>940</v>
      </c>
      <c r="K82" s="2">
        <v>0</v>
      </c>
      <c r="L82" s="2">
        <v>0</v>
      </c>
      <c r="M82" s="5">
        <f t="shared" si="16"/>
        <v>0</v>
      </c>
      <c r="N82" s="27">
        <f t="shared" si="17"/>
        <v>0.17131102218007582</v>
      </c>
      <c r="O82" s="27">
        <f t="shared" si="17"/>
        <v>0.2591714951937561</v>
      </c>
      <c r="P82" s="28">
        <f t="shared" si="17"/>
        <v>0.21542819586354081</v>
      </c>
      <c r="R82" s="32">
        <f t="shared" si="18"/>
        <v>37.00318079089638</v>
      </c>
      <c r="S82" s="32">
        <f t="shared" si="19"/>
        <v>55.981042961851315</v>
      </c>
      <c r="T82" s="32">
        <f t="shared" si="20"/>
        <v>46.532490306524814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13641.573457267612</v>
      </c>
      <c r="F83" s="2">
        <v>20407.342975017524</v>
      </c>
      <c r="G83" s="5">
        <f t="shared" si="14"/>
        <v>34048.916432285136</v>
      </c>
      <c r="H83" s="2">
        <v>466</v>
      </c>
      <c r="I83" s="2">
        <v>464</v>
      </c>
      <c r="J83" s="5">
        <f t="shared" si="15"/>
        <v>930</v>
      </c>
      <c r="K83" s="2">
        <v>0</v>
      </c>
      <c r="L83" s="2">
        <v>0</v>
      </c>
      <c r="M83" s="5">
        <f t="shared" si="16"/>
        <v>0</v>
      </c>
      <c r="N83" s="27">
        <f t="shared" si="17"/>
        <v>0.13552667955479666</v>
      </c>
      <c r="O83" s="27">
        <f t="shared" si="17"/>
        <v>0.20361732693783449</v>
      </c>
      <c r="P83" s="28">
        <f t="shared" si="17"/>
        <v>0.16949878749644134</v>
      </c>
      <c r="R83" s="32">
        <f t="shared" si="18"/>
        <v>29.273762783836077</v>
      </c>
      <c r="S83" s="32">
        <f t="shared" si="19"/>
        <v>43.981342618572249</v>
      </c>
      <c r="T83" s="32">
        <f t="shared" si="20"/>
        <v>36.611738099231331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7527.1827902993855</v>
      </c>
      <c r="F84" s="3">
        <v>9482</v>
      </c>
      <c r="G84" s="7">
        <f t="shared" si="14"/>
        <v>17009.182790299386</v>
      </c>
      <c r="H84" s="6">
        <v>464</v>
      </c>
      <c r="I84" s="3">
        <v>464</v>
      </c>
      <c r="J84" s="7">
        <f t="shared" si="15"/>
        <v>928</v>
      </c>
      <c r="K84" s="6">
        <v>0</v>
      </c>
      <c r="L84" s="3">
        <v>0</v>
      </c>
      <c r="M84" s="7">
        <f t="shared" si="16"/>
        <v>0</v>
      </c>
      <c r="N84" s="27">
        <f t="shared" si="17"/>
        <v>7.5103595848293681E-2</v>
      </c>
      <c r="O84" s="27">
        <f t="shared" si="17"/>
        <v>9.4608077905491694E-2</v>
      </c>
      <c r="P84" s="28">
        <f t="shared" si="17"/>
        <v>8.4855836876892687E-2</v>
      </c>
      <c r="R84" s="32">
        <f t="shared" si="18"/>
        <v>16.222376703231433</v>
      </c>
      <c r="S84" s="32">
        <f t="shared" si="19"/>
        <v>20.435344827586206</v>
      </c>
      <c r="T84" s="32">
        <f t="shared" si="20"/>
        <v>18.328860765408823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3883.3587267084868</v>
      </c>
      <c r="F85" s="2">
        <v>7780.8155866983807</v>
      </c>
      <c r="G85" s="5">
        <f t="shared" si="14"/>
        <v>11664.174313406867</v>
      </c>
      <c r="H85" s="2">
        <v>120</v>
      </c>
      <c r="I85" s="2">
        <v>142</v>
      </c>
      <c r="J85" s="5">
        <f t="shared" si="15"/>
        <v>262</v>
      </c>
      <c r="K85" s="2">
        <v>0</v>
      </c>
      <c r="L85" s="2">
        <v>0</v>
      </c>
      <c r="M85" s="5">
        <f t="shared" si="16"/>
        <v>0</v>
      </c>
      <c r="N85" s="25">
        <f t="shared" si="17"/>
        <v>0.14982093853042</v>
      </c>
      <c r="O85" s="25">
        <f t="shared" si="17"/>
        <v>0.25367812945678081</v>
      </c>
      <c r="P85" s="26">
        <f t="shared" si="17"/>
        <v>0.20610995040653921</v>
      </c>
      <c r="R85" s="32">
        <f t="shared" si="18"/>
        <v>32.361322722570726</v>
      </c>
      <c r="S85" s="32">
        <f t="shared" si="19"/>
        <v>54.794475962664656</v>
      </c>
      <c r="T85" s="32">
        <f t="shared" si="20"/>
        <v>44.519749287812473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3579.9842523009479</v>
      </c>
      <c r="F86" s="3">
        <v>7244.0000000000036</v>
      </c>
      <c r="G86" s="7">
        <f t="shared" si="14"/>
        <v>10823.984252300952</v>
      </c>
      <c r="H86" s="6">
        <v>140</v>
      </c>
      <c r="I86" s="3">
        <v>140</v>
      </c>
      <c r="J86" s="7">
        <f t="shared" si="15"/>
        <v>280</v>
      </c>
      <c r="K86" s="6">
        <v>0</v>
      </c>
      <c r="L86" s="3">
        <v>0</v>
      </c>
      <c r="M86" s="7">
        <f t="shared" si="16"/>
        <v>0</v>
      </c>
      <c r="N86" s="27">
        <f t="shared" si="17"/>
        <v>0.1183857226289996</v>
      </c>
      <c r="O86" s="27">
        <f t="shared" si="17"/>
        <v>0.23955026455026468</v>
      </c>
      <c r="P86" s="28">
        <f t="shared" si="17"/>
        <v>0.17896799358963214</v>
      </c>
      <c r="R86" s="32">
        <f t="shared" si="18"/>
        <v>25.571316087863913</v>
      </c>
      <c r="S86" s="32">
        <f t="shared" si="19"/>
        <v>51.742857142857169</v>
      </c>
      <c r="T86" s="32">
        <f t="shared" si="20"/>
        <v>38.657086615360541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2117301.6254333877</v>
      </c>
    </row>
    <row r="90" spans="2:20" x14ac:dyDescent="0.25">
      <c r="C90" s="51" t="s">
        <v>108</v>
      </c>
      <c r="D90" s="52">
        <f>+(SUMPRODUCT($D$5:$D$86,$J$5:$J$86)+SUMPRODUCT($D$5:$D$86,$M$5:$M$86))/1000</f>
        <v>39869.862780000003</v>
      </c>
    </row>
    <row r="91" spans="2:20" x14ac:dyDescent="0.25">
      <c r="C91" s="51" t="s">
        <v>107</v>
      </c>
      <c r="D91" s="52">
        <f>+(SUMPRODUCT($D$5:$D$86,$J$5:$J$86)*216+SUMPRODUCT($D$5:$D$86,$M$5:$M$86)*248)/1000</f>
        <v>9103257.2344000023</v>
      </c>
    </row>
    <row r="92" spans="2:20" x14ac:dyDescent="0.25">
      <c r="C92" s="51" t="s">
        <v>109</v>
      </c>
      <c r="D92" s="35">
        <f>+D89/D91</f>
        <v>0.232587256507746</v>
      </c>
    </row>
    <row r="93" spans="2:20" x14ac:dyDescent="0.25">
      <c r="D93" s="53">
        <f>+D92-P2</f>
        <v>2.2204460492503131E-16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4">
    <tabColor theme="0" tint="-4.9989318521683403E-2"/>
  </sheetPr>
  <dimension ref="A1:T93"/>
  <sheetViews>
    <sheetView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0.27326028504916411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1066.9999999999998</v>
      </c>
      <c r="F5" s="9">
        <v>3207.897520252191</v>
      </c>
      <c r="G5" s="10">
        <f>+E5+F5</f>
        <v>4274.8975202521906</v>
      </c>
      <c r="H5" s="9">
        <v>209</v>
      </c>
      <c r="I5" s="9">
        <v>208</v>
      </c>
      <c r="J5" s="10">
        <f>+H5+I5</f>
        <v>417</v>
      </c>
      <c r="K5" s="9">
        <v>0</v>
      </c>
      <c r="L5" s="9">
        <v>0</v>
      </c>
      <c r="M5" s="10">
        <f>+K5+L5</f>
        <v>0</v>
      </c>
      <c r="N5" s="27">
        <f>+E5/(H5*216+K5*248)</f>
        <v>2.3635477582845999E-2</v>
      </c>
      <c r="O5" s="27">
        <f t="shared" ref="O5:O80" si="0">+F5/(I5*216+L5*248)</f>
        <v>7.1400852925841141E-2</v>
      </c>
      <c r="P5" s="28">
        <f t="shared" ref="P5:P80" si="1">+G5/(J5*216+M5*248)</f>
        <v>4.7460892622037822E-2</v>
      </c>
      <c r="R5" s="32">
        <f>+E5/(H5+K5)</f>
        <v>5.1052631578947354</v>
      </c>
      <c r="S5" s="32">
        <f t="shared" ref="S5" si="2">+F5/(I5+L5)</f>
        <v>15.422584231981688</v>
      </c>
      <c r="T5" s="32">
        <f t="shared" ref="T5" si="3">+G5/(J5+M5)</f>
        <v>10.25155280636017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1443.3506701837277</v>
      </c>
      <c r="F6" s="2">
        <v>5839.5121837558127</v>
      </c>
      <c r="G6" s="5">
        <f t="shared" ref="G6:G69" si="4">+E6+F6</f>
        <v>7282.8628539395404</v>
      </c>
      <c r="H6" s="2">
        <v>209</v>
      </c>
      <c r="I6" s="2">
        <v>208</v>
      </c>
      <c r="J6" s="5">
        <f t="shared" ref="J6:J69" si="5">+H6+I6</f>
        <v>417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3.1972148462336696E-2</v>
      </c>
      <c r="O6" s="27">
        <f t="shared" si="0"/>
        <v>0.12997489725239966</v>
      </c>
      <c r="P6" s="28">
        <f t="shared" si="1"/>
        <v>8.0856013566253007E-2</v>
      </c>
      <c r="R6" s="32">
        <f t="shared" ref="R6:R70" si="8">+E6/(H6+K6)</f>
        <v>6.9059840678647264</v>
      </c>
      <c r="S6" s="32">
        <f t="shared" ref="S6:S70" si="9">+F6/(I6+L6)</f>
        <v>28.074577806518331</v>
      </c>
      <c r="T6" s="32">
        <f t="shared" ref="T6:T70" si="10">+G6/(J6+M6)</f>
        <v>17.46489893031065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1806.6377881085134</v>
      </c>
      <c r="F7" s="2">
        <v>7473.4462694493241</v>
      </c>
      <c r="G7" s="5">
        <f t="shared" si="4"/>
        <v>9280.0840575578368</v>
      </c>
      <c r="H7" s="2">
        <v>209</v>
      </c>
      <c r="I7" s="2">
        <v>209</v>
      </c>
      <c r="J7" s="5">
        <f t="shared" si="5"/>
        <v>418</v>
      </c>
      <c r="K7" s="2">
        <v>0</v>
      </c>
      <c r="L7" s="2">
        <v>0</v>
      </c>
      <c r="M7" s="5">
        <f t="shared" si="6"/>
        <v>0</v>
      </c>
      <c r="N7" s="27">
        <f t="shared" si="7"/>
        <v>4.0019444181032107E-2</v>
      </c>
      <c r="O7" s="27">
        <f t="shared" si="0"/>
        <v>0.16554683389706992</v>
      </c>
      <c r="P7" s="28">
        <f t="shared" si="1"/>
        <v>0.10278313903905101</v>
      </c>
      <c r="R7" s="32">
        <f t="shared" si="8"/>
        <v>8.6441999431029348</v>
      </c>
      <c r="S7" s="32">
        <f t="shared" si="9"/>
        <v>35.758116121767102</v>
      </c>
      <c r="T7" s="32">
        <f t="shared" si="10"/>
        <v>22.201158032435018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2120.1693784885329</v>
      </c>
      <c r="F8" s="2">
        <v>8465.7753047863062</v>
      </c>
      <c r="G8" s="5">
        <f t="shared" si="4"/>
        <v>10585.94468327484</v>
      </c>
      <c r="H8" s="2">
        <v>210</v>
      </c>
      <c r="I8" s="2">
        <v>209</v>
      </c>
      <c r="J8" s="5">
        <f t="shared" si="5"/>
        <v>419</v>
      </c>
      <c r="K8" s="2">
        <v>0</v>
      </c>
      <c r="L8" s="2">
        <v>0</v>
      </c>
      <c r="M8" s="5">
        <f t="shared" si="6"/>
        <v>0</v>
      </c>
      <c r="N8" s="27">
        <f t="shared" si="7"/>
        <v>4.6740947497542609E-2</v>
      </c>
      <c r="O8" s="27">
        <f t="shared" si="0"/>
        <v>0.18752824970729901</v>
      </c>
      <c r="P8" s="28">
        <f t="shared" si="1"/>
        <v>0.11696659466183638</v>
      </c>
      <c r="R8" s="32">
        <f t="shared" si="8"/>
        <v>10.096044659469204</v>
      </c>
      <c r="S8" s="32">
        <f t="shared" si="9"/>
        <v>40.506101936776588</v>
      </c>
      <c r="T8" s="32">
        <f t="shared" si="10"/>
        <v>25.264784446956657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2853.2224708410313</v>
      </c>
      <c r="F9" s="2">
        <v>10487.863933961455</v>
      </c>
      <c r="G9" s="5">
        <f t="shared" si="4"/>
        <v>13341.086404802485</v>
      </c>
      <c r="H9" s="2">
        <v>209</v>
      </c>
      <c r="I9" s="2">
        <v>209</v>
      </c>
      <c r="J9" s="5">
        <f t="shared" si="5"/>
        <v>418</v>
      </c>
      <c r="K9" s="2">
        <v>0</v>
      </c>
      <c r="L9" s="2">
        <v>0</v>
      </c>
      <c r="M9" s="5">
        <f t="shared" si="6"/>
        <v>0</v>
      </c>
      <c r="N9" s="27">
        <f t="shared" si="7"/>
        <v>6.320269517191722E-2</v>
      </c>
      <c r="O9" s="27">
        <f t="shared" si="0"/>
        <v>0.23232021827843025</v>
      </c>
      <c r="P9" s="28">
        <f t="shared" si="1"/>
        <v>0.14776145672517371</v>
      </c>
      <c r="R9" s="32">
        <f t="shared" si="8"/>
        <v>13.651782157134122</v>
      </c>
      <c r="S9" s="32">
        <f t="shared" si="9"/>
        <v>50.181167148140929</v>
      </c>
      <c r="T9" s="32">
        <f t="shared" si="10"/>
        <v>31.916474652637525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3276.8104499985839</v>
      </c>
      <c r="F10" s="2">
        <v>11929.078582769478</v>
      </c>
      <c r="G10" s="5">
        <f t="shared" si="4"/>
        <v>15205.889032768062</v>
      </c>
      <c r="H10" s="2">
        <v>208</v>
      </c>
      <c r="I10" s="2">
        <v>209</v>
      </c>
      <c r="J10" s="5">
        <f t="shared" si="5"/>
        <v>417</v>
      </c>
      <c r="K10" s="2">
        <v>0</v>
      </c>
      <c r="L10" s="2">
        <v>0</v>
      </c>
      <c r="M10" s="5">
        <f t="shared" si="6"/>
        <v>0</v>
      </c>
      <c r="N10" s="27">
        <f t="shared" si="7"/>
        <v>7.2934705528814633E-2</v>
      </c>
      <c r="O10" s="27">
        <f t="shared" si="0"/>
        <v>0.26424505100942491</v>
      </c>
      <c r="P10" s="28">
        <f t="shared" si="1"/>
        <v>0.16881926717257373</v>
      </c>
      <c r="R10" s="32">
        <f t="shared" si="8"/>
        <v>15.753896394223961</v>
      </c>
      <c r="S10" s="32">
        <f t="shared" si="9"/>
        <v>57.076931018035779</v>
      </c>
      <c r="T10" s="32">
        <f t="shared" si="10"/>
        <v>36.464961709275926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5130.0925828221662</v>
      </c>
      <c r="F11" s="2">
        <v>14550.895268765818</v>
      </c>
      <c r="G11" s="5">
        <f t="shared" si="4"/>
        <v>19680.987851587983</v>
      </c>
      <c r="H11" s="2">
        <v>209</v>
      </c>
      <c r="I11" s="2">
        <v>209</v>
      </c>
      <c r="J11" s="5">
        <f t="shared" si="5"/>
        <v>418</v>
      </c>
      <c r="K11" s="2">
        <v>0</v>
      </c>
      <c r="L11" s="2">
        <v>0</v>
      </c>
      <c r="M11" s="5">
        <f t="shared" si="6"/>
        <v>0</v>
      </c>
      <c r="N11" s="27">
        <f t="shared" si="7"/>
        <v>0.11363841446974496</v>
      </c>
      <c r="O11" s="27">
        <f t="shared" si="0"/>
        <v>0.32232179843978864</v>
      </c>
      <c r="P11" s="28">
        <f t="shared" si="1"/>
        <v>0.21798010645476679</v>
      </c>
      <c r="R11" s="32">
        <f t="shared" si="8"/>
        <v>24.545897525464909</v>
      </c>
      <c r="S11" s="32">
        <f t="shared" si="9"/>
        <v>69.621508462994342</v>
      </c>
      <c r="T11" s="32">
        <f t="shared" si="10"/>
        <v>47.083702994229625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5567.6077520541112</v>
      </c>
      <c r="F12" s="2">
        <v>14834.710914499536</v>
      </c>
      <c r="G12" s="5">
        <f t="shared" si="4"/>
        <v>20402.318666553649</v>
      </c>
      <c r="H12" s="2">
        <v>219</v>
      </c>
      <c r="I12" s="2">
        <v>209</v>
      </c>
      <c r="J12" s="5">
        <f t="shared" si="5"/>
        <v>428</v>
      </c>
      <c r="K12" s="2">
        <v>0</v>
      </c>
      <c r="L12" s="2">
        <v>0</v>
      </c>
      <c r="M12" s="5">
        <f t="shared" si="6"/>
        <v>0</v>
      </c>
      <c r="N12" s="27">
        <f t="shared" si="7"/>
        <v>0.11769845577655402</v>
      </c>
      <c r="O12" s="27">
        <f t="shared" si="0"/>
        <v>0.32860869472132587</v>
      </c>
      <c r="P12" s="28">
        <f t="shared" si="1"/>
        <v>0.22068967058837022</v>
      </c>
      <c r="R12" s="32">
        <f t="shared" si="8"/>
        <v>25.422866447735668</v>
      </c>
      <c r="S12" s="32">
        <f t="shared" si="9"/>
        <v>70.979478059806397</v>
      </c>
      <c r="T12" s="32">
        <f t="shared" si="10"/>
        <v>47.668968847087967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5752.9280393917525</v>
      </c>
      <c r="F13" s="2">
        <v>15009.02533381055</v>
      </c>
      <c r="G13" s="5">
        <f t="shared" si="4"/>
        <v>20761.953373202305</v>
      </c>
      <c r="H13" s="2">
        <v>210</v>
      </c>
      <c r="I13" s="2">
        <v>213</v>
      </c>
      <c r="J13" s="5">
        <f t="shared" si="5"/>
        <v>423</v>
      </c>
      <c r="K13" s="2">
        <v>0</v>
      </c>
      <c r="L13" s="2">
        <v>0</v>
      </c>
      <c r="M13" s="5">
        <f t="shared" si="6"/>
        <v>0</v>
      </c>
      <c r="N13" s="27">
        <f t="shared" si="7"/>
        <v>0.12682821956331025</v>
      </c>
      <c r="O13" s="27">
        <f t="shared" si="0"/>
        <v>0.32622642440033367</v>
      </c>
      <c r="P13" s="28">
        <f t="shared" si="1"/>
        <v>0.22723440781457738</v>
      </c>
      <c r="R13" s="32">
        <f t="shared" si="8"/>
        <v>27.394895425675013</v>
      </c>
      <c r="S13" s="32">
        <f t="shared" si="9"/>
        <v>70.464907670472073</v>
      </c>
      <c r="T13" s="32">
        <f t="shared" si="10"/>
        <v>49.08263208794871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6859.094426394754</v>
      </c>
      <c r="F14" s="2">
        <v>17038.218175134763</v>
      </c>
      <c r="G14" s="5">
        <f t="shared" si="4"/>
        <v>23897.312601529517</v>
      </c>
      <c r="H14" s="2">
        <v>206</v>
      </c>
      <c r="I14" s="2">
        <v>217</v>
      </c>
      <c r="J14" s="5">
        <f t="shared" si="5"/>
        <v>423</v>
      </c>
      <c r="K14" s="2">
        <v>0</v>
      </c>
      <c r="L14" s="2">
        <v>0</v>
      </c>
      <c r="M14" s="5">
        <f t="shared" si="6"/>
        <v>0</v>
      </c>
      <c r="N14" s="27">
        <f t="shared" si="7"/>
        <v>0.15415080965468253</v>
      </c>
      <c r="O14" s="27">
        <f t="shared" si="0"/>
        <v>0.36350525207234091</v>
      </c>
      <c r="P14" s="28">
        <f t="shared" si="1"/>
        <v>0.26155013354270112</v>
      </c>
      <c r="R14" s="32">
        <f t="shared" si="8"/>
        <v>33.296574885411424</v>
      </c>
      <c r="S14" s="32">
        <f t="shared" si="9"/>
        <v>78.517134447625637</v>
      </c>
      <c r="T14" s="32">
        <f t="shared" si="10"/>
        <v>56.494828845223445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14238.091920384233</v>
      </c>
      <c r="F15" s="2">
        <v>26923.3414345807</v>
      </c>
      <c r="G15" s="5">
        <f t="shared" si="4"/>
        <v>41161.433354964931</v>
      </c>
      <c r="H15" s="2">
        <v>356</v>
      </c>
      <c r="I15" s="2">
        <v>367</v>
      </c>
      <c r="J15" s="5">
        <f t="shared" si="5"/>
        <v>723</v>
      </c>
      <c r="K15" s="2">
        <v>190</v>
      </c>
      <c r="L15" s="2">
        <v>190</v>
      </c>
      <c r="M15" s="5">
        <f t="shared" si="6"/>
        <v>380</v>
      </c>
      <c r="N15" s="27">
        <f t="shared" si="7"/>
        <v>0.11480850793755833</v>
      </c>
      <c r="O15" s="27">
        <f t="shared" si="0"/>
        <v>0.2130146008812322</v>
      </c>
      <c r="P15" s="28">
        <f t="shared" si="1"/>
        <v>0.16437746938981554</v>
      </c>
      <c r="R15" s="32">
        <f t="shared" si="8"/>
        <v>26.077091429275153</v>
      </c>
      <c r="S15" s="32">
        <f t="shared" si="9"/>
        <v>48.336340097990487</v>
      </c>
      <c r="T15" s="32">
        <f t="shared" si="10"/>
        <v>37.317709297339015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25063.839201323906</v>
      </c>
      <c r="F16" s="2">
        <v>53851.214566699971</v>
      </c>
      <c r="G16" s="5">
        <f t="shared" si="4"/>
        <v>78915.053768023878</v>
      </c>
      <c r="H16" s="2">
        <v>457</v>
      </c>
      <c r="I16" s="2">
        <v>478</v>
      </c>
      <c r="J16" s="5">
        <f t="shared" si="5"/>
        <v>935</v>
      </c>
      <c r="K16" s="2">
        <v>366</v>
      </c>
      <c r="L16" s="2">
        <v>338</v>
      </c>
      <c r="M16" s="5">
        <f t="shared" si="6"/>
        <v>704</v>
      </c>
      <c r="N16" s="27">
        <f t="shared" si="7"/>
        <v>0.13227696433039848</v>
      </c>
      <c r="O16" s="27">
        <f t="shared" si="0"/>
        <v>0.28786357427461068</v>
      </c>
      <c r="P16" s="28">
        <f t="shared" si="1"/>
        <v>0.20957279145516125</v>
      </c>
      <c r="R16" s="32">
        <f t="shared" si="8"/>
        <v>30.454239612787248</v>
      </c>
      <c r="S16" s="32">
        <f t="shared" si="9"/>
        <v>65.994135498406834</v>
      </c>
      <c r="T16" s="32">
        <f t="shared" si="10"/>
        <v>48.148293940222011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27622.621945799619</v>
      </c>
      <c r="F17" s="2">
        <v>56624.883328121578</v>
      </c>
      <c r="G17" s="5">
        <f t="shared" si="4"/>
        <v>84247.505273921197</v>
      </c>
      <c r="H17" s="2">
        <v>492</v>
      </c>
      <c r="I17" s="2">
        <v>487</v>
      </c>
      <c r="J17" s="5">
        <f t="shared" si="5"/>
        <v>979</v>
      </c>
      <c r="K17" s="2">
        <v>362</v>
      </c>
      <c r="L17" s="2">
        <v>331</v>
      </c>
      <c r="M17" s="5">
        <f t="shared" si="6"/>
        <v>693</v>
      </c>
      <c r="N17" s="27">
        <f t="shared" si="7"/>
        <v>0.14089723917509803</v>
      </c>
      <c r="O17" s="27">
        <f t="shared" si="0"/>
        <v>0.30235413994084565</v>
      </c>
      <c r="P17" s="28">
        <f t="shared" si="1"/>
        <v>0.21977915851156501</v>
      </c>
      <c r="R17" s="32">
        <f t="shared" si="8"/>
        <v>32.344990568852012</v>
      </c>
      <c r="S17" s="32">
        <f t="shared" si="9"/>
        <v>69.223573750759869</v>
      </c>
      <c r="T17" s="32">
        <f t="shared" si="10"/>
        <v>50.387263919809328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40091.402964456633</v>
      </c>
      <c r="F18" s="2">
        <v>63972.214022845801</v>
      </c>
      <c r="G18" s="5">
        <f t="shared" si="4"/>
        <v>104063.61698730243</v>
      </c>
      <c r="H18" s="2">
        <v>493</v>
      </c>
      <c r="I18" s="2">
        <v>492</v>
      </c>
      <c r="J18" s="5">
        <f t="shared" si="5"/>
        <v>985</v>
      </c>
      <c r="K18" s="2">
        <v>330</v>
      </c>
      <c r="L18" s="2">
        <v>326</v>
      </c>
      <c r="M18" s="5">
        <f t="shared" si="6"/>
        <v>656</v>
      </c>
      <c r="N18" s="27">
        <f t="shared" si="7"/>
        <v>0.21288073448694103</v>
      </c>
      <c r="O18" s="27">
        <f t="shared" si="0"/>
        <v>0.34187801423068515</v>
      </c>
      <c r="P18" s="28">
        <f t="shared" si="1"/>
        <v>0.27717185066188244</v>
      </c>
      <c r="R18" s="32">
        <f t="shared" si="8"/>
        <v>48.713733857176955</v>
      </c>
      <c r="S18" s="32">
        <f t="shared" si="9"/>
        <v>78.205640614725922</v>
      </c>
      <c r="T18" s="32">
        <f t="shared" si="10"/>
        <v>63.414757457222692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57558.500609639654</v>
      </c>
      <c r="F19" s="2">
        <v>71381.237310361263</v>
      </c>
      <c r="G19" s="5">
        <f t="shared" si="4"/>
        <v>128939.73792000092</v>
      </c>
      <c r="H19" s="2">
        <v>501</v>
      </c>
      <c r="I19" s="2">
        <v>500</v>
      </c>
      <c r="J19" s="5">
        <f t="shared" si="5"/>
        <v>1001</v>
      </c>
      <c r="K19" s="2">
        <v>330</v>
      </c>
      <c r="L19" s="2">
        <v>326</v>
      </c>
      <c r="M19" s="5">
        <f t="shared" si="6"/>
        <v>656</v>
      </c>
      <c r="N19" s="27">
        <f t="shared" si="7"/>
        <v>0.30285021577661136</v>
      </c>
      <c r="O19" s="27">
        <f t="shared" si="0"/>
        <v>0.37798249020567476</v>
      </c>
      <c r="P19" s="28">
        <f t="shared" si="1"/>
        <v>0.34029658678715696</v>
      </c>
      <c r="R19" s="32">
        <f t="shared" si="8"/>
        <v>69.264140324476116</v>
      </c>
      <c r="S19" s="32">
        <f t="shared" si="9"/>
        <v>86.417962845473681</v>
      </c>
      <c r="T19" s="32">
        <f t="shared" si="10"/>
        <v>77.815170742305924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73774.039236759636</v>
      </c>
      <c r="F20" s="2">
        <v>92759.735286027309</v>
      </c>
      <c r="G20" s="5">
        <f t="shared" si="4"/>
        <v>166533.77452278696</v>
      </c>
      <c r="H20" s="2">
        <v>493</v>
      </c>
      <c r="I20" s="2">
        <v>518</v>
      </c>
      <c r="J20" s="5">
        <f t="shared" si="5"/>
        <v>1011</v>
      </c>
      <c r="K20" s="2">
        <v>330</v>
      </c>
      <c r="L20" s="2">
        <v>314</v>
      </c>
      <c r="M20" s="5">
        <f t="shared" si="6"/>
        <v>644</v>
      </c>
      <c r="N20" s="27">
        <f t="shared" si="7"/>
        <v>0.39173165560490014</v>
      </c>
      <c r="O20" s="27">
        <f t="shared" si="0"/>
        <v>0.48882659826110514</v>
      </c>
      <c r="P20" s="28">
        <f t="shared" si="1"/>
        <v>0.44046299941491651</v>
      </c>
      <c r="R20" s="32">
        <f t="shared" si="8"/>
        <v>89.640387893997129</v>
      </c>
      <c r="S20" s="32">
        <f t="shared" si="9"/>
        <v>111.49006644955206</v>
      </c>
      <c r="T20" s="32">
        <f t="shared" si="10"/>
        <v>100.6246371738894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73808.844481394815</v>
      </c>
      <c r="F21" s="2">
        <v>91500.189046253872</v>
      </c>
      <c r="G21" s="5">
        <f t="shared" si="4"/>
        <v>165309.03352764869</v>
      </c>
      <c r="H21" s="2">
        <v>493</v>
      </c>
      <c r="I21" s="2">
        <v>515</v>
      </c>
      <c r="J21" s="5">
        <f t="shared" si="5"/>
        <v>1008</v>
      </c>
      <c r="K21" s="2">
        <v>358</v>
      </c>
      <c r="L21" s="2">
        <v>332</v>
      </c>
      <c r="M21" s="5">
        <f t="shared" si="6"/>
        <v>690</v>
      </c>
      <c r="N21" s="27">
        <f t="shared" si="7"/>
        <v>0.37797966160737234</v>
      </c>
      <c r="O21" s="27">
        <f t="shared" si="0"/>
        <v>0.4726835405538593</v>
      </c>
      <c r="P21" s="28">
        <f t="shared" si="1"/>
        <v>0.42512507079282569</v>
      </c>
      <c r="R21" s="32">
        <f t="shared" si="8"/>
        <v>86.731897157925758</v>
      </c>
      <c r="S21" s="32">
        <f t="shared" si="9"/>
        <v>108.02855849616751</v>
      </c>
      <c r="T21" s="32">
        <f t="shared" si="10"/>
        <v>97.355143420287803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72406.863555559248</v>
      </c>
      <c r="F22" s="2">
        <v>85721.977779131339</v>
      </c>
      <c r="G22" s="5">
        <f t="shared" si="4"/>
        <v>158128.84133469057</v>
      </c>
      <c r="H22" s="2">
        <v>497</v>
      </c>
      <c r="I22" s="2">
        <v>531</v>
      </c>
      <c r="J22" s="5">
        <f t="shared" si="5"/>
        <v>1028</v>
      </c>
      <c r="K22" s="2">
        <v>329</v>
      </c>
      <c r="L22" s="2">
        <v>326</v>
      </c>
      <c r="M22" s="5">
        <f t="shared" si="6"/>
        <v>655</v>
      </c>
      <c r="N22" s="27">
        <f t="shared" si="7"/>
        <v>0.38321864444258219</v>
      </c>
      <c r="O22" s="27">
        <f t="shared" si="0"/>
        <v>0.43837692682532492</v>
      </c>
      <c r="P22" s="28">
        <f t="shared" si="1"/>
        <v>0.41127120049179838</v>
      </c>
      <c r="R22" s="32">
        <f t="shared" si="8"/>
        <v>87.659641108425234</v>
      </c>
      <c r="S22" s="32">
        <f t="shared" si="9"/>
        <v>100.02564501648931</v>
      </c>
      <c r="T22" s="32">
        <f t="shared" si="10"/>
        <v>93.956530798984303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72370.648641070817</v>
      </c>
      <c r="F23" s="2">
        <v>65354.468101568113</v>
      </c>
      <c r="G23" s="5">
        <f t="shared" si="4"/>
        <v>137725.11674263893</v>
      </c>
      <c r="H23" s="2">
        <v>532</v>
      </c>
      <c r="I23" s="2">
        <v>519</v>
      </c>
      <c r="J23" s="5">
        <f t="shared" si="5"/>
        <v>1051</v>
      </c>
      <c r="K23" s="2">
        <v>317</v>
      </c>
      <c r="L23" s="2">
        <v>329</v>
      </c>
      <c r="M23" s="5">
        <f t="shared" si="6"/>
        <v>646</v>
      </c>
      <c r="N23" s="27">
        <f t="shared" si="7"/>
        <v>0.3739544078431587</v>
      </c>
      <c r="O23" s="27">
        <f t="shared" si="0"/>
        <v>0.33740742246390276</v>
      </c>
      <c r="P23" s="28">
        <f t="shared" si="1"/>
        <v>0.35567298706340239</v>
      </c>
      <c r="R23" s="32">
        <f t="shared" si="8"/>
        <v>85.242224547786591</v>
      </c>
      <c r="S23" s="32">
        <f t="shared" si="9"/>
        <v>77.068948232981271</v>
      </c>
      <c r="T23" s="32">
        <f t="shared" si="10"/>
        <v>81.157994544866781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69486.874537340133</v>
      </c>
      <c r="F24" s="2">
        <v>59457.895571321213</v>
      </c>
      <c r="G24" s="5">
        <f t="shared" si="4"/>
        <v>128944.77010866135</v>
      </c>
      <c r="H24" s="2">
        <v>531</v>
      </c>
      <c r="I24" s="2">
        <v>517</v>
      </c>
      <c r="J24" s="5">
        <f t="shared" si="5"/>
        <v>1048</v>
      </c>
      <c r="K24" s="2">
        <v>291</v>
      </c>
      <c r="L24" s="2">
        <v>327</v>
      </c>
      <c r="M24" s="5">
        <f t="shared" si="6"/>
        <v>618</v>
      </c>
      <c r="N24" s="27">
        <f t="shared" si="7"/>
        <v>0.37185800655739004</v>
      </c>
      <c r="O24" s="27">
        <f t="shared" si="0"/>
        <v>0.30844276836052253</v>
      </c>
      <c r="P24" s="28">
        <f t="shared" si="1"/>
        <v>0.33965727364569204</v>
      </c>
      <c r="R24" s="32">
        <f t="shared" si="8"/>
        <v>84.533910629367554</v>
      </c>
      <c r="S24" s="32">
        <f t="shared" si="9"/>
        <v>70.447743567916135</v>
      </c>
      <c r="T24" s="32">
        <f t="shared" si="10"/>
        <v>77.397821193674275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66012.055549025463</v>
      </c>
      <c r="F25" s="2">
        <v>58024.419131765419</v>
      </c>
      <c r="G25" s="5">
        <f t="shared" si="4"/>
        <v>124036.47468079088</v>
      </c>
      <c r="H25" s="2">
        <v>523</v>
      </c>
      <c r="I25" s="2">
        <v>528</v>
      </c>
      <c r="J25" s="5">
        <f t="shared" si="5"/>
        <v>1051</v>
      </c>
      <c r="K25" s="2">
        <v>291</v>
      </c>
      <c r="L25" s="2">
        <v>327</v>
      </c>
      <c r="M25" s="5">
        <f t="shared" si="6"/>
        <v>618</v>
      </c>
      <c r="N25" s="27">
        <f t="shared" si="7"/>
        <v>0.35655980224821465</v>
      </c>
      <c r="O25" s="27">
        <f t="shared" si="0"/>
        <v>0.29734154845532235</v>
      </c>
      <c r="P25" s="28">
        <f t="shared" si="1"/>
        <v>0.32617143862625142</v>
      </c>
      <c r="R25" s="32">
        <f t="shared" si="8"/>
        <v>81.095891337869119</v>
      </c>
      <c r="S25" s="32">
        <f t="shared" si="9"/>
        <v>67.864817697971247</v>
      </c>
      <c r="T25" s="32">
        <f t="shared" si="10"/>
        <v>74.317839832708742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63948.98886831868</v>
      </c>
      <c r="F26" s="2">
        <v>54866.586797370379</v>
      </c>
      <c r="G26" s="5">
        <f t="shared" si="4"/>
        <v>118815.57566568906</v>
      </c>
      <c r="H26" s="2">
        <v>535</v>
      </c>
      <c r="I26" s="2">
        <v>504</v>
      </c>
      <c r="J26" s="5">
        <f t="shared" si="5"/>
        <v>1039</v>
      </c>
      <c r="K26" s="2">
        <v>291</v>
      </c>
      <c r="L26" s="2">
        <v>326</v>
      </c>
      <c r="M26" s="5">
        <f t="shared" si="6"/>
        <v>617</v>
      </c>
      <c r="N26" s="27">
        <f t="shared" si="7"/>
        <v>0.34064704715502581</v>
      </c>
      <c r="O26" s="27">
        <f t="shared" si="0"/>
        <v>0.2892098907679555</v>
      </c>
      <c r="P26" s="28">
        <f t="shared" si="1"/>
        <v>0.31479328016556024</v>
      </c>
      <c r="R26" s="32">
        <f t="shared" si="8"/>
        <v>77.420083375688478</v>
      </c>
      <c r="S26" s="32">
        <f t="shared" si="9"/>
        <v>66.104321442614918</v>
      </c>
      <c r="T26" s="32">
        <f t="shared" si="10"/>
        <v>71.748536030005468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59125.867009540074</v>
      </c>
      <c r="F27" s="2">
        <v>47752.243638175431</v>
      </c>
      <c r="G27" s="5">
        <f t="shared" si="4"/>
        <v>106878.11064771551</v>
      </c>
      <c r="H27" s="2">
        <v>517</v>
      </c>
      <c r="I27" s="2">
        <v>485</v>
      </c>
      <c r="J27" s="5">
        <f t="shared" si="5"/>
        <v>1002</v>
      </c>
      <c r="K27" s="2">
        <v>291</v>
      </c>
      <c r="L27" s="2">
        <v>354</v>
      </c>
      <c r="M27" s="5">
        <f t="shared" si="6"/>
        <v>645</v>
      </c>
      <c r="N27" s="27">
        <f t="shared" si="7"/>
        <v>0.32161589974728066</v>
      </c>
      <c r="O27" s="27">
        <f t="shared" si="0"/>
        <v>0.24799661202259873</v>
      </c>
      <c r="P27" s="28">
        <f t="shared" si="1"/>
        <v>0.28395425685911369</v>
      </c>
      <c r="R27" s="32">
        <f t="shared" si="8"/>
        <v>73.175577982104045</v>
      </c>
      <c r="S27" s="32">
        <f t="shared" si="9"/>
        <v>56.915665838111359</v>
      </c>
      <c r="T27" s="32">
        <f t="shared" si="10"/>
        <v>64.892599057507894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16472.365348936743</v>
      </c>
      <c r="F28" s="2">
        <v>19985.697493900247</v>
      </c>
      <c r="G28" s="5">
        <f t="shared" si="4"/>
        <v>36458.062842836989</v>
      </c>
      <c r="H28" s="2">
        <v>216</v>
      </c>
      <c r="I28" s="2">
        <v>237</v>
      </c>
      <c r="J28" s="5">
        <f t="shared" si="5"/>
        <v>453</v>
      </c>
      <c r="K28" s="2">
        <v>0</v>
      </c>
      <c r="L28" s="2">
        <v>0</v>
      </c>
      <c r="M28" s="5">
        <f t="shared" si="6"/>
        <v>0</v>
      </c>
      <c r="N28" s="27">
        <f t="shared" si="7"/>
        <v>0.353059956895935</v>
      </c>
      <c r="O28" s="27">
        <f t="shared" si="0"/>
        <v>0.39040665521761697</v>
      </c>
      <c r="P28" s="28">
        <f t="shared" si="1"/>
        <v>0.3725989580046295</v>
      </c>
      <c r="R28" s="32">
        <f t="shared" si="8"/>
        <v>76.260950689521962</v>
      </c>
      <c r="S28" s="32">
        <f t="shared" si="9"/>
        <v>84.327837527005258</v>
      </c>
      <c r="T28" s="32">
        <f t="shared" si="10"/>
        <v>80.481374928999969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14840.576333596922</v>
      </c>
      <c r="F29" s="2">
        <v>20281.975254862777</v>
      </c>
      <c r="G29" s="5">
        <f t="shared" si="4"/>
        <v>35122.551588459697</v>
      </c>
      <c r="H29" s="2">
        <v>217</v>
      </c>
      <c r="I29" s="2">
        <v>265</v>
      </c>
      <c r="J29" s="5">
        <f t="shared" si="5"/>
        <v>482</v>
      </c>
      <c r="K29" s="2">
        <v>0</v>
      </c>
      <c r="L29" s="2">
        <v>0</v>
      </c>
      <c r="M29" s="5">
        <f t="shared" si="6"/>
        <v>0</v>
      </c>
      <c r="N29" s="27">
        <f t="shared" si="7"/>
        <v>0.31661922541382748</v>
      </c>
      <c r="O29" s="27">
        <f t="shared" si="0"/>
        <v>0.35433220221633083</v>
      </c>
      <c r="P29" s="28">
        <f t="shared" si="1"/>
        <v>0.33735353838615817</v>
      </c>
      <c r="R29" s="32">
        <f t="shared" si="8"/>
        <v>68.389752689386739</v>
      </c>
      <c r="S29" s="32">
        <f t="shared" si="9"/>
        <v>76.535755678727455</v>
      </c>
      <c r="T29" s="32">
        <f t="shared" si="10"/>
        <v>72.86836429141016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14129.503710607183</v>
      </c>
      <c r="F30" s="2">
        <v>19764.195482502259</v>
      </c>
      <c r="G30" s="5">
        <f t="shared" si="4"/>
        <v>33893.699193109438</v>
      </c>
      <c r="H30" s="2">
        <v>218</v>
      </c>
      <c r="I30" s="2">
        <v>254</v>
      </c>
      <c r="J30" s="5">
        <f t="shared" si="5"/>
        <v>472</v>
      </c>
      <c r="K30" s="2">
        <v>0</v>
      </c>
      <c r="L30" s="2">
        <v>0</v>
      </c>
      <c r="M30" s="5">
        <f t="shared" si="6"/>
        <v>0</v>
      </c>
      <c r="N30" s="27">
        <f t="shared" si="7"/>
        <v>0.30006591298435237</v>
      </c>
      <c r="O30" s="27">
        <f t="shared" si="0"/>
        <v>0.36023978351017533</v>
      </c>
      <c r="P30" s="28">
        <f t="shared" si="1"/>
        <v>0.33244761449612992</v>
      </c>
      <c r="R30" s="32">
        <f t="shared" si="8"/>
        <v>64.814237204620113</v>
      </c>
      <c r="S30" s="32">
        <f t="shared" si="9"/>
        <v>77.811793238197865</v>
      </c>
      <c r="T30" s="32">
        <f t="shared" si="10"/>
        <v>71.808684731164064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12929.85098739209</v>
      </c>
      <c r="F31" s="2">
        <v>18852.863371332751</v>
      </c>
      <c r="G31" s="5">
        <f t="shared" si="4"/>
        <v>31782.714358724843</v>
      </c>
      <c r="H31" s="2">
        <v>216</v>
      </c>
      <c r="I31" s="2">
        <v>254</v>
      </c>
      <c r="J31" s="5">
        <f t="shared" si="5"/>
        <v>470</v>
      </c>
      <c r="K31" s="2">
        <v>0</v>
      </c>
      <c r="L31" s="2">
        <v>0</v>
      </c>
      <c r="M31" s="5">
        <f t="shared" si="6"/>
        <v>0</v>
      </c>
      <c r="N31" s="27">
        <f t="shared" si="7"/>
        <v>0.27713157980521458</v>
      </c>
      <c r="O31" s="27">
        <f t="shared" si="0"/>
        <v>0.34362903491055613</v>
      </c>
      <c r="P31" s="28">
        <f t="shared" si="1"/>
        <v>0.31306850235150552</v>
      </c>
      <c r="R31" s="32">
        <f t="shared" si="8"/>
        <v>59.860421237926346</v>
      </c>
      <c r="S31" s="32">
        <f t="shared" si="9"/>
        <v>74.223871540680122</v>
      </c>
      <c r="T31" s="32">
        <f t="shared" si="10"/>
        <v>67.622796507925202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11832.432750193399</v>
      </c>
      <c r="F32" s="2">
        <v>18063.757749010198</v>
      </c>
      <c r="G32" s="5">
        <f t="shared" si="4"/>
        <v>29896.190499203596</v>
      </c>
      <c r="H32" s="2">
        <v>214</v>
      </c>
      <c r="I32" s="2">
        <v>254</v>
      </c>
      <c r="J32" s="5">
        <f t="shared" si="5"/>
        <v>468</v>
      </c>
      <c r="K32" s="2">
        <v>0</v>
      </c>
      <c r="L32" s="2">
        <v>0</v>
      </c>
      <c r="M32" s="5">
        <f t="shared" si="6"/>
        <v>0</v>
      </c>
      <c r="N32" s="27">
        <f t="shared" si="7"/>
        <v>0.25598028621913721</v>
      </c>
      <c r="O32" s="27">
        <f t="shared" si="0"/>
        <v>0.32924609487113948</v>
      </c>
      <c r="P32" s="28">
        <f t="shared" si="1"/>
        <v>0.29574420800889911</v>
      </c>
      <c r="R32" s="32">
        <f t="shared" si="8"/>
        <v>55.291741823333638</v>
      </c>
      <c r="S32" s="32">
        <f t="shared" si="9"/>
        <v>71.117156492166131</v>
      </c>
      <c r="T32" s="32">
        <f t="shared" si="10"/>
        <v>63.880748929922213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8522.6289804297794</v>
      </c>
      <c r="F33" s="2">
        <v>13235.867376128142</v>
      </c>
      <c r="G33" s="5">
        <f t="shared" si="4"/>
        <v>21758.496356557924</v>
      </c>
      <c r="H33" s="2">
        <v>231</v>
      </c>
      <c r="I33" s="2">
        <v>248</v>
      </c>
      <c r="J33" s="5">
        <f t="shared" si="5"/>
        <v>479</v>
      </c>
      <c r="K33" s="2">
        <v>0</v>
      </c>
      <c r="L33" s="2">
        <v>0</v>
      </c>
      <c r="M33" s="5">
        <f t="shared" si="6"/>
        <v>0</v>
      </c>
      <c r="N33" s="27">
        <f t="shared" si="7"/>
        <v>0.1708078599573068</v>
      </c>
      <c r="O33" s="27">
        <f t="shared" si="0"/>
        <v>0.24708533781601222</v>
      </c>
      <c r="P33" s="28">
        <f t="shared" si="1"/>
        <v>0.21030016582152172</v>
      </c>
      <c r="R33" s="32">
        <f t="shared" si="8"/>
        <v>36.894497750778264</v>
      </c>
      <c r="S33" s="32">
        <f t="shared" si="9"/>
        <v>53.37043296825864</v>
      </c>
      <c r="T33" s="32">
        <f t="shared" si="10"/>
        <v>45.424835817448695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4492.6453780396287</v>
      </c>
      <c r="F34" s="2">
        <v>6439.7805857499698</v>
      </c>
      <c r="G34" s="5">
        <f t="shared" si="4"/>
        <v>10932.425963789599</v>
      </c>
      <c r="H34" s="2">
        <v>208</v>
      </c>
      <c r="I34" s="2">
        <v>242</v>
      </c>
      <c r="J34" s="5">
        <f t="shared" si="5"/>
        <v>450</v>
      </c>
      <c r="K34" s="2">
        <v>0</v>
      </c>
      <c r="L34" s="2">
        <v>0</v>
      </c>
      <c r="M34" s="5">
        <f t="shared" si="6"/>
        <v>0</v>
      </c>
      <c r="N34" s="27">
        <f t="shared" si="7"/>
        <v>9.9996558449956127E-2</v>
      </c>
      <c r="O34" s="27">
        <f t="shared" si="0"/>
        <v>0.12319751656240377</v>
      </c>
      <c r="P34" s="28">
        <f t="shared" si="1"/>
        <v>0.11247351814598353</v>
      </c>
      <c r="R34" s="32">
        <f t="shared" si="8"/>
        <v>21.599256625190524</v>
      </c>
      <c r="S34" s="32">
        <f t="shared" si="9"/>
        <v>26.610663577479215</v>
      </c>
      <c r="T34" s="32">
        <f t="shared" si="10"/>
        <v>24.294279919532443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2501.8384428819586</v>
      </c>
      <c r="F35" s="2">
        <v>3762.6743410806048</v>
      </c>
      <c r="G35" s="5">
        <f t="shared" si="4"/>
        <v>6264.5127839625638</v>
      </c>
      <c r="H35" s="2">
        <v>207</v>
      </c>
      <c r="I35" s="2">
        <v>244</v>
      </c>
      <c r="J35" s="5">
        <f t="shared" si="5"/>
        <v>451</v>
      </c>
      <c r="K35" s="2">
        <v>0</v>
      </c>
      <c r="L35" s="2">
        <v>0</v>
      </c>
      <c r="M35" s="5">
        <f t="shared" si="6"/>
        <v>0</v>
      </c>
      <c r="N35" s="27">
        <f t="shared" si="7"/>
        <v>5.5954518761897443E-2</v>
      </c>
      <c r="O35" s="27">
        <f t="shared" si="0"/>
        <v>7.1392576295548821E-2</v>
      </c>
      <c r="P35" s="28">
        <f t="shared" si="1"/>
        <v>6.4306815964138994E-2</v>
      </c>
      <c r="R35" s="32">
        <f t="shared" si="8"/>
        <v>12.086176052569849</v>
      </c>
      <c r="S35" s="32">
        <f t="shared" si="9"/>
        <v>15.420796479838545</v>
      </c>
      <c r="T35" s="32">
        <f t="shared" si="10"/>
        <v>13.890272248254021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719.09630619688983</v>
      </c>
      <c r="F36" s="3">
        <v>883.00000000000023</v>
      </c>
      <c r="G36" s="7">
        <f t="shared" si="4"/>
        <v>1602.0963061968901</v>
      </c>
      <c r="H36" s="3">
        <v>204</v>
      </c>
      <c r="I36" s="3">
        <v>242</v>
      </c>
      <c r="J36" s="7">
        <f t="shared" si="5"/>
        <v>446</v>
      </c>
      <c r="K36" s="3">
        <v>0</v>
      </c>
      <c r="L36" s="3">
        <v>0</v>
      </c>
      <c r="M36" s="7">
        <f t="shared" si="6"/>
        <v>0</v>
      </c>
      <c r="N36" s="27">
        <f t="shared" si="7"/>
        <v>1.6319360616305598E-2</v>
      </c>
      <c r="O36" s="27">
        <f t="shared" si="0"/>
        <v>1.6892408937863489E-2</v>
      </c>
      <c r="P36" s="28">
        <f t="shared" si="1"/>
        <v>1.663029714952759E-2</v>
      </c>
      <c r="R36" s="32">
        <f t="shared" si="8"/>
        <v>3.5249818931220092</v>
      </c>
      <c r="S36" s="32">
        <f t="shared" si="9"/>
        <v>3.6487603305785132</v>
      </c>
      <c r="T36" s="32">
        <f t="shared" si="10"/>
        <v>3.5921441842979598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23278.31924749702</v>
      </c>
      <c r="F37" s="9">
        <v>20808.208239511041</v>
      </c>
      <c r="G37" s="10">
        <f t="shared" si="4"/>
        <v>44086.527487008061</v>
      </c>
      <c r="H37" s="9">
        <v>140</v>
      </c>
      <c r="I37" s="9">
        <v>140</v>
      </c>
      <c r="J37" s="10">
        <f t="shared" si="5"/>
        <v>280</v>
      </c>
      <c r="K37" s="9">
        <v>188</v>
      </c>
      <c r="L37" s="9">
        <v>203</v>
      </c>
      <c r="M37" s="10">
        <f t="shared" si="6"/>
        <v>391</v>
      </c>
      <c r="N37" s="25">
        <f t="shared" si="7"/>
        <v>0.30285073958546288</v>
      </c>
      <c r="O37" s="25">
        <f t="shared" si="0"/>
        <v>0.25821761440870444</v>
      </c>
      <c r="P37" s="26">
        <f t="shared" si="1"/>
        <v>0.28000690695980934</v>
      </c>
      <c r="R37" s="32">
        <f t="shared" si="8"/>
        <v>70.970485510661646</v>
      </c>
      <c r="S37" s="32">
        <f t="shared" si="9"/>
        <v>60.66533014434706</v>
      </c>
      <c r="T37" s="32">
        <f t="shared" si="10"/>
        <v>65.702723527582805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22136.162087945828</v>
      </c>
      <c r="F38" s="2">
        <v>20683.221427737593</v>
      </c>
      <c r="G38" s="5">
        <f t="shared" si="4"/>
        <v>42819.383515683425</v>
      </c>
      <c r="H38" s="2">
        <v>140</v>
      </c>
      <c r="I38" s="2">
        <v>140</v>
      </c>
      <c r="J38" s="5">
        <f t="shared" si="5"/>
        <v>280</v>
      </c>
      <c r="K38" s="2">
        <v>188</v>
      </c>
      <c r="L38" s="2">
        <v>193</v>
      </c>
      <c r="M38" s="5">
        <f t="shared" si="6"/>
        <v>381</v>
      </c>
      <c r="N38" s="27">
        <f t="shared" si="7"/>
        <v>0.28799128444975319</v>
      </c>
      <c r="O38" s="27">
        <f t="shared" si="0"/>
        <v>0.26481641692791141</v>
      </c>
      <c r="P38" s="28">
        <f t="shared" si="1"/>
        <v>0.27631113207683794</v>
      </c>
      <c r="R38" s="32">
        <f t="shared" si="8"/>
        <v>67.488299048615332</v>
      </c>
      <c r="S38" s="32">
        <f t="shared" si="9"/>
        <v>62.111776059272053</v>
      </c>
      <c r="T38" s="32">
        <f t="shared" si="10"/>
        <v>64.779702746873568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21550.92663076803</v>
      </c>
      <c r="F39" s="2">
        <v>20572.653117288333</v>
      </c>
      <c r="G39" s="5">
        <f t="shared" si="4"/>
        <v>42123.579748056363</v>
      </c>
      <c r="H39" s="2">
        <v>140</v>
      </c>
      <c r="I39" s="2">
        <v>140</v>
      </c>
      <c r="J39" s="5">
        <f t="shared" si="5"/>
        <v>280</v>
      </c>
      <c r="K39" s="2">
        <v>184</v>
      </c>
      <c r="L39" s="2">
        <v>192</v>
      </c>
      <c r="M39" s="5">
        <f t="shared" si="6"/>
        <v>376</v>
      </c>
      <c r="N39" s="27">
        <f t="shared" si="7"/>
        <v>0.28404321265773974</v>
      </c>
      <c r="O39" s="27">
        <f t="shared" si="0"/>
        <v>0.2642397903474149</v>
      </c>
      <c r="P39" s="28">
        <f t="shared" si="1"/>
        <v>0.27401371089233167</v>
      </c>
      <c r="R39" s="32">
        <f t="shared" si="8"/>
        <v>66.51520565051861</v>
      </c>
      <c r="S39" s="32">
        <f t="shared" si="9"/>
        <v>61.965822642434738</v>
      </c>
      <c r="T39" s="32">
        <f t="shared" si="10"/>
        <v>64.21277400618348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21207.57895344407</v>
      </c>
      <c r="F40" s="2">
        <v>20436.998811541125</v>
      </c>
      <c r="G40" s="5">
        <f t="shared" si="4"/>
        <v>41644.577764985195</v>
      </c>
      <c r="H40" s="2">
        <v>140</v>
      </c>
      <c r="I40" s="2">
        <v>146</v>
      </c>
      <c r="J40" s="5">
        <f t="shared" si="5"/>
        <v>286</v>
      </c>
      <c r="K40" s="2">
        <v>197</v>
      </c>
      <c r="L40" s="2">
        <v>190</v>
      </c>
      <c r="M40" s="5">
        <f t="shared" si="6"/>
        <v>387</v>
      </c>
      <c r="N40" s="27">
        <f t="shared" si="7"/>
        <v>0.26812454426828247</v>
      </c>
      <c r="O40" s="27">
        <f t="shared" si="0"/>
        <v>0.25982758863330357</v>
      </c>
      <c r="P40" s="28">
        <f t="shared" si="1"/>
        <v>0.26398763733572439</v>
      </c>
      <c r="R40" s="32">
        <f t="shared" si="8"/>
        <v>62.930501345531368</v>
      </c>
      <c r="S40" s="32">
        <f t="shared" si="9"/>
        <v>60.824401224824776</v>
      </c>
      <c r="T40" s="32">
        <f t="shared" si="10"/>
        <v>61.879015995520348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20901.320021841064</v>
      </c>
      <c r="F41" s="2">
        <v>20039.656616515389</v>
      </c>
      <c r="G41" s="5">
        <f t="shared" si="4"/>
        <v>40940.976638356457</v>
      </c>
      <c r="H41" s="2">
        <v>140</v>
      </c>
      <c r="I41" s="2">
        <v>140</v>
      </c>
      <c r="J41" s="5">
        <f t="shared" si="5"/>
        <v>280</v>
      </c>
      <c r="K41" s="2">
        <v>190</v>
      </c>
      <c r="L41" s="2">
        <v>190</v>
      </c>
      <c r="M41" s="5">
        <f t="shared" si="6"/>
        <v>380</v>
      </c>
      <c r="N41" s="27">
        <f t="shared" si="7"/>
        <v>0.27018252355016886</v>
      </c>
      <c r="O41" s="27">
        <f t="shared" si="0"/>
        <v>0.2590441651566105</v>
      </c>
      <c r="P41" s="28">
        <f t="shared" si="1"/>
        <v>0.26461334435338973</v>
      </c>
      <c r="R41" s="32">
        <f t="shared" si="8"/>
        <v>63.337333399518378</v>
      </c>
      <c r="S41" s="32">
        <f t="shared" si="9"/>
        <v>60.726232171258758</v>
      </c>
      <c r="T41" s="32">
        <f t="shared" si="10"/>
        <v>62.031782785388572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17262.160685029721</v>
      </c>
      <c r="F42" s="2">
        <v>12464.103627273804</v>
      </c>
      <c r="G42" s="5">
        <f t="shared" si="4"/>
        <v>29726.264312303523</v>
      </c>
      <c r="H42" s="2">
        <v>0</v>
      </c>
      <c r="I42" s="2">
        <v>0</v>
      </c>
      <c r="J42" s="5">
        <f t="shared" si="5"/>
        <v>0</v>
      </c>
      <c r="K42" s="2">
        <v>188</v>
      </c>
      <c r="L42" s="2">
        <v>190</v>
      </c>
      <c r="M42" s="5">
        <f t="shared" si="6"/>
        <v>378</v>
      </c>
      <c r="N42" s="27">
        <f t="shared" si="7"/>
        <v>0.37024195017651257</v>
      </c>
      <c r="O42" s="27">
        <f t="shared" si="0"/>
        <v>0.26451832825283966</v>
      </c>
      <c r="P42" s="28">
        <f t="shared" si="1"/>
        <v>0.31710044709318486</v>
      </c>
      <c r="R42" s="32">
        <f t="shared" si="8"/>
        <v>91.820003643775109</v>
      </c>
      <c r="S42" s="32">
        <f t="shared" si="9"/>
        <v>65.600545406704228</v>
      </c>
      <c r="T42" s="32">
        <f t="shared" si="10"/>
        <v>78.640910879109853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15339.327103692927</v>
      </c>
      <c r="F43" s="2">
        <v>11272.418811290676</v>
      </c>
      <c r="G43" s="5">
        <f t="shared" si="4"/>
        <v>26611.745914983603</v>
      </c>
      <c r="H43" s="2">
        <v>0</v>
      </c>
      <c r="I43" s="2">
        <v>0</v>
      </c>
      <c r="J43" s="5">
        <f t="shared" si="5"/>
        <v>0</v>
      </c>
      <c r="K43" s="2">
        <v>186</v>
      </c>
      <c r="L43" s="2">
        <v>190</v>
      </c>
      <c r="M43" s="5">
        <f t="shared" si="6"/>
        <v>376</v>
      </c>
      <c r="N43" s="27">
        <f t="shared" si="7"/>
        <v>0.33253830869955187</v>
      </c>
      <c r="O43" s="27">
        <f t="shared" si="0"/>
        <v>0.2392279034654218</v>
      </c>
      <c r="P43" s="28">
        <f t="shared" si="1"/>
        <v>0.28538677413975211</v>
      </c>
      <c r="R43" s="32">
        <f t="shared" si="8"/>
        <v>82.469500557488857</v>
      </c>
      <c r="S43" s="32">
        <f t="shared" si="9"/>
        <v>59.328520059424612</v>
      </c>
      <c r="T43" s="32">
        <f t="shared" si="10"/>
        <v>70.775919986658522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14747.465676000314</v>
      </c>
      <c r="F44" s="2">
        <v>11077.669272947518</v>
      </c>
      <c r="G44" s="5">
        <f t="shared" si="4"/>
        <v>25825.134948947831</v>
      </c>
      <c r="H44" s="2">
        <v>0</v>
      </c>
      <c r="I44" s="2">
        <v>0</v>
      </c>
      <c r="J44" s="5">
        <f t="shared" si="5"/>
        <v>0</v>
      </c>
      <c r="K44" s="2">
        <v>186</v>
      </c>
      <c r="L44" s="2">
        <v>190</v>
      </c>
      <c r="M44" s="5">
        <f t="shared" si="6"/>
        <v>376</v>
      </c>
      <c r="N44" s="27">
        <f t="shared" si="7"/>
        <v>0.31970745915713483</v>
      </c>
      <c r="O44" s="27">
        <f t="shared" si="0"/>
        <v>0.23509484874676395</v>
      </c>
      <c r="P44" s="28">
        <f t="shared" si="1"/>
        <v>0.27695108687529846</v>
      </c>
      <c r="R44" s="32">
        <f t="shared" si="8"/>
        <v>79.287449870969439</v>
      </c>
      <c r="S44" s="32">
        <f t="shared" si="9"/>
        <v>58.303522489197462</v>
      </c>
      <c r="T44" s="32">
        <f t="shared" si="10"/>
        <v>68.683869545074018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14242.472933083449</v>
      </c>
      <c r="F45" s="2">
        <v>11007.124718591052</v>
      </c>
      <c r="G45" s="5">
        <f t="shared" si="4"/>
        <v>25249.5976516745</v>
      </c>
      <c r="H45" s="2">
        <v>0</v>
      </c>
      <c r="I45" s="2">
        <v>0</v>
      </c>
      <c r="J45" s="5">
        <f t="shared" si="5"/>
        <v>0</v>
      </c>
      <c r="K45" s="2">
        <v>186</v>
      </c>
      <c r="L45" s="2">
        <v>190</v>
      </c>
      <c r="M45" s="5">
        <f t="shared" si="6"/>
        <v>376</v>
      </c>
      <c r="N45" s="27">
        <f t="shared" si="7"/>
        <v>0.30875981904880873</v>
      </c>
      <c r="O45" s="27">
        <f t="shared" si="0"/>
        <v>0.23359772322986105</v>
      </c>
      <c r="P45" s="28">
        <f t="shared" si="1"/>
        <v>0.27077897275731921</v>
      </c>
      <c r="R45" s="32">
        <f t="shared" si="8"/>
        <v>76.572435124104558</v>
      </c>
      <c r="S45" s="32">
        <f t="shared" si="9"/>
        <v>57.932235361005539</v>
      </c>
      <c r="T45" s="32">
        <f t="shared" si="10"/>
        <v>67.153185243815159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14070.740906286077</v>
      </c>
      <c r="F46" s="2">
        <v>11031.268172866836</v>
      </c>
      <c r="G46" s="5">
        <f t="shared" si="4"/>
        <v>25102.009079152915</v>
      </c>
      <c r="H46" s="2">
        <v>0</v>
      </c>
      <c r="I46" s="2">
        <v>0</v>
      </c>
      <c r="J46" s="5">
        <f t="shared" si="5"/>
        <v>0</v>
      </c>
      <c r="K46" s="2">
        <v>184</v>
      </c>
      <c r="L46" s="2">
        <v>190</v>
      </c>
      <c r="M46" s="5">
        <f t="shared" si="6"/>
        <v>374</v>
      </c>
      <c r="N46" s="27">
        <f t="shared" si="7"/>
        <v>0.30835249181026642</v>
      </c>
      <c r="O46" s="27">
        <f t="shared" si="0"/>
        <v>0.23411010553622316</v>
      </c>
      <c r="P46" s="28">
        <f t="shared" si="1"/>
        <v>0.27063577151061879</v>
      </c>
      <c r="R46" s="32">
        <f t="shared" si="8"/>
        <v>76.471417968946071</v>
      </c>
      <c r="S46" s="32">
        <f t="shared" si="9"/>
        <v>58.059306172983348</v>
      </c>
      <c r="T46" s="32">
        <f t="shared" si="10"/>
        <v>67.117671334633457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13781.155957507508</v>
      </c>
      <c r="F47" s="2">
        <v>11135.151867647217</v>
      </c>
      <c r="G47" s="5">
        <f t="shared" si="4"/>
        <v>24916.307825154727</v>
      </c>
      <c r="H47" s="2">
        <v>0</v>
      </c>
      <c r="I47" s="2">
        <v>0</v>
      </c>
      <c r="J47" s="5">
        <f t="shared" si="5"/>
        <v>0</v>
      </c>
      <c r="K47" s="2">
        <v>182</v>
      </c>
      <c r="L47" s="2">
        <v>214</v>
      </c>
      <c r="M47" s="5">
        <f t="shared" si="6"/>
        <v>396</v>
      </c>
      <c r="N47" s="27">
        <f t="shared" si="7"/>
        <v>0.30532514971436342</v>
      </c>
      <c r="O47" s="27">
        <f t="shared" si="0"/>
        <v>0.20981217718659967</v>
      </c>
      <c r="P47" s="28">
        <f t="shared" si="1"/>
        <v>0.2537095534493598</v>
      </c>
      <c r="R47" s="32">
        <f t="shared" ref="R47" si="11">+E47/(H47+K47)</f>
        <v>75.720637129162128</v>
      </c>
      <c r="S47" s="32">
        <f t="shared" ref="S47" si="12">+F47/(I47+L47)</f>
        <v>52.033419942276716</v>
      </c>
      <c r="T47" s="32">
        <f t="shared" ref="T47" si="13">+G47/(J47+M47)</f>
        <v>62.919969255441231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12774.862125431289</v>
      </c>
      <c r="F48" s="2">
        <v>9559.7531240558565</v>
      </c>
      <c r="G48" s="5">
        <f t="shared" si="4"/>
        <v>22334.615249487146</v>
      </c>
      <c r="H48" s="2">
        <v>0</v>
      </c>
      <c r="I48" s="2">
        <v>0</v>
      </c>
      <c r="J48" s="5">
        <f t="shared" si="5"/>
        <v>0</v>
      </c>
      <c r="K48" s="2">
        <v>182</v>
      </c>
      <c r="L48" s="2">
        <v>190</v>
      </c>
      <c r="M48" s="5">
        <f t="shared" si="6"/>
        <v>372</v>
      </c>
      <c r="N48" s="27">
        <f t="shared" si="7"/>
        <v>0.28303044411182404</v>
      </c>
      <c r="O48" s="27">
        <f t="shared" si="0"/>
        <v>0.20288100857503941</v>
      </c>
      <c r="P48" s="28">
        <f t="shared" si="1"/>
        <v>0.2420939044559394</v>
      </c>
      <c r="R48" s="32">
        <f t="shared" si="8"/>
        <v>70.191550139732357</v>
      </c>
      <c r="S48" s="32">
        <f t="shared" si="9"/>
        <v>50.314490126609769</v>
      </c>
      <c r="T48" s="32">
        <f t="shared" si="10"/>
        <v>60.039288305072972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12228.720630784685</v>
      </c>
      <c r="F49" s="2">
        <v>9057.4532192178358</v>
      </c>
      <c r="G49" s="5">
        <f t="shared" si="4"/>
        <v>21286.17385000252</v>
      </c>
      <c r="H49" s="2">
        <v>0</v>
      </c>
      <c r="I49" s="2">
        <v>0</v>
      </c>
      <c r="J49" s="5">
        <f t="shared" si="5"/>
        <v>0</v>
      </c>
      <c r="K49" s="2">
        <v>191</v>
      </c>
      <c r="L49" s="2">
        <v>190</v>
      </c>
      <c r="M49" s="5">
        <f t="shared" si="6"/>
        <v>381</v>
      </c>
      <c r="N49" s="27">
        <f t="shared" si="7"/>
        <v>0.25816417477589693</v>
      </c>
      <c r="O49" s="27">
        <f t="shared" si="0"/>
        <v>0.19222099361667733</v>
      </c>
      <c r="P49" s="28">
        <f t="shared" si="1"/>
        <v>0.22527912380410761</v>
      </c>
      <c r="R49" s="32">
        <f t="shared" si="8"/>
        <v>64.024715344422432</v>
      </c>
      <c r="S49" s="32">
        <f t="shared" si="9"/>
        <v>47.670806416935974</v>
      </c>
      <c r="T49" s="32">
        <f t="shared" si="10"/>
        <v>55.869222703418686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12295.984288918175</v>
      </c>
      <c r="F50" s="2">
        <v>8863.3590366615881</v>
      </c>
      <c r="G50" s="5">
        <f t="shared" si="4"/>
        <v>21159.343325579764</v>
      </c>
      <c r="H50" s="2">
        <v>0</v>
      </c>
      <c r="I50" s="2">
        <v>0</v>
      </c>
      <c r="J50" s="5">
        <f t="shared" si="5"/>
        <v>0</v>
      </c>
      <c r="K50" s="2">
        <v>187</v>
      </c>
      <c r="L50" s="2">
        <v>190</v>
      </c>
      <c r="M50" s="5">
        <f t="shared" si="6"/>
        <v>377</v>
      </c>
      <c r="N50" s="27">
        <f t="shared" si="7"/>
        <v>0.26513680112381782</v>
      </c>
      <c r="O50" s="27">
        <f t="shared" si="0"/>
        <v>0.18810184712779263</v>
      </c>
      <c r="P50" s="28">
        <f t="shared" si="1"/>
        <v>0.22631281900380512</v>
      </c>
      <c r="R50" s="32">
        <f t="shared" si="8"/>
        <v>65.753926678706819</v>
      </c>
      <c r="S50" s="32">
        <f t="shared" si="9"/>
        <v>46.649258087692566</v>
      </c>
      <c r="T50" s="32">
        <f t="shared" si="10"/>
        <v>56.125579112943676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11445.122089790897</v>
      </c>
      <c r="F51" s="2">
        <v>8155.9717132571923</v>
      </c>
      <c r="G51" s="5">
        <f t="shared" si="4"/>
        <v>19601.09380304809</v>
      </c>
      <c r="H51" s="2">
        <v>0</v>
      </c>
      <c r="I51" s="2">
        <v>0</v>
      </c>
      <c r="J51" s="5">
        <f t="shared" si="5"/>
        <v>0</v>
      </c>
      <c r="K51" s="2">
        <v>185</v>
      </c>
      <c r="L51" s="2">
        <v>190</v>
      </c>
      <c r="M51" s="5">
        <f t="shared" si="6"/>
        <v>375</v>
      </c>
      <c r="N51" s="27">
        <f t="shared" si="7"/>
        <v>0.24945776132935696</v>
      </c>
      <c r="O51" s="27">
        <f t="shared" si="0"/>
        <v>0.17308938270919338</v>
      </c>
      <c r="P51" s="28">
        <f t="shared" si="1"/>
        <v>0.21076444949514075</v>
      </c>
      <c r="R51" s="32">
        <f t="shared" si="8"/>
        <v>61.865524809680522</v>
      </c>
      <c r="S51" s="32">
        <f t="shared" si="9"/>
        <v>42.92616691187996</v>
      </c>
      <c r="T51" s="32">
        <f t="shared" si="10"/>
        <v>52.269583474794906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11354.912460648829</v>
      </c>
      <c r="F52" s="2">
        <v>8140.2220593964221</v>
      </c>
      <c r="G52" s="5">
        <f t="shared" si="4"/>
        <v>19495.134520045252</v>
      </c>
      <c r="H52" s="2">
        <v>0</v>
      </c>
      <c r="I52" s="2">
        <v>0</v>
      </c>
      <c r="J52" s="5">
        <f t="shared" si="5"/>
        <v>0</v>
      </c>
      <c r="K52" s="2">
        <v>185</v>
      </c>
      <c r="L52" s="2">
        <v>190</v>
      </c>
      <c r="M52" s="5">
        <f t="shared" si="6"/>
        <v>375</v>
      </c>
      <c r="N52" s="27">
        <f t="shared" si="7"/>
        <v>0.24749155319635635</v>
      </c>
      <c r="O52" s="27">
        <f t="shared" si="0"/>
        <v>0.17275513708396481</v>
      </c>
      <c r="P52" s="28">
        <f t="shared" si="1"/>
        <v>0.20962510236607798</v>
      </c>
      <c r="R52" s="32">
        <f t="shared" si="8"/>
        <v>61.377905192696375</v>
      </c>
      <c r="S52" s="32">
        <f t="shared" si="9"/>
        <v>42.843273996823271</v>
      </c>
      <c r="T52" s="32">
        <f t="shared" si="10"/>
        <v>51.987025386787337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11151.432115414758</v>
      </c>
      <c r="F53" s="2">
        <v>8102.9095522598673</v>
      </c>
      <c r="G53" s="5">
        <f t="shared" si="4"/>
        <v>19254.341667674627</v>
      </c>
      <c r="H53" s="2">
        <v>0</v>
      </c>
      <c r="I53" s="2">
        <v>0</v>
      </c>
      <c r="J53" s="5">
        <f t="shared" si="5"/>
        <v>0</v>
      </c>
      <c r="K53" s="2">
        <v>182</v>
      </c>
      <c r="L53" s="2">
        <v>193</v>
      </c>
      <c r="M53" s="5">
        <f t="shared" si="6"/>
        <v>375</v>
      </c>
      <c r="N53" s="27">
        <f t="shared" si="7"/>
        <v>0.24706292350706219</v>
      </c>
      <c r="O53" s="27">
        <f t="shared" si="0"/>
        <v>0.16929027144116388</v>
      </c>
      <c r="P53" s="28">
        <f t="shared" si="1"/>
        <v>0.20703593191047986</v>
      </c>
      <c r="R53" s="32">
        <f t="shared" si="8"/>
        <v>61.27160502975142</v>
      </c>
      <c r="S53" s="32">
        <f t="shared" si="9"/>
        <v>41.983987317408641</v>
      </c>
      <c r="T53" s="32">
        <f t="shared" si="10"/>
        <v>51.344911113799007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10872.593787859665</v>
      </c>
      <c r="F54" s="2">
        <v>7736.5724495676468</v>
      </c>
      <c r="G54" s="5">
        <f t="shared" si="4"/>
        <v>18609.166237427311</v>
      </c>
      <c r="H54" s="2">
        <v>0</v>
      </c>
      <c r="I54" s="2">
        <v>0</v>
      </c>
      <c r="J54" s="5">
        <f t="shared" si="5"/>
        <v>0</v>
      </c>
      <c r="K54" s="2">
        <v>182</v>
      </c>
      <c r="L54" s="2">
        <v>189</v>
      </c>
      <c r="M54" s="5">
        <f t="shared" si="6"/>
        <v>371</v>
      </c>
      <c r="N54" s="27">
        <f t="shared" si="7"/>
        <v>0.24088518672145659</v>
      </c>
      <c r="O54" s="27">
        <f t="shared" si="0"/>
        <v>0.16505744260043623</v>
      </c>
      <c r="P54" s="28">
        <f t="shared" si="1"/>
        <v>0.20225595858433301</v>
      </c>
      <c r="R54" s="32">
        <f t="shared" si="8"/>
        <v>59.739526306921235</v>
      </c>
      <c r="S54" s="32">
        <f t="shared" si="9"/>
        <v>40.934245764908184</v>
      </c>
      <c r="T54" s="32">
        <f t="shared" si="10"/>
        <v>50.159477728914588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8229.6461811052395</v>
      </c>
      <c r="F55" s="2">
        <v>5632.5322525053571</v>
      </c>
      <c r="G55" s="5">
        <f t="shared" si="4"/>
        <v>13862.178433610596</v>
      </c>
      <c r="H55" s="2">
        <v>0</v>
      </c>
      <c r="I55" s="2">
        <v>0</v>
      </c>
      <c r="J55" s="5">
        <f t="shared" si="5"/>
        <v>0</v>
      </c>
      <c r="K55" s="2">
        <v>178</v>
      </c>
      <c r="L55" s="2">
        <v>189</v>
      </c>
      <c r="M55" s="5">
        <f t="shared" si="6"/>
        <v>367</v>
      </c>
      <c r="N55" s="27">
        <f t="shared" si="7"/>
        <v>0.18642728753862903</v>
      </c>
      <c r="O55" s="27">
        <f t="shared" si="0"/>
        <v>0.12016837882969272</v>
      </c>
      <c r="P55" s="28">
        <f t="shared" si="1"/>
        <v>0.15230485226345472</v>
      </c>
      <c r="R55" s="32">
        <f t="shared" si="8"/>
        <v>46.233967309579995</v>
      </c>
      <c r="S55" s="32">
        <f t="shared" si="9"/>
        <v>29.801757949763793</v>
      </c>
      <c r="T55" s="32">
        <f t="shared" si="10"/>
        <v>37.771603361336773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7875.8409160730698</v>
      </c>
      <c r="F56" s="2">
        <v>5239.2287343806802</v>
      </c>
      <c r="G56" s="5">
        <f t="shared" si="4"/>
        <v>13115.06965045375</v>
      </c>
      <c r="H56" s="2">
        <v>0</v>
      </c>
      <c r="I56" s="2">
        <v>0</v>
      </c>
      <c r="J56" s="5">
        <f t="shared" si="5"/>
        <v>0</v>
      </c>
      <c r="K56" s="2">
        <v>151</v>
      </c>
      <c r="L56" s="2">
        <v>189</v>
      </c>
      <c r="M56" s="5">
        <f t="shared" si="6"/>
        <v>340</v>
      </c>
      <c r="N56" s="27">
        <f t="shared" si="7"/>
        <v>0.21031405992504459</v>
      </c>
      <c r="O56" s="27">
        <f t="shared" si="0"/>
        <v>0.11177736675159328</v>
      </c>
      <c r="P56" s="28">
        <f t="shared" si="1"/>
        <v>0.15553925107274372</v>
      </c>
      <c r="R56" s="32">
        <f t="shared" si="8"/>
        <v>52.157886861411058</v>
      </c>
      <c r="S56" s="32">
        <f t="shared" si="9"/>
        <v>27.720786954395134</v>
      </c>
      <c r="T56" s="32">
        <f t="shared" si="10"/>
        <v>38.573734266040439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6074.57236993058</v>
      </c>
      <c r="F57" s="2">
        <v>4556.7463115608098</v>
      </c>
      <c r="G57" s="5">
        <f t="shared" si="4"/>
        <v>10631.31868149139</v>
      </c>
      <c r="H57" s="2">
        <v>0</v>
      </c>
      <c r="I57" s="2">
        <v>0</v>
      </c>
      <c r="J57" s="5">
        <f t="shared" si="5"/>
        <v>0</v>
      </c>
      <c r="K57" s="43">
        <v>173</v>
      </c>
      <c r="L57" s="2">
        <v>189</v>
      </c>
      <c r="M57" s="5">
        <f t="shared" si="6"/>
        <v>362</v>
      </c>
      <c r="N57" s="27">
        <f t="shared" si="7"/>
        <v>0.14158522212219327</v>
      </c>
      <c r="O57" s="27">
        <f t="shared" si="0"/>
        <v>9.7216809855794714E-2</v>
      </c>
      <c r="P57" s="28">
        <f t="shared" si="1"/>
        <v>0.11842049859084154</v>
      </c>
      <c r="R57" s="32">
        <f t="shared" si="8"/>
        <v>35.113135086303927</v>
      </c>
      <c r="S57" s="32">
        <f t="shared" si="9"/>
        <v>24.109768844237088</v>
      </c>
      <c r="T57" s="32">
        <f t="shared" si="10"/>
        <v>29.368283650528699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5785.8306019773254</v>
      </c>
      <c r="F58" s="3">
        <v>4385.0000000000009</v>
      </c>
      <c r="G58" s="7">
        <f t="shared" si="4"/>
        <v>10170.830601977326</v>
      </c>
      <c r="H58" s="6">
        <v>0</v>
      </c>
      <c r="I58" s="3">
        <v>0</v>
      </c>
      <c r="J58" s="7">
        <f t="shared" si="5"/>
        <v>0</v>
      </c>
      <c r="K58" s="44">
        <v>189</v>
      </c>
      <c r="L58" s="3">
        <v>189</v>
      </c>
      <c r="M58" s="7">
        <f t="shared" si="6"/>
        <v>378</v>
      </c>
      <c r="N58" s="27">
        <f t="shared" si="7"/>
        <v>0.12343895293517079</v>
      </c>
      <c r="O58" s="27">
        <f t="shared" si="0"/>
        <v>9.3552654036525018E-2</v>
      </c>
      <c r="P58" s="28">
        <f t="shared" si="1"/>
        <v>0.10849580348584791</v>
      </c>
      <c r="R58" s="32">
        <f t="shared" si="8"/>
        <v>30.612860327922355</v>
      </c>
      <c r="S58" s="32">
        <f t="shared" si="9"/>
        <v>23.201058201058206</v>
      </c>
      <c r="T58" s="32">
        <f t="shared" si="10"/>
        <v>26.906959264490283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17911.811303764774</v>
      </c>
      <c r="F59" s="2">
        <v>12916.834487208287</v>
      </c>
      <c r="G59" s="10">
        <f t="shared" si="4"/>
        <v>30828.64579097306</v>
      </c>
      <c r="H59" s="2">
        <v>153</v>
      </c>
      <c r="I59" s="2">
        <v>75</v>
      </c>
      <c r="J59" s="10">
        <f t="shared" si="5"/>
        <v>228</v>
      </c>
      <c r="K59" s="2">
        <v>121</v>
      </c>
      <c r="L59" s="2">
        <v>176</v>
      </c>
      <c r="M59" s="10">
        <f t="shared" si="6"/>
        <v>297</v>
      </c>
      <c r="N59" s="25">
        <f t="shared" si="7"/>
        <v>0.28406196561413305</v>
      </c>
      <c r="O59" s="25">
        <f t="shared" si="0"/>
        <v>0.21582733737482099</v>
      </c>
      <c r="P59" s="26">
        <f t="shared" si="1"/>
        <v>0.25083517046616105</v>
      </c>
      <c r="R59" s="32">
        <f t="shared" si="8"/>
        <v>65.371574101331291</v>
      </c>
      <c r="S59" s="32">
        <f t="shared" si="9"/>
        <v>51.461491980909507</v>
      </c>
      <c r="T59" s="32">
        <f t="shared" si="10"/>
        <v>58.721230078043924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17081.929078262136</v>
      </c>
      <c r="F60" s="2">
        <v>13003.873596945459</v>
      </c>
      <c r="G60" s="5">
        <f t="shared" si="4"/>
        <v>30085.802675207597</v>
      </c>
      <c r="H60" s="2">
        <v>153</v>
      </c>
      <c r="I60" s="2">
        <v>75</v>
      </c>
      <c r="J60" s="5">
        <f t="shared" si="5"/>
        <v>228</v>
      </c>
      <c r="K60" s="2">
        <v>109</v>
      </c>
      <c r="L60" s="2">
        <v>176</v>
      </c>
      <c r="M60" s="5">
        <f t="shared" si="6"/>
        <v>285</v>
      </c>
      <c r="N60" s="27">
        <f t="shared" si="7"/>
        <v>0.28431972500436309</v>
      </c>
      <c r="O60" s="27">
        <f t="shared" si="0"/>
        <v>0.21728167352201341</v>
      </c>
      <c r="P60" s="28">
        <f t="shared" si="1"/>
        <v>0.25086554161836766</v>
      </c>
      <c r="R60" s="32">
        <f t="shared" si="8"/>
        <v>65.198202588786771</v>
      </c>
      <c r="S60" s="32">
        <f t="shared" si="9"/>
        <v>51.808261342412187</v>
      </c>
      <c r="T60" s="32">
        <f t="shared" si="10"/>
        <v>58.646788840560617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16251.713895066476</v>
      </c>
      <c r="F61" s="2">
        <v>12632.529806722727</v>
      </c>
      <c r="G61" s="5">
        <f t="shared" si="4"/>
        <v>28884.243701789201</v>
      </c>
      <c r="H61" s="2">
        <v>153</v>
      </c>
      <c r="I61" s="2">
        <v>75</v>
      </c>
      <c r="J61" s="5">
        <f t="shared" si="5"/>
        <v>228</v>
      </c>
      <c r="K61" s="2">
        <v>107</v>
      </c>
      <c r="L61" s="2">
        <v>176</v>
      </c>
      <c r="M61" s="5">
        <f t="shared" si="6"/>
        <v>283</v>
      </c>
      <c r="N61" s="27">
        <f t="shared" si="7"/>
        <v>0.27275298561805983</v>
      </c>
      <c r="O61" s="27">
        <f t="shared" si="0"/>
        <v>0.21107689157069121</v>
      </c>
      <c r="P61" s="28">
        <f t="shared" si="1"/>
        <v>0.24184677223683101</v>
      </c>
      <c r="R61" s="32">
        <f t="shared" si="8"/>
        <v>62.506591904101832</v>
      </c>
      <c r="S61" s="32">
        <f t="shared" si="9"/>
        <v>50.32880401084752</v>
      </c>
      <c r="T61" s="32">
        <f t="shared" si="10"/>
        <v>56.524938751055188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15602.630747700543</v>
      </c>
      <c r="F62" s="2">
        <v>12399.740596735359</v>
      </c>
      <c r="G62" s="5">
        <f t="shared" si="4"/>
        <v>28002.371344435902</v>
      </c>
      <c r="H62" s="2">
        <v>151</v>
      </c>
      <c r="I62" s="2">
        <v>75</v>
      </c>
      <c r="J62" s="5">
        <f t="shared" si="5"/>
        <v>226</v>
      </c>
      <c r="K62" s="2">
        <v>109</v>
      </c>
      <c r="L62" s="2">
        <v>176</v>
      </c>
      <c r="M62" s="5">
        <f t="shared" si="6"/>
        <v>285</v>
      </c>
      <c r="N62" s="27">
        <f t="shared" si="7"/>
        <v>0.26157843930560193</v>
      </c>
      <c r="O62" s="27">
        <f t="shared" si="0"/>
        <v>0.20718721756341663</v>
      </c>
      <c r="P62" s="28">
        <f t="shared" si="1"/>
        <v>0.23433731124419147</v>
      </c>
      <c r="R62" s="32">
        <f t="shared" si="8"/>
        <v>60.010118260386704</v>
      </c>
      <c r="S62" s="32">
        <f t="shared" si="9"/>
        <v>49.401356959105016</v>
      </c>
      <c r="T62" s="32">
        <f t="shared" si="10"/>
        <v>54.79916114371018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15035.686847075225</v>
      </c>
      <c r="F63" s="2">
        <v>12132.628453373676</v>
      </c>
      <c r="G63" s="5">
        <f t="shared" si="4"/>
        <v>27168.3153004489</v>
      </c>
      <c r="H63" s="2">
        <v>147</v>
      </c>
      <c r="I63" s="2">
        <v>75</v>
      </c>
      <c r="J63" s="5">
        <f t="shared" si="5"/>
        <v>222</v>
      </c>
      <c r="K63" s="2">
        <v>115</v>
      </c>
      <c r="L63" s="2">
        <v>176</v>
      </c>
      <c r="M63" s="5">
        <f t="shared" si="6"/>
        <v>291</v>
      </c>
      <c r="N63" s="27">
        <f t="shared" si="7"/>
        <v>0.24946387787156932</v>
      </c>
      <c r="O63" s="27">
        <f t="shared" si="0"/>
        <v>0.20272404179544307</v>
      </c>
      <c r="P63" s="28">
        <f t="shared" si="1"/>
        <v>0.22617645105268813</v>
      </c>
      <c r="R63" s="32">
        <f t="shared" si="8"/>
        <v>57.388117736928344</v>
      </c>
      <c r="S63" s="32">
        <f t="shared" si="9"/>
        <v>48.337165152883173</v>
      </c>
      <c r="T63" s="32">
        <f t="shared" si="10"/>
        <v>52.959678948243472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14035.046800933302</v>
      </c>
      <c r="F64" s="2">
        <v>11975.991689421384</v>
      </c>
      <c r="G64" s="5">
        <f t="shared" si="4"/>
        <v>26011.038490354687</v>
      </c>
      <c r="H64" s="2">
        <v>137</v>
      </c>
      <c r="I64" s="2">
        <v>74</v>
      </c>
      <c r="J64" s="5">
        <f t="shared" si="5"/>
        <v>211</v>
      </c>
      <c r="K64" s="2">
        <v>140</v>
      </c>
      <c r="L64" s="2">
        <v>184</v>
      </c>
      <c r="M64" s="5">
        <f t="shared" si="6"/>
        <v>324</v>
      </c>
      <c r="N64" s="27">
        <f t="shared" si="7"/>
        <v>0.21823371689472107</v>
      </c>
      <c r="O64" s="27">
        <f t="shared" si="0"/>
        <v>0.19436496509707518</v>
      </c>
      <c r="P64" s="28">
        <f t="shared" si="1"/>
        <v>0.20655484475537361</v>
      </c>
      <c r="R64" s="32">
        <f t="shared" si="8"/>
        <v>50.668038992538996</v>
      </c>
      <c r="S64" s="32">
        <f t="shared" si="9"/>
        <v>46.418572439617769</v>
      </c>
      <c r="T64" s="32">
        <f t="shared" si="10"/>
        <v>48.618763533373247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11857.870554762985</v>
      </c>
      <c r="F65" s="2">
        <v>11136.321970072275</v>
      </c>
      <c r="G65" s="5">
        <f t="shared" si="4"/>
        <v>22994.19252483526</v>
      </c>
      <c r="H65" s="2">
        <v>116</v>
      </c>
      <c r="I65" s="2">
        <v>74</v>
      </c>
      <c r="J65" s="5">
        <f t="shared" si="5"/>
        <v>190</v>
      </c>
      <c r="K65" s="2">
        <v>144</v>
      </c>
      <c r="L65" s="2">
        <v>182</v>
      </c>
      <c r="M65" s="5">
        <f t="shared" si="6"/>
        <v>326</v>
      </c>
      <c r="N65" s="27">
        <f t="shared" si="7"/>
        <v>0.1951334675283535</v>
      </c>
      <c r="O65" s="27">
        <f t="shared" si="0"/>
        <v>0.18220422071453329</v>
      </c>
      <c r="P65" s="28">
        <f t="shared" si="1"/>
        <v>0.18865017495434547</v>
      </c>
      <c r="R65" s="32">
        <f t="shared" si="8"/>
        <v>45.607194441396096</v>
      </c>
      <c r="S65" s="32">
        <f t="shared" si="9"/>
        <v>43.501257695594823</v>
      </c>
      <c r="T65" s="32">
        <f t="shared" si="10"/>
        <v>44.56238861402182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5017.4412738937081</v>
      </c>
      <c r="F66" s="2">
        <v>5286.7441987793918</v>
      </c>
      <c r="G66" s="5">
        <f t="shared" si="4"/>
        <v>10304.1854726731</v>
      </c>
      <c r="H66" s="2">
        <v>81</v>
      </c>
      <c r="I66" s="2">
        <v>37</v>
      </c>
      <c r="J66" s="5">
        <f t="shared" si="5"/>
        <v>118</v>
      </c>
      <c r="K66" s="2">
        <v>60</v>
      </c>
      <c r="L66" s="2">
        <v>98</v>
      </c>
      <c r="M66" s="5">
        <f t="shared" si="6"/>
        <v>158</v>
      </c>
      <c r="N66" s="27">
        <f t="shared" si="7"/>
        <v>0.15497409420230135</v>
      </c>
      <c r="O66" s="27">
        <f t="shared" si="0"/>
        <v>0.16369656300406837</v>
      </c>
      <c r="P66" s="28">
        <f t="shared" si="1"/>
        <v>0.1593299337065979</v>
      </c>
      <c r="R66" s="32">
        <f t="shared" si="8"/>
        <v>35.584689885770977</v>
      </c>
      <c r="S66" s="32">
        <f t="shared" si="9"/>
        <v>39.161068139106604</v>
      </c>
      <c r="T66" s="32">
        <f t="shared" si="10"/>
        <v>37.334005335772098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4904.7244298825708</v>
      </c>
      <c r="F67" s="2">
        <v>4226.9191454003139</v>
      </c>
      <c r="G67" s="5">
        <f t="shared" si="4"/>
        <v>9131.6435752828838</v>
      </c>
      <c r="H67" s="2">
        <v>113</v>
      </c>
      <c r="I67" s="2">
        <v>37</v>
      </c>
      <c r="J67" s="5">
        <f t="shared" si="5"/>
        <v>150</v>
      </c>
      <c r="K67" s="2">
        <v>60</v>
      </c>
      <c r="L67" s="2">
        <v>98</v>
      </c>
      <c r="M67" s="5">
        <f t="shared" si="6"/>
        <v>158</v>
      </c>
      <c r="N67" s="27">
        <f t="shared" si="7"/>
        <v>0.12484026750871947</v>
      </c>
      <c r="O67" s="27">
        <f t="shared" si="0"/>
        <v>0.13088057794774319</v>
      </c>
      <c r="P67" s="28">
        <f t="shared" si="1"/>
        <v>0.12756542768332146</v>
      </c>
      <c r="R67" s="32">
        <f t="shared" si="8"/>
        <v>28.351008265217171</v>
      </c>
      <c r="S67" s="32">
        <f t="shared" si="9"/>
        <v>31.310512188150472</v>
      </c>
      <c r="T67" s="32">
        <f t="shared" si="10"/>
        <v>29.648193426243129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4770.8095491470849</v>
      </c>
      <c r="F68" s="2">
        <v>3087.4464982706681</v>
      </c>
      <c r="G68" s="5">
        <f t="shared" si="4"/>
        <v>7858.2560474177535</v>
      </c>
      <c r="H68" s="2">
        <v>110</v>
      </c>
      <c r="I68" s="2">
        <v>75</v>
      </c>
      <c r="J68" s="5">
        <f t="shared" si="5"/>
        <v>185</v>
      </c>
      <c r="K68" s="2">
        <v>61</v>
      </c>
      <c r="L68" s="2">
        <v>60</v>
      </c>
      <c r="M68" s="5">
        <f t="shared" si="6"/>
        <v>121</v>
      </c>
      <c r="N68" s="27">
        <f t="shared" si="7"/>
        <v>0.12268076396695857</v>
      </c>
      <c r="O68" s="27">
        <f t="shared" si="0"/>
        <v>9.9338690420549172E-2</v>
      </c>
      <c r="P68" s="28">
        <f t="shared" si="1"/>
        <v>0.11231214337150917</v>
      </c>
      <c r="R68" s="32">
        <f t="shared" si="8"/>
        <v>27.899471047643772</v>
      </c>
      <c r="S68" s="32">
        <f t="shared" si="9"/>
        <v>22.869974061264209</v>
      </c>
      <c r="T68" s="32">
        <f t="shared" si="10"/>
        <v>25.68057531835867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2610.4485493370894</v>
      </c>
      <c r="F69" s="3">
        <v>2023.0000000000005</v>
      </c>
      <c r="G69" s="7">
        <f t="shared" si="4"/>
        <v>4633.4485493370903</v>
      </c>
      <c r="H69" s="6">
        <v>86</v>
      </c>
      <c r="I69" s="3">
        <v>75</v>
      </c>
      <c r="J69" s="7">
        <f t="shared" si="5"/>
        <v>161</v>
      </c>
      <c r="K69" s="6">
        <v>60</v>
      </c>
      <c r="L69" s="3">
        <v>60</v>
      </c>
      <c r="M69" s="7">
        <f t="shared" si="6"/>
        <v>120</v>
      </c>
      <c r="N69" s="27">
        <f t="shared" si="7"/>
        <v>7.8026319623896737E-2</v>
      </c>
      <c r="O69" s="27">
        <f t="shared" si="0"/>
        <v>6.5090090090090105E-2</v>
      </c>
      <c r="P69" s="28">
        <f t="shared" si="1"/>
        <v>7.1796339242238286E-2</v>
      </c>
      <c r="R69" s="32">
        <f t="shared" si="8"/>
        <v>17.879784584500612</v>
      </c>
      <c r="S69" s="32">
        <f t="shared" si="9"/>
        <v>14.985185185185189</v>
      </c>
      <c r="T69" s="32">
        <f t="shared" si="10"/>
        <v>16.489140744971852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8407</v>
      </c>
      <c r="F70" s="2">
        <v>18255.691636903844</v>
      </c>
      <c r="G70" s="10">
        <f t="shared" ref="G70:G86" si="14">+E70+F70</f>
        <v>26662.691636903844</v>
      </c>
      <c r="H70" s="2">
        <v>464</v>
      </c>
      <c r="I70" s="2">
        <v>460</v>
      </c>
      <c r="J70" s="10">
        <f t="shared" ref="J70:J86" si="15">+H70+I70</f>
        <v>924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8.388210408684546E-2</v>
      </c>
      <c r="O70" s="25">
        <f t="shared" si="0"/>
        <v>0.18373280632954755</v>
      </c>
      <c r="P70" s="26">
        <f t="shared" si="1"/>
        <v>0.13359132814706512</v>
      </c>
      <c r="R70" s="32">
        <f t="shared" si="8"/>
        <v>18.118534482758619</v>
      </c>
      <c r="S70" s="32">
        <f t="shared" si="9"/>
        <v>39.686286167182267</v>
      </c>
      <c r="T70" s="32">
        <f t="shared" si="10"/>
        <v>28.855726879766067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12558.560883020229</v>
      </c>
      <c r="F71" s="2">
        <v>26802.753521354694</v>
      </c>
      <c r="G71" s="5">
        <f t="shared" si="14"/>
        <v>39361.31440437492</v>
      </c>
      <c r="H71" s="2">
        <v>464</v>
      </c>
      <c r="I71" s="2">
        <v>456</v>
      </c>
      <c r="J71" s="5">
        <f t="shared" si="15"/>
        <v>920</v>
      </c>
      <c r="K71" s="2">
        <v>0</v>
      </c>
      <c r="L71" s="2">
        <v>0</v>
      </c>
      <c r="M71" s="5">
        <f t="shared" si="16"/>
        <v>0</v>
      </c>
      <c r="N71" s="27">
        <f t="shared" si="17"/>
        <v>0.1253049257964183</v>
      </c>
      <c r="O71" s="27">
        <f t="shared" si="0"/>
        <v>0.27212022337307806</v>
      </c>
      <c r="P71" s="28">
        <f t="shared" si="1"/>
        <v>0.19807424720398006</v>
      </c>
      <c r="R71" s="32">
        <f t="shared" ref="R71:R86" si="18">+E71/(H71+K71)</f>
        <v>27.065863972026357</v>
      </c>
      <c r="S71" s="32">
        <f t="shared" ref="S71:S86" si="19">+F71/(I71+L71)</f>
        <v>58.777968248584855</v>
      </c>
      <c r="T71" s="32">
        <f t="shared" ref="T71:T86" si="20">+G71/(J71+M71)</f>
        <v>42.784037396059695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23300.745394621132</v>
      </c>
      <c r="F72" s="2">
        <v>40879.208766139054</v>
      </c>
      <c r="G72" s="5">
        <f t="shared" si="14"/>
        <v>64179.954160760186</v>
      </c>
      <c r="H72" s="2">
        <v>466</v>
      </c>
      <c r="I72" s="2">
        <v>460</v>
      </c>
      <c r="J72" s="5">
        <f t="shared" si="15"/>
        <v>926</v>
      </c>
      <c r="K72" s="2">
        <v>0</v>
      </c>
      <c r="L72" s="2">
        <v>0</v>
      </c>
      <c r="M72" s="5">
        <f t="shared" si="16"/>
        <v>0</v>
      </c>
      <c r="N72" s="27">
        <f t="shared" si="17"/>
        <v>0.23148888684848526</v>
      </c>
      <c r="O72" s="27">
        <f t="shared" si="0"/>
        <v>0.41142520899898405</v>
      </c>
      <c r="P72" s="28">
        <f t="shared" si="1"/>
        <v>0.32087410087573087</v>
      </c>
      <c r="R72" s="32">
        <f t="shared" si="18"/>
        <v>50.001599559272812</v>
      </c>
      <c r="S72" s="32">
        <f t="shared" si="19"/>
        <v>88.867845143780556</v>
      </c>
      <c r="T72" s="32">
        <f t="shared" si="20"/>
        <v>69.308805789157873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27518.239085640485</v>
      </c>
      <c r="F73" s="2">
        <v>46146.017581086671</v>
      </c>
      <c r="G73" s="5">
        <f t="shared" si="14"/>
        <v>73664.25666672716</v>
      </c>
      <c r="H73" s="2">
        <v>464</v>
      </c>
      <c r="I73" s="2">
        <v>456</v>
      </c>
      <c r="J73" s="5">
        <f t="shared" si="15"/>
        <v>920</v>
      </c>
      <c r="K73" s="2">
        <v>0</v>
      </c>
      <c r="L73" s="2">
        <v>0</v>
      </c>
      <c r="M73" s="5">
        <f t="shared" si="16"/>
        <v>0</v>
      </c>
      <c r="N73" s="27">
        <f t="shared" si="17"/>
        <v>0.27456735997007187</v>
      </c>
      <c r="O73" s="27">
        <f t="shared" si="0"/>
        <v>0.46850651377808916</v>
      </c>
      <c r="P73" s="28">
        <f t="shared" si="1"/>
        <v>0.37069372316187177</v>
      </c>
      <c r="R73" s="32">
        <f t="shared" si="18"/>
        <v>59.306549753535528</v>
      </c>
      <c r="S73" s="32">
        <f t="shared" si="19"/>
        <v>101.19740697606726</v>
      </c>
      <c r="T73" s="32">
        <f t="shared" si="20"/>
        <v>80.069844202964305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29728.550498825891</v>
      </c>
      <c r="F74" s="2">
        <v>52430.016723346642</v>
      </c>
      <c r="G74" s="5">
        <f t="shared" si="14"/>
        <v>82158.56722217254</v>
      </c>
      <c r="H74" s="2">
        <v>464</v>
      </c>
      <c r="I74" s="2">
        <v>464</v>
      </c>
      <c r="J74" s="5">
        <f t="shared" si="15"/>
        <v>928</v>
      </c>
      <c r="K74" s="2">
        <v>0</v>
      </c>
      <c r="L74" s="2">
        <v>0</v>
      </c>
      <c r="M74" s="5">
        <f t="shared" si="16"/>
        <v>0</v>
      </c>
      <c r="N74" s="27">
        <f t="shared" si="17"/>
        <v>0.29662107378298502</v>
      </c>
      <c r="O74" s="27">
        <f t="shared" si="0"/>
        <v>0.52312835970772109</v>
      </c>
      <c r="P74" s="28">
        <f t="shared" si="1"/>
        <v>0.40987471674535308</v>
      </c>
      <c r="R74" s="32">
        <f t="shared" si="18"/>
        <v>64.070151937124763</v>
      </c>
      <c r="S74" s="32">
        <f t="shared" si="19"/>
        <v>112.99572569686777</v>
      </c>
      <c r="T74" s="32">
        <f t="shared" si="20"/>
        <v>88.532938816996278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32352.901153975319</v>
      </c>
      <c r="F75" s="2">
        <v>54676.843900497297</v>
      </c>
      <c r="G75" s="5">
        <f t="shared" si="14"/>
        <v>87029.745054472616</v>
      </c>
      <c r="H75" s="2">
        <v>461</v>
      </c>
      <c r="I75" s="2">
        <v>460</v>
      </c>
      <c r="J75" s="5">
        <f t="shared" si="15"/>
        <v>921</v>
      </c>
      <c r="K75" s="2">
        <v>0</v>
      </c>
      <c r="L75" s="2">
        <v>0</v>
      </c>
      <c r="M75" s="5">
        <f t="shared" si="16"/>
        <v>0</v>
      </c>
      <c r="N75" s="27">
        <f t="shared" si="17"/>
        <v>0.32490661558985418</v>
      </c>
      <c r="O75" s="27">
        <f t="shared" si="0"/>
        <v>0.55029029690516607</v>
      </c>
      <c r="P75" s="28">
        <f t="shared" si="1"/>
        <v>0.4374760981143313</v>
      </c>
      <c r="R75" s="32">
        <f t="shared" si="18"/>
        <v>70.179828967408497</v>
      </c>
      <c r="S75" s="32">
        <f t="shared" si="19"/>
        <v>118.86270413151587</v>
      </c>
      <c r="T75" s="32">
        <f t="shared" si="20"/>
        <v>94.49483719269557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43507.095765418177</v>
      </c>
      <c r="F76" s="2">
        <v>63119.0939524766</v>
      </c>
      <c r="G76" s="5">
        <f t="shared" si="14"/>
        <v>106626.18971789477</v>
      </c>
      <c r="H76" s="2">
        <v>465</v>
      </c>
      <c r="I76" s="2">
        <v>464</v>
      </c>
      <c r="J76" s="5">
        <f t="shared" si="15"/>
        <v>929</v>
      </c>
      <c r="K76" s="2">
        <v>0</v>
      </c>
      <c r="L76" s="2">
        <v>0</v>
      </c>
      <c r="M76" s="5">
        <f t="shared" si="16"/>
        <v>0</v>
      </c>
      <c r="N76" s="27">
        <f t="shared" si="17"/>
        <v>0.4331650315155135</v>
      </c>
      <c r="O76" s="27">
        <f t="shared" si="0"/>
        <v>0.62978023180552167</v>
      </c>
      <c r="P76" s="28">
        <f t="shared" si="1"/>
        <v>0.53136681077769188</v>
      </c>
      <c r="R76" s="32">
        <f t="shared" si="18"/>
        <v>93.563646807350921</v>
      </c>
      <c r="S76" s="32">
        <f t="shared" si="19"/>
        <v>136.03253006999267</v>
      </c>
      <c r="T76" s="32">
        <f t="shared" si="20"/>
        <v>114.77523112798146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49904.18293958174</v>
      </c>
      <c r="F77" s="2">
        <v>64146.948712992002</v>
      </c>
      <c r="G77" s="5">
        <f t="shared" si="14"/>
        <v>114051.13165257373</v>
      </c>
      <c r="H77" s="2">
        <v>465</v>
      </c>
      <c r="I77" s="2">
        <v>464</v>
      </c>
      <c r="J77" s="5">
        <f t="shared" si="15"/>
        <v>929</v>
      </c>
      <c r="K77" s="2">
        <v>0</v>
      </c>
      <c r="L77" s="2">
        <v>0</v>
      </c>
      <c r="M77" s="5">
        <f t="shared" si="16"/>
        <v>0</v>
      </c>
      <c r="N77" s="27">
        <f t="shared" si="17"/>
        <v>0.49685566447213997</v>
      </c>
      <c r="O77" s="27">
        <f t="shared" si="0"/>
        <v>0.6400358069224138</v>
      </c>
      <c r="P77" s="28">
        <f t="shared" si="1"/>
        <v>0.56836867426431115</v>
      </c>
      <c r="R77" s="32">
        <f t="shared" si="18"/>
        <v>107.32082352598223</v>
      </c>
      <c r="S77" s="32">
        <f t="shared" si="19"/>
        <v>138.24773429524137</v>
      </c>
      <c r="T77" s="32">
        <f t="shared" si="20"/>
        <v>122.76763364109121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41691.822032629912</v>
      </c>
      <c r="F78" s="2">
        <v>49514.284240157242</v>
      </c>
      <c r="G78" s="5">
        <f t="shared" si="14"/>
        <v>91206.106272787147</v>
      </c>
      <c r="H78" s="2">
        <v>466</v>
      </c>
      <c r="I78" s="2">
        <v>468</v>
      </c>
      <c r="J78" s="5">
        <f t="shared" si="15"/>
        <v>934</v>
      </c>
      <c r="K78" s="2">
        <v>0</v>
      </c>
      <c r="L78" s="2">
        <v>0</v>
      </c>
      <c r="M78" s="5">
        <f t="shared" si="16"/>
        <v>0</v>
      </c>
      <c r="N78" s="27">
        <f t="shared" si="17"/>
        <v>0.4142010613637529</v>
      </c>
      <c r="O78" s="27">
        <f t="shared" si="0"/>
        <v>0.48981366967550294</v>
      </c>
      <c r="P78" s="28">
        <f t="shared" si="1"/>
        <v>0.45208832120304521</v>
      </c>
      <c r="R78" s="32">
        <f t="shared" si="18"/>
        <v>89.467429254570632</v>
      </c>
      <c r="S78" s="32">
        <f t="shared" si="19"/>
        <v>105.79975264990864</v>
      </c>
      <c r="T78" s="32">
        <f t="shared" si="20"/>
        <v>97.651077379857753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39655.842778771221</v>
      </c>
      <c r="F79" s="2">
        <v>47052.620600180067</v>
      </c>
      <c r="G79" s="5">
        <f t="shared" si="14"/>
        <v>86708.463378951288</v>
      </c>
      <c r="H79" s="2">
        <v>468</v>
      </c>
      <c r="I79" s="2">
        <v>467</v>
      </c>
      <c r="J79" s="5">
        <f t="shared" si="15"/>
        <v>935</v>
      </c>
      <c r="K79" s="2">
        <v>0</v>
      </c>
      <c r="L79" s="2">
        <v>0</v>
      </c>
      <c r="M79" s="5">
        <f t="shared" si="16"/>
        <v>0</v>
      </c>
      <c r="N79" s="27">
        <f t="shared" si="17"/>
        <v>0.39229030922336205</v>
      </c>
      <c r="O79" s="27">
        <f t="shared" si="0"/>
        <v>0.46645868625763409</v>
      </c>
      <c r="P79" s="28">
        <f t="shared" si="1"/>
        <v>0.42933483550678991</v>
      </c>
      <c r="R79" s="32">
        <f t="shared" si="18"/>
        <v>84.7347067922462</v>
      </c>
      <c r="S79" s="32">
        <f t="shared" si="19"/>
        <v>100.75507623164897</v>
      </c>
      <c r="T79" s="32">
        <f t="shared" si="20"/>
        <v>92.736324469466624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31792.922110024439</v>
      </c>
      <c r="F80" s="2">
        <v>37325.137184592961</v>
      </c>
      <c r="G80" s="5">
        <f t="shared" si="14"/>
        <v>69118.0592946174</v>
      </c>
      <c r="H80" s="2">
        <v>467</v>
      </c>
      <c r="I80" s="2">
        <v>468</v>
      </c>
      <c r="J80" s="5">
        <f t="shared" si="15"/>
        <v>935</v>
      </c>
      <c r="K80" s="2">
        <v>0</v>
      </c>
      <c r="L80" s="2">
        <v>0</v>
      </c>
      <c r="M80" s="5">
        <f t="shared" si="16"/>
        <v>0</v>
      </c>
      <c r="N80" s="27">
        <f t="shared" si="17"/>
        <v>0.31518084413934927</v>
      </c>
      <c r="O80" s="27">
        <f t="shared" si="0"/>
        <v>0.36923410478585944</v>
      </c>
      <c r="P80" s="28">
        <f t="shared" si="1"/>
        <v>0.34223637994958112</v>
      </c>
      <c r="R80" s="32">
        <f t="shared" si="18"/>
        <v>68.079062334099447</v>
      </c>
      <c r="S80" s="32">
        <f t="shared" si="19"/>
        <v>79.75456663374564</v>
      </c>
      <c r="T80" s="32">
        <f t="shared" si="20"/>
        <v>73.923058069109516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26995.333444339751</v>
      </c>
      <c r="F81" s="2">
        <v>33574.800136161924</v>
      </c>
      <c r="G81" s="5">
        <f t="shared" si="14"/>
        <v>60570.133580501672</v>
      </c>
      <c r="H81" s="2">
        <v>467</v>
      </c>
      <c r="I81" s="2">
        <v>468</v>
      </c>
      <c r="J81" s="5">
        <f t="shared" si="15"/>
        <v>935</v>
      </c>
      <c r="K81" s="2">
        <v>0</v>
      </c>
      <c r="L81" s="2">
        <v>0</v>
      </c>
      <c r="M81" s="5">
        <f t="shared" si="16"/>
        <v>0</v>
      </c>
      <c r="N81" s="27">
        <f t="shared" si="17"/>
        <v>0.26761969074014347</v>
      </c>
      <c r="O81" s="27">
        <f t="shared" si="17"/>
        <v>0.3321343793146756</v>
      </c>
      <c r="P81" s="28">
        <f t="shared" si="17"/>
        <v>0.2999115348608718</v>
      </c>
      <c r="R81" s="32">
        <f t="shared" si="18"/>
        <v>57.805853199870988</v>
      </c>
      <c r="S81" s="32">
        <f t="shared" si="19"/>
        <v>71.741025931969929</v>
      </c>
      <c r="T81" s="32">
        <f t="shared" si="20"/>
        <v>64.780891529948306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23528.226033760959</v>
      </c>
      <c r="F82" s="2">
        <v>31086.207228302534</v>
      </c>
      <c r="G82" s="5">
        <f t="shared" si="14"/>
        <v>54614.433262063496</v>
      </c>
      <c r="H82" s="2">
        <v>462</v>
      </c>
      <c r="I82" s="2">
        <v>468</v>
      </c>
      <c r="J82" s="5">
        <f t="shared" si="15"/>
        <v>930</v>
      </c>
      <c r="K82" s="2">
        <v>0</v>
      </c>
      <c r="L82" s="2">
        <v>0</v>
      </c>
      <c r="M82" s="5">
        <f t="shared" si="16"/>
        <v>0</v>
      </c>
      <c r="N82" s="27">
        <f t="shared" si="17"/>
        <v>0.23577266748598041</v>
      </c>
      <c r="O82" s="27">
        <f t="shared" si="17"/>
        <v>0.30751629499349609</v>
      </c>
      <c r="P82" s="28">
        <f t="shared" si="17"/>
        <v>0.27187591229621416</v>
      </c>
      <c r="R82" s="32">
        <f t="shared" si="18"/>
        <v>50.926896176971773</v>
      </c>
      <c r="S82" s="32">
        <f t="shared" si="19"/>
        <v>66.423519718595159</v>
      </c>
      <c r="T82" s="32">
        <f t="shared" si="20"/>
        <v>58.725197055982257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18176.799218116394</v>
      </c>
      <c r="F83" s="2">
        <v>22778.08259392203</v>
      </c>
      <c r="G83" s="5">
        <f t="shared" si="14"/>
        <v>40954.881812038424</v>
      </c>
      <c r="H83" s="2">
        <v>468</v>
      </c>
      <c r="I83" s="2">
        <v>470</v>
      </c>
      <c r="J83" s="5">
        <f t="shared" si="15"/>
        <v>938</v>
      </c>
      <c r="K83" s="2">
        <v>0</v>
      </c>
      <c r="L83" s="2">
        <v>0</v>
      </c>
      <c r="M83" s="5">
        <f t="shared" si="16"/>
        <v>0</v>
      </c>
      <c r="N83" s="27">
        <f t="shared" si="17"/>
        <v>0.17981164152141099</v>
      </c>
      <c r="O83" s="27">
        <f t="shared" si="17"/>
        <v>0.2243703959212178</v>
      </c>
      <c r="P83" s="28">
        <f t="shared" si="17"/>
        <v>0.20213852272387281</v>
      </c>
      <c r="R83" s="32">
        <f t="shared" si="18"/>
        <v>38.839314568624772</v>
      </c>
      <c r="S83" s="32">
        <f t="shared" si="19"/>
        <v>48.464005518983043</v>
      </c>
      <c r="T83" s="32">
        <f t="shared" si="20"/>
        <v>43.661920908356528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10249.012325299118</v>
      </c>
      <c r="F84" s="3">
        <v>10487.000000000002</v>
      </c>
      <c r="G84" s="7">
        <f t="shared" si="14"/>
        <v>20736.012325299118</v>
      </c>
      <c r="H84" s="6">
        <v>468</v>
      </c>
      <c r="I84" s="3">
        <v>470</v>
      </c>
      <c r="J84" s="7">
        <f t="shared" si="15"/>
        <v>938</v>
      </c>
      <c r="K84" s="6">
        <v>0</v>
      </c>
      <c r="L84" s="3">
        <v>0</v>
      </c>
      <c r="M84" s="7">
        <f t="shared" si="16"/>
        <v>0</v>
      </c>
      <c r="N84" s="27">
        <f t="shared" si="17"/>
        <v>0.1013870323411198</v>
      </c>
      <c r="O84" s="27">
        <f t="shared" si="17"/>
        <v>0.10329984239558709</v>
      </c>
      <c r="P84" s="28">
        <f t="shared" si="17"/>
        <v>0.10234547661148187</v>
      </c>
      <c r="R84" s="32">
        <f t="shared" si="18"/>
        <v>21.899598985681877</v>
      </c>
      <c r="S84" s="32">
        <f t="shared" si="19"/>
        <v>22.312765957446814</v>
      </c>
      <c r="T84" s="32">
        <f t="shared" si="20"/>
        <v>22.106622948080084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3874.4900605167859</v>
      </c>
      <c r="F85" s="2">
        <v>7772.7392145927415</v>
      </c>
      <c r="G85" s="5">
        <f t="shared" si="14"/>
        <v>11647.229275109526</v>
      </c>
      <c r="H85" s="2">
        <v>140</v>
      </c>
      <c r="I85" s="2">
        <v>140</v>
      </c>
      <c r="J85" s="5">
        <f t="shared" si="15"/>
        <v>280</v>
      </c>
      <c r="K85" s="2">
        <v>0</v>
      </c>
      <c r="L85" s="2">
        <v>0</v>
      </c>
      <c r="M85" s="5">
        <f t="shared" si="16"/>
        <v>0</v>
      </c>
      <c r="N85" s="25">
        <f t="shared" si="17"/>
        <v>0.12812467131338579</v>
      </c>
      <c r="O85" s="25">
        <f t="shared" si="17"/>
        <v>0.25703502693759067</v>
      </c>
      <c r="P85" s="26">
        <f t="shared" si="17"/>
        <v>0.1925798491254882</v>
      </c>
      <c r="R85" s="32">
        <f t="shared" si="18"/>
        <v>27.674929003691329</v>
      </c>
      <c r="S85" s="32">
        <f t="shared" si="19"/>
        <v>55.519565818519581</v>
      </c>
      <c r="T85" s="32">
        <f t="shared" si="20"/>
        <v>41.59724741110545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3490.4811126391492</v>
      </c>
      <c r="F86" s="3">
        <v>7087.0000000000027</v>
      </c>
      <c r="G86" s="7">
        <f t="shared" si="14"/>
        <v>10577.481112639152</v>
      </c>
      <c r="H86" s="6">
        <v>140</v>
      </c>
      <c r="I86" s="3">
        <v>140</v>
      </c>
      <c r="J86" s="7">
        <f t="shared" si="15"/>
        <v>280</v>
      </c>
      <c r="K86" s="6">
        <v>0</v>
      </c>
      <c r="L86" s="3">
        <v>0</v>
      </c>
      <c r="M86" s="7">
        <f t="shared" si="16"/>
        <v>0</v>
      </c>
      <c r="N86" s="27">
        <f t="shared" si="17"/>
        <v>0.11542596271954858</v>
      </c>
      <c r="O86" s="27">
        <f t="shared" si="17"/>
        <v>0.23435846560846571</v>
      </c>
      <c r="P86" s="28">
        <f t="shared" si="17"/>
        <v>0.17489221416400716</v>
      </c>
      <c r="R86" s="32">
        <f t="shared" si="18"/>
        <v>24.932007947422495</v>
      </c>
      <c r="S86" s="32">
        <f t="shared" si="19"/>
        <v>50.621428571428588</v>
      </c>
      <c r="T86" s="32">
        <f t="shared" si="20"/>
        <v>37.776718259425543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2792880.1028802022</v>
      </c>
    </row>
    <row r="90" spans="2:20" x14ac:dyDescent="0.25">
      <c r="C90" s="51" t="s">
        <v>108</v>
      </c>
      <c r="D90" s="52">
        <f>+(SUMPRODUCT($D$5:$D$86,$J$5:$J$86)+SUMPRODUCT($D$5:$D$86,$M$5:$M$86))/1000</f>
        <v>44707.026989999998</v>
      </c>
    </row>
    <row r="91" spans="2:20" x14ac:dyDescent="0.25">
      <c r="C91" s="51" t="s">
        <v>107</v>
      </c>
      <c r="D91" s="52">
        <f>+(SUMPRODUCT($D$5:$D$86,$J$5:$J$86)*216+SUMPRODUCT($D$5:$D$86,$M$5:$M$86)*248)/1000</f>
        <v>10220585.484560002</v>
      </c>
    </row>
    <row r="92" spans="2:20" x14ac:dyDescent="0.25">
      <c r="C92" s="51" t="s">
        <v>109</v>
      </c>
      <c r="D92" s="35">
        <f>+D89/D91</f>
        <v>0.27326028504916283</v>
      </c>
    </row>
    <row r="93" spans="2:20" x14ac:dyDescent="0.25">
      <c r="D93" s="53">
        <f>+D92-P2</f>
        <v>-1.27675647831893E-15</v>
      </c>
    </row>
  </sheetData>
  <mergeCells count="8">
    <mergeCell ref="B3:B4"/>
    <mergeCell ref="C3:C4"/>
    <mergeCell ref="K3:M3"/>
    <mergeCell ref="R3:T3"/>
    <mergeCell ref="H2:O2"/>
    <mergeCell ref="E3:G3"/>
    <mergeCell ref="H3:J3"/>
    <mergeCell ref="N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5">
    <tabColor theme="0" tint="-4.9989318521683403E-2"/>
  </sheetPr>
  <dimension ref="A1:T93"/>
  <sheetViews>
    <sheetView topLeftCell="A88"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0.2832188718906849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828</v>
      </c>
      <c r="F5" s="9">
        <v>3519.9809502832854</v>
      </c>
      <c r="G5" s="10">
        <f>+E5+F5</f>
        <v>4347.980950283285</v>
      </c>
      <c r="H5" s="9">
        <v>226</v>
      </c>
      <c r="I5" s="9">
        <v>226</v>
      </c>
      <c r="J5" s="10">
        <f>+H5+I5</f>
        <v>452</v>
      </c>
      <c r="K5" s="9">
        <v>0</v>
      </c>
      <c r="L5" s="9">
        <v>0</v>
      </c>
      <c r="M5" s="10">
        <f>+K5+L5</f>
        <v>0</v>
      </c>
      <c r="N5" s="27">
        <f>+E5/(H5*216+K5*248)</f>
        <v>1.696165191740413E-2</v>
      </c>
      <c r="O5" s="27">
        <f t="shared" ref="O5:O80" si="0">+F5/(I5*216+L5*248)</f>
        <v>7.2107115500722824E-2</v>
      </c>
      <c r="P5" s="28">
        <f t="shared" ref="P5:P80" si="1">+G5/(J5*216+M5*248)</f>
        <v>4.4534383709063471E-2</v>
      </c>
      <c r="R5" s="32">
        <f>+E5/(H5+K5)</f>
        <v>3.663716814159292</v>
      </c>
      <c r="S5" s="32">
        <f t="shared" ref="S5" si="2">+F5/(I5+L5)</f>
        <v>15.57513694815613</v>
      </c>
      <c r="T5" s="32">
        <f t="shared" ref="T5" si="3">+G5/(J5+M5)</f>
        <v>9.6194268811577093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1315.9522050471035</v>
      </c>
      <c r="F6" s="2">
        <v>6482.376684105514</v>
      </c>
      <c r="G6" s="5">
        <f t="shared" ref="G6:G69" si="4">+E6+F6</f>
        <v>7798.3288891526172</v>
      </c>
      <c r="H6" s="2">
        <v>226</v>
      </c>
      <c r="I6" s="2">
        <v>224</v>
      </c>
      <c r="J6" s="5">
        <f t="shared" ref="J6:J69" si="5">+H6+I6</f>
        <v>450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2.6957395219745647E-2</v>
      </c>
      <c r="O6" s="27">
        <f t="shared" si="0"/>
        <v>0.1339776927105141</v>
      </c>
      <c r="P6" s="28">
        <f t="shared" si="1"/>
        <v>8.0229721081817043E-2</v>
      </c>
      <c r="R6" s="32">
        <f t="shared" ref="R6:R70" si="8">+E6/(H6+K6)</f>
        <v>5.8227973674650597</v>
      </c>
      <c r="S6" s="32">
        <f t="shared" ref="S6:S70" si="9">+F6/(I6+L6)</f>
        <v>28.939181625471043</v>
      </c>
      <c r="T6" s="32">
        <f t="shared" ref="T6:T70" si="10">+G6/(J6+M6)</f>
        <v>17.329619753672482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1738.9328874493622</v>
      </c>
      <c r="F7" s="2">
        <v>8827.0051505921929</v>
      </c>
      <c r="G7" s="5">
        <f t="shared" si="4"/>
        <v>10565.938038041555</v>
      </c>
      <c r="H7" s="2">
        <v>226</v>
      </c>
      <c r="I7" s="2">
        <v>220</v>
      </c>
      <c r="J7" s="5">
        <f t="shared" si="5"/>
        <v>446</v>
      </c>
      <c r="K7" s="2">
        <v>0</v>
      </c>
      <c r="L7" s="2">
        <v>0</v>
      </c>
      <c r="M7" s="5">
        <f t="shared" si="6"/>
        <v>0</v>
      </c>
      <c r="N7" s="27">
        <f t="shared" si="7"/>
        <v>3.5622191237491031E-2</v>
      </c>
      <c r="O7" s="27">
        <f t="shared" si="0"/>
        <v>0.18575347539124984</v>
      </c>
      <c r="P7" s="28">
        <f t="shared" si="1"/>
        <v>0.10967798162723753</v>
      </c>
      <c r="R7" s="32">
        <f t="shared" si="8"/>
        <v>7.6943933072980624</v>
      </c>
      <c r="S7" s="32">
        <f t="shared" si="9"/>
        <v>40.122750684509967</v>
      </c>
      <c r="T7" s="32">
        <f t="shared" si="10"/>
        <v>23.690444031483306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2032.5444951931179</v>
      </c>
      <c r="F8" s="2">
        <v>10130.629755403928</v>
      </c>
      <c r="G8" s="5">
        <f t="shared" si="4"/>
        <v>12163.174250597047</v>
      </c>
      <c r="H8" s="2">
        <v>220</v>
      </c>
      <c r="I8" s="2">
        <v>221</v>
      </c>
      <c r="J8" s="5">
        <f t="shared" si="5"/>
        <v>441</v>
      </c>
      <c r="K8" s="2">
        <v>0</v>
      </c>
      <c r="L8" s="2">
        <v>0</v>
      </c>
      <c r="M8" s="5">
        <f t="shared" si="6"/>
        <v>0</v>
      </c>
      <c r="N8" s="27">
        <f t="shared" si="7"/>
        <v>4.2772400993121171E-2</v>
      </c>
      <c r="O8" s="27">
        <f t="shared" si="0"/>
        <v>0.21222200761278551</v>
      </c>
      <c r="P8" s="28">
        <f t="shared" si="1"/>
        <v>0.12768932403834979</v>
      </c>
      <c r="R8" s="32">
        <f t="shared" si="8"/>
        <v>9.2388386145141723</v>
      </c>
      <c r="S8" s="32">
        <f t="shared" si="9"/>
        <v>45.839953644361664</v>
      </c>
      <c r="T8" s="32">
        <f t="shared" si="10"/>
        <v>27.580893992283553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2624.9128920557819</v>
      </c>
      <c r="F9" s="2">
        <v>12405.173766349668</v>
      </c>
      <c r="G9" s="5">
        <f t="shared" si="4"/>
        <v>15030.086658405449</v>
      </c>
      <c r="H9" s="2">
        <v>210</v>
      </c>
      <c r="I9" s="2">
        <v>224</v>
      </c>
      <c r="J9" s="5">
        <f t="shared" si="5"/>
        <v>434</v>
      </c>
      <c r="K9" s="2">
        <v>0</v>
      </c>
      <c r="L9" s="2">
        <v>0</v>
      </c>
      <c r="M9" s="5">
        <f t="shared" si="6"/>
        <v>0</v>
      </c>
      <c r="N9" s="27">
        <f t="shared" si="7"/>
        <v>5.7868450001229761E-2</v>
      </c>
      <c r="O9" s="27">
        <f t="shared" si="0"/>
        <v>0.25639000013123486</v>
      </c>
      <c r="P9" s="28">
        <f t="shared" si="1"/>
        <v>0.16033118555220013</v>
      </c>
      <c r="R9" s="32">
        <f t="shared" si="8"/>
        <v>12.499585200265628</v>
      </c>
      <c r="S9" s="32">
        <f t="shared" si="9"/>
        <v>55.380240028346734</v>
      </c>
      <c r="T9" s="32">
        <f t="shared" si="10"/>
        <v>34.631536079275229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3032.1367442561</v>
      </c>
      <c r="F10" s="2">
        <v>14350.662769504192</v>
      </c>
      <c r="G10" s="5">
        <f t="shared" si="4"/>
        <v>17382.799513760292</v>
      </c>
      <c r="H10" s="2">
        <v>211</v>
      </c>
      <c r="I10" s="2">
        <v>224</v>
      </c>
      <c r="J10" s="5">
        <f t="shared" si="5"/>
        <v>435</v>
      </c>
      <c r="K10" s="2">
        <v>0</v>
      </c>
      <c r="L10" s="2">
        <v>0</v>
      </c>
      <c r="M10" s="5">
        <f t="shared" si="6"/>
        <v>0</v>
      </c>
      <c r="N10" s="27">
        <f t="shared" si="7"/>
        <v>6.6529242238373268E-2</v>
      </c>
      <c r="O10" s="27">
        <f t="shared" si="0"/>
        <v>0.29659934626124734</v>
      </c>
      <c r="P10" s="28">
        <f t="shared" si="1"/>
        <v>0.185002123390382</v>
      </c>
      <c r="R10" s="32">
        <f t="shared" si="8"/>
        <v>14.370316323488625</v>
      </c>
      <c r="S10" s="32">
        <f t="shared" si="9"/>
        <v>64.065458792429425</v>
      </c>
      <c r="T10" s="32">
        <f t="shared" si="10"/>
        <v>39.960458652322508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5000.3045928833453</v>
      </c>
      <c r="F11" s="2">
        <v>17466.16529516461</v>
      </c>
      <c r="G11" s="5">
        <f t="shared" si="4"/>
        <v>22466.469888047955</v>
      </c>
      <c r="H11" s="2">
        <v>209</v>
      </c>
      <c r="I11" s="2">
        <v>224</v>
      </c>
      <c r="J11" s="5">
        <f t="shared" si="5"/>
        <v>433</v>
      </c>
      <c r="K11" s="2">
        <v>0</v>
      </c>
      <c r="L11" s="2">
        <v>0</v>
      </c>
      <c r="M11" s="5">
        <f t="shared" si="6"/>
        <v>0</v>
      </c>
      <c r="N11" s="27">
        <f t="shared" si="7"/>
        <v>0.11076343684395147</v>
      </c>
      <c r="O11" s="27">
        <f t="shared" si="0"/>
        <v>0.36099051949331618</v>
      </c>
      <c r="P11" s="28">
        <f t="shared" si="1"/>
        <v>0.24021116551244501</v>
      </c>
      <c r="R11" s="32">
        <f t="shared" si="8"/>
        <v>23.924902358293519</v>
      </c>
      <c r="S11" s="32">
        <f t="shared" si="9"/>
        <v>77.973952210556291</v>
      </c>
      <c r="T11" s="32">
        <f t="shared" si="10"/>
        <v>51.88561175068812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5230.1337920465921</v>
      </c>
      <c r="F12" s="2">
        <v>17774.120000489129</v>
      </c>
      <c r="G12" s="5">
        <f t="shared" si="4"/>
        <v>23004.253792535721</v>
      </c>
      <c r="H12" s="2">
        <v>214</v>
      </c>
      <c r="I12" s="2">
        <v>227</v>
      </c>
      <c r="J12" s="5">
        <f t="shared" si="5"/>
        <v>441</v>
      </c>
      <c r="K12" s="2">
        <v>0</v>
      </c>
      <c r="L12" s="2">
        <v>0</v>
      </c>
      <c r="M12" s="5">
        <f t="shared" si="6"/>
        <v>0</v>
      </c>
      <c r="N12" s="27">
        <f t="shared" si="7"/>
        <v>0.11314758117096296</v>
      </c>
      <c r="O12" s="27">
        <f t="shared" si="0"/>
        <v>0.36250040790685939</v>
      </c>
      <c r="P12" s="28">
        <f t="shared" si="1"/>
        <v>0.24149926296018856</v>
      </c>
      <c r="R12" s="32">
        <f t="shared" si="8"/>
        <v>24.439877532928001</v>
      </c>
      <c r="S12" s="32">
        <f t="shared" si="9"/>
        <v>78.300088107881621</v>
      </c>
      <c r="T12" s="32">
        <f t="shared" si="10"/>
        <v>52.163840799400731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5344.0607998843043</v>
      </c>
      <c r="F13" s="2">
        <v>18051.204088998529</v>
      </c>
      <c r="G13" s="5">
        <f t="shared" si="4"/>
        <v>23395.264888882833</v>
      </c>
      <c r="H13" s="2">
        <v>239</v>
      </c>
      <c r="I13" s="2">
        <v>237</v>
      </c>
      <c r="J13" s="5">
        <f t="shared" si="5"/>
        <v>476</v>
      </c>
      <c r="K13" s="2">
        <v>0</v>
      </c>
      <c r="L13" s="2">
        <v>0</v>
      </c>
      <c r="M13" s="5">
        <f t="shared" si="6"/>
        <v>0</v>
      </c>
      <c r="N13" s="27">
        <f t="shared" si="7"/>
        <v>0.10351892142965102</v>
      </c>
      <c r="O13" s="27">
        <f t="shared" si="0"/>
        <v>0.35261767637518615</v>
      </c>
      <c r="P13" s="28">
        <f t="shared" si="1"/>
        <v>0.22754498219034813</v>
      </c>
      <c r="R13" s="32">
        <f t="shared" si="8"/>
        <v>22.360087028804621</v>
      </c>
      <c r="S13" s="32">
        <f t="shared" si="9"/>
        <v>76.165418097040202</v>
      </c>
      <c r="T13" s="32">
        <f t="shared" si="10"/>
        <v>49.149716153115193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6129.0954373622235</v>
      </c>
      <c r="F14" s="2">
        <v>20191.792625957234</v>
      </c>
      <c r="G14" s="5">
        <f t="shared" si="4"/>
        <v>26320.888063319457</v>
      </c>
      <c r="H14" s="2">
        <v>213</v>
      </c>
      <c r="I14" s="2">
        <v>231</v>
      </c>
      <c r="J14" s="5">
        <f t="shared" si="5"/>
        <v>444</v>
      </c>
      <c r="K14" s="2">
        <v>0</v>
      </c>
      <c r="L14" s="2">
        <v>0</v>
      </c>
      <c r="M14" s="5">
        <f t="shared" si="6"/>
        <v>0</v>
      </c>
      <c r="N14" s="27">
        <f t="shared" si="7"/>
        <v>0.13321803680582123</v>
      </c>
      <c r="O14" s="27">
        <f t="shared" si="0"/>
        <v>0.40467758188947478</v>
      </c>
      <c r="P14" s="28">
        <f t="shared" si="1"/>
        <v>0.27445036769393827</v>
      </c>
      <c r="R14" s="32">
        <f t="shared" si="8"/>
        <v>28.775095950057388</v>
      </c>
      <c r="S14" s="32">
        <f t="shared" si="9"/>
        <v>87.410357688126552</v>
      </c>
      <c r="T14" s="32">
        <f t="shared" si="10"/>
        <v>59.281279421890666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12896.506519458502</v>
      </c>
      <c r="F15" s="2">
        <v>35035.591756577356</v>
      </c>
      <c r="G15" s="5">
        <f t="shared" si="4"/>
        <v>47932.09827603586</v>
      </c>
      <c r="H15" s="2">
        <v>388</v>
      </c>
      <c r="I15" s="2">
        <v>402</v>
      </c>
      <c r="J15" s="5">
        <f t="shared" si="5"/>
        <v>790</v>
      </c>
      <c r="K15" s="2">
        <v>197</v>
      </c>
      <c r="L15" s="2">
        <v>193</v>
      </c>
      <c r="M15" s="5">
        <f t="shared" si="6"/>
        <v>390</v>
      </c>
      <c r="N15" s="27">
        <f t="shared" si="7"/>
        <v>9.7211802142695092E-2</v>
      </c>
      <c r="O15" s="27">
        <f t="shared" si="0"/>
        <v>0.26010862799620893</v>
      </c>
      <c r="P15" s="28">
        <f t="shared" si="1"/>
        <v>0.17927924250462246</v>
      </c>
      <c r="R15" s="32">
        <f t="shared" si="8"/>
        <v>22.045310289672653</v>
      </c>
      <c r="S15" s="32">
        <f t="shared" si="9"/>
        <v>58.883347490045978</v>
      </c>
      <c r="T15" s="32">
        <f t="shared" si="10"/>
        <v>40.620422267827003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24944.272262863822</v>
      </c>
      <c r="F16" s="2">
        <v>62549.004976757766</v>
      </c>
      <c r="G16" s="5">
        <f t="shared" si="4"/>
        <v>87493.277239621588</v>
      </c>
      <c r="H16" s="2">
        <v>530</v>
      </c>
      <c r="I16" s="2">
        <v>555</v>
      </c>
      <c r="J16" s="5">
        <f t="shared" si="5"/>
        <v>1085</v>
      </c>
      <c r="K16" s="2">
        <v>290</v>
      </c>
      <c r="L16" s="2">
        <v>293</v>
      </c>
      <c r="M16" s="5">
        <f t="shared" si="6"/>
        <v>583</v>
      </c>
      <c r="N16" s="27">
        <f t="shared" si="7"/>
        <v>0.13382120312695184</v>
      </c>
      <c r="O16" s="27">
        <f t="shared" si="0"/>
        <v>0.32485564326469674</v>
      </c>
      <c r="P16" s="28">
        <f t="shared" si="1"/>
        <v>0.23088708948979689</v>
      </c>
      <c r="R16" s="32">
        <f t="shared" si="8"/>
        <v>30.41984422300466</v>
      </c>
      <c r="S16" s="32">
        <f t="shared" si="9"/>
        <v>73.760619076365288</v>
      </c>
      <c r="T16" s="32">
        <f t="shared" si="10"/>
        <v>52.454003141259946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27077.994916776453</v>
      </c>
      <c r="F17" s="2">
        <v>65157.796291953535</v>
      </c>
      <c r="G17" s="5">
        <f t="shared" si="4"/>
        <v>92235.791208729992</v>
      </c>
      <c r="H17" s="2">
        <v>522</v>
      </c>
      <c r="I17" s="2">
        <v>552</v>
      </c>
      <c r="J17" s="5">
        <f t="shared" si="5"/>
        <v>1074</v>
      </c>
      <c r="K17" s="2">
        <v>294</v>
      </c>
      <c r="L17" s="2">
        <v>292</v>
      </c>
      <c r="M17" s="5">
        <f t="shared" si="6"/>
        <v>586</v>
      </c>
      <c r="N17" s="27">
        <f t="shared" si="7"/>
        <v>0.14584407810225167</v>
      </c>
      <c r="O17" s="27">
        <f t="shared" si="0"/>
        <v>0.33998683154509068</v>
      </c>
      <c r="P17" s="28">
        <f t="shared" si="1"/>
        <v>0.24445496355464441</v>
      </c>
      <c r="R17" s="32">
        <f t="shared" si="8"/>
        <v>33.183817299971146</v>
      </c>
      <c r="S17" s="32">
        <f t="shared" si="9"/>
        <v>77.20118044070324</v>
      </c>
      <c r="T17" s="32">
        <f t="shared" si="10"/>
        <v>55.563729643813247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39466.007860331549</v>
      </c>
      <c r="F18" s="2">
        <v>72361.209871284955</v>
      </c>
      <c r="G18" s="5">
        <f t="shared" si="4"/>
        <v>111827.2177316165</v>
      </c>
      <c r="H18" s="2">
        <v>493</v>
      </c>
      <c r="I18" s="2">
        <v>552</v>
      </c>
      <c r="J18" s="5">
        <f t="shared" si="5"/>
        <v>1045</v>
      </c>
      <c r="K18" s="2">
        <v>326</v>
      </c>
      <c r="L18" s="2">
        <v>293</v>
      </c>
      <c r="M18" s="5">
        <f t="shared" si="6"/>
        <v>619</v>
      </c>
      <c r="N18" s="27">
        <f t="shared" si="7"/>
        <v>0.21066964096773472</v>
      </c>
      <c r="O18" s="27">
        <f t="shared" si="0"/>
        <v>0.37708555608915745</v>
      </c>
      <c r="P18" s="28">
        <f t="shared" si="1"/>
        <v>0.29487811611788167</v>
      </c>
      <c r="R18" s="32">
        <f t="shared" si="8"/>
        <v>48.188043785508604</v>
      </c>
      <c r="S18" s="32">
        <f t="shared" si="9"/>
        <v>85.634567895011784</v>
      </c>
      <c r="T18" s="32">
        <f t="shared" si="10"/>
        <v>67.203856809865684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57798.027439749239</v>
      </c>
      <c r="F19" s="2">
        <v>77509.789345914163</v>
      </c>
      <c r="G19" s="5">
        <f t="shared" si="4"/>
        <v>135307.8167856634</v>
      </c>
      <c r="H19" s="2">
        <v>496</v>
      </c>
      <c r="I19" s="2">
        <v>565</v>
      </c>
      <c r="J19" s="5">
        <f t="shared" si="5"/>
        <v>1061</v>
      </c>
      <c r="K19" s="2">
        <v>326</v>
      </c>
      <c r="L19" s="2">
        <v>293</v>
      </c>
      <c r="M19" s="5">
        <f t="shared" si="6"/>
        <v>619</v>
      </c>
      <c r="N19" s="27">
        <f t="shared" si="7"/>
        <v>0.30746248318872477</v>
      </c>
      <c r="O19" s="27">
        <f t="shared" si="0"/>
        <v>0.3980903799917524</v>
      </c>
      <c r="P19" s="28">
        <f t="shared" si="1"/>
        <v>0.35357214437260481</v>
      </c>
      <c r="R19" s="32">
        <f t="shared" si="8"/>
        <v>70.313901994828754</v>
      </c>
      <c r="S19" s="32">
        <f t="shared" si="9"/>
        <v>90.337749820412782</v>
      </c>
      <c r="T19" s="32">
        <f t="shared" si="10"/>
        <v>80.540367134323446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78108.649556456105</v>
      </c>
      <c r="F20" s="2">
        <v>100104.91477512819</v>
      </c>
      <c r="G20" s="5">
        <f t="shared" si="4"/>
        <v>178213.56433158429</v>
      </c>
      <c r="H20" s="2">
        <v>502</v>
      </c>
      <c r="I20" s="2">
        <v>550</v>
      </c>
      <c r="J20" s="5">
        <f t="shared" si="5"/>
        <v>1052</v>
      </c>
      <c r="K20" s="2">
        <v>324</v>
      </c>
      <c r="L20" s="2">
        <v>307</v>
      </c>
      <c r="M20" s="5">
        <f t="shared" si="6"/>
        <v>631</v>
      </c>
      <c r="N20" s="27">
        <f t="shared" si="7"/>
        <v>0.41374613079739864</v>
      </c>
      <c r="O20" s="27">
        <f t="shared" si="0"/>
        <v>0.51352707952932342</v>
      </c>
      <c r="P20" s="28">
        <f t="shared" si="1"/>
        <v>0.46443647537679633</v>
      </c>
      <c r="R20" s="32">
        <f t="shared" si="8"/>
        <v>94.56252972936575</v>
      </c>
      <c r="S20" s="32">
        <f t="shared" si="9"/>
        <v>116.8085353268707</v>
      </c>
      <c r="T20" s="32">
        <f t="shared" si="10"/>
        <v>105.89041255590273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77894.618399696468</v>
      </c>
      <c r="F21" s="2">
        <v>98751.989559239344</v>
      </c>
      <c r="G21" s="5">
        <f t="shared" si="4"/>
        <v>176646.60795893581</v>
      </c>
      <c r="H21" s="2">
        <v>495</v>
      </c>
      <c r="I21" s="2">
        <v>550</v>
      </c>
      <c r="J21" s="5">
        <f t="shared" si="5"/>
        <v>1045</v>
      </c>
      <c r="K21" s="2">
        <v>323</v>
      </c>
      <c r="L21" s="2">
        <v>298</v>
      </c>
      <c r="M21" s="5">
        <f t="shared" si="6"/>
        <v>621</v>
      </c>
      <c r="N21" s="27">
        <f t="shared" si="7"/>
        <v>0.41649530755248776</v>
      </c>
      <c r="O21" s="27">
        <f t="shared" si="0"/>
        <v>0.51245427992796899</v>
      </c>
      <c r="P21" s="28">
        <f t="shared" si="1"/>
        <v>0.46519247450526641</v>
      </c>
      <c r="R21" s="32">
        <f t="shared" si="8"/>
        <v>95.225694865154608</v>
      </c>
      <c r="S21" s="32">
        <f t="shared" si="9"/>
        <v>116.45281787646149</v>
      </c>
      <c r="T21" s="32">
        <f t="shared" si="10"/>
        <v>106.03037692613194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76213.703629444528</v>
      </c>
      <c r="F22" s="2">
        <v>91968.62246948095</v>
      </c>
      <c r="G22" s="5">
        <f t="shared" si="4"/>
        <v>168182.32609892549</v>
      </c>
      <c r="H22" s="2">
        <v>493</v>
      </c>
      <c r="I22" s="2">
        <v>530</v>
      </c>
      <c r="J22" s="5">
        <f t="shared" si="5"/>
        <v>1023</v>
      </c>
      <c r="K22" s="2">
        <v>332</v>
      </c>
      <c r="L22" s="2">
        <v>327</v>
      </c>
      <c r="M22" s="5">
        <f t="shared" si="6"/>
        <v>659</v>
      </c>
      <c r="N22" s="27">
        <f t="shared" si="7"/>
        <v>0.40362296969370698</v>
      </c>
      <c r="O22" s="27">
        <f t="shared" si="0"/>
        <v>0.47024493020350633</v>
      </c>
      <c r="P22" s="28">
        <f t="shared" si="1"/>
        <v>0.43751905852998307</v>
      </c>
      <c r="R22" s="32">
        <f t="shared" si="8"/>
        <v>92.380246823569124</v>
      </c>
      <c r="S22" s="32">
        <f t="shared" si="9"/>
        <v>107.31461198305828</v>
      </c>
      <c r="T22" s="32">
        <f t="shared" si="10"/>
        <v>99.989492329920026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78106.34438387907</v>
      </c>
      <c r="F23" s="2">
        <v>69762.977341126301</v>
      </c>
      <c r="G23" s="5">
        <f t="shared" si="4"/>
        <v>147869.32172500537</v>
      </c>
      <c r="H23" s="2">
        <v>471</v>
      </c>
      <c r="I23" s="2">
        <v>522</v>
      </c>
      <c r="J23" s="5">
        <f t="shared" si="5"/>
        <v>993</v>
      </c>
      <c r="K23" s="2">
        <v>342</v>
      </c>
      <c r="L23" s="2">
        <v>331</v>
      </c>
      <c r="M23" s="5">
        <f t="shared" si="6"/>
        <v>673</v>
      </c>
      <c r="N23" s="27">
        <f t="shared" si="7"/>
        <v>0.41868403653608149</v>
      </c>
      <c r="O23" s="27">
        <f t="shared" si="0"/>
        <v>0.35805264494521816</v>
      </c>
      <c r="P23" s="28">
        <f t="shared" si="1"/>
        <v>0.38770955270431834</v>
      </c>
      <c r="R23" s="32">
        <f t="shared" si="8"/>
        <v>96.071764309814355</v>
      </c>
      <c r="S23" s="32">
        <f t="shared" si="9"/>
        <v>81.785436507768225</v>
      </c>
      <c r="T23" s="32">
        <f t="shared" si="10"/>
        <v>88.757095873352569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75135.829022862701</v>
      </c>
      <c r="F24" s="2">
        <v>63310.793568030931</v>
      </c>
      <c r="G24" s="5">
        <f t="shared" si="4"/>
        <v>138446.62259089365</v>
      </c>
      <c r="H24" s="2">
        <v>461</v>
      </c>
      <c r="I24" s="2">
        <v>529</v>
      </c>
      <c r="J24" s="5">
        <f t="shared" si="5"/>
        <v>990</v>
      </c>
      <c r="K24" s="2">
        <v>366</v>
      </c>
      <c r="L24" s="2">
        <v>331</v>
      </c>
      <c r="M24" s="5">
        <f t="shared" si="6"/>
        <v>697</v>
      </c>
      <c r="N24" s="27">
        <f t="shared" si="7"/>
        <v>0.39473704988264774</v>
      </c>
      <c r="O24" s="27">
        <f t="shared" si="0"/>
        <v>0.3224351856259724</v>
      </c>
      <c r="P24" s="28">
        <f t="shared" si="1"/>
        <v>0.35802444967337044</v>
      </c>
      <c r="R24" s="32">
        <f t="shared" si="8"/>
        <v>90.853481285202776</v>
      </c>
      <c r="S24" s="32">
        <f t="shared" si="9"/>
        <v>73.617201823291779</v>
      </c>
      <c r="T24" s="32">
        <f t="shared" si="10"/>
        <v>82.066759093594342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71302.846240530824</v>
      </c>
      <c r="F25" s="2">
        <v>60531.606018090941</v>
      </c>
      <c r="G25" s="5">
        <f t="shared" si="4"/>
        <v>131834.45225862175</v>
      </c>
      <c r="H25" s="2">
        <v>450</v>
      </c>
      <c r="I25" s="2">
        <v>511</v>
      </c>
      <c r="J25" s="5">
        <f t="shared" si="5"/>
        <v>961</v>
      </c>
      <c r="K25" s="2">
        <v>366</v>
      </c>
      <c r="L25" s="2">
        <v>331</v>
      </c>
      <c r="M25" s="5">
        <f t="shared" si="6"/>
        <v>697</v>
      </c>
      <c r="N25" s="27">
        <f t="shared" si="7"/>
        <v>0.37933502639029421</v>
      </c>
      <c r="O25" s="27">
        <f t="shared" si="0"/>
        <v>0.31450871860758867</v>
      </c>
      <c r="P25" s="28">
        <f t="shared" si="1"/>
        <v>0.34653880919223867</v>
      </c>
      <c r="R25" s="32">
        <f t="shared" si="8"/>
        <v>87.380939020258367</v>
      </c>
      <c r="S25" s="32">
        <f t="shared" si="9"/>
        <v>71.890268430036741</v>
      </c>
      <c r="T25" s="32">
        <f t="shared" si="10"/>
        <v>79.514144908698285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69565.196995610822</v>
      </c>
      <c r="F26" s="2">
        <v>55370.477125666206</v>
      </c>
      <c r="G26" s="5">
        <f t="shared" si="4"/>
        <v>124935.67412127703</v>
      </c>
      <c r="H26" s="2">
        <v>447</v>
      </c>
      <c r="I26" s="2">
        <v>510</v>
      </c>
      <c r="J26" s="5">
        <f t="shared" si="5"/>
        <v>957</v>
      </c>
      <c r="K26" s="2">
        <v>366</v>
      </c>
      <c r="L26" s="2">
        <v>345</v>
      </c>
      <c r="M26" s="5">
        <f t="shared" si="6"/>
        <v>711</v>
      </c>
      <c r="N26" s="27">
        <f t="shared" si="7"/>
        <v>0.37137090004063006</v>
      </c>
      <c r="O26" s="27">
        <f t="shared" si="0"/>
        <v>0.28290658658116802</v>
      </c>
      <c r="P26" s="28">
        <f t="shared" si="1"/>
        <v>0.32616873987384354</v>
      </c>
      <c r="R26" s="32">
        <f t="shared" si="8"/>
        <v>85.566047965080969</v>
      </c>
      <c r="S26" s="32">
        <f t="shared" si="9"/>
        <v>64.760791959843516</v>
      </c>
      <c r="T26" s="32">
        <f t="shared" si="10"/>
        <v>74.901483286137307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65176.362432111237</v>
      </c>
      <c r="F27" s="2">
        <v>46439.149480635373</v>
      </c>
      <c r="G27" s="5">
        <f t="shared" si="4"/>
        <v>111615.51191274662</v>
      </c>
      <c r="H27" s="2">
        <v>453</v>
      </c>
      <c r="I27" s="2">
        <v>512</v>
      </c>
      <c r="J27" s="5">
        <f t="shared" si="5"/>
        <v>965</v>
      </c>
      <c r="K27" s="2">
        <v>368</v>
      </c>
      <c r="L27" s="2">
        <v>338</v>
      </c>
      <c r="M27" s="5">
        <f t="shared" si="6"/>
        <v>706</v>
      </c>
      <c r="N27" s="27">
        <f t="shared" si="7"/>
        <v>0.34464424485020112</v>
      </c>
      <c r="O27" s="27">
        <f t="shared" si="0"/>
        <v>0.23886485413050043</v>
      </c>
      <c r="P27" s="28">
        <f t="shared" si="1"/>
        <v>0.29102311151401361</v>
      </c>
      <c r="R27" s="32">
        <f t="shared" si="8"/>
        <v>79.386555946542316</v>
      </c>
      <c r="S27" s="32">
        <f t="shared" si="9"/>
        <v>54.634293506629852</v>
      </c>
      <c r="T27" s="32">
        <f t="shared" si="10"/>
        <v>66.795638487580263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16974.371560750507</v>
      </c>
      <c r="F28" s="2">
        <v>20910.228615136297</v>
      </c>
      <c r="G28" s="5">
        <f t="shared" si="4"/>
        <v>37884.600175886808</v>
      </c>
      <c r="H28" s="2">
        <v>239</v>
      </c>
      <c r="I28" s="2">
        <v>253</v>
      </c>
      <c r="J28" s="5">
        <f t="shared" si="5"/>
        <v>492</v>
      </c>
      <c r="K28" s="2">
        <v>0</v>
      </c>
      <c r="L28" s="2">
        <v>0</v>
      </c>
      <c r="M28" s="5">
        <f t="shared" si="6"/>
        <v>0</v>
      </c>
      <c r="N28" s="27">
        <f t="shared" si="7"/>
        <v>0.32880775532214684</v>
      </c>
      <c r="O28" s="27">
        <f t="shared" si="0"/>
        <v>0.38263483778246776</v>
      </c>
      <c r="P28" s="28">
        <f t="shared" si="1"/>
        <v>0.35648712902633628</v>
      </c>
      <c r="R28" s="32">
        <f t="shared" si="8"/>
        <v>71.022475149583713</v>
      </c>
      <c r="S28" s="32">
        <f t="shared" si="9"/>
        <v>82.64912496101303</v>
      </c>
      <c r="T28" s="32">
        <f t="shared" si="10"/>
        <v>77.00121986968864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14890.509946946433</v>
      </c>
      <c r="F29" s="2">
        <v>21112.534979324293</v>
      </c>
      <c r="G29" s="5">
        <f t="shared" si="4"/>
        <v>36003.044926270726</v>
      </c>
      <c r="H29" s="2">
        <v>232</v>
      </c>
      <c r="I29" s="2">
        <v>235</v>
      </c>
      <c r="J29" s="5">
        <f t="shared" si="5"/>
        <v>467</v>
      </c>
      <c r="K29" s="2">
        <v>0</v>
      </c>
      <c r="L29" s="2">
        <v>0</v>
      </c>
      <c r="M29" s="5">
        <f t="shared" si="6"/>
        <v>0</v>
      </c>
      <c r="N29" s="27">
        <f t="shared" si="7"/>
        <v>0.29714459504602558</v>
      </c>
      <c r="O29" s="27">
        <f t="shared" si="0"/>
        <v>0.41592858509307118</v>
      </c>
      <c r="P29" s="28">
        <f t="shared" si="1"/>
        <v>0.35691812322815775</v>
      </c>
      <c r="R29" s="32">
        <f t="shared" si="8"/>
        <v>64.18323252994152</v>
      </c>
      <c r="S29" s="32">
        <f t="shared" si="9"/>
        <v>89.840574380103376</v>
      </c>
      <c r="T29" s="32">
        <f t="shared" si="10"/>
        <v>77.094314617282066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14170.584187151155</v>
      </c>
      <c r="F30" s="2">
        <v>20863.25970727075</v>
      </c>
      <c r="G30" s="5">
        <f t="shared" si="4"/>
        <v>35033.843894421909</v>
      </c>
      <c r="H30" s="2">
        <v>237</v>
      </c>
      <c r="I30" s="2">
        <v>243</v>
      </c>
      <c r="J30" s="5">
        <f t="shared" si="5"/>
        <v>480</v>
      </c>
      <c r="K30" s="2">
        <v>0</v>
      </c>
      <c r="L30" s="2">
        <v>0</v>
      </c>
      <c r="M30" s="5">
        <f t="shared" si="6"/>
        <v>0</v>
      </c>
      <c r="N30" s="27">
        <f t="shared" si="7"/>
        <v>0.27681247435441386</v>
      </c>
      <c r="O30" s="27">
        <f t="shared" si="0"/>
        <v>0.39748627700180517</v>
      </c>
      <c r="P30" s="28">
        <f t="shared" si="1"/>
        <v>0.33790358694465578</v>
      </c>
      <c r="R30" s="32">
        <f t="shared" si="8"/>
        <v>59.791494460553395</v>
      </c>
      <c r="S30" s="32">
        <f t="shared" si="9"/>
        <v>85.857035832389926</v>
      </c>
      <c r="T30" s="32">
        <f t="shared" si="10"/>
        <v>72.987174780045649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12656.728421877322</v>
      </c>
      <c r="F31" s="2">
        <v>20173.965355162727</v>
      </c>
      <c r="G31" s="5">
        <f t="shared" si="4"/>
        <v>32830.693777040047</v>
      </c>
      <c r="H31" s="2">
        <v>239</v>
      </c>
      <c r="I31" s="2">
        <v>236</v>
      </c>
      <c r="J31" s="5">
        <f t="shared" si="5"/>
        <v>475</v>
      </c>
      <c r="K31" s="2">
        <v>0</v>
      </c>
      <c r="L31" s="2">
        <v>0</v>
      </c>
      <c r="M31" s="5">
        <f t="shared" si="6"/>
        <v>0</v>
      </c>
      <c r="N31" s="27">
        <f t="shared" si="7"/>
        <v>0.24517140132258874</v>
      </c>
      <c r="O31" s="27">
        <f t="shared" si="0"/>
        <v>0.39575418540416524</v>
      </c>
      <c r="P31" s="28">
        <f t="shared" si="1"/>
        <v>0.31998726878206674</v>
      </c>
      <c r="R31" s="32">
        <f t="shared" si="8"/>
        <v>52.957022685679171</v>
      </c>
      <c r="S31" s="32">
        <f t="shared" si="9"/>
        <v>85.482904047299698</v>
      </c>
      <c r="T31" s="32">
        <f t="shared" si="10"/>
        <v>69.117250056926409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11542.680478365266</v>
      </c>
      <c r="F32" s="2">
        <v>19689.113994832805</v>
      </c>
      <c r="G32" s="5">
        <f t="shared" si="4"/>
        <v>31231.794473198072</v>
      </c>
      <c r="H32" s="2">
        <v>240</v>
      </c>
      <c r="I32" s="2">
        <v>237</v>
      </c>
      <c r="J32" s="5">
        <f t="shared" si="5"/>
        <v>477</v>
      </c>
      <c r="K32" s="2">
        <v>0</v>
      </c>
      <c r="L32" s="2">
        <v>0</v>
      </c>
      <c r="M32" s="5">
        <f t="shared" si="6"/>
        <v>0</v>
      </c>
      <c r="N32" s="27">
        <f t="shared" si="7"/>
        <v>0.22265973144994727</v>
      </c>
      <c r="O32" s="27">
        <f t="shared" si="0"/>
        <v>0.38461310350900152</v>
      </c>
      <c r="P32" s="28">
        <f t="shared" si="1"/>
        <v>0.30312713014595533</v>
      </c>
      <c r="R32" s="32">
        <f t="shared" si="8"/>
        <v>48.094501993188608</v>
      </c>
      <c r="S32" s="32">
        <f t="shared" si="9"/>
        <v>83.076430357944332</v>
      </c>
      <c r="T32" s="32">
        <f t="shared" si="10"/>
        <v>65.47546011152636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8317.7497761075902</v>
      </c>
      <c r="F33" s="2">
        <v>14636.838557045658</v>
      </c>
      <c r="G33" s="5">
        <f t="shared" si="4"/>
        <v>22954.588333153246</v>
      </c>
      <c r="H33" s="2">
        <v>243</v>
      </c>
      <c r="I33" s="2">
        <v>237</v>
      </c>
      <c r="J33" s="5">
        <f t="shared" si="5"/>
        <v>480</v>
      </c>
      <c r="K33" s="2">
        <v>0</v>
      </c>
      <c r="L33" s="2">
        <v>0</v>
      </c>
      <c r="M33" s="5">
        <f t="shared" si="6"/>
        <v>0</v>
      </c>
      <c r="N33" s="27">
        <f t="shared" si="7"/>
        <v>0.15846955068030008</v>
      </c>
      <c r="O33" s="27">
        <f t="shared" si="0"/>
        <v>0.28592042813419399</v>
      </c>
      <c r="P33" s="28">
        <f t="shared" si="1"/>
        <v>0.22139842142316016</v>
      </c>
      <c r="R33" s="32">
        <f t="shared" si="8"/>
        <v>34.229422946944815</v>
      </c>
      <c r="S33" s="32">
        <f t="shared" si="9"/>
        <v>61.758812476985895</v>
      </c>
      <c r="T33" s="32">
        <f t="shared" si="10"/>
        <v>47.822059027402595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4329.7174857181408</v>
      </c>
      <c r="F34" s="2">
        <v>5962.204369929691</v>
      </c>
      <c r="G34" s="5">
        <f t="shared" si="4"/>
        <v>10291.921855647832</v>
      </c>
      <c r="H34" s="2">
        <v>234</v>
      </c>
      <c r="I34" s="2">
        <v>230</v>
      </c>
      <c r="J34" s="5">
        <f t="shared" si="5"/>
        <v>464</v>
      </c>
      <c r="K34" s="2">
        <v>0</v>
      </c>
      <c r="L34" s="2">
        <v>0</v>
      </c>
      <c r="M34" s="5">
        <f t="shared" si="6"/>
        <v>0</v>
      </c>
      <c r="N34" s="27">
        <f t="shared" si="7"/>
        <v>8.566234341797524E-2</v>
      </c>
      <c r="O34" s="27">
        <f t="shared" si="0"/>
        <v>0.12001216525623372</v>
      </c>
      <c r="P34" s="28">
        <f t="shared" si="1"/>
        <v>0.10268919476021543</v>
      </c>
      <c r="R34" s="32">
        <f t="shared" si="8"/>
        <v>18.503066178282651</v>
      </c>
      <c r="S34" s="32">
        <f t="shared" si="9"/>
        <v>25.922627695346481</v>
      </c>
      <c r="T34" s="32">
        <f t="shared" si="10"/>
        <v>22.180866068206534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2444.6879678956452</v>
      </c>
      <c r="F35" s="2">
        <v>3199.417596738364</v>
      </c>
      <c r="G35" s="5">
        <f t="shared" si="4"/>
        <v>5644.1055646340092</v>
      </c>
      <c r="H35" s="2">
        <v>229</v>
      </c>
      <c r="I35" s="2">
        <v>231</v>
      </c>
      <c r="J35" s="5">
        <f t="shared" si="5"/>
        <v>460</v>
      </c>
      <c r="K35" s="2">
        <v>0</v>
      </c>
      <c r="L35" s="2">
        <v>0</v>
      </c>
      <c r="M35" s="5">
        <f t="shared" si="6"/>
        <v>0</v>
      </c>
      <c r="N35" s="27">
        <f t="shared" si="7"/>
        <v>4.9423580136981345E-2</v>
      </c>
      <c r="O35" s="27">
        <f t="shared" si="0"/>
        <v>6.4121725123023166E-2</v>
      </c>
      <c r="P35" s="28">
        <f t="shared" si="1"/>
        <v>5.6804605119102347E-2</v>
      </c>
      <c r="R35" s="32">
        <f t="shared" si="8"/>
        <v>10.675493309587971</v>
      </c>
      <c r="S35" s="32">
        <f t="shared" si="9"/>
        <v>13.850292626573005</v>
      </c>
      <c r="T35" s="32">
        <f t="shared" si="10"/>
        <v>12.269794705726106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634.06380534116045</v>
      </c>
      <c r="F36" s="3">
        <v>764.99999999999989</v>
      </c>
      <c r="G36" s="7">
        <f t="shared" si="4"/>
        <v>1399.0638053411603</v>
      </c>
      <c r="H36" s="3">
        <v>229</v>
      </c>
      <c r="I36" s="3">
        <v>230</v>
      </c>
      <c r="J36" s="7">
        <f t="shared" si="5"/>
        <v>459</v>
      </c>
      <c r="K36" s="3">
        <v>0</v>
      </c>
      <c r="L36" s="3">
        <v>0</v>
      </c>
      <c r="M36" s="7">
        <f t="shared" si="6"/>
        <v>0</v>
      </c>
      <c r="N36" s="27">
        <f t="shared" si="7"/>
        <v>1.2818692490319434E-2</v>
      </c>
      <c r="O36" s="27">
        <f t="shared" si="0"/>
        <v>1.5398550724637678E-2</v>
      </c>
      <c r="P36" s="28">
        <f t="shared" si="1"/>
        <v>1.4111431910566049E-2</v>
      </c>
      <c r="R36" s="32">
        <f t="shared" si="8"/>
        <v>2.7688375779089975</v>
      </c>
      <c r="S36" s="32">
        <f t="shared" si="9"/>
        <v>3.3260869565217388</v>
      </c>
      <c r="T36" s="32">
        <f t="shared" si="10"/>
        <v>3.0480692926822663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25437.71741038753</v>
      </c>
      <c r="F37" s="9">
        <v>18022.667815259418</v>
      </c>
      <c r="G37" s="10">
        <f t="shared" si="4"/>
        <v>43460.385225646947</v>
      </c>
      <c r="H37" s="9">
        <v>140</v>
      </c>
      <c r="I37" s="9">
        <v>140</v>
      </c>
      <c r="J37" s="10">
        <f t="shared" si="5"/>
        <v>280</v>
      </c>
      <c r="K37" s="9">
        <v>188</v>
      </c>
      <c r="L37" s="9">
        <v>193</v>
      </c>
      <c r="M37" s="10">
        <f t="shared" si="6"/>
        <v>381</v>
      </c>
      <c r="N37" s="25">
        <f t="shared" si="7"/>
        <v>0.33094449170466705</v>
      </c>
      <c r="O37" s="25">
        <f t="shared" si="0"/>
        <v>0.23075217421975081</v>
      </c>
      <c r="P37" s="26">
        <f t="shared" si="1"/>
        <v>0.28044748093572186</v>
      </c>
      <c r="R37" s="32">
        <f t="shared" si="8"/>
        <v>77.554016495083928</v>
      </c>
      <c r="S37" s="32">
        <f t="shared" si="9"/>
        <v>54.122125571349599</v>
      </c>
      <c r="T37" s="32">
        <f t="shared" si="10"/>
        <v>65.749448147726099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24306.569888523281</v>
      </c>
      <c r="F38" s="2">
        <v>17971.688162086906</v>
      </c>
      <c r="G38" s="5">
        <f t="shared" si="4"/>
        <v>42278.258050610188</v>
      </c>
      <c r="H38" s="2">
        <v>140</v>
      </c>
      <c r="I38" s="2">
        <v>140</v>
      </c>
      <c r="J38" s="5">
        <f t="shared" si="5"/>
        <v>280</v>
      </c>
      <c r="K38" s="2">
        <v>188</v>
      </c>
      <c r="L38" s="2">
        <v>190</v>
      </c>
      <c r="M38" s="5">
        <f t="shared" si="6"/>
        <v>378</v>
      </c>
      <c r="N38" s="27">
        <f t="shared" si="7"/>
        <v>0.31622827186359392</v>
      </c>
      <c r="O38" s="27">
        <f t="shared" si="0"/>
        <v>0.23231241160918958</v>
      </c>
      <c r="P38" s="28">
        <f t="shared" si="1"/>
        <v>0.27413540078463916</v>
      </c>
      <c r="R38" s="32">
        <f t="shared" si="8"/>
        <v>74.105396001595366</v>
      </c>
      <c r="S38" s="32">
        <f t="shared" si="9"/>
        <v>54.459661097233052</v>
      </c>
      <c r="T38" s="32">
        <f t="shared" si="10"/>
        <v>64.25267180943797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23696.281209953308</v>
      </c>
      <c r="F39" s="2">
        <v>17725.43969652876</v>
      </c>
      <c r="G39" s="5">
        <f t="shared" si="4"/>
        <v>41421.720906482064</v>
      </c>
      <c r="H39" s="2">
        <v>140</v>
      </c>
      <c r="I39" s="2">
        <v>138</v>
      </c>
      <c r="J39" s="5">
        <f t="shared" si="5"/>
        <v>278</v>
      </c>
      <c r="K39" s="2">
        <v>190</v>
      </c>
      <c r="L39" s="2">
        <v>186</v>
      </c>
      <c r="M39" s="5">
        <f t="shared" si="6"/>
        <v>376</v>
      </c>
      <c r="N39" s="27">
        <f t="shared" si="7"/>
        <v>0.3063118046788173</v>
      </c>
      <c r="O39" s="27">
        <f t="shared" si="0"/>
        <v>0.23342603898715708</v>
      </c>
      <c r="P39" s="28">
        <f t="shared" si="1"/>
        <v>0.27020744772519872</v>
      </c>
      <c r="R39" s="32">
        <f t="shared" si="8"/>
        <v>71.806912757434262</v>
      </c>
      <c r="S39" s="32">
        <f t="shared" si="9"/>
        <v>54.708147211508518</v>
      </c>
      <c r="T39" s="32">
        <f t="shared" si="10"/>
        <v>63.335964688810492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23291.828158230921</v>
      </c>
      <c r="F40" s="2">
        <v>17572.395464773232</v>
      </c>
      <c r="G40" s="5">
        <f t="shared" si="4"/>
        <v>40864.223623004153</v>
      </c>
      <c r="H40" s="2">
        <v>140</v>
      </c>
      <c r="I40" s="2">
        <v>118</v>
      </c>
      <c r="J40" s="5">
        <f t="shared" si="5"/>
        <v>258</v>
      </c>
      <c r="K40" s="2">
        <v>197</v>
      </c>
      <c r="L40" s="2">
        <v>186</v>
      </c>
      <c r="M40" s="5">
        <f t="shared" si="6"/>
        <v>383</v>
      </c>
      <c r="N40" s="27">
        <f t="shared" si="7"/>
        <v>0.29447542427216195</v>
      </c>
      <c r="O40" s="27">
        <f t="shared" si="0"/>
        <v>0.24536968644958154</v>
      </c>
      <c r="P40" s="28">
        <f t="shared" si="1"/>
        <v>0.27114114087135832</v>
      </c>
      <c r="R40" s="32">
        <f t="shared" si="8"/>
        <v>69.115217086738639</v>
      </c>
      <c r="S40" s="32">
        <f t="shared" si="9"/>
        <v>57.803932449911947</v>
      </c>
      <c r="T40" s="32">
        <f t="shared" si="10"/>
        <v>63.750738881441734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22963.800255964979</v>
      </c>
      <c r="F41" s="2">
        <v>17258.41464086152</v>
      </c>
      <c r="G41" s="5">
        <f t="shared" si="4"/>
        <v>40222.214896826496</v>
      </c>
      <c r="H41" s="2">
        <v>140</v>
      </c>
      <c r="I41" s="2">
        <v>118</v>
      </c>
      <c r="J41" s="5">
        <f t="shared" si="5"/>
        <v>258</v>
      </c>
      <c r="K41" s="2">
        <v>191</v>
      </c>
      <c r="L41" s="2">
        <v>188</v>
      </c>
      <c r="M41" s="5">
        <f t="shared" si="6"/>
        <v>379</v>
      </c>
      <c r="N41" s="27">
        <f t="shared" si="7"/>
        <v>0.295894756416413</v>
      </c>
      <c r="O41" s="27">
        <f t="shared" si="0"/>
        <v>0.23932791547677945</v>
      </c>
      <c r="P41" s="28">
        <f t="shared" si="1"/>
        <v>0.26864957852542409</v>
      </c>
      <c r="R41" s="32">
        <f t="shared" si="8"/>
        <v>69.377040048232573</v>
      </c>
      <c r="S41" s="32">
        <f t="shared" si="9"/>
        <v>56.400047845952678</v>
      </c>
      <c r="T41" s="32">
        <f t="shared" si="10"/>
        <v>63.14319450051255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19902.829614857899</v>
      </c>
      <c r="F42" s="2">
        <v>10739.656055967274</v>
      </c>
      <c r="G42" s="5">
        <f t="shared" si="4"/>
        <v>30642.485670825175</v>
      </c>
      <c r="H42" s="2">
        <v>0</v>
      </c>
      <c r="I42" s="2">
        <v>0</v>
      </c>
      <c r="J42" s="5">
        <f t="shared" si="5"/>
        <v>0</v>
      </c>
      <c r="K42" s="2">
        <v>190</v>
      </c>
      <c r="L42" s="2">
        <v>188</v>
      </c>
      <c r="M42" s="5">
        <f t="shared" si="6"/>
        <v>378</v>
      </c>
      <c r="N42" s="27">
        <f t="shared" si="7"/>
        <v>0.42238602748000637</v>
      </c>
      <c r="O42" s="27">
        <f t="shared" si="0"/>
        <v>0.2303460890521464</v>
      </c>
      <c r="P42" s="28">
        <f t="shared" si="1"/>
        <v>0.3268741004312295</v>
      </c>
      <c r="R42" s="32">
        <f t="shared" si="8"/>
        <v>104.75173481504157</v>
      </c>
      <c r="S42" s="32">
        <f t="shared" si="9"/>
        <v>57.125830084932311</v>
      </c>
      <c r="T42" s="32">
        <f t="shared" si="10"/>
        <v>81.064776906944914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17849.699400337537</v>
      </c>
      <c r="F43" s="2">
        <v>9559.5284631164704</v>
      </c>
      <c r="G43" s="5">
        <f t="shared" si="4"/>
        <v>27409.227863454005</v>
      </c>
      <c r="H43" s="2">
        <v>0</v>
      </c>
      <c r="I43" s="2">
        <v>0</v>
      </c>
      <c r="J43" s="5">
        <f t="shared" si="5"/>
        <v>0</v>
      </c>
      <c r="K43" s="2">
        <v>192</v>
      </c>
      <c r="L43" s="2">
        <v>188</v>
      </c>
      <c r="M43" s="5">
        <f t="shared" si="6"/>
        <v>380</v>
      </c>
      <c r="N43" s="27">
        <f t="shared" si="7"/>
        <v>0.37486767893854034</v>
      </c>
      <c r="O43" s="27">
        <f t="shared" si="0"/>
        <v>0.20503449860836631</v>
      </c>
      <c r="P43" s="28">
        <f t="shared" si="1"/>
        <v>0.29084494761729635</v>
      </c>
      <c r="R43" s="32">
        <f t="shared" si="8"/>
        <v>92.967184376757999</v>
      </c>
      <c r="S43" s="32">
        <f t="shared" si="9"/>
        <v>50.848555654874843</v>
      </c>
      <c r="T43" s="32">
        <f t="shared" si="10"/>
        <v>72.129547009089492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17244.508067741936</v>
      </c>
      <c r="F44" s="2">
        <v>9258.7049587251258</v>
      </c>
      <c r="G44" s="5">
        <f t="shared" si="4"/>
        <v>26503.213026467063</v>
      </c>
      <c r="H44" s="2">
        <v>0</v>
      </c>
      <c r="I44" s="2">
        <v>0</v>
      </c>
      <c r="J44" s="5">
        <f t="shared" si="5"/>
        <v>0</v>
      </c>
      <c r="K44" s="2">
        <v>192</v>
      </c>
      <c r="L44" s="2">
        <v>188</v>
      </c>
      <c r="M44" s="5">
        <f t="shared" si="6"/>
        <v>380</v>
      </c>
      <c r="N44" s="27">
        <f t="shared" si="7"/>
        <v>0.36215784752482222</v>
      </c>
      <c r="O44" s="27">
        <f t="shared" si="0"/>
        <v>0.19858238157869607</v>
      </c>
      <c r="P44" s="28">
        <f t="shared" si="1"/>
        <v>0.28123103805673877</v>
      </c>
      <c r="R44" s="32">
        <f t="shared" si="8"/>
        <v>89.815146186155914</v>
      </c>
      <c r="S44" s="32">
        <f t="shared" si="9"/>
        <v>49.248430631516626</v>
      </c>
      <c r="T44" s="32">
        <f t="shared" si="10"/>
        <v>69.745297438071219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16560.559564514744</v>
      </c>
      <c r="F45" s="2">
        <v>8904.6708089302265</v>
      </c>
      <c r="G45" s="5">
        <f t="shared" si="4"/>
        <v>25465.230373444971</v>
      </c>
      <c r="H45" s="2">
        <v>0</v>
      </c>
      <c r="I45" s="2">
        <v>0</v>
      </c>
      <c r="J45" s="5">
        <f t="shared" si="5"/>
        <v>0</v>
      </c>
      <c r="K45" s="2">
        <v>192</v>
      </c>
      <c r="L45" s="2">
        <v>188</v>
      </c>
      <c r="M45" s="5">
        <f t="shared" si="6"/>
        <v>380</v>
      </c>
      <c r="N45" s="27">
        <f t="shared" si="7"/>
        <v>0.34779400967142859</v>
      </c>
      <c r="O45" s="27">
        <f t="shared" si="0"/>
        <v>0.19098899298494823</v>
      </c>
      <c r="P45" s="28">
        <f t="shared" si="1"/>
        <v>0.27021679088969619</v>
      </c>
      <c r="R45" s="32">
        <f t="shared" si="8"/>
        <v>86.252914398514292</v>
      </c>
      <c r="S45" s="32">
        <f t="shared" si="9"/>
        <v>47.36527026026716</v>
      </c>
      <c r="T45" s="32">
        <f t="shared" si="10"/>
        <v>67.013764140644653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16396.663363028238</v>
      </c>
      <c r="F46" s="2">
        <v>8937.7676909897946</v>
      </c>
      <c r="G46" s="5">
        <f t="shared" si="4"/>
        <v>25334.43105401803</v>
      </c>
      <c r="H46" s="2">
        <v>0</v>
      </c>
      <c r="I46" s="2">
        <v>0</v>
      </c>
      <c r="J46" s="5">
        <f t="shared" si="5"/>
        <v>0</v>
      </c>
      <c r="K46" s="2">
        <v>194</v>
      </c>
      <c r="L46" s="2">
        <v>188</v>
      </c>
      <c r="M46" s="5">
        <f t="shared" si="6"/>
        <v>382</v>
      </c>
      <c r="N46" s="27">
        <f t="shared" si="7"/>
        <v>0.34080194884910703</v>
      </c>
      <c r="O46" s="27">
        <f t="shared" si="0"/>
        <v>0.19169886090832608</v>
      </c>
      <c r="P46" s="28">
        <f t="shared" si="1"/>
        <v>0.26742137153793732</v>
      </c>
      <c r="R46" s="32">
        <f t="shared" si="8"/>
        <v>84.518883314578545</v>
      </c>
      <c r="S46" s="32">
        <f t="shared" si="9"/>
        <v>47.541317505264864</v>
      </c>
      <c r="T46" s="32">
        <f t="shared" si="10"/>
        <v>66.320500141408459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16114.349715281045</v>
      </c>
      <c r="F47" s="2">
        <v>8933.765665506975</v>
      </c>
      <c r="G47" s="5">
        <f t="shared" si="4"/>
        <v>25048.115380788018</v>
      </c>
      <c r="H47" s="2">
        <v>0</v>
      </c>
      <c r="I47" s="2">
        <v>0</v>
      </c>
      <c r="J47" s="5">
        <f t="shared" si="5"/>
        <v>0</v>
      </c>
      <c r="K47" s="2">
        <v>196</v>
      </c>
      <c r="L47" s="2">
        <v>178</v>
      </c>
      <c r="M47" s="5">
        <f t="shared" si="6"/>
        <v>374</v>
      </c>
      <c r="N47" s="27">
        <f t="shared" si="7"/>
        <v>0.33151641119324071</v>
      </c>
      <c r="O47" s="27">
        <f t="shared" si="0"/>
        <v>0.20237780141144832</v>
      </c>
      <c r="P47" s="28">
        <f t="shared" si="1"/>
        <v>0.2700547199067192</v>
      </c>
      <c r="R47" s="32">
        <f t="shared" ref="R47" si="11">+E47/(H47+K47)</f>
        <v>82.216069975923702</v>
      </c>
      <c r="S47" s="32">
        <f t="shared" ref="S47" si="12">+F47/(I47+L47)</f>
        <v>50.189694750039187</v>
      </c>
      <c r="T47" s="32">
        <f t="shared" ref="T47" si="13">+G47/(J47+M47)</f>
        <v>66.973570536866362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14978.625714148991</v>
      </c>
      <c r="F48" s="2">
        <v>7263.8978898926644</v>
      </c>
      <c r="G48" s="5">
        <f t="shared" si="4"/>
        <v>22242.523604041657</v>
      </c>
      <c r="H48" s="2">
        <v>0</v>
      </c>
      <c r="I48" s="2">
        <v>0</v>
      </c>
      <c r="J48" s="5">
        <f t="shared" si="5"/>
        <v>0</v>
      </c>
      <c r="K48" s="2">
        <v>192</v>
      </c>
      <c r="L48" s="2">
        <v>188</v>
      </c>
      <c r="M48" s="5">
        <f t="shared" si="6"/>
        <v>380</v>
      </c>
      <c r="N48" s="27">
        <f t="shared" si="7"/>
        <v>0.31457127255857259</v>
      </c>
      <c r="O48" s="27">
        <f t="shared" si="0"/>
        <v>0.15579739811883717</v>
      </c>
      <c r="P48" s="28">
        <f t="shared" si="1"/>
        <v>0.23601998730944032</v>
      </c>
      <c r="R48" s="32">
        <f t="shared" si="8"/>
        <v>78.013675594525992</v>
      </c>
      <c r="S48" s="32">
        <f t="shared" si="9"/>
        <v>38.637754733471617</v>
      </c>
      <c r="T48" s="32">
        <f t="shared" si="10"/>
        <v>58.532956852741201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14056.891119479329</v>
      </c>
      <c r="F49" s="2">
        <v>7076.3338324377546</v>
      </c>
      <c r="G49" s="5">
        <f t="shared" si="4"/>
        <v>21133.224951917084</v>
      </c>
      <c r="H49" s="2">
        <v>0</v>
      </c>
      <c r="I49" s="2">
        <v>0</v>
      </c>
      <c r="J49" s="5">
        <f t="shared" si="5"/>
        <v>0</v>
      </c>
      <c r="K49" s="2">
        <v>182</v>
      </c>
      <c r="L49" s="2">
        <v>188</v>
      </c>
      <c r="M49" s="5">
        <f t="shared" si="6"/>
        <v>370</v>
      </c>
      <c r="N49" s="27">
        <f t="shared" si="7"/>
        <v>0.31143413504695427</v>
      </c>
      <c r="O49" s="27">
        <f t="shared" si="0"/>
        <v>0.15177449022901843</v>
      </c>
      <c r="P49" s="28">
        <f t="shared" si="1"/>
        <v>0.2303097749773004</v>
      </c>
      <c r="R49" s="32">
        <f t="shared" si="8"/>
        <v>77.235665491644667</v>
      </c>
      <c r="S49" s="32">
        <f t="shared" si="9"/>
        <v>37.640073576796567</v>
      </c>
      <c r="T49" s="32">
        <f t="shared" si="10"/>
        <v>57.116824194370494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14051.283283265258</v>
      </c>
      <c r="F50" s="2">
        <v>6914.0834465455837</v>
      </c>
      <c r="G50" s="5">
        <f t="shared" si="4"/>
        <v>20965.366729810841</v>
      </c>
      <c r="H50" s="2">
        <v>0</v>
      </c>
      <c r="I50" s="2">
        <v>0</v>
      </c>
      <c r="J50" s="5">
        <f t="shared" si="5"/>
        <v>0</v>
      </c>
      <c r="K50" s="2">
        <v>192</v>
      </c>
      <c r="L50" s="2">
        <v>188</v>
      </c>
      <c r="M50" s="5">
        <f t="shared" si="6"/>
        <v>380</v>
      </c>
      <c r="N50" s="27">
        <f t="shared" si="7"/>
        <v>0.2950958350820157</v>
      </c>
      <c r="O50" s="27">
        <f t="shared" si="0"/>
        <v>0.14829451455356862</v>
      </c>
      <c r="P50" s="28">
        <f t="shared" si="1"/>
        <v>0.22246781334688923</v>
      </c>
      <c r="R50" s="32">
        <f t="shared" si="8"/>
        <v>73.183767100339892</v>
      </c>
      <c r="S50" s="32">
        <f t="shared" si="9"/>
        <v>36.777039609285019</v>
      </c>
      <c r="T50" s="32">
        <f t="shared" si="10"/>
        <v>55.172017710028527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13000.820667791153</v>
      </c>
      <c r="F51" s="2">
        <v>6642.2664081862422</v>
      </c>
      <c r="G51" s="5">
        <f t="shared" si="4"/>
        <v>19643.087075977397</v>
      </c>
      <c r="H51" s="2">
        <v>0</v>
      </c>
      <c r="I51" s="2">
        <v>0</v>
      </c>
      <c r="J51" s="5">
        <f t="shared" si="5"/>
        <v>0</v>
      </c>
      <c r="K51" s="2">
        <v>191</v>
      </c>
      <c r="L51" s="2">
        <v>188</v>
      </c>
      <c r="M51" s="5">
        <f t="shared" si="6"/>
        <v>379</v>
      </c>
      <c r="N51" s="27">
        <f t="shared" si="7"/>
        <v>0.27446420933522953</v>
      </c>
      <c r="O51" s="27">
        <f t="shared" si="0"/>
        <v>0.14246453346315721</v>
      </c>
      <c r="P51" s="28">
        <f t="shared" si="1"/>
        <v>0.20898679755699845</v>
      </c>
      <c r="R51" s="32">
        <f t="shared" si="8"/>
        <v>68.067123915136932</v>
      </c>
      <c r="S51" s="32">
        <f t="shared" si="9"/>
        <v>35.331204298862993</v>
      </c>
      <c r="T51" s="32">
        <f t="shared" si="10"/>
        <v>51.828725794135615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12936.849106495894</v>
      </c>
      <c r="F52" s="2">
        <v>6689.1293173126351</v>
      </c>
      <c r="G52" s="5">
        <f t="shared" si="4"/>
        <v>19625.97842380853</v>
      </c>
      <c r="H52" s="2">
        <v>0</v>
      </c>
      <c r="I52" s="2">
        <v>0</v>
      </c>
      <c r="J52" s="5">
        <f t="shared" si="5"/>
        <v>0</v>
      </c>
      <c r="K52" s="2">
        <v>191</v>
      </c>
      <c r="L52" s="2">
        <v>188</v>
      </c>
      <c r="M52" s="5">
        <f t="shared" si="6"/>
        <v>379</v>
      </c>
      <c r="N52" s="27">
        <f t="shared" si="7"/>
        <v>0.27311368659212748</v>
      </c>
      <c r="O52" s="27">
        <f t="shared" si="0"/>
        <v>0.14346965762938904</v>
      </c>
      <c r="P52" s="28">
        <f t="shared" si="1"/>
        <v>0.20880477512776119</v>
      </c>
      <c r="R52" s="32">
        <f t="shared" si="8"/>
        <v>67.732194274847615</v>
      </c>
      <c r="S52" s="32">
        <f t="shared" si="9"/>
        <v>35.580475092088484</v>
      </c>
      <c r="T52" s="32">
        <f t="shared" si="10"/>
        <v>51.783584231684777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12837.003919532304</v>
      </c>
      <c r="F53" s="2">
        <v>6648.9402335647292</v>
      </c>
      <c r="G53" s="5">
        <f t="shared" si="4"/>
        <v>19485.944153097033</v>
      </c>
      <c r="H53" s="2">
        <v>0</v>
      </c>
      <c r="I53" s="2">
        <v>0</v>
      </c>
      <c r="J53" s="5">
        <f t="shared" si="5"/>
        <v>0</v>
      </c>
      <c r="K53" s="2">
        <v>193</v>
      </c>
      <c r="L53" s="2">
        <v>188</v>
      </c>
      <c r="M53" s="5">
        <f t="shared" si="6"/>
        <v>381</v>
      </c>
      <c r="N53" s="27">
        <f t="shared" si="7"/>
        <v>0.26819747450134346</v>
      </c>
      <c r="O53" s="27">
        <f t="shared" si="0"/>
        <v>0.1426076748791337</v>
      </c>
      <c r="P53" s="28">
        <f t="shared" si="1"/>
        <v>0.20622665474025306</v>
      </c>
      <c r="R53" s="32">
        <f t="shared" si="8"/>
        <v>66.512973676333189</v>
      </c>
      <c r="S53" s="32">
        <f t="shared" si="9"/>
        <v>35.366703370025157</v>
      </c>
      <c r="T53" s="32">
        <f t="shared" si="10"/>
        <v>51.144210375582766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12594.614754354581</v>
      </c>
      <c r="F54" s="2">
        <v>6242.1235050580754</v>
      </c>
      <c r="G54" s="5">
        <f t="shared" si="4"/>
        <v>18836.738259412657</v>
      </c>
      <c r="H54" s="2">
        <v>0</v>
      </c>
      <c r="I54" s="2">
        <v>0</v>
      </c>
      <c r="J54" s="5">
        <f t="shared" si="5"/>
        <v>0</v>
      </c>
      <c r="K54" s="2">
        <v>198</v>
      </c>
      <c r="L54" s="2">
        <v>189</v>
      </c>
      <c r="M54" s="5">
        <f t="shared" si="6"/>
        <v>387</v>
      </c>
      <c r="N54" s="27">
        <f t="shared" si="7"/>
        <v>0.25648857026626304</v>
      </c>
      <c r="O54" s="27">
        <f t="shared" si="0"/>
        <v>0.13317382456601118</v>
      </c>
      <c r="P54" s="28">
        <f t="shared" si="1"/>
        <v>0.1962650898080005</v>
      </c>
      <c r="R54" s="32">
        <f t="shared" si="8"/>
        <v>63.609165426033236</v>
      </c>
      <c r="S54" s="32">
        <f t="shared" si="9"/>
        <v>33.027108492370772</v>
      </c>
      <c r="T54" s="32">
        <f t="shared" si="10"/>
        <v>48.673742272384125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9464.1252848454697</v>
      </c>
      <c r="F55" s="2">
        <v>4631.4838349139918</v>
      </c>
      <c r="G55" s="5">
        <f t="shared" si="4"/>
        <v>14095.609119759461</v>
      </c>
      <c r="H55" s="2">
        <v>0</v>
      </c>
      <c r="I55" s="2">
        <v>0</v>
      </c>
      <c r="J55" s="5">
        <f t="shared" si="5"/>
        <v>0</v>
      </c>
      <c r="K55" s="2">
        <v>195</v>
      </c>
      <c r="L55" s="2">
        <v>189</v>
      </c>
      <c r="M55" s="5">
        <f t="shared" si="6"/>
        <v>384</v>
      </c>
      <c r="N55" s="27">
        <f t="shared" si="7"/>
        <v>0.19570151540209821</v>
      </c>
      <c r="O55" s="27">
        <f t="shared" si="0"/>
        <v>9.8811312402158902E-2</v>
      </c>
      <c r="P55" s="28">
        <f t="shared" si="1"/>
        <v>0.14801336861306558</v>
      </c>
      <c r="R55" s="32">
        <f t="shared" si="8"/>
        <v>48.533975819720354</v>
      </c>
      <c r="S55" s="32">
        <f t="shared" si="9"/>
        <v>24.505205475735405</v>
      </c>
      <c r="T55" s="32">
        <f t="shared" si="10"/>
        <v>36.707315416040267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9041.3718431245798</v>
      </c>
      <c r="F56" s="2">
        <v>4442.8281111744809</v>
      </c>
      <c r="G56" s="5">
        <f t="shared" si="4"/>
        <v>13484.19995429906</v>
      </c>
      <c r="H56" s="2">
        <v>0</v>
      </c>
      <c r="I56" s="2">
        <v>0</v>
      </c>
      <c r="J56" s="5">
        <f t="shared" si="5"/>
        <v>0</v>
      </c>
      <c r="K56" s="2">
        <v>212</v>
      </c>
      <c r="L56" s="2">
        <v>189</v>
      </c>
      <c r="M56" s="5">
        <f t="shared" si="6"/>
        <v>401</v>
      </c>
      <c r="N56" s="27">
        <f t="shared" si="7"/>
        <v>0.17196766287135917</v>
      </c>
      <c r="O56" s="27">
        <f t="shared" si="0"/>
        <v>9.4786399367948471E-2</v>
      </c>
      <c r="P56" s="28">
        <f t="shared" si="1"/>
        <v>0.13559045887598603</v>
      </c>
      <c r="R56" s="32">
        <f t="shared" si="8"/>
        <v>42.647980392097075</v>
      </c>
      <c r="S56" s="32">
        <f t="shared" si="9"/>
        <v>23.50702704325122</v>
      </c>
      <c r="T56" s="32">
        <f t="shared" si="10"/>
        <v>33.626433801244538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6636.094003311604</v>
      </c>
      <c r="F57" s="2">
        <v>3893.2984260234798</v>
      </c>
      <c r="G57" s="5">
        <f t="shared" si="4"/>
        <v>10529.392429335083</v>
      </c>
      <c r="H57" s="2">
        <v>0</v>
      </c>
      <c r="I57" s="2">
        <v>0</v>
      </c>
      <c r="J57" s="5">
        <f t="shared" si="5"/>
        <v>0</v>
      </c>
      <c r="K57" s="43">
        <v>189</v>
      </c>
      <c r="L57" s="2">
        <v>189</v>
      </c>
      <c r="M57" s="5">
        <f t="shared" si="6"/>
        <v>378</v>
      </c>
      <c r="N57" s="27">
        <f t="shared" si="7"/>
        <v>0.1415790664642346</v>
      </c>
      <c r="O57" s="27">
        <f t="shared" si="0"/>
        <v>8.3062349078841954E-2</v>
      </c>
      <c r="P57" s="28">
        <f t="shared" si="1"/>
        <v>0.11232070777153826</v>
      </c>
      <c r="R57" s="32">
        <f t="shared" si="8"/>
        <v>35.111608483130176</v>
      </c>
      <c r="S57" s="32">
        <f t="shared" si="9"/>
        <v>20.599462571552802</v>
      </c>
      <c r="T57" s="32">
        <f t="shared" si="10"/>
        <v>27.855535527341488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6229.9444369558905</v>
      </c>
      <c r="F58" s="3">
        <v>3778</v>
      </c>
      <c r="G58" s="7">
        <f t="shared" si="4"/>
        <v>10007.944436955891</v>
      </c>
      <c r="H58" s="6">
        <v>0</v>
      </c>
      <c r="I58" s="3">
        <v>0</v>
      </c>
      <c r="J58" s="7">
        <f t="shared" si="5"/>
        <v>0</v>
      </c>
      <c r="K58" s="44">
        <v>189</v>
      </c>
      <c r="L58" s="3">
        <v>189</v>
      </c>
      <c r="M58" s="7">
        <f t="shared" si="6"/>
        <v>378</v>
      </c>
      <c r="N58" s="27">
        <f t="shared" si="7"/>
        <v>0.13291398781694594</v>
      </c>
      <c r="O58" s="27">
        <f t="shared" si="0"/>
        <v>8.0602491892814473E-2</v>
      </c>
      <c r="P58" s="28">
        <f t="shared" si="1"/>
        <v>0.10675823985488023</v>
      </c>
      <c r="R58" s="32">
        <f t="shared" si="8"/>
        <v>32.962668978602593</v>
      </c>
      <c r="S58" s="32">
        <f t="shared" si="9"/>
        <v>19.989417989417991</v>
      </c>
      <c r="T58" s="32">
        <f t="shared" si="10"/>
        <v>26.476043484010294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20792.905862653806</v>
      </c>
      <c r="F59" s="2">
        <v>12144.348298719749</v>
      </c>
      <c r="G59" s="10">
        <f t="shared" si="4"/>
        <v>32937.254161373552</v>
      </c>
      <c r="H59" s="2">
        <v>72</v>
      </c>
      <c r="I59" s="2">
        <v>116</v>
      </c>
      <c r="J59" s="10">
        <f t="shared" si="5"/>
        <v>188</v>
      </c>
      <c r="K59" s="2">
        <v>182</v>
      </c>
      <c r="L59" s="2">
        <v>139</v>
      </c>
      <c r="M59" s="10">
        <f t="shared" si="6"/>
        <v>321</v>
      </c>
      <c r="N59" s="25">
        <f t="shared" si="7"/>
        <v>0.3426197248657693</v>
      </c>
      <c r="O59" s="25">
        <f t="shared" si="0"/>
        <v>0.20401068906598155</v>
      </c>
      <c r="P59" s="26">
        <f t="shared" si="1"/>
        <v>0.27398394690701366</v>
      </c>
      <c r="R59" s="32">
        <f t="shared" si="8"/>
        <v>81.86183410493625</v>
      </c>
      <c r="S59" s="32">
        <f t="shared" si="9"/>
        <v>47.624895289097054</v>
      </c>
      <c r="T59" s="32">
        <f t="shared" si="10"/>
        <v>64.709733126470638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19903.358913725882</v>
      </c>
      <c r="F60" s="2">
        <v>12244.825239818663</v>
      </c>
      <c r="G60" s="5">
        <f t="shared" si="4"/>
        <v>32148.184153544546</v>
      </c>
      <c r="H60" s="2">
        <v>72</v>
      </c>
      <c r="I60" s="2">
        <v>116</v>
      </c>
      <c r="J60" s="5">
        <f t="shared" si="5"/>
        <v>188</v>
      </c>
      <c r="K60" s="2">
        <v>175</v>
      </c>
      <c r="L60" s="2">
        <v>139</v>
      </c>
      <c r="M60" s="5">
        <f t="shared" si="6"/>
        <v>314</v>
      </c>
      <c r="N60" s="27">
        <f t="shared" si="7"/>
        <v>0.33761974002113382</v>
      </c>
      <c r="O60" s="27">
        <f t="shared" si="0"/>
        <v>0.205698582848721</v>
      </c>
      <c r="P60" s="28">
        <f t="shared" si="1"/>
        <v>0.27133848880439354</v>
      </c>
      <c r="R60" s="32">
        <f t="shared" si="8"/>
        <v>80.580400460428677</v>
      </c>
      <c r="S60" s="32">
        <f t="shared" si="9"/>
        <v>48.018922509092796</v>
      </c>
      <c r="T60" s="32">
        <f t="shared" si="10"/>
        <v>64.040207477180374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18926.735293760546</v>
      </c>
      <c r="F61" s="2">
        <v>11772.379944372877</v>
      </c>
      <c r="G61" s="5">
        <f t="shared" si="4"/>
        <v>30699.115238133425</v>
      </c>
      <c r="H61" s="2">
        <v>72</v>
      </c>
      <c r="I61" s="2">
        <v>116</v>
      </c>
      <c r="J61" s="5">
        <f t="shared" si="5"/>
        <v>188</v>
      </c>
      <c r="K61" s="2">
        <v>177</v>
      </c>
      <c r="L61" s="2">
        <v>135</v>
      </c>
      <c r="M61" s="5">
        <f t="shared" si="6"/>
        <v>312</v>
      </c>
      <c r="N61" s="27">
        <f t="shared" si="7"/>
        <v>0.31837463487014778</v>
      </c>
      <c r="O61" s="27">
        <f t="shared" si="0"/>
        <v>0.20111350185138849</v>
      </c>
      <c r="P61" s="28">
        <f t="shared" si="1"/>
        <v>0.26019727452988056</v>
      </c>
      <c r="R61" s="32">
        <f t="shared" si="8"/>
        <v>76.010985115504198</v>
      </c>
      <c r="S61" s="32">
        <f t="shared" si="9"/>
        <v>46.901912128975603</v>
      </c>
      <c r="T61" s="32">
        <f t="shared" si="10"/>
        <v>61.398230476266853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18035.328837649784</v>
      </c>
      <c r="F62" s="2">
        <v>11713.769822934813</v>
      </c>
      <c r="G62" s="5">
        <f t="shared" si="4"/>
        <v>29749.098660584597</v>
      </c>
      <c r="H62" s="2">
        <v>74</v>
      </c>
      <c r="I62" s="2">
        <v>116</v>
      </c>
      <c r="J62" s="5">
        <f t="shared" si="5"/>
        <v>190</v>
      </c>
      <c r="K62" s="2">
        <v>175</v>
      </c>
      <c r="L62" s="2">
        <v>135</v>
      </c>
      <c r="M62" s="5">
        <f t="shared" si="6"/>
        <v>310</v>
      </c>
      <c r="N62" s="27">
        <f t="shared" si="7"/>
        <v>0.30370687117152406</v>
      </c>
      <c r="O62" s="27">
        <f t="shared" si="0"/>
        <v>0.20011223559749236</v>
      </c>
      <c r="P62" s="28">
        <f t="shared" si="1"/>
        <v>0.25228204427225742</v>
      </c>
      <c r="R62" s="32">
        <f t="shared" si="8"/>
        <v>72.431039508633674</v>
      </c>
      <c r="S62" s="32">
        <f t="shared" si="9"/>
        <v>46.668405669062999</v>
      </c>
      <c r="T62" s="32">
        <f t="shared" si="10"/>
        <v>59.498197321169194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17423.197007522449</v>
      </c>
      <c r="F63" s="2">
        <v>11524.537986930014</v>
      </c>
      <c r="G63" s="5">
        <f t="shared" si="4"/>
        <v>28947.734994452461</v>
      </c>
      <c r="H63" s="2">
        <v>78</v>
      </c>
      <c r="I63" s="2">
        <v>116</v>
      </c>
      <c r="J63" s="5">
        <f t="shared" si="5"/>
        <v>194</v>
      </c>
      <c r="K63" s="2">
        <v>173</v>
      </c>
      <c r="L63" s="2">
        <v>135</v>
      </c>
      <c r="M63" s="5">
        <f t="shared" si="6"/>
        <v>308</v>
      </c>
      <c r="N63" s="27">
        <f t="shared" si="7"/>
        <v>0.29159186315976787</v>
      </c>
      <c r="O63" s="27">
        <f t="shared" si="0"/>
        <v>0.19687949273831512</v>
      </c>
      <c r="P63" s="28">
        <f t="shared" si="1"/>
        <v>0.24472249927678599</v>
      </c>
      <c r="R63" s="32">
        <f t="shared" si="8"/>
        <v>69.415127520009761</v>
      </c>
      <c r="S63" s="32">
        <f t="shared" si="9"/>
        <v>45.914493971832727</v>
      </c>
      <c r="T63" s="32">
        <f t="shared" si="10"/>
        <v>57.664810745921237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16068.840436275397</v>
      </c>
      <c r="F64" s="2">
        <v>11445.456554800785</v>
      </c>
      <c r="G64" s="5">
        <f t="shared" si="4"/>
        <v>27514.296991076182</v>
      </c>
      <c r="H64" s="2">
        <v>88</v>
      </c>
      <c r="I64" s="2">
        <v>148</v>
      </c>
      <c r="J64" s="5">
        <f t="shared" si="5"/>
        <v>236</v>
      </c>
      <c r="K64" s="2">
        <v>171</v>
      </c>
      <c r="L64" s="2">
        <v>95</v>
      </c>
      <c r="M64" s="5">
        <f t="shared" si="6"/>
        <v>266</v>
      </c>
      <c r="N64" s="27">
        <f t="shared" si="7"/>
        <v>0.26163931933495177</v>
      </c>
      <c r="O64" s="27">
        <f t="shared" si="0"/>
        <v>0.20612045373146493</v>
      </c>
      <c r="P64" s="28">
        <f t="shared" si="1"/>
        <v>0.23527754302124249</v>
      </c>
      <c r="R64" s="32">
        <f t="shared" si="8"/>
        <v>62.041854966314276</v>
      </c>
      <c r="S64" s="32">
        <f t="shared" si="9"/>
        <v>47.100644258439445</v>
      </c>
      <c r="T64" s="32">
        <f t="shared" si="10"/>
        <v>54.809356555928652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12773.732914390606</v>
      </c>
      <c r="F65" s="2">
        <v>10426.780667603964</v>
      </c>
      <c r="G65" s="5">
        <f t="shared" si="4"/>
        <v>23200.513581994572</v>
      </c>
      <c r="H65" s="2">
        <v>111</v>
      </c>
      <c r="I65" s="2">
        <v>148</v>
      </c>
      <c r="J65" s="5">
        <f t="shared" si="5"/>
        <v>259</v>
      </c>
      <c r="K65" s="2">
        <v>135</v>
      </c>
      <c r="L65" s="2">
        <v>95</v>
      </c>
      <c r="M65" s="5">
        <f t="shared" si="6"/>
        <v>230</v>
      </c>
      <c r="N65" s="27">
        <f t="shared" si="7"/>
        <v>0.2223220014339774</v>
      </c>
      <c r="O65" s="27">
        <f t="shared" si="0"/>
        <v>0.18777518851037248</v>
      </c>
      <c r="P65" s="28">
        <f t="shared" si="1"/>
        <v>0.20534335465193806</v>
      </c>
      <c r="R65" s="32">
        <f t="shared" si="8"/>
        <v>51.92574355443336</v>
      </c>
      <c r="S65" s="32">
        <f t="shared" si="9"/>
        <v>42.90856241812331</v>
      </c>
      <c r="T65" s="32">
        <f t="shared" si="10"/>
        <v>47.444813051113641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5571.470595214163</v>
      </c>
      <c r="F66" s="2">
        <v>5051.7569384602712</v>
      </c>
      <c r="G66" s="5">
        <f t="shared" si="4"/>
        <v>10623.227533674435</v>
      </c>
      <c r="H66" s="2">
        <v>40</v>
      </c>
      <c r="I66" s="2">
        <v>77</v>
      </c>
      <c r="J66" s="5">
        <f t="shared" si="5"/>
        <v>117</v>
      </c>
      <c r="K66" s="2">
        <v>93</v>
      </c>
      <c r="L66" s="2">
        <v>57</v>
      </c>
      <c r="M66" s="5">
        <f t="shared" si="6"/>
        <v>150</v>
      </c>
      <c r="N66" s="27">
        <f t="shared" si="7"/>
        <v>0.17573399555936672</v>
      </c>
      <c r="O66" s="27">
        <f t="shared" si="0"/>
        <v>0.16418866804668067</v>
      </c>
      <c r="P66" s="28">
        <f t="shared" si="1"/>
        <v>0.17004782196303039</v>
      </c>
      <c r="R66" s="32">
        <f t="shared" si="8"/>
        <v>41.890756354993705</v>
      </c>
      <c r="S66" s="32">
        <f t="shared" si="9"/>
        <v>37.699678645225902</v>
      </c>
      <c r="T66" s="32">
        <f t="shared" si="10"/>
        <v>39.787369039979154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5433.3346977126776</v>
      </c>
      <c r="F67" s="2">
        <v>3780.9588391089806</v>
      </c>
      <c r="G67" s="5">
        <f t="shared" si="4"/>
        <v>9214.2935368216586</v>
      </c>
      <c r="H67" s="2">
        <v>40</v>
      </c>
      <c r="I67" s="2">
        <v>77</v>
      </c>
      <c r="J67" s="5">
        <f t="shared" si="5"/>
        <v>117</v>
      </c>
      <c r="K67" s="2">
        <v>93</v>
      </c>
      <c r="L67" s="2">
        <v>57</v>
      </c>
      <c r="M67" s="5">
        <f t="shared" si="6"/>
        <v>150</v>
      </c>
      <c r="N67" s="27">
        <f t="shared" si="7"/>
        <v>0.17137694605452553</v>
      </c>
      <c r="O67" s="27">
        <f t="shared" si="0"/>
        <v>0.12288607771415043</v>
      </c>
      <c r="P67" s="28">
        <f t="shared" si="1"/>
        <v>0.14749477424800964</v>
      </c>
      <c r="R67" s="32">
        <f t="shared" si="8"/>
        <v>40.852140584305843</v>
      </c>
      <c r="S67" s="32">
        <f t="shared" si="9"/>
        <v>28.216110739619257</v>
      </c>
      <c r="T67" s="32">
        <f t="shared" si="10"/>
        <v>34.510462684725312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5338.316953297498</v>
      </c>
      <c r="F68" s="2">
        <v>2637.6646573293292</v>
      </c>
      <c r="G68" s="5">
        <f t="shared" si="4"/>
        <v>7975.9816106268272</v>
      </c>
      <c r="H68" s="2">
        <v>44</v>
      </c>
      <c r="I68" s="2">
        <v>39</v>
      </c>
      <c r="J68" s="5">
        <f t="shared" si="5"/>
        <v>83</v>
      </c>
      <c r="K68" s="2">
        <v>93</v>
      </c>
      <c r="L68" s="2">
        <v>93</v>
      </c>
      <c r="M68" s="5">
        <f t="shared" si="6"/>
        <v>186</v>
      </c>
      <c r="N68" s="27">
        <f t="shared" si="7"/>
        <v>0.16391294992930172</v>
      </c>
      <c r="O68" s="27">
        <f t="shared" si="0"/>
        <v>8.3767297298314572E-2</v>
      </c>
      <c r="P68" s="28">
        <f t="shared" si="1"/>
        <v>0.12451576137484119</v>
      </c>
      <c r="R68" s="32">
        <f t="shared" si="8"/>
        <v>38.965817177353998</v>
      </c>
      <c r="S68" s="32">
        <f t="shared" si="9"/>
        <v>19.982308010070675</v>
      </c>
      <c r="T68" s="32">
        <f t="shared" si="10"/>
        <v>29.65048925883579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2807.4671646435104</v>
      </c>
      <c r="F69" s="3">
        <v>1774.9999999999995</v>
      </c>
      <c r="G69" s="7">
        <f t="shared" si="4"/>
        <v>4582.4671646435099</v>
      </c>
      <c r="H69" s="6">
        <v>40</v>
      </c>
      <c r="I69" s="3">
        <v>39</v>
      </c>
      <c r="J69" s="7">
        <f t="shared" si="5"/>
        <v>79</v>
      </c>
      <c r="K69" s="6">
        <v>97</v>
      </c>
      <c r="L69" s="3">
        <v>93</v>
      </c>
      <c r="M69" s="7">
        <f t="shared" si="6"/>
        <v>190</v>
      </c>
      <c r="N69" s="27">
        <f t="shared" si="7"/>
        <v>8.5865768431719794E-2</v>
      </c>
      <c r="O69" s="27">
        <f t="shared" si="0"/>
        <v>5.6370680894308932E-2</v>
      </c>
      <c r="P69" s="28">
        <f t="shared" si="1"/>
        <v>7.1395786561191416E-2</v>
      </c>
      <c r="R69" s="32">
        <f t="shared" si="8"/>
        <v>20.492461055792045</v>
      </c>
      <c r="S69" s="32">
        <f t="shared" si="9"/>
        <v>13.446969696969694</v>
      </c>
      <c r="T69" s="32">
        <f t="shared" si="10"/>
        <v>17.035193920607842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7626.9999999999982</v>
      </c>
      <c r="F70" s="2">
        <v>20926.768614580786</v>
      </c>
      <c r="G70" s="10">
        <f t="shared" ref="G70:G86" si="14">+E70+F70</f>
        <v>28553.768614580782</v>
      </c>
      <c r="H70" s="2">
        <v>466</v>
      </c>
      <c r="I70" s="2">
        <v>462</v>
      </c>
      <c r="J70" s="10">
        <f t="shared" ref="J70:J86" si="15">+H70+I70</f>
        <v>928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7.5772929581942441E-2</v>
      </c>
      <c r="O70" s="25">
        <f t="shared" si="0"/>
        <v>0.20970387019581516</v>
      </c>
      <c r="P70" s="26">
        <f t="shared" si="1"/>
        <v>0.14244975562031439</v>
      </c>
      <c r="R70" s="32">
        <f t="shared" si="8"/>
        <v>16.366952789699567</v>
      </c>
      <c r="S70" s="32">
        <f t="shared" si="9"/>
        <v>45.296035962296074</v>
      </c>
      <c r="T70" s="32">
        <f t="shared" si="10"/>
        <v>30.76914721398791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11627.770745578078</v>
      </c>
      <c r="F71" s="2">
        <v>30378.779699647195</v>
      </c>
      <c r="G71" s="5">
        <f t="shared" si="14"/>
        <v>42006.550445225272</v>
      </c>
      <c r="H71" s="2">
        <v>466</v>
      </c>
      <c r="I71" s="2">
        <v>466</v>
      </c>
      <c r="J71" s="5">
        <f t="shared" si="15"/>
        <v>932</v>
      </c>
      <c r="K71" s="2">
        <v>0</v>
      </c>
      <c r="L71" s="2">
        <v>0</v>
      </c>
      <c r="M71" s="5">
        <f t="shared" si="16"/>
        <v>0</v>
      </c>
      <c r="N71" s="27">
        <f t="shared" si="17"/>
        <v>0.11551989693190746</v>
      </c>
      <c r="O71" s="27">
        <f t="shared" si="0"/>
        <v>0.3018079369302098</v>
      </c>
      <c r="P71" s="28">
        <f t="shared" si="1"/>
        <v>0.20866391693105862</v>
      </c>
      <c r="R71" s="32">
        <f t="shared" ref="R71:R86" si="18">+E71/(H71+K71)</f>
        <v>24.952297737292014</v>
      </c>
      <c r="S71" s="32">
        <f t="shared" ref="S71:S86" si="19">+F71/(I71+L71)</f>
        <v>65.190514376925307</v>
      </c>
      <c r="T71" s="32">
        <f t="shared" ref="T71:T86" si="20">+G71/(J71+M71)</f>
        <v>45.071406057108661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21683.960671963468</v>
      </c>
      <c r="F72" s="2">
        <v>45587.504584857874</v>
      </c>
      <c r="G72" s="5">
        <f t="shared" si="14"/>
        <v>67271.465256821335</v>
      </c>
      <c r="H72" s="2">
        <v>461</v>
      </c>
      <c r="I72" s="2">
        <v>470</v>
      </c>
      <c r="J72" s="5">
        <f t="shared" si="15"/>
        <v>931</v>
      </c>
      <c r="K72" s="2">
        <v>0</v>
      </c>
      <c r="L72" s="2">
        <v>0</v>
      </c>
      <c r="M72" s="5">
        <f t="shared" si="16"/>
        <v>0</v>
      </c>
      <c r="N72" s="27">
        <f t="shared" si="17"/>
        <v>0.21776292150682361</v>
      </c>
      <c r="O72" s="27">
        <f t="shared" si="0"/>
        <v>0.44904949354666934</v>
      </c>
      <c r="P72" s="28">
        <f t="shared" si="1"/>
        <v>0.33452413402962433</v>
      </c>
      <c r="R72" s="32">
        <f t="shared" si="18"/>
        <v>47.036791045473905</v>
      </c>
      <c r="S72" s="32">
        <f t="shared" si="19"/>
        <v>96.994690606080582</v>
      </c>
      <c r="T72" s="32">
        <f t="shared" si="20"/>
        <v>72.257212950398852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25109.58735753092</v>
      </c>
      <c r="F73" s="2">
        <v>51591.766512433489</v>
      </c>
      <c r="G73" s="5">
        <f t="shared" si="14"/>
        <v>76701.353869964412</v>
      </c>
      <c r="H73" s="2">
        <v>466</v>
      </c>
      <c r="I73" s="2">
        <v>479</v>
      </c>
      <c r="J73" s="5">
        <f t="shared" si="15"/>
        <v>945</v>
      </c>
      <c r="K73" s="2">
        <v>0</v>
      </c>
      <c r="L73" s="2">
        <v>0</v>
      </c>
      <c r="M73" s="5">
        <f t="shared" si="16"/>
        <v>0</v>
      </c>
      <c r="N73" s="27">
        <f t="shared" si="17"/>
        <v>0.24945941978154229</v>
      </c>
      <c r="O73" s="27">
        <f t="shared" si="0"/>
        <v>0.49864461563861334</v>
      </c>
      <c r="P73" s="28">
        <f t="shared" si="1"/>
        <v>0.37576598995671373</v>
      </c>
      <c r="R73" s="32">
        <f t="shared" si="18"/>
        <v>53.883234672813131</v>
      </c>
      <c r="S73" s="32">
        <f t="shared" si="19"/>
        <v>107.70723697794048</v>
      </c>
      <c r="T73" s="32">
        <f t="shared" si="20"/>
        <v>81.165453830650165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27209.565581047023</v>
      </c>
      <c r="F74" s="2">
        <v>58633.004928247385</v>
      </c>
      <c r="G74" s="5">
        <f t="shared" si="14"/>
        <v>85842.570509294412</v>
      </c>
      <c r="H74" s="2">
        <v>458</v>
      </c>
      <c r="I74" s="2">
        <v>466</v>
      </c>
      <c r="J74" s="5">
        <f t="shared" si="15"/>
        <v>924</v>
      </c>
      <c r="K74" s="2">
        <v>0</v>
      </c>
      <c r="L74" s="2">
        <v>0</v>
      </c>
      <c r="M74" s="5">
        <f t="shared" si="16"/>
        <v>0</v>
      </c>
      <c r="N74" s="27">
        <f t="shared" si="17"/>
        <v>0.27504412887197782</v>
      </c>
      <c r="O74" s="27">
        <f t="shared" si="0"/>
        <v>0.58250879160951541</v>
      </c>
      <c r="P74" s="28">
        <f t="shared" si="1"/>
        <v>0.43010747609675332</v>
      </c>
      <c r="R74" s="32">
        <f t="shared" si="18"/>
        <v>59.409531836347213</v>
      </c>
      <c r="S74" s="32">
        <f t="shared" si="19"/>
        <v>125.82189898765533</v>
      </c>
      <c r="T74" s="32">
        <f t="shared" si="20"/>
        <v>92.903214836898712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29601.134809313822</v>
      </c>
      <c r="F75" s="2">
        <v>61396.167524660479</v>
      </c>
      <c r="G75" s="5">
        <f t="shared" si="14"/>
        <v>90997.302333974309</v>
      </c>
      <c r="H75" s="2">
        <v>461</v>
      </c>
      <c r="I75" s="2">
        <v>476</v>
      </c>
      <c r="J75" s="5">
        <f t="shared" si="15"/>
        <v>937</v>
      </c>
      <c r="K75" s="2">
        <v>0</v>
      </c>
      <c r="L75" s="2">
        <v>0</v>
      </c>
      <c r="M75" s="5">
        <f t="shared" si="16"/>
        <v>0</v>
      </c>
      <c r="N75" s="27">
        <f t="shared" si="17"/>
        <v>0.2972717804422132</v>
      </c>
      <c r="O75" s="27">
        <f t="shared" si="0"/>
        <v>0.59714604268460625</v>
      </c>
      <c r="P75" s="28">
        <f t="shared" si="1"/>
        <v>0.4496091858076125</v>
      </c>
      <c r="R75" s="32">
        <f t="shared" si="18"/>
        <v>64.210704575518051</v>
      </c>
      <c r="S75" s="32">
        <f t="shared" si="19"/>
        <v>128.98354521987497</v>
      </c>
      <c r="T75" s="32">
        <f t="shared" si="20"/>
        <v>97.115584134444305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42328.377762962788</v>
      </c>
      <c r="F76" s="2">
        <v>67281.164763671826</v>
      </c>
      <c r="G76" s="5">
        <f t="shared" si="14"/>
        <v>109609.54252663461</v>
      </c>
      <c r="H76" s="2">
        <v>468</v>
      </c>
      <c r="I76" s="2">
        <v>468</v>
      </c>
      <c r="J76" s="5">
        <f t="shared" si="15"/>
        <v>936</v>
      </c>
      <c r="K76" s="2">
        <v>0</v>
      </c>
      <c r="L76" s="2">
        <v>0</v>
      </c>
      <c r="M76" s="5">
        <f t="shared" si="16"/>
        <v>0</v>
      </c>
      <c r="N76" s="27">
        <f t="shared" si="17"/>
        <v>0.41872801680677024</v>
      </c>
      <c r="O76" s="27">
        <f t="shared" si="0"/>
        <v>0.66557024338864978</v>
      </c>
      <c r="P76" s="28">
        <f t="shared" si="1"/>
        <v>0.54214913009770993</v>
      </c>
      <c r="R76" s="32">
        <f t="shared" si="18"/>
        <v>90.445251630262362</v>
      </c>
      <c r="S76" s="32">
        <f t="shared" si="19"/>
        <v>143.76317257194836</v>
      </c>
      <c r="T76" s="32">
        <f t="shared" si="20"/>
        <v>117.10421210110536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49643.285161762455</v>
      </c>
      <c r="F77" s="2">
        <v>66843.758779942174</v>
      </c>
      <c r="G77" s="5">
        <f t="shared" si="14"/>
        <v>116487.04394170463</v>
      </c>
      <c r="H77" s="2">
        <v>467</v>
      </c>
      <c r="I77" s="2">
        <v>468</v>
      </c>
      <c r="J77" s="5">
        <f t="shared" si="15"/>
        <v>935</v>
      </c>
      <c r="K77" s="2">
        <v>0</v>
      </c>
      <c r="L77" s="2">
        <v>0</v>
      </c>
      <c r="M77" s="5">
        <f t="shared" si="16"/>
        <v>0</v>
      </c>
      <c r="N77" s="27">
        <f t="shared" si="17"/>
        <v>0.49214137879453618</v>
      </c>
      <c r="O77" s="27">
        <f t="shared" si="0"/>
        <v>0.661243261118453</v>
      </c>
      <c r="P77" s="28">
        <f t="shared" si="1"/>
        <v>0.57678274877057156</v>
      </c>
      <c r="R77" s="32">
        <f t="shared" si="18"/>
        <v>106.30253781961981</v>
      </c>
      <c r="S77" s="32">
        <f t="shared" si="19"/>
        <v>142.82854440158584</v>
      </c>
      <c r="T77" s="32">
        <f t="shared" si="20"/>
        <v>124.58507373444345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43546.015993192472</v>
      </c>
      <c r="F78" s="2">
        <v>46472.848706157223</v>
      </c>
      <c r="G78" s="5">
        <f t="shared" si="14"/>
        <v>90018.864699349695</v>
      </c>
      <c r="H78" s="2">
        <v>464</v>
      </c>
      <c r="I78" s="2">
        <v>466</v>
      </c>
      <c r="J78" s="5">
        <f t="shared" si="15"/>
        <v>930</v>
      </c>
      <c r="K78" s="2">
        <v>0</v>
      </c>
      <c r="L78" s="2">
        <v>0</v>
      </c>
      <c r="M78" s="5">
        <f t="shared" si="16"/>
        <v>0</v>
      </c>
      <c r="N78" s="27">
        <f t="shared" si="17"/>
        <v>0.43448690925519307</v>
      </c>
      <c r="O78" s="27">
        <f t="shared" si="0"/>
        <v>0.46169973678824139</v>
      </c>
      <c r="P78" s="28">
        <f t="shared" si="1"/>
        <v>0.44812258412659145</v>
      </c>
      <c r="R78" s="32">
        <f t="shared" si="18"/>
        <v>93.849172399121713</v>
      </c>
      <c r="S78" s="32">
        <f t="shared" si="19"/>
        <v>99.727143146260133</v>
      </c>
      <c r="T78" s="32">
        <f t="shared" si="20"/>
        <v>96.794478171343755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41279.15392034495</v>
      </c>
      <c r="F79" s="2">
        <v>44272.982672688828</v>
      </c>
      <c r="G79" s="5">
        <f t="shared" si="14"/>
        <v>85552.136593033778</v>
      </c>
      <c r="H79" s="2">
        <v>463</v>
      </c>
      <c r="I79" s="2">
        <v>460</v>
      </c>
      <c r="J79" s="5">
        <f t="shared" si="15"/>
        <v>923</v>
      </c>
      <c r="K79" s="2">
        <v>0</v>
      </c>
      <c r="L79" s="2">
        <v>0</v>
      </c>
      <c r="M79" s="5">
        <f t="shared" si="16"/>
        <v>0</v>
      </c>
      <c r="N79" s="27">
        <f t="shared" si="17"/>
        <v>0.41275851852196777</v>
      </c>
      <c r="O79" s="27">
        <f t="shared" si="0"/>
        <v>0.44558154863817256</v>
      </c>
      <c r="P79" s="28">
        <f t="shared" si="1"/>
        <v>0.42911669171097555</v>
      </c>
      <c r="R79" s="32">
        <f t="shared" si="18"/>
        <v>89.15584000074503</v>
      </c>
      <c r="S79" s="32">
        <f t="shared" si="19"/>
        <v>96.245614505845282</v>
      </c>
      <c r="T79" s="32">
        <f t="shared" si="20"/>
        <v>92.689205409570718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33418.811478377567</v>
      </c>
      <c r="F80" s="2">
        <v>34453.942200380465</v>
      </c>
      <c r="G80" s="5">
        <f t="shared" si="14"/>
        <v>67872.753678758032</v>
      </c>
      <c r="H80" s="2">
        <v>459</v>
      </c>
      <c r="I80" s="2">
        <v>458</v>
      </c>
      <c r="J80" s="5">
        <f t="shared" si="15"/>
        <v>917</v>
      </c>
      <c r="K80" s="2">
        <v>0</v>
      </c>
      <c r="L80" s="2">
        <v>0</v>
      </c>
      <c r="M80" s="5">
        <f t="shared" si="16"/>
        <v>0</v>
      </c>
      <c r="N80" s="27">
        <f t="shared" si="17"/>
        <v>0.33707346363246959</v>
      </c>
      <c r="O80" s="27">
        <f t="shared" si="0"/>
        <v>0.34827290757298707</v>
      </c>
      <c r="P80" s="28">
        <f t="shared" si="1"/>
        <v>0.34266707903569427</v>
      </c>
      <c r="R80" s="32">
        <f t="shared" si="18"/>
        <v>72.807868144613437</v>
      </c>
      <c r="S80" s="32">
        <f t="shared" si="19"/>
        <v>75.226948035765204</v>
      </c>
      <c r="T80" s="32">
        <f t="shared" si="20"/>
        <v>74.016089071709956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27654.105826550243</v>
      </c>
      <c r="F81" s="2">
        <v>30069.683688393881</v>
      </c>
      <c r="G81" s="5">
        <f t="shared" si="14"/>
        <v>57723.789514944125</v>
      </c>
      <c r="H81" s="2">
        <v>463</v>
      </c>
      <c r="I81" s="2">
        <v>463</v>
      </c>
      <c r="J81" s="5">
        <f t="shared" si="15"/>
        <v>926</v>
      </c>
      <c r="K81" s="2">
        <v>0</v>
      </c>
      <c r="L81" s="2">
        <v>0</v>
      </c>
      <c r="M81" s="5">
        <f t="shared" si="16"/>
        <v>0</v>
      </c>
      <c r="N81" s="27">
        <f t="shared" si="17"/>
        <v>0.27651893675056238</v>
      </c>
      <c r="O81" s="27">
        <f t="shared" si="17"/>
        <v>0.30067278306129391</v>
      </c>
      <c r="P81" s="28">
        <f t="shared" si="17"/>
        <v>0.28859585990592818</v>
      </c>
      <c r="R81" s="32">
        <f t="shared" si="18"/>
        <v>59.728090338121476</v>
      </c>
      <c r="S81" s="32">
        <f t="shared" si="19"/>
        <v>64.945321141239489</v>
      </c>
      <c r="T81" s="32">
        <f t="shared" si="20"/>
        <v>62.336705739680482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23612.990172821854</v>
      </c>
      <c r="F82" s="2">
        <v>28313.518982982961</v>
      </c>
      <c r="G82" s="5">
        <f t="shared" si="14"/>
        <v>51926.509155804815</v>
      </c>
      <c r="H82" s="2">
        <v>468</v>
      </c>
      <c r="I82" s="2">
        <v>463</v>
      </c>
      <c r="J82" s="5">
        <f t="shared" si="15"/>
        <v>931</v>
      </c>
      <c r="K82" s="2">
        <v>0</v>
      </c>
      <c r="L82" s="2">
        <v>0</v>
      </c>
      <c r="M82" s="5">
        <f t="shared" si="16"/>
        <v>0</v>
      </c>
      <c r="N82" s="27">
        <f t="shared" si="17"/>
        <v>0.23358845929113103</v>
      </c>
      <c r="O82" s="27">
        <f t="shared" si="17"/>
        <v>0.28311254082656351</v>
      </c>
      <c r="P82" s="28">
        <f t="shared" si="17"/>
        <v>0.25821751380338154</v>
      </c>
      <c r="R82" s="32">
        <f t="shared" si="18"/>
        <v>50.4551072068843</v>
      </c>
      <c r="S82" s="32">
        <f t="shared" si="19"/>
        <v>61.152308818537712</v>
      </c>
      <c r="T82" s="32">
        <f t="shared" si="20"/>
        <v>55.774982981530414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18311.793745654162</v>
      </c>
      <c r="F83" s="2">
        <v>20243.466147636562</v>
      </c>
      <c r="G83" s="5">
        <f t="shared" si="14"/>
        <v>38555.259893290728</v>
      </c>
      <c r="H83" s="2">
        <v>464</v>
      </c>
      <c r="I83" s="2">
        <v>464</v>
      </c>
      <c r="J83" s="5">
        <f t="shared" si="15"/>
        <v>928</v>
      </c>
      <c r="K83" s="2">
        <v>0</v>
      </c>
      <c r="L83" s="2">
        <v>0</v>
      </c>
      <c r="M83" s="5">
        <f t="shared" si="16"/>
        <v>0</v>
      </c>
      <c r="N83" s="27">
        <f t="shared" si="17"/>
        <v>0.18270867003566174</v>
      </c>
      <c r="O83" s="27">
        <f t="shared" si="17"/>
        <v>0.20198222130065216</v>
      </c>
      <c r="P83" s="28">
        <f t="shared" si="17"/>
        <v>0.19234544566815698</v>
      </c>
      <c r="R83" s="32">
        <f t="shared" si="18"/>
        <v>39.465072727702939</v>
      </c>
      <c r="S83" s="32">
        <f t="shared" si="19"/>
        <v>43.628159800940864</v>
      </c>
      <c r="T83" s="32">
        <f t="shared" si="20"/>
        <v>41.546616264321905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10869.569012391308</v>
      </c>
      <c r="F84" s="3">
        <v>9924.9999999999982</v>
      </c>
      <c r="G84" s="7">
        <f t="shared" si="14"/>
        <v>20794.569012391308</v>
      </c>
      <c r="H84" s="6">
        <v>466</v>
      </c>
      <c r="I84" s="3">
        <v>464</v>
      </c>
      <c r="J84" s="7">
        <f t="shared" si="15"/>
        <v>930</v>
      </c>
      <c r="K84" s="6">
        <v>0</v>
      </c>
      <c r="L84" s="3">
        <v>0</v>
      </c>
      <c r="M84" s="7">
        <f t="shared" si="16"/>
        <v>0</v>
      </c>
      <c r="N84" s="27">
        <f t="shared" si="17"/>
        <v>0.10798729347869286</v>
      </c>
      <c r="O84" s="27">
        <f t="shared" si="17"/>
        <v>9.9028176883780308E-2</v>
      </c>
      <c r="P84" s="28">
        <f t="shared" si="17"/>
        <v>0.10351736863994081</v>
      </c>
      <c r="R84" s="32">
        <f t="shared" si="18"/>
        <v>23.325255391397658</v>
      </c>
      <c r="S84" s="32">
        <f t="shared" si="19"/>
        <v>21.390086206896548</v>
      </c>
      <c r="T84" s="32">
        <f t="shared" si="20"/>
        <v>22.359751626227212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3226.3203492029356</v>
      </c>
      <c r="F85" s="2">
        <v>6616.1338713755486</v>
      </c>
      <c r="G85" s="5">
        <f t="shared" si="14"/>
        <v>9842.4542205784837</v>
      </c>
      <c r="H85" s="2">
        <v>140</v>
      </c>
      <c r="I85" s="2">
        <v>118</v>
      </c>
      <c r="J85" s="5">
        <f t="shared" si="15"/>
        <v>258</v>
      </c>
      <c r="K85" s="2">
        <v>0</v>
      </c>
      <c r="L85" s="2">
        <v>0</v>
      </c>
      <c r="M85" s="5">
        <f t="shared" si="16"/>
        <v>0</v>
      </c>
      <c r="N85" s="25">
        <f t="shared" si="17"/>
        <v>0.10669048773819231</v>
      </c>
      <c r="O85" s="25">
        <f t="shared" si="17"/>
        <v>0.25957838478403755</v>
      </c>
      <c r="P85" s="26">
        <f t="shared" si="17"/>
        <v>0.17661596003047811</v>
      </c>
      <c r="R85" s="32">
        <f t="shared" si="18"/>
        <v>23.045145351449541</v>
      </c>
      <c r="S85" s="32">
        <f t="shared" si="19"/>
        <v>56.068931113352107</v>
      </c>
      <c r="T85" s="32">
        <f t="shared" si="20"/>
        <v>38.149047366583268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2790.9430883477426</v>
      </c>
      <c r="F86" s="3">
        <v>5570.0000000000018</v>
      </c>
      <c r="G86" s="7">
        <f t="shared" si="14"/>
        <v>8360.9430883477435</v>
      </c>
      <c r="H86" s="6">
        <v>140</v>
      </c>
      <c r="I86" s="3">
        <v>118</v>
      </c>
      <c r="J86" s="7">
        <f t="shared" si="15"/>
        <v>258</v>
      </c>
      <c r="K86" s="6">
        <v>0</v>
      </c>
      <c r="L86" s="3">
        <v>0</v>
      </c>
      <c r="M86" s="7">
        <f t="shared" si="16"/>
        <v>0</v>
      </c>
      <c r="N86" s="27">
        <f t="shared" si="17"/>
        <v>9.2293091545890951E-2</v>
      </c>
      <c r="O86" s="27">
        <f t="shared" si="17"/>
        <v>0.21853421217828004</v>
      </c>
      <c r="P86" s="28">
        <f t="shared" si="17"/>
        <v>0.15003127850178982</v>
      </c>
      <c r="R86" s="32">
        <f t="shared" si="18"/>
        <v>19.935307773912445</v>
      </c>
      <c r="S86" s="32">
        <f t="shared" si="19"/>
        <v>47.203389830508492</v>
      </c>
      <c r="T86" s="32">
        <f t="shared" si="20"/>
        <v>32.406756156386599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2904312.6354469294</v>
      </c>
    </row>
    <row r="90" spans="2:20" x14ac:dyDescent="0.25">
      <c r="C90" s="51" t="s">
        <v>108</v>
      </c>
      <c r="D90" s="52">
        <f>+(SUMPRODUCT($D$5:$D$86,$J$5:$J$86)+SUMPRODUCT($D$5:$D$86,$M$5:$M$86))/1000</f>
        <v>44838.164859999997</v>
      </c>
    </row>
    <row r="91" spans="2:20" x14ac:dyDescent="0.25">
      <c r="C91" s="51" t="s">
        <v>107</v>
      </c>
      <c r="D91" s="52">
        <f>+(SUMPRODUCT($D$5:$D$86,$J$5:$J$86)*216+SUMPRODUCT($D$5:$D$86,$M$5:$M$86)*248)/1000</f>
        <v>10254657.876639999</v>
      </c>
    </row>
    <row r="92" spans="2:20" x14ac:dyDescent="0.25">
      <c r="C92" s="51" t="s">
        <v>109</v>
      </c>
      <c r="D92" s="35">
        <f>+D89/D91</f>
        <v>0.28321887189068712</v>
      </c>
    </row>
    <row r="93" spans="2:20" x14ac:dyDescent="0.25">
      <c r="D93" s="53">
        <f>+D92-P2</f>
        <v>2.2204460492503131E-15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6">
    <tabColor theme="0" tint="-4.9989318521683403E-2"/>
  </sheetPr>
  <dimension ref="A1:T93"/>
  <sheetViews>
    <sheetView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0.19506552623969337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571.00000000000011</v>
      </c>
      <c r="F5" s="9">
        <v>2323.7088202876739</v>
      </c>
      <c r="G5" s="10">
        <f>+E5+F5</f>
        <v>2894.7088202876739</v>
      </c>
      <c r="H5" s="9">
        <v>208</v>
      </c>
      <c r="I5" s="9">
        <v>210</v>
      </c>
      <c r="J5" s="10">
        <f>+H5+I5</f>
        <v>418</v>
      </c>
      <c r="K5" s="9">
        <v>0</v>
      </c>
      <c r="L5" s="9">
        <v>0</v>
      </c>
      <c r="M5" s="10">
        <f>+K5+L5</f>
        <v>0</v>
      </c>
      <c r="N5" s="27">
        <f>+E5/(H5*216+K5*248)</f>
        <v>1.2709223646723649E-2</v>
      </c>
      <c r="O5" s="27">
        <f t="shared" ref="O5:O80" si="0">+F5/(I5*216+L5*248)</f>
        <v>5.1228148595407273E-2</v>
      </c>
      <c r="P5" s="28">
        <f t="shared" ref="P5:P80" si="1">+G5/(J5*216+M5*248)</f>
        <v>3.2060836659220208E-2</v>
      </c>
      <c r="R5" s="32">
        <f>+E5/(H5+K5)</f>
        <v>2.7451923076923084</v>
      </c>
      <c r="S5" s="32">
        <f t="shared" ref="S5" si="2">+F5/(I5+L5)</f>
        <v>11.065280096607971</v>
      </c>
      <c r="T5" s="32">
        <f t="shared" ref="T5" si="3">+G5/(J5+M5)</f>
        <v>6.9251407183915648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958.09153122553334</v>
      </c>
      <c r="F6" s="2">
        <v>4247.6240537313115</v>
      </c>
      <c r="G6" s="5">
        <f t="shared" ref="G6:G69" si="4">+E6+F6</f>
        <v>5205.7155849568444</v>
      </c>
      <c r="H6" s="2">
        <v>208</v>
      </c>
      <c r="I6" s="2">
        <v>216</v>
      </c>
      <c r="J6" s="5">
        <f t="shared" ref="J6:J69" si="5">+H6+I6</f>
        <v>424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2.13250429848988E-2</v>
      </c>
      <c r="O6" s="27">
        <f t="shared" si="0"/>
        <v>9.1041324882787031E-2</v>
      </c>
      <c r="P6" s="28">
        <f t="shared" si="1"/>
        <v>5.6840884706464499E-2</v>
      </c>
      <c r="R6" s="32">
        <f t="shared" ref="R6:R70" si="8">+E6/(H6+K6)</f>
        <v>4.6062092847381413</v>
      </c>
      <c r="S6" s="32">
        <f t="shared" ref="S6:S70" si="9">+F6/(I6+L6)</f>
        <v>19.664926174681998</v>
      </c>
      <c r="T6" s="32">
        <f t="shared" ref="T6:T70" si="10">+G6/(J6+M6)</f>
        <v>12.27763109659633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1288.970531030943</v>
      </c>
      <c r="F7" s="2">
        <v>5580.7335511407027</v>
      </c>
      <c r="G7" s="5">
        <f t="shared" si="4"/>
        <v>6869.7040821716455</v>
      </c>
      <c r="H7" s="2">
        <v>208</v>
      </c>
      <c r="I7" s="2">
        <v>216</v>
      </c>
      <c r="J7" s="5">
        <f t="shared" si="5"/>
        <v>424</v>
      </c>
      <c r="K7" s="2">
        <v>0</v>
      </c>
      <c r="L7" s="2">
        <v>0</v>
      </c>
      <c r="M7" s="5">
        <f t="shared" si="6"/>
        <v>0</v>
      </c>
      <c r="N7" s="27">
        <f t="shared" si="7"/>
        <v>2.8689693087405248E-2</v>
      </c>
      <c r="O7" s="27">
        <f t="shared" si="0"/>
        <v>0.11961448797883879</v>
      </c>
      <c r="P7" s="28">
        <f t="shared" si="1"/>
        <v>7.5009871617003468E-2</v>
      </c>
      <c r="R7" s="32">
        <f t="shared" si="8"/>
        <v>6.1969737068795334</v>
      </c>
      <c r="S7" s="32">
        <f t="shared" si="9"/>
        <v>25.836729403429178</v>
      </c>
      <c r="T7" s="32">
        <f t="shared" si="10"/>
        <v>16.202132269272749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1567.114685693969</v>
      </c>
      <c r="F8" s="2">
        <v>6582.8843332098586</v>
      </c>
      <c r="G8" s="5">
        <f t="shared" si="4"/>
        <v>8149.9990189038272</v>
      </c>
      <c r="H8" s="2">
        <v>214</v>
      </c>
      <c r="I8" s="2">
        <v>214</v>
      </c>
      <c r="J8" s="5">
        <f t="shared" si="5"/>
        <v>428</v>
      </c>
      <c r="K8" s="2">
        <v>0</v>
      </c>
      <c r="L8" s="2">
        <v>0</v>
      </c>
      <c r="M8" s="5">
        <f t="shared" si="6"/>
        <v>0</v>
      </c>
      <c r="N8" s="27">
        <f t="shared" si="7"/>
        <v>3.3902619541665999E-2</v>
      </c>
      <c r="O8" s="27">
        <f t="shared" si="0"/>
        <v>0.14241269325912639</v>
      </c>
      <c r="P8" s="28">
        <f t="shared" si="1"/>
        <v>8.8157656400396189E-2</v>
      </c>
      <c r="R8" s="32">
        <f t="shared" si="8"/>
        <v>7.3229658209998556</v>
      </c>
      <c r="S8" s="32">
        <f t="shared" si="9"/>
        <v>30.761141743971301</v>
      </c>
      <c r="T8" s="32">
        <f t="shared" si="10"/>
        <v>19.042053782485578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2177.6097473197124</v>
      </c>
      <c r="F9" s="2">
        <v>8143.5086164600807</v>
      </c>
      <c r="G9" s="5">
        <f t="shared" si="4"/>
        <v>10321.118363779793</v>
      </c>
      <c r="H9" s="2">
        <v>241</v>
      </c>
      <c r="I9" s="2">
        <v>212</v>
      </c>
      <c r="J9" s="5">
        <f t="shared" si="5"/>
        <v>453</v>
      </c>
      <c r="K9" s="2">
        <v>0</v>
      </c>
      <c r="L9" s="2">
        <v>0</v>
      </c>
      <c r="M9" s="5">
        <f t="shared" si="6"/>
        <v>0</v>
      </c>
      <c r="N9" s="27">
        <f t="shared" si="7"/>
        <v>4.1832060613948681E-2</v>
      </c>
      <c r="O9" s="27">
        <f t="shared" si="0"/>
        <v>0.17783692820711217</v>
      </c>
      <c r="P9" s="28">
        <f t="shared" si="1"/>
        <v>0.10548113772156603</v>
      </c>
      <c r="R9" s="32">
        <f t="shared" si="8"/>
        <v>9.035725092612914</v>
      </c>
      <c r="S9" s="32">
        <f t="shared" si="9"/>
        <v>38.412776492736228</v>
      </c>
      <c r="T9" s="32">
        <f t="shared" si="10"/>
        <v>22.783925747858262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2514.8338040416484</v>
      </c>
      <c r="F10" s="2">
        <v>9457.9836200452301</v>
      </c>
      <c r="G10" s="5">
        <f t="shared" si="4"/>
        <v>11972.817424086879</v>
      </c>
      <c r="H10" s="2">
        <v>216</v>
      </c>
      <c r="I10" s="2">
        <v>212</v>
      </c>
      <c r="J10" s="5">
        <f t="shared" si="5"/>
        <v>428</v>
      </c>
      <c r="K10" s="2">
        <v>0</v>
      </c>
      <c r="L10" s="2">
        <v>0</v>
      </c>
      <c r="M10" s="5">
        <f t="shared" si="6"/>
        <v>0</v>
      </c>
      <c r="N10" s="27">
        <f t="shared" si="7"/>
        <v>5.390161617030282E-2</v>
      </c>
      <c r="O10" s="27">
        <f t="shared" si="0"/>
        <v>0.20654226982977877</v>
      </c>
      <c r="P10" s="28">
        <f t="shared" si="1"/>
        <v>0.12950866891751989</v>
      </c>
      <c r="R10" s="32">
        <f t="shared" si="8"/>
        <v>11.64274909278541</v>
      </c>
      <c r="S10" s="32">
        <f t="shared" si="9"/>
        <v>44.613130283232216</v>
      </c>
      <c r="T10" s="32">
        <f t="shared" si="10"/>
        <v>27.973872486184298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4026.9159187693394</v>
      </c>
      <c r="F11" s="2">
        <v>11653.822751433461</v>
      </c>
      <c r="G11" s="5">
        <f t="shared" si="4"/>
        <v>15680.738670202802</v>
      </c>
      <c r="H11" s="2">
        <v>218</v>
      </c>
      <c r="I11" s="2">
        <v>212</v>
      </c>
      <c r="J11" s="5">
        <f t="shared" si="5"/>
        <v>430</v>
      </c>
      <c r="K11" s="2">
        <v>0</v>
      </c>
      <c r="L11" s="2">
        <v>0</v>
      </c>
      <c r="M11" s="5">
        <f t="shared" si="6"/>
        <v>0</v>
      </c>
      <c r="N11" s="27">
        <f t="shared" si="7"/>
        <v>8.5518941530099798E-2</v>
      </c>
      <c r="O11" s="27">
        <f t="shared" si="0"/>
        <v>0.25449473164381248</v>
      </c>
      <c r="P11" s="28">
        <f t="shared" si="1"/>
        <v>0.16882793572569768</v>
      </c>
      <c r="R11" s="32">
        <f t="shared" si="8"/>
        <v>18.472091370501555</v>
      </c>
      <c r="S11" s="32">
        <f t="shared" si="9"/>
        <v>54.970862035063497</v>
      </c>
      <c r="T11" s="32">
        <f t="shared" si="10"/>
        <v>36.466834116750704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4179.7156027891151</v>
      </c>
      <c r="F12" s="2">
        <v>11846.668354975258</v>
      </c>
      <c r="G12" s="5">
        <f t="shared" si="4"/>
        <v>16026.383957764374</v>
      </c>
      <c r="H12" s="2">
        <v>225</v>
      </c>
      <c r="I12" s="2">
        <v>215</v>
      </c>
      <c r="J12" s="5">
        <f t="shared" si="5"/>
        <v>440</v>
      </c>
      <c r="K12" s="2">
        <v>0</v>
      </c>
      <c r="L12" s="2">
        <v>0</v>
      </c>
      <c r="M12" s="5">
        <f t="shared" si="6"/>
        <v>0</v>
      </c>
      <c r="N12" s="27">
        <f t="shared" si="7"/>
        <v>8.6002378658212239E-2</v>
      </c>
      <c r="O12" s="27">
        <f t="shared" si="0"/>
        <v>0.25509621780739145</v>
      </c>
      <c r="P12" s="28">
        <f t="shared" si="1"/>
        <v>0.16862777733337936</v>
      </c>
      <c r="R12" s="32">
        <f t="shared" si="8"/>
        <v>18.576513790173845</v>
      </c>
      <c r="S12" s="32">
        <f t="shared" si="9"/>
        <v>55.10078304639655</v>
      </c>
      <c r="T12" s="32">
        <f t="shared" si="10"/>
        <v>36.42359990400994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4280.8209587040783</v>
      </c>
      <c r="F13" s="2">
        <v>12051.628917191803</v>
      </c>
      <c r="G13" s="5">
        <f t="shared" si="4"/>
        <v>16332.449875895882</v>
      </c>
      <c r="H13" s="2">
        <v>232</v>
      </c>
      <c r="I13" s="2">
        <v>223</v>
      </c>
      <c r="J13" s="5">
        <f t="shared" si="5"/>
        <v>455</v>
      </c>
      <c r="K13" s="2">
        <v>0</v>
      </c>
      <c r="L13" s="2">
        <v>0</v>
      </c>
      <c r="M13" s="5">
        <f t="shared" si="6"/>
        <v>0</v>
      </c>
      <c r="N13" s="27">
        <f t="shared" si="7"/>
        <v>8.542506702394792E-2</v>
      </c>
      <c r="O13" s="27">
        <f t="shared" si="0"/>
        <v>0.25019990278175974</v>
      </c>
      <c r="P13" s="28">
        <f t="shared" si="1"/>
        <v>0.16618284367008426</v>
      </c>
      <c r="R13" s="32">
        <f t="shared" si="8"/>
        <v>18.45181447717275</v>
      </c>
      <c r="S13" s="32">
        <f t="shared" si="9"/>
        <v>54.043179000860107</v>
      </c>
      <c r="T13" s="32">
        <f t="shared" si="10"/>
        <v>35.895494232738201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4770.506065913567</v>
      </c>
      <c r="F14" s="2">
        <v>13549.770582455985</v>
      </c>
      <c r="G14" s="5">
        <f t="shared" si="4"/>
        <v>18320.276648369552</v>
      </c>
      <c r="H14" s="2">
        <v>258</v>
      </c>
      <c r="I14" s="2">
        <v>215</v>
      </c>
      <c r="J14" s="5">
        <f t="shared" si="5"/>
        <v>473</v>
      </c>
      <c r="K14" s="2">
        <v>0</v>
      </c>
      <c r="L14" s="2">
        <v>0</v>
      </c>
      <c r="M14" s="5">
        <f t="shared" si="6"/>
        <v>0</v>
      </c>
      <c r="N14" s="27">
        <f t="shared" si="7"/>
        <v>8.5603396244501279E-2</v>
      </c>
      <c r="O14" s="27">
        <f t="shared" si="0"/>
        <v>0.29176939238707977</v>
      </c>
      <c r="P14" s="28">
        <f t="shared" si="1"/>
        <v>0.17931521267294606</v>
      </c>
      <c r="R14" s="32">
        <f t="shared" si="8"/>
        <v>18.490333588812277</v>
      </c>
      <c r="S14" s="32">
        <f t="shared" si="9"/>
        <v>63.022188755609235</v>
      </c>
      <c r="T14" s="32">
        <f t="shared" si="10"/>
        <v>38.732085937356345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8783.2696058541424</v>
      </c>
      <c r="F15" s="2">
        <v>27138.767842730351</v>
      </c>
      <c r="G15" s="5">
        <f t="shared" si="4"/>
        <v>35922.037448584495</v>
      </c>
      <c r="H15" s="2">
        <v>398</v>
      </c>
      <c r="I15" s="2">
        <v>381</v>
      </c>
      <c r="J15" s="5">
        <f t="shared" si="5"/>
        <v>779</v>
      </c>
      <c r="K15" s="2">
        <v>196</v>
      </c>
      <c r="L15" s="2">
        <v>203</v>
      </c>
      <c r="M15" s="5">
        <f t="shared" si="6"/>
        <v>399</v>
      </c>
      <c r="N15" s="27">
        <f t="shared" si="7"/>
        <v>6.5266240680761367E-2</v>
      </c>
      <c r="O15" s="27">
        <f t="shared" si="0"/>
        <v>0.20460470327752073</v>
      </c>
      <c r="P15" s="28">
        <f t="shared" si="1"/>
        <v>0.13443071316307592</v>
      </c>
      <c r="R15" s="32">
        <f t="shared" si="8"/>
        <v>14.786649168104617</v>
      </c>
      <c r="S15" s="32">
        <f t="shared" si="9"/>
        <v>46.470492881387585</v>
      </c>
      <c r="T15" s="32">
        <f t="shared" si="10"/>
        <v>30.494089514927413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18853.748033623626</v>
      </c>
      <c r="F16" s="2">
        <v>41219.643469455725</v>
      </c>
      <c r="G16" s="5">
        <f t="shared" si="4"/>
        <v>60073.391503079351</v>
      </c>
      <c r="H16" s="2">
        <v>453</v>
      </c>
      <c r="I16" s="2">
        <v>460</v>
      </c>
      <c r="J16" s="5">
        <f t="shared" si="5"/>
        <v>913</v>
      </c>
      <c r="K16" s="2">
        <v>352</v>
      </c>
      <c r="L16" s="2">
        <v>360</v>
      </c>
      <c r="M16" s="5">
        <f t="shared" si="6"/>
        <v>712</v>
      </c>
      <c r="N16" s="27">
        <f t="shared" si="7"/>
        <v>0.10183288701563986</v>
      </c>
      <c r="O16" s="27">
        <f t="shared" si="0"/>
        <v>0.21850956037667368</v>
      </c>
      <c r="P16" s="28">
        <f t="shared" si="1"/>
        <v>0.16071686188568626</v>
      </c>
      <c r="R16" s="32">
        <f t="shared" si="8"/>
        <v>23.420805010712577</v>
      </c>
      <c r="S16" s="32">
        <f t="shared" si="9"/>
        <v>50.267857889580149</v>
      </c>
      <c r="T16" s="32">
        <f t="shared" si="10"/>
        <v>36.968240924971909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20326.338697228701</v>
      </c>
      <c r="F17" s="2">
        <v>42959.862057325328</v>
      </c>
      <c r="G17" s="5">
        <f t="shared" si="4"/>
        <v>63286.200754554025</v>
      </c>
      <c r="H17" s="2">
        <v>457</v>
      </c>
      <c r="I17" s="2">
        <v>458</v>
      </c>
      <c r="J17" s="5">
        <f t="shared" si="5"/>
        <v>915</v>
      </c>
      <c r="K17" s="2">
        <v>318</v>
      </c>
      <c r="L17" s="2">
        <v>364</v>
      </c>
      <c r="M17" s="5">
        <f t="shared" si="6"/>
        <v>682</v>
      </c>
      <c r="N17" s="27">
        <f t="shared" si="7"/>
        <v>0.11446557359794511</v>
      </c>
      <c r="O17" s="27">
        <f t="shared" si="0"/>
        <v>0.22706058169833684</v>
      </c>
      <c r="P17" s="28">
        <f t="shared" si="1"/>
        <v>0.17254727886926632</v>
      </c>
      <c r="R17" s="32">
        <f t="shared" si="8"/>
        <v>26.227533802875744</v>
      </c>
      <c r="S17" s="32">
        <f t="shared" si="9"/>
        <v>52.2626059091549</v>
      </c>
      <c r="T17" s="32">
        <f t="shared" si="10"/>
        <v>39.628178305919867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27211.201679585069</v>
      </c>
      <c r="F18" s="2">
        <v>48328.883390287068</v>
      </c>
      <c r="G18" s="5">
        <f t="shared" si="4"/>
        <v>75540.085069872133</v>
      </c>
      <c r="H18" s="2">
        <v>487</v>
      </c>
      <c r="I18" s="2">
        <v>476</v>
      </c>
      <c r="J18" s="5">
        <f t="shared" si="5"/>
        <v>963</v>
      </c>
      <c r="K18" s="2">
        <v>318</v>
      </c>
      <c r="L18" s="2">
        <v>360</v>
      </c>
      <c r="M18" s="5">
        <f t="shared" si="6"/>
        <v>678</v>
      </c>
      <c r="N18" s="27">
        <f t="shared" si="7"/>
        <v>0.14784197026766346</v>
      </c>
      <c r="O18" s="27">
        <f t="shared" si="0"/>
        <v>0.25158714075403482</v>
      </c>
      <c r="P18" s="28">
        <f t="shared" si="1"/>
        <v>0.20082329768251167</v>
      </c>
      <c r="R18" s="32">
        <f t="shared" si="8"/>
        <v>33.802735005695737</v>
      </c>
      <c r="S18" s="32">
        <f t="shared" si="9"/>
        <v>57.809669127137639</v>
      </c>
      <c r="T18" s="32">
        <f t="shared" si="10"/>
        <v>46.032958604431528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41339.08162037946</v>
      </c>
      <c r="F19" s="2">
        <v>50707.097244897515</v>
      </c>
      <c r="G19" s="5">
        <f t="shared" si="4"/>
        <v>92046.178865276976</v>
      </c>
      <c r="H19" s="2">
        <v>474</v>
      </c>
      <c r="I19" s="2">
        <v>457</v>
      </c>
      <c r="J19" s="5">
        <f t="shared" si="5"/>
        <v>931</v>
      </c>
      <c r="K19" s="2">
        <v>318</v>
      </c>
      <c r="L19" s="2">
        <v>359</v>
      </c>
      <c r="M19" s="5">
        <f t="shared" si="6"/>
        <v>677</v>
      </c>
      <c r="N19" s="27">
        <f t="shared" si="7"/>
        <v>0.22808020844577298</v>
      </c>
      <c r="O19" s="27">
        <f t="shared" si="0"/>
        <v>0.27008637956418058</v>
      </c>
      <c r="P19" s="28">
        <f t="shared" si="1"/>
        <v>0.24945304739744215</v>
      </c>
      <c r="R19" s="32">
        <f t="shared" si="8"/>
        <v>52.19581012674174</v>
      </c>
      <c r="S19" s="32">
        <f t="shared" si="9"/>
        <v>62.141050545217546</v>
      </c>
      <c r="T19" s="32">
        <f t="shared" si="10"/>
        <v>57.242648548057822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53678.4786448636</v>
      </c>
      <c r="F20" s="2">
        <v>62759.478839487085</v>
      </c>
      <c r="G20" s="5">
        <f t="shared" si="4"/>
        <v>116437.95748435069</v>
      </c>
      <c r="H20" s="2">
        <v>495</v>
      </c>
      <c r="I20" s="2">
        <v>456</v>
      </c>
      <c r="J20" s="5">
        <f t="shared" si="5"/>
        <v>951</v>
      </c>
      <c r="K20" s="2">
        <v>320</v>
      </c>
      <c r="L20" s="2">
        <v>342</v>
      </c>
      <c r="M20" s="5">
        <f t="shared" si="6"/>
        <v>662</v>
      </c>
      <c r="N20" s="27">
        <f t="shared" si="7"/>
        <v>0.28816018168812324</v>
      </c>
      <c r="O20" s="27">
        <f t="shared" si="0"/>
        <v>0.34236426878484272</v>
      </c>
      <c r="P20" s="28">
        <f t="shared" si="1"/>
        <v>0.31504458290317616</v>
      </c>
      <c r="R20" s="32">
        <f t="shared" si="8"/>
        <v>65.863163981427732</v>
      </c>
      <c r="S20" s="32">
        <f t="shared" si="9"/>
        <v>78.645963458003862</v>
      </c>
      <c r="T20" s="32">
        <f t="shared" si="10"/>
        <v>72.187202408152942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53249.531706622111</v>
      </c>
      <c r="F21" s="2">
        <v>61765.342704014656</v>
      </c>
      <c r="G21" s="5">
        <f t="shared" si="4"/>
        <v>115014.87441063677</v>
      </c>
      <c r="H21" s="2">
        <v>488</v>
      </c>
      <c r="I21" s="2">
        <v>469</v>
      </c>
      <c r="J21" s="5">
        <f t="shared" si="5"/>
        <v>957</v>
      </c>
      <c r="K21" s="2">
        <v>320</v>
      </c>
      <c r="L21" s="2">
        <v>331</v>
      </c>
      <c r="M21" s="5">
        <f t="shared" si="6"/>
        <v>651</v>
      </c>
      <c r="N21" s="27">
        <f t="shared" si="7"/>
        <v>0.2881967207883514</v>
      </c>
      <c r="O21" s="27">
        <f t="shared" si="0"/>
        <v>0.33679409518416648</v>
      </c>
      <c r="P21" s="28">
        <f t="shared" si="1"/>
        <v>0.31240459151085603</v>
      </c>
      <c r="R21" s="32">
        <f t="shared" si="8"/>
        <v>65.902885775522421</v>
      </c>
      <c r="S21" s="32">
        <f t="shared" si="9"/>
        <v>77.206678380018317</v>
      </c>
      <c r="T21" s="32">
        <f t="shared" si="10"/>
        <v>71.526663190694507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51334.663561481997</v>
      </c>
      <c r="F22" s="2">
        <v>58575.334537737734</v>
      </c>
      <c r="G22" s="5">
        <f t="shared" si="4"/>
        <v>109909.99809921972</v>
      </c>
      <c r="H22" s="2">
        <v>488</v>
      </c>
      <c r="I22" s="2">
        <v>490</v>
      </c>
      <c r="J22" s="5">
        <f t="shared" si="5"/>
        <v>978</v>
      </c>
      <c r="K22" s="2">
        <v>316</v>
      </c>
      <c r="L22" s="2">
        <v>307</v>
      </c>
      <c r="M22" s="5">
        <f t="shared" si="6"/>
        <v>623</v>
      </c>
      <c r="N22" s="27">
        <f t="shared" si="7"/>
        <v>0.27933279406169464</v>
      </c>
      <c r="O22" s="27">
        <f t="shared" si="0"/>
        <v>0.32188494382631627</v>
      </c>
      <c r="P22" s="28">
        <f t="shared" si="1"/>
        <v>0.30050416156089299</v>
      </c>
      <c r="R22" s="32">
        <f t="shared" si="8"/>
        <v>63.849084031694026</v>
      </c>
      <c r="S22" s="32">
        <f t="shared" si="9"/>
        <v>73.494773573071186</v>
      </c>
      <c r="T22" s="32">
        <f t="shared" si="10"/>
        <v>68.650842035739984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51607.397169968448</v>
      </c>
      <c r="F23" s="2">
        <v>42689.304873490451</v>
      </c>
      <c r="G23" s="5">
        <f t="shared" si="4"/>
        <v>94296.702043458907</v>
      </c>
      <c r="H23" s="2">
        <v>510</v>
      </c>
      <c r="I23" s="2">
        <v>488</v>
      </c>
      <c r="J23" s="5">
        <f t="shared" si="5"/>
        <v>998</v>
      </c>
      <c r="K23" s="2">
        <v>310</v>
      </c>
      <c r="L23" s="2">
        <v>301</v>
      </c>
      <c r="M23" s="5">
        <f t="shared" si="6"/>
        <v>611</v>
      </c>
      <c r="N23" s="27">
        <f t="shared" si="7"/>
        <v>0.27591636639204686</v>
      </c>
      <c r="O23" s="27">
        <f t="shared" si="0"/>
        <v>0.2370890438168706</v>
      </c>
      <c r="P23" s="28">
        <f t="shared" si="1"/>
        <v>0.25687204993641694</v>
      </c>
      <c r="R23" s="32">
        <f t="shared" si="8"/>
        <v>62.935850207278598</v>
      </c>
      <c r="S23" s="32">
        <f t="shared" si="9"/>
        <v>54.105582856134916</v>
      </c>
      <c r="T23" s="32">
        <f t="shared" si="10"/>
        <v>58.605781257587886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49006.387298000438</v>
      </c>
      <c r="F24" s="2">
        <v>39053.665441866026</v>
      </c>
      <c r="G24" s="5">
        <f t="shared" si="4"/>
        <v>88060.052739866456</v>
      </c>
      <c r="H24" s="2">
        <v>525</v>
      </c>
      <c r="I24" s="2">
        <v>480</v>
      </c>
      <c r="J24" s="5">
        <f t="shared" si="5"/>
        <v>1005</v>
      </c>
      <c r="K24" s="2">
        <v>283</v>
      </c>
      <c r="L24" s="2">
        <v>301</v>
      </c>
      <c r="M24" s="5">
        <f t="shared" si="6"/>
        <v>584</v>
      </c>
      <c r="N24" s="27">
        <f t="shared" si="7"/>
        <v>0.26694258376547214</v>
      </c>
      <c r="O24" s="27">
        <f t="shared" si="0"/>
        <v>0.2189990660012226</v>
      </c>
      <c r="P24" s="28">
        <f t="shared" si="1"/>
        <v>0.24331896355983348</v>
      </c>
      <c r="R24" s="32">
        <f t="shared" si="8"/>
        <v>60.651469428218363</v>
      </c>
      <c r="S24" s="32">
        <f t="shared" si="9"/>
        <v>50.004693267434092</v>
      </c>
      <c r="T24" s="32">
        <f t="shared" si="10"/>
        <v>55.418535393245094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45808.692777140677</v>
      </c>
      <c r="F25" s="2">
        <v>37569.942816500225</v>
      </c>
      <c r="G25" s="5">
        <f t="shared" si="4"/>
        <v>83378.635593640909</v>
      </c>
      <c r="H25" s="2">
        <v>532</v>
      </c>
      <c r="I25" s="2">
        <v>477</v>
      </c>
      <c r="J25" s="5">
        <f t="shared" si="5"/>
        <v>1009</v>
      </c>
      <c r="K25" s="2">
        <v>285</v>
      </c>
      <c r="L25" s="2">
        <v>301</v>
      </c>
      <c r="M25" s="5">
        <f t="shared" si="6"/>
        <v>586</v>
      </c>
      <c r="N25" s="27">
        <f t="shared" si="7"/>
        <v>0.24682471645944157</v>
      </c>
      <c r="O25" s="27">
        <f t="shared" si="0"/>
        <v>0.21144722431618768</v>
      </c>
      <c r="P25" s="28">
        <f t="shared" si="1"/>
        <v>0.22952122815312193</v>
      </c>
      <c r="R25" s="32">
        <f t="shared" si="8"/>
        <v>56.069391404088954</v>
      </c>
      <c r="S25" s="32">
        <f t="shared" si="9"/>
        <v>48.290414931234224</v>
      </c>
      <c r="T25" s="32">
        <f t="shared" si="10"/>
        <v>52.275006641781133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44245.457030878162</v>
      </c>
      <c r="F26" s="2">
        <v>34744.107719195075</v>
      </c>
      <c r="G26" s="5">
        <f t="shared" si="4"/>
        <v>78989.564750073245</v>
      </c>
      <c r="H26" s="2">
        <v>535</v>
      </c>
      <c r="I26" s="2">
        <v>476</v>
      </c>
      <c r="J26" s="5">
        <f t="shared" si="5"/>
        <v>1011</v>
      </c>
      <c r="K26" s="2">
        <v>285</v>
      </c>
      <c r="L26" s="2">
        <v>287</v>
      </c>
      <c r="M26" s="5">
        <f t="shared" si="6"/>
        <v>572</v>
      </c>
      <c r="N26" s="27">
        <f t="shared" si="7"/>
        <v>0.23757225639432003</v>
      </c>
      <c r="O26" s="27">
        <f t="shared" si="0"/>
        <v>0.19968796105105449</v>
      </c>
      <c r="P26" s="28">
        <f t="shared" si="1"/>
        <v>0.21927414763284006</v>
      </c>
      <c r="R26" s="32">
        <f t="shared" si="8"/>
        <v>53.957874427900201</v>
      </c>
      <c r="S26" s="32">
        <f t="shared" si="9"/>
        <v>45.536183118211106</v>
      </c>
      <c r="T26" s="32">
        <f t="shared" si="10"/>
        <v>49.898651137127757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41198.588444589346</v>
      </c>
      <c r="F27" s="2">
        <v>28020.495896801403</v>
      </c>
      <c r="G27" s="5">
        <f t="shared" si="4"/>
        <v>69219.084341390757</v>
      </c>
      <c r="H27" s="2">
        <v>545</v>
      </c>
      <c r="I27" s="2">
        <v>479</v>
      </c>
      <c r="J27" s="5">
        <f t="shared" si="5"/>
        <v>1024</v>
      </c>
      <c r="K27" s="2">
        <v>285</v>
      </c>
      <c r="L27" s="2">
        <v>284</v>
      </c>
      <c r="M27" s="5">
        <f t="shared" si="6"/>
        <v>569</v>
      </c>
      <c r="N27" s="27">
        <f t="shared" si="7"/>
        <v>0.21867615947234259</v>
      </c>
      <c r="O27" s="27">
        <f t="shared" si="0"/>
        <v>0.16113364250357343</v>
      </c>
      <c r="P27" s="28">
        <f t="shared" si="1"/>
        <v>0.19105671699767801</v>
      </c>
      <c r="R27" s="32">
        <f t="shared" si="8"/>
        <v>49.63685354769801</v>
      </c>
      <c r="S27" s="32">
        <f t="shared" si="9"/>
        <v>36.724109956489386</v>
      </c>
      <c r="T27" s="32">
        <f t="shared" si="10"/>
        <v>43.452030346133554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11028.119336253421</v>
      </c>
      <c r="F28" s="2">
        <v>11792.270965723361</v>
      </c>
      <c r="G28" s="5">
        <f t="shared" si="4"/>
        <v>22820.390301976782</v>
      </c>
      <c r="H28" s="2">
        <v>244</v>
      </c>
      <c r="I28" s="2">
        <v>221</v>
      </c>
      <c r="J28" s="5">
        <f t="shared" si="5"/>
        <v>465</v>
      </c>
      <c r="K28" s="2">
        <v>0</v>
      </c>
      <c r="L28" s="2">
        <v>0</v>
      </c>
      <c r="M28" s="5">
        <f t="shared" si="6"/>
        <v>0</v>
      </c>
      <c r="N28" s="27">
        <f t="shared" si="7"/>
        <v>0.20924634441889461</v>
      </c>
      <c r="O28" s="27">
        <f t="shared" si="0"/>
        <v>0.24703098218793701</v>
      </c>
      <c r="P28" s="28">
        <f t="shared" si="1"/>
        <v>0.22720420451988035</v>
      </c>
      <c r="R28" s="32">
        <f t="shared" si="8"/>
        <v>45.197210394481232</v>
      </c>
      <c r="S28" s="32">
        <f t="shared" si="9"/>
        <v>53.358692152594394</v>
      </c>
      <c r="T28" s="32">
        <f t="shared" si="10"/>
        <v>49.076108176294156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9620.7384680215873</v>
      </c>
      <c r="F29" s="2">
        <v>11911.733389231089</v>
      </c>
      <c r="G29" s="5">
        <f t="shared" si="4"/>
        <v>21532.471857252676</v>
      </c>
      <c r="H29" s="2">
        <v>247</v>
      </c>
      <c r="I29" s="2">
        <v>213</v>
      </c>
      <c r="J29" s="5">
        <f t="shared" si="5"/>
        <v>460</v>
      </c>
      <c r="K29" s="2">
        <v>0</v>
      </c>
      <c r="L29" s="2">
        <v>0</v>
      </c>
      <c r="M29" s="5">
        <f t="shared" si="6"/>
        <v>0</v>
      </c>
      <c r="N29" s="27">
        <f t="shared" si="7"/>
        <v>0.18032573226911058</v>
      </c>
      <c r="O29" s="27">
        <f t="shared" si="0"/>
        <v>0.25890569877480196</v>
      </c>
      <c r="P29" s="28">
        <f t="shared" si="1"/>
        <v>0.21671167328152854</v>
      </c>
      <c r="R29" s="32">
        <f t="shared" si="8"/>
        <v>38.950358170127885</v>
      </c>
      <c r="S29" s="32">
        <f t="shared" si="9"/>
        <v>55.923630935357224</v>
      </c>
      <c r="T29" s="32">
        <f t="shared" si="10"/>
        <v>46.809721428810164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9082.2268674899697</v>
      </c>
      <c r="F30" s="2">
        <v>11602.728036012895</v>
      </c>
      <c r="G30" s="5">
        <f t="shared" si="4"/>
        <v>20684.954903502865</v>
      </c>
      <c r="H30" s="2">
        <v>246</v>
      </c>
      <c r="I30" s="2">
        <v>214</v>
      </c>
      <c r="J30" s="5">
        <f t="shared" si="5"/>
        <v>460</v>
      </c>
      <c r="K30" s="2">
        <v>0</v>
      </c>
      <c r="L30" s="2">
        <v>0</v>
      </c>
      <c r="M30" s="5">
        <f t="shared" si="6"/>
        <v>0</v>
      </c>
      <c r="N30" s="27">
        <f t="shared" si="7"/>
        <v>0.17092417320630024</v>
      </c>
      <c r="O30" s="27">
        <f t="shared" si="0"/>
        <v>0.25101090420588645</v>
      </c>
      <c r="P30" s="28">
        <f t="shared" si="1"/>
        <v>0.20818191328002078</v>
      </c>
      <c r="R30" s="32">
        <f t="shared" si="8"/>
        <v>36.919621412560851</v>
      </c>
      <c r="S30" s="32">
        <f t="shared" si="9"/>
        <v>54.218355308471473</v>
      </c>
      <c r="T30" s="32">
        <f t="shared" si="10"/>
        <v>44.967293268484489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8193.1072447324368</v>
      </c>
      <c r="F31" s="2">
        <v>11142.777690232133</v>
      </c>
      <c r="G31" s="5">
        <f t="shared" si="4"/>
        <v>19335.884934964568</v>
      </c>
      <c r="H31" s="2">
        <v>246</v>
      </c>
      <c r="I31" s="2">
        <v>213</v>
      </c>
      <c r="J31" s="5">
        <f t="shared" si="5"/>
        <v>459</v>
      </c>
      <c r="K31" s="2">
        <v>0</v>
      </c>
      <c r="L31" s="2">
        <v>0</v>
      </c>
      <c r="M31" s="5">
        <f t="shared" si="6"/>
        <v>0</v>
      </c>
      <c r="N31" s="27">
        <f t="shared" si="7"/>
        <v>0.15419126853230272</v>
      </c>
      <c r="O31" s="27">
        <f t="shared" si="0"/>
        <v>0.24219217723509243</v>
      </c>
      <c r="P31" s="28">
        <f t="shared" si="1"/>
        <v>0.19502829152510054</v>
      </c>
      <c r="R31" s="32">
        <f t="shared" si="8"/>
        <v>33.305314002977383</v>
      </c>
      <c r="S31" s="32">
        <f t="shared" si="9"/>
        <v>52.313510282779966</v>
      </c>
      <c r="T31" s="32">
        <f t="shared" si="10"/>
        <v>42.126110969421717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7426.2128335495681</v>
      </c>
      <c r="F32" s="2">
        <v>10872.297440587432</v>
      </c>
      <c r="G32" s="5">
        <f t="shared" si="4"/>
        <v>18298.510274136999</v>
      </c>
      <c r="H32" s="2">
        <v>238</v>
      </c>
      <c r="I32" s="2">
        <v>221</v>
      </c>
      <c r="J32" s="5">
        <f t="shared" si="5"/>
        <v>459</v>
      </c>
      <c r="K32" s="2">
        <v>0</v>
      </c>
      <c r="L32" s="2">
        <v>0</v>
      </c>
      <c r="M32" s="5">
        <f t="shared" si="6"/>
        <v>0</v>
      </c>
      <c r="N32" s="27">
        <f t="shared" si="7"/>
        <v>0.14445636542074322</v>
      </c>
      <c r="O32" s="27">
        <f t="shared" si="0"/>
        <v>0.22775887046647042</v>
      </c>
      <c r="P32" s="28">
        <f t="shared" si="1"/>
        <v>0.18456497896127855</v>
      </c>
      <c r="R32" s="32">
        <f t="shared" si="8"/>
        <v>31.202574930880537</v>
      </c>
      <c r="S32" s="32">
        <f t="shared" si="9"/>
        <v>49.195916020757608</v>
      </c>
      <c r="T32" s="32">
        <f t="shared" si="10"/>
        <v>39.866035455636165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5354.882156357945</v>
      </c>
      <c r="F33" s="2">
        <v>8238.3664847514101</v>
      </c>
      <c r="G33" s="5">
        <f t="shared" si="4"/>
        <v>13593.248641109356</v>
      </c>
      <c r="H33" s="2">
        <v>236</v>
      </c>
      <c r="I33" s="2">
        <v>207</v>
      </c>
      <c r="J33" s="5">
        <f t="shared" si="5"/>
        <v>443</v>
      </c>
      <c r="K33" s="2">
        <v>0</v>
      </c>
      <c r="L33" s="2">
        <v>0</v>
      </c>
      <c r="M33" s="5">
        <f t="shared" si="6"/>
        <v>0</v>
      </c>
      <c r="N33" s="27">
        <f t="shared" si="7"/>
        <v>0.10504712328071926</v>
      </c>
      <c r="O33" s="27">
        <f t="shared" si="0"/>
        <v>0.18425403660653539</v>
      </c>
      <c r="P33" s="28">
        <f t="shared" si="1"/>
        <v>0.14205802860452049</v>
      </c>
      <c r="R33" s="32">
        <f t="shared" si="8"/>
        <v>22.690178628635358</v>
      </c>
      <c r="S33" s="32">
        <f t="shared" si="9"/>
        <v>39.798871907011645</v>
      </c>
      <c r="T33" s="32">
        <f t="shared" si="10"/>
        <v>30.684534178576424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2551.6879680724983</v>
      </c>
      <c r="F34" s="2">
        <v>3365.9419104117201</v>
      </c>
      <c r="G34" s="5">
        <f t="shared" si="4"/>
        <v>5917.6298784842184</v>
      </c>
      <c r="H34" s="2">
        <v>239</v>
      </c>
      <c r="I34" s="2">
        <v>170</v>
      </c>
      <c r="J34" s="5">
        <f t="shared" si="5"/>
        <v>409</v>
      </c>
      <c r="K34" s="2">
        <v>0</v>
      </c>
      <c r="L34" s="2">
        <v>0</v>
      </c>
      <c r="M34" s="5">
        <f t="shared" si="6"/>
        <v>0</v>
      </c>
      <c r="N34" s="27">
        <f t="shared" si="7"/>
        <v>4.9428327291037084E-2</v>
      </c>
      <c r="O34" s="27">
        <f t="shared" si="0"/>
        <v>9.1665084706201522E-2</v>
      </c>
      <c r="P34" s="28">
        <f t="shared" si="1"/>
        <v>6.6983947732547969E-2</v>
      </c>
      <c r="R34" s="32">
        <f t="shared" si="8"/>
        <v>10.67651869486401</v>
      </c>
      <c r="S34" s="32">
        <f t="shared" si="9"/>
        <v>19.79965829653953</v>
      </c>
      <c r="T34" s="32">
        <f t="shared" si="10"/>
        <v>14.468532710230363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1402.4498740546217</v>
      </c>
      <c r="F35" s="2">
        <v>1850.529635818426</v>
      </c>
      <c r="G35" s="5">
        <f t="shared" si="4"/>
        <v>3252.9795098730474</v>
      </c>
      <c r="H35" s="2">
        <v>240</v>
      </c>
      <c r="I35" s="2">
        <v>163</v>
      </c>
      <c r="J35" s="5">
        <f t="shared" si="5"/>
        <v>403</v>
      </c>
      <c r="K35" s="2">
        <v>0</v>
      </c>
      <c r="L35" s="2">
        <v>0</v>
      </c>
      <c r="M35" s="5">
        <f t="shared" si="6"/>
        <v>0</v>
      </c>
      <c r="N35" s="27">
        <f t="shared" si="7"/>
        <v>2.7053431212473413E-2</v>
      </c>
      <c r="O35" s="27">
        <f t="shared" si="0"/>
        <v>5.2559919217746706E-2</v>
      </c>
      <c r="P35" s="28">
        <f t="shared" si="1"/>
        <v>3.7369951174904048E-2</v>
      </c>
      <c r="R35" s="32">
        <f t="shared" si="8"/>
        <v>5.8435411418942573</v>
      </c>
      <c r="S35" s="32">
        <f t="shared" si="9"/>
        <v>11.352942551033289</v>
      </c>
      <c r="T35" s="32">
        <f t="shared" si="10"/>
        <v>8.0719094537792735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326.11954923235902</v>
      </c>
      <c r="F36" s="3">
        <v>416</v>
      </c>
      <c r="G36" s="7">
        <f t="shared" si="4"/>
        <v>742.11954923235908</v>
      </c>
      <c r="H36" s="3">
        <v>240</v>
      </c>
      <c r="I36" s="3">
        <v>163</v>
      </c>
      <c r="J36" s="7">
        <f t="shared" si="5"/>
        <v>403</v>
      </c>
      <c r="K36" s="3">
        <v>0</v>
      </c>
      <c r="L36" s="3">
        <v>0</v>
      </c>
      <c r="M36" s="7">
        <f t="shared" si="6"/>
        <v>0</v>
      </c>
      <c r="N36" s="27">
        <f t="shared" si="7"/>
        <v>6.2908863663649504E-3</v>
      </c>
      <c r="O36" s="27">
        <f t="shared" si="0"/>
        <v>1.1815496478073164E-2</v>
      </c>
      <c r="P36" s="28">
        <f t="shared" si="1"/>
        <v>8.5254060889665365E-3</v>
      </c>
      <c r="R36" s="32">
        <f t="shared" si="8"/>
        <v>1.3588314551348293</v>
      </c>
      <c r="S36" s="32">
        <f t="shared" si="9"/>
        <v>2.5521472392638036</v>
      </c>
      <c r="T36" s="32">
        <f t="shared" si="10"/>
        <v>1.8414877152167719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15379.515016045385</v>
      </c>
      <c r="F37" s="9">
        <v>12243.602281953608</v>
      </c>
      <c r="G37" s="10">
        <f t="shared" si="4"/>
        <v>27623.117297998993</v>
      </c>
      <c r="H37" s="9">
        <v>140</v>
      </c>
      <c r="I37" s="9">
        <v>140</v>
      </c>
      <c r="J37" s="10">
        <f t="shared" si="5"/>
        <v>280</v>
      </c>
      <c r="K37" s="9">
        <v>186</v>
      </c>
      <c r="L37" s="9">
        <v>151</v>
      </c>
      <c r="M37" s="10">
        <f t="shared" si="6"/>
        <v>337</v>
      </c>
      <c r="N37" s="25">
        <f t="shared" si="7"/>
        <v>0.20138690310136947</v>
      </c>
      <c r="O37" s="25">
        <f t="shared" si="0"/>
        <v>0.18088290807755597</v>
      </c>
      <c r="P37" s="26">
        <f t="shared" si="1"/>
        <v>0.19175263298994136</v>
      </c>
      <c r="R37" s="32">
        <f t="shared" si="8"/>
        <v>47.176426429587067</v>
      </c>
      <c r="S37" s="32">
        <f t="shared" si="9"/>
        <v>42.074234645888687</v>
      </c>
      <c r="T37" s="32">
        <f t="shared" si="10"/>
        <v>44.770044243110199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14608.697448873656</v>
      </c>
      <c r="F38" s="2">
        <v>12161.4456780703</v>
      </c>
      <c r="G38" s="5">
        <f t="shared" si="4"/>
        <v>26770.143126943956</v>
      </c>
      <c r="H38" s="2">
        <v>140</v>
      </c>
      <c r="I38" s="2">
        <v>140</v>
      </c>
      <c r="J38" s="5">
        <f t="shared" si="5"/>
        <v>280</v>
      </c>
      <c r="K38" s="2">
        <v>186</v>
      </c>
      <c r="L38" s="2">
        <v>153</v>
      </c>
      <c r="M38" s="5">
        <f t="shared" si="6"/>
        <v>339</v>
      </c>
      <c r="N38" s="27">
        <f t="shared" si="7"/>
        <v>0.19129344030056641</v>
      </c>
      <c r="O38" s="27">
        <f t="shared" si="0"/>
        <v>0.17836216235583569</v>
      </c>
      <c r="P38" s="28">
        <f t="shared" si="1"/>
        <v>0.18519386191089682</v>
      </c>
      <c r="R38" s="32">
        <f t="shared" si="8"/>
        <v>44.811955364643119</v>
      </c>
      <c r="S38" s="32">
        <f t="shared" si="9"/>
        <v>41.506640539489077</v>
      </c>
      <c r="T38" s="32">
        <f t="shared" si="10"/>
        <v>43.247404082300413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14236.789024845943</v>
      </c>
      <c r="F39" s="2">
        <v>11973.751256513908</v>
      </c>
      <c r="G39" s="5">
        <f t="shared" si="4"/>
        <v>26210.540281359848</v>
      </c>
      <c r="H39" s="2">
        <v>140</v>
      </c>
      <c r="I39" s="2">
        <v>140</v>
      </c>
      <c r="J39" s="5">
        <f t="shared" si="5"/>
        <v>280</v>
      </c>
      <c r="K39" s="2">
        <v>188</v>
      </c>
      <c r="L39" s="2">
        <v>152</v>
      </c>
      <c r="M39" s="5">
        <f t="shared" si="6"/>
        <v>340</v>
      </c>
      <c r="N39" s="27">
        <f t="shared" si="7"/>
        <v>0.18522050667212145</v>
      </c>
      <c r="O39" s="27">
        <f t="shared" si="0"/>
        <v>0.17625046008763995</v>
      </c>
      <c r="P39" s="28">
        <f t="shared" si="1"/>
        <v>0.18101201851767851</v>
      </c>
      <c r="R39" s="32">
        <f t="shared" si="8"/>
        <v>43.40484458794495</v>
      </c>
      <c r="S39" s="32">
        <f t="shared" si="9"/>
        <v>41.00599745381475</v>
      </c>
      <c r="T39" s="32">
        <f t="shared" si="10"/>
        <v>42.275064969935237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13967.843262910781</v>
      </c>
      <c r="F40" s="2">
        <v>11883.831396809162</v>
      </c>
      <c r="G40" s="5">
        <f t="shared" si="4"/>
        <v>25851.674659719945</v>
      </c>
      <c r="H40" s="2">
        <v>140</v>
      </c>
      <c r="I40" s="2">
        <v>140</v>
      </c>
      <c r="J40" s="5">
        <f t="shared" si="5"/>
        <v>280</v>
      </c>
      <c r="K40" s="2">
        <v>180</v>
      </c>
      <c r="L40" s="2">
        <v>152</v>
      </c>
      <c r="M40" s="5">
        <f t="shared" si="6"/>
        <v>332</v>
      </c>
      <c r="N40" s="27">
        <f t="shared" si="7"/>
        <v>0.18653636836152218</v>
      </c>
      <c r="O40" s="27">
        <f t="shared" si="0"/>
        <v>0.17492686347163747</v>
      </c>
      <c r="P40" s="28">
        <f t="shared" si="1"/>
        <v>0.18101385460816677</v>
      </c>
      <c r="R40" s="32">
        <f t="shared" si="8"/>
        <v>43.649510196596189</v>
      </c>
      <c r="S40" s="32">
        <f t="shared" si="9"/>
        <v>40.698052728798501</v>
      </c>
      <c r="T40" s="32">
        <f t="shared" si="10"/>
        <v>42.241298463594681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13765.185232330112</v>
      </c>
      <c r="F41" s="2">
        <v>11724.550028881105</v>
      </c>
      <c r="G41" s="5">
        <f t="shared" si="4"/>
        <v>25489.735261211215</v>
      </c>
      <c r="H41" s="2">
        <v>140</v>
      </c>
      <c r="I41" s="2">
        <v>140</v>
      </c>
      <c r="J41" s="5">
        <f t="shared" si="5"/>
        <v>280</v>
      </c>
      <c r="K41" s="2">
        <v>184</v>
      </c>
      <c r="L41" s="2">
        <v>150</v>
      </c>
      <c r="M41" s="5">
        <f t="shared" si="6"/>
        <v>334</v>
      </c>
      <c r="N41" s="27">
        <f t="shared" si="7"/>
        <v>0.18142641860409783</v>
      </c>
      <c r="O41" s="27">
        <f t="shared" si="0"/>
        <v>0.17385157219574593</v>
      </c>
      <c r="P41" s="28">
        <f t="shared" si="1"/>
        <v>0.17786183474664519</v>
      </c>
      <c r="R41" s="32">
        <f t="shared" si="8"/>
        <v>42.485139605957137</v>
      </c>
      <c r="S41" s="32">
        <f t="shared" si="9"/>
        <v>40.429482858210712</v>
      </c>
      <c r="T41" s="32">
        <f t="shared" si="10"/>
        <v>41.514226809790252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11408.238017681362</v>
      </c>
      <c r="F42" s="2">
        <v>6164.4225729744494</v>
      </c>
      <c r="G42" s="5">
        <f t="shared" si="4"/>
        <v>17572.660590655811</v>
      </c>
      <c r="H42" s="2">
        <v>0</v>
      </c>
      <c r="I42" s="2">
        <v>0</v>
      </c>
      <c r="J42" s="5">
        <f t="shared" si="5"/>
        <v>0</v>
      </c>
      <c r="K42" s="2">
        <v>187</v>
      </c>
      <c r="L42" s="2">
        <v>150</v>
      </c>
      <c r="M42" s="5">
        <f t="shared" si="6"/>
        <v>337</v>
      </c>
      <c r="N42" s="27">
        <f t="shared" si="7"/>
        <v>0.24599443715890465</v>
      </c>
      <c r="O42" s="27">
        <f t="shared" si="0"/>
        <v>0.16571028421974326</v>
      </c>
      <c r="P42" s="28">
        <f t="shared" si="1"/>
        <v>0.21025965098420374</v>
      </c>
      <c r="R42" s="32">
        <f t="shared" si="8"/>
        <v>61.006620415408356</v>
      </c>
      <c r="S42" s="32">
        <f t="shared" si="9"/>
        <v>41.096150486496327</v>
      </c>
      <c r="T42" s="32">
        <f t="shared" si="10"/>
        <v>52.144393444082525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9966.20826016104</v>
      </c>
      <c r="F43" s="2">
        <v>5715.5809714824782</v>
      </c>
      <c r="G43" s="5">
        <f t="shared" si="4"/>
        <v>15681.789231643517</v>
      </c>
      <c r="H43" s="2">
        <v>0</v>
      </c>
      <c r="I43" s="2">
        <v>0</v>
      </c>
      <c r="J43" s="5">
        <f t="shared" si="5"/>
        <v>0</v>
      </c>
      <c r="K43" s="2">
        <v>187</v>
      </c>
      <c r="L43" s="2">
        <v>150</v>
      </c>
      <c r="M43" s="5">
        <f t="shared" si="6"/>
        <v>337</v>
      </c>
      <c r="N43" s="27">
        <f t="shared" si="7"/>
        <v>0.21490012636193376</v>
      </c>
      <c r="O43" s="27">
        <f t="shared" si="0"/>
        <v>0.15364464977103437</v>
      </c>
      <c r="P43" s="28">
        <f t="shared" si="1"/>
        <v>0.18763507743423372</v>
      </c>
      <c r="R43" s="32">
        <f t="shared" si="8"/>
        <v>53.295231337759574</v>
      </c>
      <c r="S43" s="32">
        <f t="shared" si="9"/>
        <v>38.103873143216518</v>
      </c>
      <c r="T43" s="32">
        <f t="shared" si="10"/>
        <v>46.533499203689964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9553.8317273240282</v>
      </c>
      <c r="F44" s="2">
        <v>5615.7328710343945</v>
      </c>
      <c r="G44" s="5">
        <f t="shared" si="4"/>
        <v>15169.564598358422</v>
      </c>
      <c r="H44" s="2">
        <v>0</v>
      </c>
      <c r="I44" s="2">
        <v>0</v>
      </c>
      <c r="J44" s="5">
        <f t="shared" si="5"/>
        <v>0</v>
      </c>
      <c r="K44" s="2">
        <v>187</v>
      </c>
      <c r="L44" s="2">
        <v>150</v>
      </c>
      <c r="M44" s="5">
        <f t="shared" si="6"/>
        <v>337</v>
      </c>
      <c r="N44" s="27">
        <f t="shared" si="7"/>
        <v>0.20600810176220519</v>
      </c>
      <c r="O44" s="27">
        <f t="shared" si="0"/>
        <v>0.15096056104931169</v>
      </c>
      <c r="P44" s="28">
        <f t="shared" si="1"/>
        <v>0.18150622904133271</v>
      </c>
      <c r="R44" s="32">
        <f t="shared" si="8"/>
        <v>51.090009237026891</v>
      </c>
      <c r="S44" s="32">
        <f t="shared" si="9"/>
        <v>37.4382191402293</v>
      </c>
      <c r="T44" s="32">
        <f t="shared" si="10"/>
        <v>45.013544802250507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9263.7259504965823</v>
      </c>
      <c r="F45" s="2">
        <v>5539.8409853036037</v>
      </c>
      <c r="G45" s="5">
        <f t="shared" si="4"/>
        <v>14803.566935800187</v>
      </c>
      <c r="H45" s="2">
        <v>0</v>
      </c>
      <c r="I45" s="2">
        <v>0</v>
      </c>
      <c r="J45" s="5">
        <f t="shared" si="5"/>
        <v>0</v>
      </c>
      <c r="K45" s="2">
        <v>187</v>
      </c>
      <c r="L45" s="2">
        <v>150</v>
      </c>
      <c r="M45" s="5">
        <f t="shared" si="6"/>
        <v>337</v>
      </c>
      <c r="N45" s="27">
        <f t="shared" si="7"/>
        <v>0.19975258647784591</v>
      </c>
      <c r="O45" s="27">
        <f t="shared" si="0"/>
        <v>0.1489204565941829</v>
      </c>
      <c r="P45" s="28">
        <f t="shared" si="1"/>
        <v>0.17712700937829265</v>
      </c>
      <c r="R45" s="32">
        <f t="shared" si="8"/>
        <v>49.538641446505785</v>
      </c>
      <c r="S45" s="32">
        <f t="shared" si="9"/>
        <v>36.932273235357357</v>
      </c>
      <c r="T45" s="32">
        <f t="shared" si="10"/>
        <v>43.927498325816579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9169.8818150489224</v>
      </c>
      <c r="F46" s="2">
        <v>5567.1998105166067</v>
      </c>
      <c r="G46" s="5">
        <f t="shared" si="4"/>
        <v>14737.08162556553</v>
      </c>
      <c r="H46" s="2">
        <v>0</v>
      </c>
      <c r="I46" s="2">
        <v>0</v>
      </c>
      <c r="J46" s="5">
        <f t="shared" si="5"/>
        <v>0</v>
      </c>
      <c r="K46" s="2">
        <v>185</v>
      </c>
      <c r="L46" s="2">
        <v>161</v>
      </c>
      <c r="M46" s="5">
        <f t="shared" si="6"/>
        <v>346</v>
      </c>
      <c r="N46" s="27">
        <f t="shared" si="7"/>
        <v>0.19986664810481522</v>
      </c>
      <c r="O46" s="27">
        <f t="shared" si="0"/>
        <v>0.13943097101073448</v>
      </c>
      <c r="P46" s="28">
        <f t="shared" si="1"/>
        <v>0.17174484460150022</v>
      </c>
      <c r="R46" s="32">
        <f t="shared" si="8"/>
        <v>49.566928729994174</v>
      </c>
      <c r="S46" s="32">
        <f t="shared" si="9"/>
        <v>34.578880810662156</v>
      </c>
      <c r="T46" s="32">
        <f t="shared" si="10"/>
        <v>42.592721461172054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9053.1948381925777</v>
      </c>
      <c r="F47" s="2">
        <v>5559.857853991668</v>
      </c>
      <c r="G47" s="5">
        <f t="shared" si="4"/>
        <v>14613.052692184247</v>
      </c>
      <c r="H47" s="2">
        <v>0</v>
      </c>
      <c r="I47" s="2">
        <v>0</v>
      </c>
      <c r="J47" s="5">
        <f t="shared" si="5"/>
        <v>0</v>
      </c>
      <c r="K47" s="2">
        <v>185</v>
      </c>
      <c r="L47" s="2">
        <v>151</v>
      </c>
      <c r="M47" s="5">
        <f t="shared" si="6"/>
        <v>336</v>
      </c>
      <c r="N47" s="27">
        <f t="shared" si="7"/>
        <v>0.19732333997804224</v>
      </c>
      <c r="O47" s="27">
        <f t="shared" si="0"/>
        <v>0.14846875277696187</v>
      </c>
      <c r="P47" s="28">
        <f t="shared" si="1"/>
        <v>0.17536785584898529</v>
      </c>
      <c r="R47" s="32">
        <f t="shared" ref="R47" si="11">+E47/(H47+K47)</f>
        <v>48.936188314554471</v>
      </c>
      <c r="S47" s="32">
        <f t="shared" ref="S47" si="12">+F47/(I47+L47)</f>
        <v>36.820250688686542</v>
      </c>
      <c r="T47" s="32">
        <f t="shared" ref="T47" si="13">+G47/(J47+M47)</f>
        <v>43.491228250548353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8486.2774488801679</v>
      </c>
      <c r="F48" s="2">
        <v>4513.0069808522103</v>
      </c>
      <c r="G48" s="5">
        <f t="shared" si="4"/>
        <v>12999.284429732379</v>
      </c>
      <c r="H48" s="2">
        <v>0</v>
      </c>
      <c r="I48" s="2">
        <v>0</v>
      </c>
      <c r="J48" s="5">
        <f t="shared" si="5"/>
        <v>0</v>
      </c>
      <c r="K48" s="2">
        <v>191</v>
      </c>
      <c r="L48" s="2">
        <v>130</v>
      </c>
      <c r="M48" s="5">
        <f t="shared" si="6"/>
        <v>321</v>
      </c>
      <c r="N48" s="27">
        <f t="shared" si="7"/>
        <v>0.17915633864381372</v>
      </c>
      <c r="O48" s="27">
        <f t="shared" si="0"/>
        <v>0.13998160610583779</v>
      </c>
      <c r="P48" s="28">
        <f t="shared" si="1"/>
        <v>0.16329118216425961</v>
      </c>
      <c r="R48" s="32">
        <f t="shared" si="8"/>
        <v>44.430771983665799</v>
      </c>
      <c r="S48" s="32">
        <f t="shared" si="9"/>
        <v>34.71543831424777</v>
      </c>
      <c r="T48" s="32">
        <f t="shared" si="10"/>
        <v>40.496213176736383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7983.2716212756668</v>
      </c>
      <c r="F49" s="2">
        <v>4440.7611629914982</v>
      </c>
      <c r="G49" s="5">
        <f t="shared" si="4"/>
        <v>12424.032784267165</v>
      </c>
      <c r="H49" s="2">
        <v>0</v>
      </c>
      <c r="I49" s="2">
        <v>0</v>
      </c>
      <c r="J49" s="5">
        <f t="shared" si="5"/>
        <v>0</v>
      </c>
      <c r="K49" s="2">
        <v>202</v>
      </c>
      <c r="L49" s="2">
        <v>130</v>
      </c>
      <c r="M49" s="5">
        <f t="shared" si="6"/>
        <v>332</v>
      </c>
      <c r="N49" s="27">
        <f t="shared" si="7"/>
        <v>0.15935946225797801</v>
      </c>
      <c r="O49" s="27">
        <f t="shared" si="0"/>
        <v>0.13774073086201918</v>
      </c>
      <c r="P49" s="28">
        <f t="shared" si="1"/>
        <v>0.15089429634992185</v>
      </c>
      <c r="R49" s="32">
        <f t="shared" si="8"/>
        <v>39.521146639978546</v>
      </c>
      <c r="S49" s="32">
        <f t="shared" si="9"/>
        <v>34.159701253780753</v>
      </c>
      <c r="T49" s="32">
        <f t="shared" si="10"/>
        <v>37.421785494780615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8074.8482355789565</v>
      </c>
      <c r="F50" s="2">
        <v>4172.428077684137</v>
      </c>
      <c r="G50" s="5">
        <f t="shared" si="4"/>
        <v>12247.276313263093</v>
      </c>
      <c r="H50" s="2">
        <v>0</v>
      </c>
      <c r="I50" s="2">
        <v>0</v>
      </c>
      <c r="J50" s="5">
        <f t="shared" si="5"/>
        <v>0</v>
      </c>
      <c r="K50" s="2">
        <v>186</v>
      </c>
      <c r="L50" s="2">
        <v>130</v>
      </c>
      <c r="M50" s="5">
        <f t="shared" si="6"/>
        <v>316</v>
      </c>
      <c r="N50" s="27">
        <f t="shared" si="7"/>
        <v>0.17505307482611335</v>
      </c>
      <c r="O50" s="27">
        <f t="shared" si="0"/>
        <v>0.12941774434504147</v>
      </c>
      <c r="P50" s="28">
        <f t="shared" si="1"/>
        <v>0.15627904646364707</v>
      </c>
      <c r="R50" s="32">
        <f t="shared" si="8"/>
        <v>43.413162556876109</v>
      </c>
      <c r="S50" s="32">
        <f t="shared" si="9"/>
        <v>32.095600597570282</v>
      </c>
      <c r="T50" s="32">
        <f t="shared" si="10"/>
        <v>38.757203522984476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7537.3269437133267</v>
      </c>
      <c r="F51" s="2">
        <v>3829.8556872189447</v>
      </c>
      <c r="G51" s="5">
        <f t="shared" si="4"/>
        <v>11367.182630932271</v>
      </c>
      <c r="H51" s="2">
        <v>0</v>
      </c>
      <c r="I51" s="2">
        <v>0</v>
      </c>
      <c r="J51" s="5">
        <f t="shared" si="5"/>
        <v>0</v>
      </c>
      <c r="K51" s="2">
        <v>189</v>
      </c>
      <c r="L51" s="2">
        <v>130</v>
      </c>
      <c r="M51" s="5">
        <f t="shared" si="6"/>
        <v>319</v>
      </c>
      <c r="N51" s="27">
        <f t="shared" si="7"/>
        <v>0.16080659975493528</v>
      </c>
      <c r="O51" s="27">
        <f t="shared" si="0"/>
        <v>0.11879204985170425</v>
      </c>
      <c r="P51" s="28">
        <f t="shared" si="1"/>
        <v>0.14368468286647124</v>
      </c>
      <c r="R51" s="32">
        <f t="shared" si="8"/>
        <v>39.880036739223954</v>
      </c>
      <c r="S51" s="32">
        <f t="shared" si="9"/>
        <v>29.46042836322265</v>
      </c>
      <c r="T51" s="32">
        <f t="shared" si="10"/>
        <v>35.633801350884866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7484.7217852916938</v>
      </c>
      <c r="F52" s="2">
        <v>3850.3953894487145</v>
      </c>
      <c r="G52" s="5">
        <f t="shared" si="4"/>
        <v>11335.117174740408</v>
      </c>
      <c r="H52" s="2">
        <v>0</v>
      </c>
      <c r="I52" s="2">
        <v>0</v>
      </c>
      <c r="J52" s="5">
        <f t="shared" si="5"/>
        <v>0</v>
      </c>
      <c r="K52" s="2">
        <v>188</v>
      </c>
      <c r="L52" s="2">
        <v>130</v>
      </c>
      <c r="M52" s="5">
        <f t="shared" si="6"/>
        <v>318</v>
      </c>
      <c r="N52" s="27">
        <f t="shared" si="7"/>
        <v>0.1605336690393723</v>
      </c>
      <c r="O52" s="27">
        <f t="shared" si="0"/>
        <v>0.11942913738984846</v>
      </c>
      <c r="P52" s="28">
        <f t="shared" si="1"/>
        <v>0.14372992968579337</v>
      </c>
      <c r="R52" s="32">
        <f t="shared" si="8"/>
        <v>39.81234992176433</v>
      </c>
      <c r="S52" s="32">
        <f t="shared" si="9"/>
        <v>29.618426072682418</v>
      </c>
      <c r="T52" s="32">
        <f t="shared" si="10"/>
        <v>35.645022562076754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7411.4707176493939</v>
      </c>
      <c r="F53" s="2">
        <v>3830.460794216759</v>
      </c>
      <c r="G53" s="5">
        <f t="shared" si="4"/>
        <v>11241.931511866153</v>
      </c>
      <c r="H53" s="2">
        <v>0</v>
      </c>
      <c r="I53" s="2">
        <v>0</v>
      </c>
      <c r="J53" s="5">
        <f t="shared" si="5"/>
        <v>0</v>
      </c>
      <c r="K53" s="2">
        <v>188</v>
      </c>
      <c r="L53" s="2">
        <v>112</v>
      </c>
      <c r="M53" s="5">
        <f t="shared" si="6"/>
        <v>300</v>
      </c>
      <c r="N53" s="27">
        <f t="shared" si="7"/>
        <v>0.15896256686790911</v>
      </c>
      <c r="O53" s="27">
        <f t="shared" si="0"/>
        <v>0.13790541453833377</v>
      </c>
      <c r="P53" s="28">
        <f t="shared" si="1"/>
        <v>0.15110122999820097</v>
      </c>
      <c r="R53" s="32">
        <f t="shared" si="8"/>
        <v>39.42271658324146</v>
      </c>
      <c r="S53" s="32">
        <f t="shared" si="9"/>
        <v>34.200542805506778</v>
      </c>
      <c r="T53" s="32">
        <f t="shared" si="10"/>
        <v>37.473105039553843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7152.9419261072089</v>
      </c>
      <c r="F54" s="2">
        <v>3675.5357779739975</v>
      </c>
      <c r="G54" s="5">
        <f t="shared" si="4"/>
        <v>10828.477704081206</v>
      </c>
      <c r="H54" s="2">
        <v>0</v>
      </c>
      <c r="I54" s="2">
        <v>0</v>
      </c>
      <c r="J54" s="5">
        <f t="shared" si="5"/>
        <v>0</v>
      </c>
      <c r="K54" s="2">
        <v>182</v>
      </c>
      <c r="L54" s="2">
        <v>111</v>
      </c>
      <c r="M54" s="5">
        <f t="shared" si="6"/>
        <v>293</v>
      </c>
      <c r="N54" s="27">
        <f t="shared" si="7"/>
        <v>0.15847531739868861</v>
      </c>
      <c r="O54" s="27">
        <f t="shared" si="0"/>
        <v>0.13351989893831726</v>
      </c>
      <c r="P54" s="28">
        <f t="shared" si="1"/>
        <v>0.14902121688981071</v>
      </c>
      <c r="R54" s="32">
        <f t="shared" si="8"/>
        <v>39.301878714874775</v>
      </c>
      <c r="S54" s="32">
        <f t="shared" si="9"/>
        <v>33.112934936702679</v>
      </c>
      <c r="T54" s="32">
        <f t="shared" si="10"/>
        <v>36.957261788673058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5345.9314572427302</v>
      </c>
      <c r="F55" s="2">
        <v>2868.0182424662294</v>
      </c>
      <c r="G55" s="5">
        <f t="shared" si="4"/>
        <v>8213.9496997089591</v>
      </c>
      <c r="H55" s="2">
        <v>0</v>
      </c>
      <c r="I55" s="2">
        <v>0</v>
      </c>
      <c r="J55" s="5">
        <f t="shared" si="5"/>
        <v>0</v>
      </c>
      <c r="K55" s="2">
        <v>191</v>
      </c>
      <c r="L55" s="2">
        <v>110</v>
      </c>
      <c r="M55" s="5">
        <f t="shared" si="6"/>
        <v>301</v>
      </c>
      <c r="N55" s="27">
        <f t="shared" si="7"/>
        <v>0.11285955618229036</v>
      </c>
      <c r="O55" s="27">
        <f t="shared" si="0"/>
        <v>0.10513263352148934</v>
      </c>
      <c r="P55" s="28">
        <f t="shared" si="1"/>
        <v>0.11003576384777836</v>
      </c>
      <c r="R55" s="32">
        <f t="shared" si="8"/>
        <v>27.989169933208011</v>
      </c>
      <c r="S55" s="32">
        <f t="shared" si="9"/>
        <v>26.072893113329357</v>
      </c>
      <c r="T55" s="32">
        <f t="shared" si="10"/>
        <v>27.288869434249033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5152.2367974776926</v>
      </c>
      <c r="F56" s="2">
        <v>2799.9768159783516</v>
      </c>
      <c r="G56" s="5">
        <f t="shared" si="4"/>
        <v>7952.2136134560442</v>
      </c>
      <c r="H56" s="2">
        <v>0</v>
      </c>
      <c r="I56" s="2">
        <v>0</v>
      </c>
      <c r="J56" s="5">
        <f t="shared" si="5"/>
        <v>0</v>
      </c>
      <c r="K56" s="2">
        <v>189</v>
      </c>
      <c r="L56" s="2">
        <v>110</v>
      </c>
      <c r="M56" s="5">
        <f t="shared" si="6"/>
        <v>299</v>
      </c>
      <c r="N56" s="27">
        <f t="shared" si="7"/>
        <v>0.1099214199837364</v>
      </c>
      <c r="O56" s="27">
        <f t="shared" si="0"/>
        <v>0.10263844633351729</v>
      </c>
      <c r="P56" s="28">
        <f t="shared" si="1"/>
        <v>0.10724206512914074</v>
      </c>
      <c r="R56" s="32">
        <f t="shared" si="8"/>
        <v>27.260512155966627</v>
      </c>
      <c r="S56" s="32">
        <f t="shared" si="9"/>
        <v>25.454334690712287</v>
      </c>
      <c r="T56" s="32">
        <f t="shared" si="10"/>
        <v>26.596032152026904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3865.9623844332041</v>
      </c>
      <c r="F57" s="2">
        <v>2474.7884920885895</v>
      </c>
      <c r="G57" s="5">
        <f t="shared" si="4"/>
        <v>6340.7508765217935</v>
      </c>
      <c r="H57" s="2">
        <v>0</v>
      </c>
      <c r="I57" s="2">
        <v>0</v>
      </c>
      <c r="J57" s="5">
        <f t="shared" si="5"/>
        <v>0</v>
      </c>
      <c r="K57" s="43">
        <v>189</v>
      </c>
      <c r="L57" s="2">
        <v>110</v>
      </c>
      <c r="M57" s="5">
        <f t="shared" si="6"/>
        <v>299</v>
      </c>
      <c r="N57" s="27">
        <f t="shared" si="7"/>
        <v>8.2479142866385136E-2</v>
      </c>
      <c r="O57" s="27">
        <f t="shared" si="0"/>
        <v>9.0718053229053866E-2</v>
      </c>
      <c r="P57" s="28">
        <f t="shared" si="1"/>
        <v>8.5510180123554227E-2</v>
      </c>
      <c r="R57" s="32">
        <f t="shared" si="8"/>
        <v>20.454827430863514</v>
      </c>
      <c r="S57" s="32">
        <f t="shared" si="9"/>
        <v>22.498077200805358</v>
      </c>
      <c r="T57" s="32">
        <f t="shared" si="10"/>
        <v>21.20652467064145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3678.3439230285717</v>
      </c>
      <c r="F58" s="3">
        <v>2392.0000000000005</v>
      </c>
      <c r="G58" s="7">
        <f t="shared" si="4"/>
        <v>6070.3439230285721</v>
      </c>
      <c r="H58" s="6">
        <v>0</v>
      </c>
      <c r="I58" s="3">
        <v>0</v>
      </c>
      <c r="J58" s="7">
        <f t="shared" si="5"/>
        <v>0</v>
      </c>
      <c r="K58" s="44">
        <v>186</v>
      </c>
      <c r="L58" s="3">
        <v>110</v>
      </c>
      <c r="M58" s="7">
        <f t="shared" si="6"/>
        <v>296</v>
      </c>
      <c r="N58" s="27">
        <f t="shared" si="7"/>
        <v>7.9742107245676638E-2</v>
      </c>
      <c r="O58" s="27">
        <f t="shared" si="0"/>
        <v>8.7683284457478028E-2</v>
      </c>
      <c r="P58" s="28">
        <f t="shared" si="1"/>
        <v>8.2693220398710937E-2</v>
      </c>
      <c r="R58" s="32">
        <f t="shared" si="8"/>
        <v>19.776042596927805</v>
      </c>
      <c r="S58" s="32">
        <f t="shared" si="9"/>
        <v>21.74545454545455</v>
      </c>
      <c r="T58" s="32">
        <f t="shared" si="10"/>
        <v>20.50791865888031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12648.846094275459</v>
      </c>
      <c r="F59" s="2">
        <v>5740.9697274662376</v>
      </c>
      <c r="G59" s="10">
        <f t="shared" si="4"/>
        <v>18389.815821741697</v>
      </c>
      <c r="H59" s="2">
        <v>128</v>
      </c>
      <c r="I59" s="2">
        <v>113</v>
      </c>
      <c r="J59" s="10">
        <f t="shared" si="5"/>
        <v>241</v>
      </c>
      <c r="K59" s="2">
        <v>101</v>
      </c>
      <c r="L59" s="2">
        <v>115</v>
      </c>
      <c r="M59" s="10">
        <f t="shared" si="6"/>
        <v>216</v>
      </c>
      <c r="N59" s="25">
        <f t="shared" si="7"/>
        <v>0.24003427384005349</v>
      </c>
      <c r="O59" s="25">
        <f t="shared" si="0"/>
        <v>0.10846753566101568</v>
      </c>
      <c r="P59" s="26">
        <f t="shared" si="1"/>
        <v>0.17410641352099615</v>
      </c>
      <c r="R59" s="32">
        <f t="shared" si="8"/>
        <v>55.235135782862265</v>
      </c>
      <c r="S59" s="32">
        <f t="shared" si="9"/>
        <v>25.179691787132622</v>
      </c>
      <c r="T59" s="32">
        <f t="shared" si="10"/>
        <v>40.240297202935878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12117.263482389384</v>
      </c>
      <c r="F60" s="2">
        <v>5726.1672869270305</v>
      </c>
      <c r="G60" s="5">
        <f t="shared" si="4"/>
        <v>17843.430769316416</v>
      </c>
      <c r="H60" s="2">
        <v>116</v>
      </c>
      <c r="I60" s="2">
        <v>110</v>
      </c>
      <c r="J60" s="5">
        <f t="shared" si="5"/>
        <v>226</v>
      </c>
      <c r="K60" s="2">
        <v>135</v>
      </c>
      <c r="L60" s="2">
        <v>115</v>
      </c>
      <c r="M60" s="5">
        <f t="shared" si="6"/>
        <v>250</v>
      </c>
      <c r="N60" s="27">
        <f t="shared" si="7"/>
        <v>0.20700532121069742</v>
      </c>
      <c r="O60" s="27">
        <f t="shared" si="0"/>
        <v>0.1095288310429807</v>
      </c>
      <c r="P60" s="28">
        <f t="shared" si="1"/>
        <v>0.16101854217185618</v>
      </c>
      <c r="R60" s="32">
        <f t="shared" si="8"/>
        <v>48.27595012904137</v>
      </c>
      <c r="S60" s="32">
        <f t="shared" si="9"/>
        <v>25.449632386342358</v>
      </c>
      <c r="T60" s="32">
        <f t="shared" si="10"/>
        <v>37.486199095202551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11348.094473151663</v>
      </c>
      <c r="F61" s="2">
        <v>5543.1766670513653</v>
      </c>
      <c r="G61" s="5">
        <f t="shared" si="4"/>
        <v>16891.271140203029</v>
      </c>
      <c r="H61" s="2">
        <v>116</v>
      </c>
      <c r="I61" s="2">
        <v>110</v>
      </c>
      <c r="J61" s="5">
        <f t="shared" si="5"/>
        <v>226</v>
      </c>
      <c r="K61" s="2">
        <v>135</v>
      </c>
      <c r="L61" s="2">
        <v>115</v>
      </c>
      <c r="M61" s="5">
        <f t="shared" si="6"/>
        <v>250</v>
      </c>
      <c r="N61" s="27">
        <f t="shared" si="7"/>
        <v>0.19386521923519992</v>
      </c>
      <c r="O61" s="27">
        <f t="shared" si="0"/>
        <v>0.10602862790840407</v>
      </c>
      <c r="P61" s="28">
        <f t="shared" si="1"/>
        <v>0.15242628447338857</v>
      </c>
      <c r="R61" s="32">
        <f t="shared" si="8"/>
        <v>45.211531765544471</v>
      </c>
      <c r="S61" s="32">
        <f t="shared" si="9"/>
        <v>24.636340742450511</v>
      </c>
      <c r="T61" s="32">
        <f t="shared" si="10"/>
        <v>35.48586373992233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10847.84483073469</v>
      </c>
      <c r="F62" s="2">
        <v>5439.0153993165404</v>
      </c>
      <c r="G62" s="5">
        <f t="shared" si="4"/>
        <v>16286.86023005123</v>
      </c>
      <c r="H62" s="2">
        <v>116</v>
      </c>
      <c r="I62" s="2">
        <v>110</v>
      </c>
      <c r="J62" s="5">
        <f t="shared" si="5"/>
        <v>226</v>
      </c>
      <c r="K62" s="2">
        <v>133</v>
      </c>
      <c r="L62" s="2">
        <v>115</v>
      </c>
      <c r="M62" s="5">
        <f t="shared" si="6"/>
        <v>248</v>
      </c>
      <c r="N62" s="27">
        <f t="shared" si="7"/>
        <v>0.18690290886861974</v>
      </c>
      <c r="O62" s="27">
        <f t="shared" si="0"/>
        <v>0.10403625476887032</v>
      </c>
      <c r="P62" s="28">
        <f t="shared" si="1"/>
        <v>0.14763288823469209</v>
      </c>
      <c r="R62" s="32">
        <f t="shared" si="8"/>
        <v>43.565641890500764</v>
      </c>
      <c r="S62" s="32">
        <f t="shared" si="9"/>
        <v>24.173401774740178</v>
      </c>
      <c r="T62" s="32">
        <f t="shared" si="10"/>
        <v>34.360464620361242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10480.414480686302</v>
      </c>
      <c r="F63" s="2">
        <v>5316.035756437057</v>
      </c>
      <c r="G63" s="5">
        <f t="shared" si="4"/>
        <v>15796.450237123359</v>
      </c>
      <c r="H63" s="2">
        <v>116</v>
      </c>
      <c r="I63" s="2">
        <v>110</v>
      </c>
      <c r="J63" s="5">
        <f t="shared" si="5"/>
        <v>226</v>
      </c>
      <c r="K63" s="2">
        <v>135</v>
      </c>
      <c r="L63" s="2">
        <v>116</v>
      </c>
      <c r="M63" s="5">
        <f t="shared" si="6"/>
        <v>251</v>
      </c>
      <c r="N63" s="27">
        <f t="shared" si="7"/>
        <v>0.17904220446710234</v>
      </c>
      <c r="O63" s="27">
        <f t="shared" si="0"/>
        <v>0.10120384854624309</v>
      </c>
      <c r="P63" s="28">
        <f t="shared" si="1"/>
        <v>0.14222835695746019</v>
      </c>
      <c r="R63" s="32">
        <f t="shared" si="8"/>
        <v>41.754639365284071</v>
      </c>
      <c r="S63" s="32">
        <f t="shared" si="9"/>
        <v>23.522282108128572</v>
      </c>
      <c r="T63" s="32">
        <f t="shared" si="10"/>
        <v>33.116247876568885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9698.4266783236235</v>
      </c>
      <c r="F64" s="2">
        <v>5156.528282134962</v>
      </c>
      <c r="G64" s="5">
        <f t="shared" si="4"/>
        <v>14854.954960458585</v>
      </c>
      <c r="H64" s="2">
        <v>116</v>
      </c>
      <c r="I64" s="2">
        <v>113</v>
      </c>
      <c r="J64" s="5">
        <f t="shared" si="5"/>
        <v>229</v>
      </c>
      <c r="K64" s="2">
        <v>137</v>
      </c>
      <c r="L64" s="2">
        <v>116</v>
      </c>
      <c r="M64" s="5">
        <f t="shared" si="6"/>
        <v>253</v>
      </c>
      <c r="N64" s="27">
        <f t="shared" si="7"/>
        <v>0.16429100620550927</v>
      </c>
      <c r="O64" s="27">
        <f t="shared" si="0"/>
        <v>9.6970969650499506E-2</v>
      </c>
      <c r="P64" s="28">
        <f t="shared" si="1"/>
        <v>0.1323876636287839</v>
      </c>
      <c r="R64" s="32">
        <f t="shared" si="8"/>
        <v>38.333702285864128</v>
      </c>
      <c r="S64" s="32">
        <f t="shared" si="9"/>
        <v>22.517590751681055</v>
      </c>
      <c r="T64" s="32">
        <f t="shared" si="10"/>
        <v>30.819408631656813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8058.7050233076825</v>
      </c>
      <c r="F65" s="2">
        <v>4602.5558984505451</v>
      </c>
      <c r="G65" s="5">
        <f t="shared" si="4"/>
        <v>12661.260921758229</v>
      </c>
      <c r="H65" s="2">
        <v>116</v>
      </c>
      <c r="I65" s="2">
        <v>117</v>
      </c>
      <c r="J65" s="5">
        <f t="shared" si="5"/>
        <v>233</v>
      </c>
      <c r="K65" s="2">
        <v>142</v>
      </c>
      <c r="L65" s="2">
        <v>116</v>
      </c>
      <c r="M65" s="5">
        <f t="shared" si="6"/>
        <v>258</v>
      </c>
      <c r="N65" s="27">
        <f t="shared" si="7"/>
        <v>0.13370561825238389</v>
      </c>
      <c r="O65" s="27">
        <f t="shared" si="0"/>
        <v>8.5169428172659975E-2</v>
      </c>
      <c r="P65" s="28">
        <f t="shared" si="1"/>
        <v>0.11076055813701299</v>
      </c>
      <c r="R65" s="32">
        <f t="shared" si="8"/>
        <v>31.235290788014272</v>
      </c>
      <c r="S65" s="32">
        <f t="shared" si="9"/>
        <v>19.753458791633239</v>
      </c>
      <c r="T65" s="32">
        <f t="shared" si="10"/>
        <v>25.786682121707187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3360.3051824185354</v>
      </c>
      <c r="F66" s="2">
        <v>1794.1114537716494</v>
      </c>
      <c r="G66" s="5">
        <f t="shared" si="4"/>
        <v>5154.4166361901844</v>
      </c>
      <c r="H66" s="2">
        <v>39</v>
      </c>
      <c r="I66" s="2">
        <v>40</v>
      </c>
      <c r="J66" s="5">
        <f t="shared" si="5"/>
        <v>79</v>
      </c>
      <c r="K66" s="2">
        <v>98</v>
      </c>
      <c r="L66" s="2">
        <v>76</v>
      </c>
      <c r="M66" s="5">
        <f t="shared" si="6"/>
        <v>174</v>
      </c>
      <c r="N66" s="27">
        <f t="shared" si="7"/>
        <v>0.10267371004700976</v>
      </c>
      <c r="O66" s="27">
        <f t="shared" si="0"/>
        <v>6.526889747423055E-2</v>
      </c>
      <c r="P66" s="28">
        <f t="shared" si="1"/>
        <v>8.5598788298628006E-2</v>
      </c>
      <c r="R66" s="32">
        <f t="shared" si="8"/>
        <v>24.527775054149895</v>
      </c>
      <c r="S66" s="32">
        <f t="shared" si="9"/>
        <v>15.466478049755597</v>
      </c>
      <c r="T66" s="32">
        <f t="shared" si="10"/>
        <v>20.373188285336695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3260.4437798432923</v>
      </c>
      <c r="F67" s="2">
        <v>1519.2671997751647</v>
      </c>
      <c r="G67" s="5">
        <f t="shared" si="4"/>
        <v>4779.7109796184568</v>
      </c>
      <c r="H67" s="2">
        <v>39</v>
      </c>
      <c r="I67" s="2">
        <v>40</v>
      </c>
      <c r="J67" s="5">
        <f t="shared" si="5"/>
        <v>79</v>
      </c>
      <c r="K67" s="2">
        <v>96</v>
      </c>
      <c r="L67" s="2">
        <v>76</v>
      </c>
      <c r="M67" s="5">
        <f t="shared" si="6"/>
        <v>172</v>
      </c>
      <c r="N67" s="27">
        <f t="shared" si="7"/>
        <v>0.10115549081171793</v>
      </c>
      <c r="O67" s="27">
        <f t="shared" si="0"/>
        <v>5.5270197896360763E-2</v>
      </c>
      <c r="P67" s="28">
        <f t="shared" si="1"/>
        <v>8.003534795074442E-2</v>
      </c>
      <c r="R67" s="32">
        <f t="shared" si="8"/>
        <v>24.151435406246609</v>
      </c>
      <c r="S67" s="32">
        <f t="shared" si="9"/>
        <v>13.097131032544523</v>
      </c>
      <c r="T67" s="32">
        <f t="shared" si="10"/>
        <v>19.042673225571541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3212.5496479356257</v>
      </c>
      <c r="F68" s="2">
        <v>1380.4422935491198</v>
      </c>
      <c r="G68" s="5">
        <f t="shared" si="4"/>
        <v>4592.9919414847454</v>
      </c>
      <c r="H68" s="2">
        <v>39</v>
      </c>
      <c r="I68" s="2">
        <v>40</v>
      </c>
      <c r="J68" s="5">
        <f t="shared" si="5"/>
        <v>79</v>
      </c>
      <c r="K68" s="2">
        <v>94</v>
      </c>
      <c r="L68" s="2">
        <v>29</v>
      </c>
      <c r="M68" s="5">
        <f t="shared" si="6"/>
        <v>123</v>
      </c>
      <c r="N68" s="27">
        <f t="shared" si="7"/>
        <v>0.1012273017373212</v>
      </c>
      <c r="O68" s="27">
        <f t="shared" si="0"/>
        <v>8.7193171649135912E-2</v>
      </c>
      <c r="P68" s="28">
        <f t="shared" si="1"/>
        <v>9.6556339166766425E-2</v>
      </c>
      <c r="R68" s="32">
        <f t="shared" si="8"/>
        <v>24.154508631094931</v>
      </c>
      <c r="S68" s="32">
        <f t="shared" si="9"/>
        <v>20.006410051436518</v>
      </c>
      <c r="T68" s="32">
        <f t="shared" si="10"/>
        <v>22.737583868736362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1663.2586502653082</v>
      </c>
      <c r="F69" s="3">
        <v>1018.0000000000005</v>
      </c>
      <c r="G69" s="7">
        <f t="shared" si="4"/>
        <v>2681.2586502653085</v>
      </c>
      <c r="H69" s="6">
        <v>67</v>
      </c>
      <c r="I69" s="3">
        <v>40</v>
      </c>
      <c r="J69" s="7">
        <f t="shared" si="5"/>
        <v>107</v>
      </c>
      <c r="K69" s="6">
        <v>83</v>
      </c>
      <c r="L69" s="3">
        <v>29</v>
      </c>
      <c r="M69" s="7">
        <f t="shared" si="6"/>
        <v>112</v>
      </c>
      <c r="N69" s="27">
        <f t="shared" si="7"/>
        <v>4.744576250186297E-2</v>
      </c>
      <c r="O69" s="27">
        <f t="shared" si="0"/>
        <v>6.4300151591713012E-2</v>
      </c>
      <c r="P69" s="28">
        <f t="shared" si="1"/>
        <v>5.2689409099695578E-2</v>
      </c>
      <c r="R69" s="32">
        <f t="shared" si="8"/>
        <v>11.088391001768722</v>
      </c>
      <c r="S69" s="32">
        <f t="shared" si="9"/>
        <v>14.753623188405804</v>
      </c>
      <c r="T69" s="32">
        <f t="shared" si="10"/>
        <v>12.243190183859856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4819</v>
      </c>
      <c r="F70" s="2">
        <v>13980.239141731345</v>
      </c>
      <c r="G70" s="10">
        <f t="shared" ref="G70:G86" si="14">+E70+F70</f>
        <v>18799.239141731345</v>
      </c>
      <c r="H70" s="2">
        <v>330</v>
      </c>
      <c r="I70" s="2">
        <v>454</v>
      </c>
      <c r="J70" s="10">
        <f t="shared" ref="J70:J86" si="15">+H70+I70</f>
        <v>784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6.7606621773288439E-2</v>
      </c>
      <c r="O70" s="25">
        <f t="shared" si="0"/>
        <v>0.14256239947107344</v>
      </c>
      <c r="P70" s="26">
        <f t="shared" si="1"/>
        <v>0.11101213589930169</v>
      </c>
      <c r="R70" s="32">
        <f t="shared" si="8"/>
        <v>14.603030303030303</v>
      </c>
      <c r="S70" s="32">
        <f t="shared" si="9"/>
        <v>30.79347828575186</v>
      </c>
      <c r="T70" s="32">
        <f t="shared" si="10"/>
        <v>23.978621354249164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6979.1924968516887</v>
      </c>
      <c r="F71" s="2">
        <v>20316.955317872671</v>
      </c>
      <c r="G71" s="5">
        <f t="shared" si="14"/>
        <v>27296.147814724362</v>
      </c>
      <c r="H71" s="2">
        <v>330</v>
      </c>
      <c r="I71" s="2">
        <v>450</v>
      </c>
      <c r="J71" s="5">
        <f t="shared" si="15"/>
        <v>780</v>
      </c>
      <c r="K71" s="2">
        <v>0</v>
      </c>
      <c r="L71" s="2">
        <v>0</v>
      </c>
      <c r="M71" s="5">
        <f t="shared" si="16"/>
        <v>0</v>
      </c>
      <c r="N71" s="27">
        <f t="shared" si="17"/>
        <v>9.7912352649434459E-2</v>
      </c>
      <c r="O71" s="27">
        <f t="shared" si="0"/>
        <v>0.20902217405218798</v>
      </c>
      <c r="P71" s="28">
        <f t="shared" si="1"/>
        <v>0.16201417268948456</v>
      </c>
      <c r="R71" s="32">
        <f t="shared" ref="R71:R86" si="18">+E71/(H71+K71)</f>
        <v>21.149068172277843</v>
      </c>
      <c r="S71" s="32">
        <f t="shared" ref="S71:S86" si="19">+F71/(I71+L71)</f>
        <v>45.148789595272603</v>
      </c>
      <c r="T71" s="32">
        <f t="shared" ref="T71:T86" si="20">+G71/(J71+M71)</f>
        <v>34.995061300928668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14500.874849747066</v>
      </c>
      <c r="F72" s="2">
        <v>30212.329302203067</v>
      </c>
      <c r="G72" s="5">
        <f t="shared" si="14"/>
        <v>44713.204151950136</v>
      </c>
      <c r="H72" s="2">
        <v>371</v>
      </c>
      <c r="I72" s="2">
        <v>424</v>
      </c>
      <c r="J72" s="5">
        <f t="shared" si="15"/>
        <v>795</v>
      </c>
      <c r="K72" s="2">
        <v>0</v>
      </c>
      <c r="L72" s="2">
        <v>0</v>
      </c>
      <c r="M72" s="5">
        <f t="shared" si="16"/>
        <v>0</v>
      </c>
      <c r="N72" s="27">
        <f t="shared" si="17"/>
        <v>0.18095331498636152</v>
      </c>
      <c r="O72" s="27">
        <f t="shared" si="0"/>
        <v>0.32988654461699712</v>
      </c>
      <c r="P72" s="28">
        <f t="shared" si="1"/>
        <v>0.26038437078936721</v>
      </c>
      <c r="R72" s="32">
        <f t="shared" si="18"/>
        <v>39.085916037054083</v>
      </c>
      <c r="S72" s="32">
        <f t="shared" si="19"/>
        <v>71.255493637271385</v>
      </c>
      <c r="T72" s="32">
        <f t="shared" si="20"/>
        <v>56.243024090503319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16730.493294373711</v>
      </c>
      <c r="F73" s="2">
        <v>34412.913646820307</v>
      </c>
      <c r="G73" s="5">
        <f t="shared" si="14"/>
        <v>51143.406941194015</v>
      </c>
      <c r="H73" s="2">
        <v>376</v>
      </c>
      <c r="I73" s="2">
        <v>438</v>
      </c>
      <c r="J73" s="5">
        <f t="shared" si="15"/>
        <v>814</v>
      </c>
      <c r="K73" s="2">
        <v>0</v>
      </c>
      <c r="L73" s="2">
        <v>0</v>
      </c>
      <c r="M73" s="5">
        <f t="shared" si="16"/>
        <v>0</v>
      </c>
      <c r="N73" s="27">
        <f t="shared" si="17"/>
        <v>0.20599996668604353</v>
      </c>
      <c r="O73" s="27">
        <f t="shared" si="0"/>
        <v>0.36374211109864185</v>
      </c>
      <c r="P73" s="28">
        <f t="shared" si="1"/>
        <v>0.29087841785645879</v>
      </c>
      <c r="R73" s="32">
        <f t="shared" si="18"/>
        <v>44.495992804185406</v>
      </c>
      <c r="S73" s="32">
        <f t="shared" si="19"/>
        <v>78.568295997306635</v>
      </c>
      <c r="T73" s="32">
        <f t="shared" si="20"/>
        <v>62.829738256995107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18002.522908645959</v>
      </c>
      <c r="F74" s="2">
        <v>38743.624449487441</v>
      </c>
      <c r="G74" s="5">
        <f t="shared" si="14"/>
        <v>56746.147358133399</v>
      </c>
      <c r="H74" s="2">
        <v>380</v>
      </c>
      <c r="I74" s="2">
        <v>456</v>
      </c>
      <c r="J74" s="5">
        <f t="shared" si="15"/>
        <v>836</v>
      </c>
      <c r="K74" s="2">
        <v>0</v>
      </c>
      <c r="L74" s="2">
        <v>0</v>
      </c>
      <c r="M74" s="5">
        <f t="shared" si="16"/>
        <v>0</v>
      </c>
      <c r="N74" s="27">
        <f t="shared" si="17"/>
        <v>0.21932898280514082</v>
      </c>
      <c r="O74" s="27">
        <f t="shared" si="0"/>
        <v>0.39335226252322369</v>
      </c>
      <c r="P74" s="28">
        <f t="shared" si="1"/>
        <v>0.31425077174227695</v>
      </c>
      <c r="R74" s="32">
        <f t="shared" si="18"/>
        <v>47.375060285910415</v>
      </c>
      <c r="S74" s="32">
        <f t="shared" si="19"/>
        <v>84.964088705016323</v>
      </c>
      <c r="T74" s="32">
        <f t="shared" si="20"/>
        <v>67.878166696331817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20074.335834285954</v>
      </c>
      <c r="F75" s="2">
        <v>40826.174863133499</v>
      </c>
      <c r="G75" s="5">
        <f t="shared" si="14"/>
        <v>60900.51069741945</v>
      </c>
      <c r="H75" s="2">
        <v>378</v>
      </c>
      <c r="I75" s="2">
        <v>416</v>
      </c>
      <c r="J75" s="5">
        <f t="shared" si="15"/>
        <v>794</v>
      </c>
      <c r="K75" s="2">
        <v>0</v>
      </c>
      <c r="L75" s="2">
        <v>0</v>
      </c>
      <c r="M75" s="5">
        <f t="shared" si="16"/>
        <v>0</v>
      </c>
      <c r="N75" s="27">
        <f t="shared" si="17"/>
        <v>0.24586439146440761</v>
      </c>
      <c r="O75" s="27">
        <f t="shared" si="0"/>
        <v>0.45435112694904622</v>
      </c>
      <c r="P75" s="28">
        <f t="shared" si="1"/>
        <v>0.35509673650421825</v>
      </c>
      <c r="R75" s="32">
        <f t="shared" si="18"/>
        <v>53.10670855631205</v>
      </c>
      <c r="S75" s="32">
        <f t="shared" si="19"/>
        <v>98.139843420993984</v>
      </c>
      <c r="T75" s="32">
        <f t="shared" si="20"/>
        <v>76.700895084911139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30210.377180047562</v>
      </c>
      <c r="F76" s="2">
        <v>43739.850262199456</v>
      </c>
      <c r="G76" s="5">
        <f t="shared" si="14"/>
        <v>73950.227442247022</v>
      </c>
      <c r="H76" s="2">
        <v>374</v>
      </c>
      <c r="I76" s="2">
        <v>414</v>
      </c>
      <c r="J76" s="5">
        <f t="shared" si="15"/>
        <v>788</v>
      </c>
      <c r="K76" s="2">
        <v>0</v>
      </c>
      <c r="L76" s="2">
        <v>0</v>
      </c>
      <c r="M76" s="5">
        <f t="shared" si="16"/>
        <v>0</v>
      </c>
      <c r="N76" s="27">
        <f t="shared" si="17"/>
        <v>0.37396485913110966</v>
      </c>
      <c r="O76" s="27">
        <f t="shared" si="0"/>
        <v>0.48912876031266167</v>
      </c>
      <c r="P76" s="28">
        <f t="shared" si="1"/>
        <v>0.43446975137623978</v>
      </c>
      <c r="R76" s="32">
        <f t="shared" si="18"/>
        <v>80.776409572319679</v>
      </c>
      <c r="S76" s="32">
        <f t="shared" si="19"/>
        <v>105.65181222753492</v>
      </c>
      <c r="T76" s="32">
        <f t="shared" si="20"/>
        <v>93.845466297267791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35630.263442532378</v>
      </c>
      <c r="F77" s="2">
        <v>43703.797436074456</v>
      </c>
      <c r="G77" s="5">
        <f t="shared" si="14"/>
        <v>79334.060878606833</v>
      </c>
      <c r="H77" s="2">
        <v>374</v>
      </c>
      <c r="I77" s="2">
        <v>422</v>
      </c>
      <c r="J77" s="5">
        <f t="shared" si="15"/>
        <v>796</v>
      </c>
      <c r="K77" s="2">
        <v>0</v>
      </c>
      <c r="L77" s="2">
        <v>0</v>
      </c>
      <c r="M77" s="5">
        <f t="shared" si="16"/>
        <v>0</v>
      </c>
      <c r="N77" s="27">
        <f t="shared" si="17"/>
        <v>0.44105594477288051</v>
      </c>
      <c r="O77" s="27">
        <f t="shared" si="0"/>
        <v>0.47946065293218421</v>
      </c>
      <c r="P77" s="28">
        <f t="shared" si="1"/>
        <v>0.46141622975180785</v>
      </c>
      <c r="R77" s="32">
        <f t="shared" si="18"/>
        <v>95.26808407094218</v>
      </c>
      <c r="S77" s="32">
        <f t="shared" si="19"/>
        <v>103.56350103335178</v>
      </c>
      <c r="T77" s="32">
        <f t="shared" si="20"/>
        <v>99.665905626390497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30240.428187559559</v>
      </c>
      <c r="F78" s="2">
        <v>30012.404998608512</v>
      </c>
      <c r="G78" s="5">
        <f t="shared" si="14"/>
        <v>60252.833186168071</v>
      </c>
      <c r="H78" s="2">
        <v>376</v>
      </c>
      <c r="I78" s="2">
        <v>402</v>
      </c>
      <c r="J78" s="5">
        <f t="shared" si="15"/>
        <v>778</v>
      </c>
      <c r="K78" s="2">
        <v>0</v>
      </c>
      <c r="L78" s="2">
        <v>0</v>
      </c>
      <c r="M78" s="5">
        <f t="shared" si="16"/>
        <v>0</v>
      </c>
      <c r="N78" s="27">
        <f t="shared" si="17"/>
        <v>0.37234569773886378</v>
      </c>
      <c r="O78" s="27">
        <f t="shared" si="0"/>
        <v>0.34563761054229447</v>
      </c>
      <c r="P78" s="28">
        <f t="shared" si="1"/>
        <v>0.35854537504860556</v>
      </c>
      <c r="R78" s="32">
        <f t="shared" si="18"/>
        <v>80.426670711594568</v>
      </c>
      <c r="S78" s="32">
        <f t="shared" si="19"/>
        <v>74.657723877135595</v>
      </c>
      <c r="T78" s="32">
        <f t="shared" si="20"/>
        <v>77.445801010498812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28558.746686213388</v>
      </c>
      <c r="F79" s="2">
        <v>28590.382467941363</v>
      </c>
      <c r="G79" s="5">
        <f t="shared" si="14"/>
        <v>57149.129154154754</v>
      </c>
      <c r="H79" s="2">
        <v>415</v>
      </c>
      <c r="I79" s="2">
        <v>420</v>
      </c>
      <c r="J79" s="5">
        <f t="shared" si="15"/>
        <v>835</v>
      </c>
      <c r="K79" s="2">
        <v>0</v>
      </c>
      <c r="L79" s="2">
        <v>0</v>
      </c>
      <c r="M79" s="5">
        <f t="shared" si="16"/>
        <v>0</v>
      </c>
      <c r="N79" s="27">
        <f t="shared" si="17"/>
        <v>0.31859378275561567</v>
      </c>
      <c r="O79" s="27">
        <f t="shared" si="0"/>
        <v>0.31514971856196389</v>
      </c>
      <c r="P79" s="28">
        <f t="shared" si="1"/>
        <v>0.31686143908934772</v>
      </c>
      <c r="R79" s="32">
        <f t="shared" si="18"/>
        <v>68.816257075212988</v>
      </c>
      <c r="S79" s="32">
        <f t="shared" si="19"/>
        <v>68.072339209384197</v>
      </c>
      <c r="T79" s="32">
        <f t="shared" si="20"/>
        <v>68.442070843299106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22437.612636859842</v>
      </c>
      <c r="F80" s="2">
        <v>22328.373974838079</v>
      </c>
      <c r="G80" s="5">
        <f t="shared" si="14"/>
        <v>44765.986611697925</v>
      </c>
      <c r="H80" s="2">
        <v>420</v>
      </c>
      <c r="I80" s="2">
        <v>420</v>
      </c>
      <c r="J80" s="5">
        <f t="shared" si="15"/>
        <v>840</v>
      </c>
      <c r="K80" s="2">
        <v>0</v>
      </c>
      <c r="L80" s="2">
        <v>0</v>
      </c>
      <c r="M80" s="5">
        <f t="shared" si="16"/>
        <v>0</v>
      </c>
      <c r="N80" s="27">
        <f t="shared" si="17"/>
        <v>0.24732818162323458</v>
      </c>
      <c r="O80" s="27">
        <f t="shared" si="0"/>
        <v>0.24612405175086066</v>
      </c>
      <c r="P80" s="28">
        <f t="shared" si="1"/>
        <v>0.24672611668704764</v>
      </c>
      <c r="R80" s="32">
        <f t="shared" si="18"/>
        <v>53.42288723061867</v>
      </c>
      <c r="S80" s="32">
        <f t="shared" si="19"/>
        <v>53.162795178185903</v>
      </c>
      <c r="T80" s="32">
        <f t="shared" si="20"/>
        <v>53.292841204402293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18538.663370765091</v>
      </c>
      <c r="F81" s="2">
        <v>19867.12387275256</v>
      </c>
      <c r="G81" s="5">
        <f t="shared" si="14"/>
        <v>38405.787243517654</v>
      </c>
      <c r="H81" s="2">
        <v>420</v>
      </c>
      <c r="I81" s="2">
        <v>415</v>
      </c>
      <c r="J81" s="5">
        <f t="shared" si="15"/>
        <v>835</v>
      </c>
      <c r="K81" s="2">
        <v>0</v>
      </c>
      <c r="L81" s="2">
        <v>0</v>
      </c>
      <c r="M81" s="5">
        <f t="shared" si="16"/>
        <v>0</v>
      </c>
      <c r="N81" s="27">
        <f t="shared" si="17"/>
        <v>0.20435034579767516</v>
      </c>
      <c r="O81" s="27">
        <f t="shared" si="17"/>
        <v>0.22163235020919858</v>
      </c>
      <c r="P81" s="28">
        <f t="shared" si="17"/>
        <v>0.21293960547525867</v>
      </c>
      <c r="R81" s="32">
        <f t="shared" si="18"/>
        <v>44.139674692297838</v>
      </c>
      <c r="S81" s="32">
        <f t="shared" si="19"/>
        <v>47.87258764518689</v>
      </c>
      <c r="T81" s="32">
        <f t="shared" si="20"/>
        <v>45.994954782655874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15687.77038838553</v>
      </c>
      <c r="F82" s="2">
        <v>18611.075351655738</v>
      </c>
      <c r="G82" s="5">
        <f t="shared" si="14"/>
        <v>34298.845740041266</v>
      </c>
      <c r="H82" s="2">
        <v>425</v>
      </c>
      <c r="I82" s="2">
        <v>387</v>
      </c>
      <c r="J82" s="5">
        <f t="shared" si="15"/>
        <v>812</v>
      </c>
      <c r="K82" s="2">
        <v>0</v>
      </c>
      <c r="L82" s="2">
        <v>0</v>
      </c>
      <c r="M82" s="5">
        <f t="shared" si="16"/>
        <v>0</v>
      </c>
      <c r="N82" s="27">
        <f t="shared" si="17"/>
        <v>0.17089074497151993</v>
      </c>
      <c r="O82" s="27">
        <f t="shared" si="17"/>
        <v>0.2226418239981785</v>
      </c>
      <c r="P82" s="28">
        <f t="shared" si="17"/>
        <v>0.19555536022191017</v>
      </c>
      <c r="R82" s="32">
        <f t="shared" si="18"/>
        <v>36.912400913848309</v>
      </c>
      <c r="S82" s="32">
        <f t="shared" si="19"/>
        <v>48.090633983606558</v>
      </c>
      <c r="T82" s="32">
        <f t="shared" si="20"/>
        <v>42.239957807932591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12215.326941247124</v>
      </c>
      <c r="F83" s="2">
        <v>13600.840175268335</v>
      </c>
      <c r="G83" s="5">
        <f t="shared" si="14"/>
        <v>25816.167116515458</v>
      </c>
      <c r="H83" s="2">
        <v>415</v>
      </c>
      <c r="I83" s="2">
        <v>370</v>
      </c>
      <c r="J83" s="5">
        <f t="shared" si="15"/>
        <v>785</v>
      </c>
      <c r="K83" s="2">
        <v>0</v>
      </c>
      <c r="L83" s="2">
        <v>0</v>
      </c>
      <c r="M83" s="5">
        <f t="shared" si="16"/>
        <v>0</v>
      </c>
      <c r="N83" s="27">
        <f t="shared" si="17"/>
        <v>0.13627093865737533</v>
      </c>
      <c r="O83" s="27">
        <f t="shared" si="17"/>
        <v>0.17018068287372792</v>
      </c>
      <c r="P83" s="28">
        <f t="shared" si="17"/>
        <v>0.15225387542177082</v>
      </c>
      <c r="R83" s="32">
        <f t="shared" si="18"/>
        <v>29.434522749993068</v>
      </c>
      <c r="S83" s="32">
        <f t="shared" si="19"/>
        <v>36.759027500725232</v>
      </c>
      <c r="T83" s="32">
        <f t="shared" si="20"/>
        <v>32.886837091102493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7180.0716596332486</v>
      </c>
      <c r="F84" s="3">
        <v>6347.0000000000018</v>
      </c>
      <c r="G84" s="7">
        <f t="shared" si="14"/>
        <v>13527.07165963325</v>
      </c>
      <c r="H84" s="6">
        <v>414</v>
      </c>
      <c r="I84" s="3">
        <v>372</v>
      </c>
      <c r="J84" s="7">
        <f t="shared" si="15"/>
        <v>786</v>
      </c>
      <c r="K84" s="6">
        <v>0</v>
      </c>
      <c r="L84" s="3">
        <v>0</v>
      </c>
      <c r="M84" s="7">
        <f t="shared" si="16"/>
        <v>0</v>
      </c>
      <c r="N84" s="27">
        <f t="shared" si="17"/>
        <v>8.0292445648072655E-2</v>
      </c>
      <c r="O84" s="27">
        <f t="shared" si="17"/>
        <v>7.8989944245320617E-2</v>
      </c>
      <c r="P84" s="28">
        <f t="shared" si="17"/>
        <v>7.9675994602495345E-2</v>
      </c>
      <c r="R84" s="32">
        <f t="shared" si="18"/>
        <v>17.343168259983692</v>
      </c>
      <c r="S84" s="32">
        <f t="shared" si="19"/>
        <v>17.061827956989251</v>
      </c>
      <c r="T84" s="32">
        <f t="shared" si="20"/>
        <v>17.210014834138995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2367.1178746023465</v>
      </c>
      <c r="F85" s="2">
        <v>5681.6768927396179</v>
      </c>
      <c r="G85" s="5">
        <f t="shared" si="14"/>
        <v>8048.794767341964</v>
      </c>
      <c r="H85" s="2">
        <v>140</v>
      </c>
      <c r="I85" s="2">
        <v>140</v>
      </c>
      <c r="J85" s="5">
        <f t="shared" si="15"/>
        <v>280</v>
      </c>
      <c r="K85" s="2">
        <v>0</v>
      </c>
      <c r="L85" s="2">
        <v>0</v>
      </c>
      <c r="M85" s="5">
        <f t="shared" si="16"/>
        <v>0</v>
      </c>
      <c r="N85" s="25">
        <f t="shared" si="17"/>
        <v>7.8277707493463841E-2</v>
      </c>
      <c r="O85" s="25">
        <f t="shared" si="17"/>
        <v>0.18788614063292386</v>
      </c>
      <c r="P85" s="26">
        <f t="shared" si="17"/>
        <v>0.13308192406319386</v>
      </c>
      <c r="R85" s="32">
        <f t="shared" si="18"/>
        <v>16.90798481858819</v>
      </c>
      <c r="S85" s="32">
        <f t="shared" si="19"/>
        <v>40.583406376711558</v>
      </c>
      <c r="T85" s="32">
        <f t="shared" si="20"/>
        <v>28.74569559764987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2048.5296687526388</v>
      </c>
      <c r="F86" s="3">
        <v>5331</v>
      </c>
      <c r="G86" s="7">
        <f t="shared" si="14"/>
        <v>7379.5296687526388</v>
      </c>
      <c r="H86" s="6">
        <v>138</v>
      </c>
      <c r="I86" s="3">
        <v>140</v>
      </c>
      <c r="J86" s="7">
        <f t="shared" si="15"/>
        <v>278</v>
      </c>
      <c r="K86" s="6">
        <v>0</v>
      </c>
      <c r="L86" s="3">
        <v>0</v>
      </c>
      <c r="M86" s="7">
        <f t="shared" si="16"/>
        <v>0</v>
      </c>
      <c r="N86" s="27">
        <f t="shared" si="17"/>
        <v>6.8724156895888316E-2</v>
      </c>
      <c r="O86" s="27">
        <f t="shared" si="17"/>
        <v>0.17628968253968255</v>
      </c>
      <c r="P86" s="28">
        <f t="shared" si="17"/>
        <v>0.12289384606902209</v>
      </c>
      <c r="R86" s="32">
        <f t="shared" si="18"/>
        <v>14.844417889511876</v>
      </c>
      <c r="S86" s="32">
        <f t="shared" si="19"/>
        <v>38.078571428571429</v>
      </c>
      <c r="T86" s="32">
        <f t="shared" si="20"/>
        <v>26.545070750908774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1845588.0096195529</v>
      </c>
    </row>
    <row r="90" spans="2:20" x14ac:dyDescent="0.25">
      <c r="C90" s="51" t="s">
        <v>108</v>
      </c>
      <c r="D90" s="52">
        <f>+(SUMPRODUCT($D$5:$D$86,$J$5:$J$86)+SUMPRODUCT($D$5:$D$86,$M$5:$M$86))/1000</f>
        <v>41439.031479999998</v>
      </c>
    </row>
    <row r="91" spans="2:20" x14ac:dyDescent="0.25">
      <c r="C91" s="51" t="s">
        <v>107</v>
      </c>
      <c r="D91" s="52">
        <f>+(SUMPRODUCT($D$5:$D$86,$J$5:$J$86)*216+SUMPRODUCT($D$5:$D$86,$M$5:$M$86)*248)/1000</f>
        <v>9461374.5708799995</v>
      </c>
    </row>
    <row r="92" spans="2:20" x14ac:dyDescent="0.25">
      <c r="C92" s="51" t="s">
        <v>109</v>
      </c>
      <c r="D92" s="35">
        <f>+D89/D91</f>
        <v>0.19506552623969259</v>
      </c>
    </row>
    <row r="93" spans="2:20" x14ac:dyDescent="0.25">
      <c r="D93" s="53">
        <f>+D92-P2</f>
        <v>-7.7715611723760958E-16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7">
    <tabColor theme="0" tint="-4.9989318521683403E-2"/>
  </sheetPr>
  <dimension ref="A1:T93"/>
  <sheetViews>
    <sheetView topLeftCell="A79"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0.159458700723137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240</v>
      </c>
      <c r="F5" s="9">
        <v>1087.5424154017412</v>
      </c>
      <c r="G5" s="10">
        <f>+E5+F5</f>
        <v>1327.5424154017412</v>
      </c>
      <c r="H5" s="9">
        <v>100</v>
      </c>
      <c r="I5" s="9">
        <v>148</v>
      </c>
      <c r="J5" s="10">
        <f>+H5+I5</f>
        <v>248</v>
      </c>
      <c r="K5" s="9">
        <v>0</v>
      </c>
      <c r="L5" s="9">
        <v>0</v>
      </c>
      <c r="M5" s="10">
        <f>+K5+L5</f>
        <v>0</v>
      </c>
      <c r="N5" s="27">
        <f>+E5/(H5*216+K5*248)</f>
        <v>1.1111111111111112E-2</v>
      </c>
      <c r="O5" s="27">
        <f t="shared" ref="O5:O80" si="0">+F5/(I5*216+L5*248)</f>
        <v>3.4019720201505919E-2</v>
      </c>
      <c r="P5" s="28">
        <f t="shared" ref="P5:P80" si="1">+G5/(J5*216+M5*248)</f>
        <v>2.4782377826346721E-2</v>
      </c>
      <c r="R5" s="32">
        <f>+E5/(H5+K5)</f>
        <v>2.4</v>
      </c>
      <c r="S5" s="32">
        <f t="shared" ref="S5" si="2">+F5/(I5+L5)</f>
        <v>7.3482595635252785</v>
      </c>
      <c r="T5" s="32">
        <f t="shared" ref="T5" si="3">+G5/(J5+M5)</f>
        <v>5.3529936104908922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370.368273699231</v>
      </c>
      <c r="F6" s="2">
        <v>2058.3224291532943</v>
      </c>
      <c r="G6" s="5">
        <f t="shared" ref="G6:G69" si="4">+E6+F6</f>
        <v>2428.6907028525252</v>
      </c>
      <c r="H6" s="2">
        <v>100</v>
      </c>
      <c r="I6" s="2">
        <v>155</v>
      </c>
      <c r="J6" s="5">
        <f t="shared" ref="J6:J69" si="5">+H6+I6</f>
        <v>255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1.7146679337927361E-2</v>
      </c>
      <c r="O6" s="27">
        <f t="shared" si="0"/>
        <v>6.1479164550576289E-2</v>
      </c>
      <c r="P6" s="28">
        <f t="shared" si="1"/>
        <v>4.4093876231890435E-2</v>
      </c>
      <c r="R6" s="32">
        <f t="shared" ref="R6:R70" si="8">+E6/(H6+K6)</f>
        <v>3.70368273699231</v>
      </c>
      <c r="S6" s="32">
        <f t="shared" ref="S6:S70" si="9">+F6/(I6+L6)</f>
        <v>13.279499542924478</v>
      </c>
      <c r="T6" s="32">
        <f t="shared" ref="T6:T70" si="10">+G6/(J6+M6)</f>
        <v>9.5242772660883332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517.13190338760398</v>
      </c>
      <c r="F7" s="2">
        <v>2605.3885253388685</v>
      </c>
      <c r="G7" s="5">
        <f t="shared" si="4"/>
        <v>3122.5204287264723</v>
      </c>
      <c r="H7" s="2">
        <v>100</v>
      </c>
      <c r="I7" s="2">
        <v>156</v>
      </c>
      <c r="J7" s="5">
        <f t="shared" si="5"/>
        <v>256</v>
      </c>
      <c r="K7" s="2">
        <v>0</v>
      </c>
      <c r="L7" s="2">
        <v>0</v>
      </c>
      <c r="M7" s="5">
        <f t="shared" si="6"/>
        <v>0</v>
      </c>
      <c r="N7" s="27">
        <f t="shared" si="7"/>
        <v>2.3941291823500185E-2</v>
      </c>
      <c r="O7" s="27">
        <f t="shared" si="0"/>
        <v>7.7320409702601747E-2</v>
      </c>
      <c r="P7" s="28">
        <f t="shared" si="1"/>
        <v>5.6469191781077697E-2</v>
      </c>
      <c r="R7" s="32">
        <f t="shared" si="8"/>
        <v>5.1713190338760402</v>
      </c>
      <c r="S7" s="32">
        <f t="shared" si="9"/>
        <v>16.701208495761978</v>
      </c>
      <c r="T7" s="32">
        <f t="shared" si="10"/>
        <v>12.197345424712783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640.40488254804973</v>
      </c>
      <c r="F8" s="2">
        <v>2993.8806142485732</v>
      </c>
      <c r="G8" s="5">
        <f t="shared" si="4"/>
        <v>3634.2854967966232</v>
      </c>
      <c r="H8" s="2">
        <v>80</v>
      </c>
      <c r="I8" s="2">
        <v>153</v>
      </c>
      <c r="J8" s="5">
        <f t="shared" si="5"/>
        <v>233</v>
      </c>
      <c r="K8" s="2">
        <v>0</v>
      </c>
      <c r="L8" s="2">
        <v>0</v>
      </c>
      <c r="M8" s="5">
        <f t="shared" si="6"/>
        <v>0</v>
      </c>
      <c r="N8" s="27">
        <f t="shared" si="7"/>
        <v>3.7060467740049174E-2</v>
      </c>
      <c r="O8" s="27">
        <f t="shared" si="0"/>
        <v>9.0591884962738234E-2</v>
      </c>
      <c r="P8" s="28">
        <f t="shared" si="1"/>
        <v>7.2211999221042419E-2</v>
      </c>
      <c r="R8" s="32">
        <f t="shared" si="8"/>
        <v>8.0050610318506212</v>
      </c>
      <c r="S8" s="32">
        <f t="shared" si="9"/>
        <v>19.567847151951458</v>
      </c>
      <c r="T8" s="32">
        <f t="shared" si="10"/>
        <v>15.597791831745164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871.37427094778729</v>
      </c>
      <c r="F9" s="2">
        <v>3866.7264686964413</v>
      </c>
      <c r="G9" s="5">
        <f t="shared" si="4"/>
        <v>4738.1007396442283</v>
      </c>
      <c r="H9" s="2">
        <v>83</v>
      </c>
      <c r="I9" s="2">
        <v>151</v>
      </c>
      <c r="J9" s="5">
        <f t="shared" si="5"/>
        <v>234</v>
      </c>
      <c r="K9" s="2">
        <v>0</v>
      </c>
      <c r="L9" s="2">
        <v>0</v>
      </c>
      <c r="M9" s="5">
        <f t="shared" si="6"/>
        <v>0</v>
      </c>
      <c r="N9" s="27">
        <f t="shared" si="7"/>
        <v>4.8604098111768593E-2</v>
      </c>
      <c r="O9" s="27">
        <f t="shared" si="0"/>
        <v>0.1185530558221867</v>
      </c>
      <c r="P9" s="28">
        <f t="shared" si="1"/>
        <v>9.3742100736867451E-2</v>
      </c>
      <c r="R9" s="32">
        <f t="shared" si="8"/>
        <v>10.498485192142015</v>
      </c>
      <c r="S9" s="32">
        <f t="shared" si="9"/>
        <v>25.607460057592327</v>
      </c>
      <c r="T9" s="32">
        <f t="shared" si="10"/>
        <v>20.248293759163367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1019.6757261648031</v>
      </c>
      <c r="F10" s="2">
        <v>4458.4446709752356</v>
      </c>
      <c r="G10" s="5">
        <f t="shared" si="4"/>
        <v>5478.1203971400391</v>
      </c>
      <c r="H10" s="2">
        <v>108</v>
      </c>
      <c r="I10" s="2">
        <v>151</v>
      </c>
      <c r="J10" s="5">
        <f t="shared" si="5"/>
        <v>259</v>
      </c>
      <c r="K10" s="2">
        <v>0</v>
      </c>
      <c r="L10" s="2">
        <v>0</v>
      </c>
      <c r="M10" s="5">
        <f t="shared" si="6"/>
        <v>0</v>
      </c>
      <c r="N10" s="27">
        <f t="shared" si="7"/>
        <v>4.3710379208024827E-2</v>
      </c>
      <c r="O10" s="27">
        <f t="shared" si="0"/>
        <v>0.1366950168927899</v>
      </c>
      <c r="P10" s="28">
        <f t="shared" si="1"/>
        <v>9.7921500020378222E-2</v>
      </c>
      <c r="R10" s="32">
        <f t="shared" si="8"/>
        <v>9.4414419089333617</v>
      </c>
      <c r="S10" s="32">
        <f t="shared" si="9"/>
        <v>29.526123648842621</v>
      </c>
      <c r="T10" s="32">
        <f t="shared" si="10"/>
        <v>21.151044004401694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1825.6363993167784</v>
      </c>
      <c r="F11" s="2">
        <v>5201.396080690175</v>
      </c>
      <c r="G11" s="5">
        <f t="shared" si="4"/>
        <v>7027.0324800069538</v>
      </c>
      <c r="H11" s="2">
        <v>111</v>
      </c>
      <c r="I11" s="2">
        <v>151</v>
      </c>
      <c r="J11" s="5">
        <f t="shared" si="5"/>
        <v>262</v>
      </c>
      <c r="K11" s="2">
        <v>0</v>
      </c>
      <c r="L11" s="2">
        <v>0</v>
      </c>
      <c r="M11" s="5">
        <f t="shared" si="6"/>
        <v>0</v>
      </c>
      <c r="N11" s="27">
        <f t="shared" si="7"/>
        <v>7.614432763249826E-2</v>
      </c>
      <c r="O11" s="27">
        <f t="shared" si="0"/>
        <v>0.15947375768611036</v>
      </c>
      <c r="P11" s="28">
        <f t="shared" si="1"/>
        <v>0.12417006785423654</v>
      </c>
      <c r="R11" s="32">
        <f t="shared" si="8"/>
        <v>16.447174768619625</v>
      </c>
      <c r="S11" s="32">
        <f t="shared" si="9"/>
        <v>34.446331660199832</v>
      </c>
      <c r="T11" s="32">
        <f t="shared" si="10"/>
        <v>26.820734656515089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1921.8288810543534</v>
      </c>
      <c r="F12" s="2">
        <v>5284.4811571710707</v>
      </c>
      <c r="G12" s="5">
        <f t="shared" si="4"/>
        <v>7206.3100382254243</v>
      </c>
      <c r="H12" s="2">
        <v>111</v>
      </c>
      <c r="I12" s="2">
        <v>145</v>
      </c>
      <c r="J12" s="5">
        <f t="shared" si="5"/>
        <v>256</v>
      </c>
      <c r="K12" s="2">
        <v>0</v>
      </c>
      <c r="L12" s="2">
        <v>0</v>
      </c>
      <c r="M12" s="5">
        <f t="shared" si="6"/>
        <v>0</v>
      </c>
      <c r="N12" s="27">
        <f t="shared" si="7"/>
        <v>8.015635973700172E-2</v>
      </c>
      <c r="O12" s="27">
        <f t="shared" si="0"/>
        <v>0.16872545201695627</v>
      </c>
      <c r="P12" s="28">
        <f t="shared" si="1"/>
        <v>0.13032244716119473</v>
      </c>
      <c r="R12" s="32">
        <f t="shared" si="8"/>
        <v>17.313773703192371</v>
      </c>
      <c r="S12" s="32">
        <f t="shared" si="9"/>
        <v>36.444697635662557</v>
      </c>
      <c r="T12" s="32">
        <f t="shared" si="10"/>
        <v>28.149648586818063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1995.895861218072</v>
      </c>
      <c r="F13" s="2">
        <v>5379.3440206815103</v>
      </c>
      <c r="G13" s="5">
        <f t="shared" si="4"/>
        <v>7375.2398818995825</v>
      </c>
      <c r="H13" s="2">
        <v>113</v>
      </c>
      <c r="I13" s="2">
        <v>135</v>
      </c>
      <c r="J13" s="5">
        <f t="shared" si="5"/>
        <v>248</v>
      </c>
      <c r="K13" s="2">
        <v>0</v>
      </c>
      <c r="L13" s="2">
        <v>0</v>
      </c>
      <c r="M13" s="5">
        <f t="shared" si="6"/>
        <v>0</v>
      </c>
      <c r="N13" s="27">
        <f t="shared" si="7"/>
        <v>8.177220014823304E-2</v>
      </c>
      <c r="O13" s="27">
        <f t="shared" si="0"/>
        <v>0.1844768182675415</v>
      </c>
      <c r="P13" s="28">
        <f t="shared" si="1"/>
        <v>0.13767995597930821</v>
      </c>
      <c r="R13" s="32">
        <f t="shared" si="8"/>
        <v>17.662795232018336</v>
      </c>
      <c r="S13" s="32">
        <f t="shared" si="9"/>
        <v>39.846992745788967</v>
      </c>
      <c r="T13" s="32">
        <f t="shared" si="10"/>
        <v>29.738870491530573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2334.1219457694624</v>
      </c>
      <c r="F14" s="2">
        <v>6188.0832819316402</v>
      </c>
      <c r="G14" s="5">
        <f t="shared" si="4"/>
        <v>8522.2052277011026</v>
      </c>
      <c r="H14" s="2">
        <v>116</v>
      </c>
      <c r="I14" s="2">
        <v>135</v>
      </c>
      <c r="J14" s="5">
        <f t="shared" si="5"/>
        <v>251</v>
      </c>
      <c r="K14" s="2">
        <v>0</v>
      </c>
      <c r="L14" s="2">
        <v>0</v>
      </c>
      <c r="M14" s="5">
        <f t="shared" si="6"/>
        <v>0</v>
      </c>
      <c r="N14" s="27">
        <f t="shared" si="7"/>
        <v>9.3156207925026435E-2</v>
      </c>
      <c r="O14" s="27">
        <f t="shared" si="0"/>
        <v>0.21221136083441838</v>
      </c>
      <c r="P14" s="28">
        <f t="shared" si="1"/>
        <v>0.15718985590418147</v>
      </c>
      <c r="R14" s="32">
        <f t="shared" si="8"/>
        <v>20.121740911805709</v>
      </c>
      <c r="S14" s="32">
        <f t="shared" si="9"/>
        <v>45.837653940234368</v>
      </c>
      <c r="T14" s="32">
        <f t="shared" si="10"/>
        <v>33.953008875303198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5308.7971920308846</v>
      </c>
      <c r="F15" s="2">
        <v>10861.728324425289</v>
      </c>
      <c r="G15" s="5">
        <f t="shared" si="4"/>
        <v>16170.525516456173</v>
      </c>
      <c r="H15" s="2">
        <v>272</v>
      </c>
      <c r="I15" s="2">
        <v>295</v>
      </c>
      <c r="J15" s="5">
        <f t="shared" si="5"/>
        <v>567</v>
      </c>
      <c r="K15" s="2">
        <v>108</v>
      </c>
      <c r="L15" s="2">
        <v>114</v>
      </c>
      <c r="M15" s="5">
        <f t="shared" si="6"/>
        <v>222</v>
      </c>
      <c r="N15" s="27">
        <f t="shared" si="7"/>
        <v>6.2065062570506972E-2</v>
      </c>
      <c r="O15" s="27">
        <f t="shared" si="0"/>
        <v>0.11807253157258553</v>
      </c>
      <c r="P15" s="28">
        <f t="shared" si="1"/>
        <v>9.1087183522915671E-2</v>
      </c>
      <c r="R15" s="32">
        <f t="shared" si="8"/>
        <v>13.970518926397064</v>
      </c>
      <c r="S15" s="32">
        <f t="shared" si="9"/>
        <v>26.556792969254985</v>
      </c>
      <c r="T15" s="32">
        <f t="shared" si="10"/>
        <v>20.494962631756874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10868.01637794485</v>
      </c>
      <c r="F16" s="2">
        <v>17810.632021472484</v>
      </c>
      <c r="G16" s="5">
        <f t="shared" si="4"/>
        <v>28678.648399417332</v>
      </c>
      <c r="H16" s="2">
        <v>284</v>
      </c>
      <c r="I16" s="2">
        <v>352</v>
      </c>
      <c r="J16" s="5">
        <f t="shared" si="5"/>
        <v>636</v>
      </c>
      <c r="K16" s="2">
        <v>190</v>
      </c>
      <c r="L16" s="2">
        <v>169</v>
      </c>
      <c r="M16" s="5">
        <f t="shared" si="6"/>
        <v>359</v>
      </c>
      <c r="N16" s="27">
        <f t="shared" si="7"/>
        <v>0.1001992954154821</v>
      </c>
      <c r="O16" s="27">
        <f t="shared" si="0"/>
        <v>0.15100922489887136</v>
      </c>
      <c r="P16" s="28">
        <f t="shared" si="1"/>
        <v>0.12666799936140655</v>
      </c>
      <c r="R16" s="32">
        <f t="shared" si="8"/>
        <v>22.928304594820361</v>
      </c>
      <c r="S16" s="32">
        <f t="shared" si="9"/>
        <v>34.185474129505728</v>
      </c>
      <c r="T16" s="32">
        <f t="shared" si="10"/>
        <v>28.82276221046968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11811.684977444105</v>
      </c>
      <c r="F17" s="2">
        <v>18974.852691437194</v>
      </c>
      <c r="G17" s="5">
        <f t="shared" si="4"/>
        <v>30786.537668881298</v>
      </c>
      <c r="H17" s="2">
        <v>289</v>
      </c>
      <c r="I17" s="2">
        <v>346</v>
      </c>
      <c r="J17" s="5">
        <f t="shared" si="5"/>
        <v>635</v>
      </c>
      <c r="K17" s="2">
        <v>224</v>
      </c>
      <c r="L17" s="2">
        <v>175</v>
      </c>
      <c r="M17" s="5">
        <f t="shared" si="6"/>
        <v>399</v>
      </c>
      <c r="N17" s="27">
        <f t="shared" si="7"/>
        <v>0.1001193884980344</v>
      </c>
      <c r="O17" s="27">
        <f t="shared" si="0"/>
        <v>0.16061871649147758</v>
      </c>
      <c r="P17" s="28">
        <f t="shared" si="1"/>
        <v>0.13038955101342287</v>
      </c>
      <c r="R17" s="32">
        <f t="shared" si="8"/>
        <v>23.024727051547963</v>
      </c>
      <c r="S17" s="32">
        <f t="shared" si="9"/>
        <v>36.420062747480216</v>
      </c>
      <c r="T17" s="32">
        <f t="shared" si="10"/>
        <v>29.774214379962569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16334.950223631626</v>
      </c>
      <c r="F18" s="2">
        <v>22325.405775442348</v>
      </c>
      <c r="G18" s="5">
        <f t="shared" si="4"/>
        <v>38660.355999073974</v>
      </c>
      <c r="H18" s="2">
        <v>295</v>
      </c>
      <c r="I18" s="2">
        <v>314</v>
      </c>
      <c r="J18" s="5">
        <f t="shared" si="5"/>
        <v>609</v>
      </c>
      <c r="K18" s="2">
        <v>204</v>
      </c>
      <c r="L18" s="2">
        <v>198</v>
      </c>
      <c r="M18" s="5">
        <f t="shared" si="6"/>
        <v>402</v>
      </c>
      <c r="N18" s="27">
        <f t="shared" si="7"/>
        <v>0.1428979479287531</v>
      </c>
      <c r="O18" s="27">
        <f t="shared" si="0"/>
        <v>0.19093293116654991</v>
      </c>
      <c r="P18" s="28">
        <f t="shared" si="1"/>
        <v>0.16718714754832198</v>
      </c>
      <c r="R18" s="32">
        <f t="shared" si="8"/>
        <v>32.735371189642535</v>
      </c>
      <c r="S18" s="32">
        <f t="shared" si="9"/>
        <v>43.604308155160837</v>
      </c>
      <c r="T18" s="32">
        <f t="shared" si="10"/>
        <v>38.239719089093938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22802.465368818968</v>
      </c>
      <c r="F19" s="2">
        <v>25173.741223595993</v>
      </c>
      <c r="G19" s="5">
        <f t="shared" si="4"/>
        <v>47976.206592414965</v>
      </c>
      <c r="H19" s="2">
        <v>279</v>
      </c>
      <c r="I19" s="2">
        <v>306</v>
      </c>
      <c r="J19" s="5">
        <f t="shared" si="5"/>
        <v>585</v>
      </c>
      <c r="K19" s="2">
        <v>204</v>
      </c>
      <c r="L19" s="2">
        <v>205</v>
      </c>
      <c r="M19" s="5">
        <f t="shared" si="6"/>
        <v>409</v>
      </c>
      <c r="N19" s="27">
        <f t="shared" si="7"/>
        <v>0.20569446280597323</v>
      </c>
      <c r="O19" s="27">
        <f t="shared" si="0"/>
        <v>0.2152779402715673</v>
      </c>
      <c r="P19" s="28">
        <f t="shared" si="1"/>
        <v>0.21061409791570804</v>
      </c>
      <c r="R19" s="32">
        <f t="shared" si="8"/>
        <v>47.210073227368461</v>
      </c>
      <c r="S19" s="32">
        <f t="shared" si="9"/>
        <v>49.263681455178066</v>
      </c>
      <c r="T19" s="32">
        <f t="shared" si="10"/>
        <v>48.265801400819882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30138.829793390243</v>
      </c>
      <c r="F20" s="2">
        <v>33404.41169635555</v>
      </c>
      <c r="G20" s="5">
        <f t="shared" si="4"/>
        <v>63543.241489745793</v>
      </c>
      <c r="H20" s="2">
        <v>275</v>
      </c>
      <c r="I20" s="2">
        <v>299</v>
      </c>
      <c r="J20" s="5">
        <f t="shared" si="5"/>
        <v>574</v>
      </c>
      <c r="K20" s="2">
        <v>204</v>
      </c>
      <c r="L20" s="2">
        <v>202</v>
      </c>
      <c r="M20" s="5">
        <f t="shared" si="6"/>
        <v>406</v>
      </c>
      <c r="N20" s="27">
        <f t="shared" si="7"/>
        <v>0.2740092897064354</v>
      </c>
      <c r="O20" s="27">
        <f t="shared" si="0"/>
        <v>0.29128367366895319</v>
      </c>
      <c r="P20" s="28">
        <f t="shared" si="1"/>
        <v>0.28282670510675917</v>
      </c>
      <c r="R20" s="32">
        <f t="shared" si="8"/>
        <v>62.920312721065223</v>
      </c>
      <c r="S20" s="32">
        <f t="shared" si="9"/>
        <v>66.675472447815466</v>
      </c>
      <c r="T20" s="32">
        <f t="shared" si="10"/>
        <v>64.840042336475292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29628.927604226727</v>
      </c>
      <c r="F21" s="2">
        <v>33282.281378372361</v>
      </c>
      <c r="G21" s="5">
        <f t="shared" si="4"/>
        <v>62911.208982599084</v>
      </c>
      <c r="H21" s="2">
        <v>286</v>
      </c>
      <c r="I21" s="2">
        <v>289</v>
      </c>
      <c r="J21" s="5">
        <f t="shared" si="5"/>
        <v>575</v>
      </c>
      <c r="K21" s="2">
        <v>216</v>
      </c>
      <c r="L21" s="2">
        <v>201</v>
      </c>
      <c r="M21" s="5">
        <f t="shared" si="6"/>
        <v>417</v>
      </c>
      <c r="N21" s="27">
        <f t="shared" si="7"/>
        <v>0.25687445904621592</v>
      </c>
      <c r="O21" s="27">
        <f t="shared" si="0"/>
        <v>0.29644329288132715</v>
      </c>
      <c r="P21" s="28">
        <f t="shared" si="1"/>
        <v>0.27639185726222709</v>
      </c>
      <c r="R21" s="32">
        <f t="shared" si="8"/>
        <v>59.021768135909817</v>
      </c>
      <c r="S21" s="32">
        <f t="shared" si="9"/>
        <v>67.92302322116808</v>
      </c>
      <c r="T21" s="32">
        <f t="shared" si="10"/>
        <v>63.418557442136176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28147.793851182181</v>
      </c>
      <c r="F22" s="2">
        <v>31524.331145774497</v>
      </c>
      <c r="G22" s="5">
        <f t="shared" si="4"/>
        <v>59672.124996956678</v>
      </c>
      <c r="H22" s="2">
        <v>285</v>
      </c>
      <c r="I22" s="2">
        <v>281</v>
      </c>
      <c r="J22" s="5">
        <f t="shared" si="5"/>
        <v>566</v>
      </c>
      <c r="K22" s="2">
        <v>243</v>
      </c>
      <c r="L22" s="2">
        <v>193</v>
      </c>
      <c r="M22" s="5">
        <f t="shared" si="6"/>
        <v>436</v>
      </c>
      <c r="N22" s="27">
        <f t="shared" si="7"/>
        <v>0.23105294401088605</v>
      </c>
      <c r="O22" s="27">
        <f t="shared" si="0"/>
        <v>0.29038624857935241</v>
      </c>
      <c r="P22" s="28">
        <f t="shared" si="1"/>
        <v>0.25901158499269339</v>
      </c>
      <c r="R22" s="32">
        <f t="shared" si="8"/>
        <v>53.310215627238982</v>
      </c>
      <c r="S22" s="32">
        <f t="shared" si="9"/>
        <v>66.507027733701463</v>
      </c>
      <c r="T22" s="32">
        <f t="shared" si="10"/>
        <v>59.553018959038603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27015.154915077161</v>
      </c>
      <c r="F23" s="2">
        <v>24117.642621775944</v>
      </c>
      <c r="G23" s="5">
        <f t="shared" si="4"/>
        <v>51132.797536853104</v>
      </c>
      <c r="H23" s="2">
        <v>287</v>
      </c>
      <c r="I23" s="2">
        <v>284</v>
      </c>
      <c r="J23" s="5">
        <f t="shared" si="5"/>
        <v>571</v>
      </c>
      <c r="K23" s="2">
        <v>235</v>
      </c>
      <c r="L23" s="2">
        <v>192</v>
      </c>
      <c r="M23" s="5">
        <f t="shared" si="6"/>
        <v>427</v>
      </c>
      <c r="N23" s="27">
        <f t="shared" si="7"/>
        <v>0.22461715873251598</v>
      </c>
      <c r="O23" s="27">
        <f t="shared" si="0"/>
        <v>0.22134400350381739</v>
      </c>
      <c r="P23" s="28">
        <f t="shared" si="1"/>
        <v>0.22306134194550981</v>
      </c>
      <c r="R23" s="32">
        <f t="shared" si="8"/>
        <v>51.75317033539686</v>
      </c>
      <c r="S23" s="32">
        <f t="shared" si="9"/>
        <v>50.6673164323024</v>
      </c>
      <c r="T23" s="32">
        <f t="shared" si="10"/>
        <v>51.235268072999105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25264.346693758449</v>
      </c>
      <c r="F24" s="2">
        <v>22400.446695935429</v>
      </c>
      <c r="G24" s="5">
        <f t="shared" si="4"/>
        <v>47664.793389693878</v>
      </c>
      <c r="H24" s="2">
        <v>300</v>
      </c>
      <c r="I24" s="2">
        <v>255</v>
      </c>
      <c r="J24" s="5">
        <f t="shared" si="5"/>
        <v>555</v>
      </c>
      <c r="K24" s="2">
        <v>259</v>
      </c>
      <c r="L24" s="2">
        <v>192</v>
      </c>
      <c r="M24" s="5">
        <f t="shared" si="6"/>
        <v>451</v>
      </c>
      <c r="N24" s="27">
        <f t="shared" si="7"/>
        <v>0.19579907847478492</v>
      </c>
      <c r="O24" s="27">
        <f t="shared" si="0"/>
        <v>0.2181238480168208</v>
      </c>
      <c r="P24" s="28">
        <f t="shared" si="1"/>
        <v>0.2056928527829778</v>
      </c>
      <c r="R24" s="32">
        <f t="shared" si="8"/>
        <v>45.195611258959659</v>
      </c>
      <c r="S24" s="32">
        <f t="shared" si="9"/>
        <v>50.112856143032282</v>
      </c>
      <c r="T24" s="32">
        <f t="shared" si="10"/>
        <v>47.380510327727514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23779.311178602824</v>
      </c>
      <c r="F25" s="2">
        <v>22083.09769088513</v>
      </c>
      <c r="G25" s="5">
        <f t="shared" si="4"/>
        <v>45862.408869487954</v>
      </c>
      <c r="H25" s="2">
        <v>316</v>
      </c>
      <c r="I25" s="2">
        <v>266</v>
      </c>
      <c r="J25" s="5">
        <f t="shared" si="5"/>
        <v>582</v>
      </c>
      <c r="K25" s="2">
        <v>259</v>
      </c>
      <c r="L25" s="2">
        <v>192</v>
      </c>
      <c r="M25" s="5">
        <f t="shared" si="6"/>
        <v>451</v>
      </c>
      <c r="N25" s="27">
        <f t="shared" si="7"/>
        <v>0.17948275450307064</v>
      </c>
      <c r="O25" s="27">
        <f t="shared" si="0"/>
        <v>0.210171098778791</v>
      </c>
      <c r="P25" s="28">
        <f t="shared" si="1"/>
        <v>0.19305610738124243</v>
      </c>
      <c r="R25" s="32">
        <f t="shared" si="8"/>
        <v>41.355323788874479</v>
      </c>
      <c r="S25" s="32">
        <f t="shared" si="9"/>
        <v>48.216370504116007</v>
      </c>
      <c r="T25" s="32">
        <f t="shared" si="10"/>
        <v>44.397298034354264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23032.397605026999</v>
      </c>
      <c r="F26" s="2">
        <v>20587.998742081836</v>
      </c>
      <c r="G26" s="5">
        <f t="shared" si="4"/>
        <v>43620.396347108835</v>
      </c>
      <c r="H26" s="2">
        <v>309</v>
      </c>
      <c r="I26" s="2">
        <v>265</v>
      </c>
      <c r="J26" s="5">
        <f t="shared" si="5"/>
        <v>574</v>
      </c>
      <c r="K26" s="2">
        <v>259</v>
      </c>
      <c r="L26" s="2">
        <v>204</v>
      </c>
      <c r="M26" s="5">
        <f t="shared" si="6"/>
        <v>463</v>
      </c>
      <c r="N26" s="27">
        <f t="shared" si="7"/>
        <v>0.17585204621477979</v>
      </c>
      <c r="O26" s="27">
        <f t="shared" si="0"/>
        <v>0.19092661493881072</v>
      </c>
      <c r="P26" s="28">
        <f t="shared" si="1"/>
        <v>0.18265885710323287</v>
      </c>
      <c r="R26" s="32">
        <f t="shared" si="8"/>
        <v>40.54999578349824</v>
      </c>
      <c r="S26" s="32">
        <f t="shared" si="9"/>
        <v>43.897651902093465</v>
      </c>
      <c r="T26" s="32">
        <f t="shared" si="10"/>
        <v>42.064027335688365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21341.723141225848</v>
      </c>
      <c r="F27" s="2">
        <v>15964.594910791207</v>
      </c>
      <c r="G27" s="5">
        <f t="shared" si="4"/>
        <v>37306.318052017057</v>
      </c>
      <c r="H27" s="2">
        <v>321</v>
      </c>
      <c r="I27" s="2">
        <v>260</v>
      </c>
      <c r="J27" s="5">
        <f t="shared" si="5"/>
        <v>581</v>
      </c>
      <c r="K27" s="2">
        <v>259</v>
      </c>
      <c r="L27" s="2">
        <v>202</v>
      </c>
      <c r="M27" s="5">
        <f t="shared" si="6"/>
        <v>461</v>
      </c>
      <c r="N27" s="27">
        <f t="shared" si="7"/>
        <v>0.15978170775354761</v>
      </c>
      <c r="O27" s="27">
        <f t="shared" si="0"/>
        <v>0.15024652641536673</v>
      </c>
      <c r="P27" s="28">
        <f t="shared" si="1"/>
        <v>0.1555570670659194</v>
      </c>
      <c r="R27" s="32">
        <f t="shared" si="8"/>
        <v>36.796074381423878</v>
      </c>
      <c r="S27" s="32">
        <f t="shared" si="9"/>
        <v>34.55540023980781</v>
      </c>
      <c r="T27" s="32">
        <f t="shared" si="10"/>
        <v>35.802608495217903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5901.820703418919</v>
      </c>
      <c r="F28" s="2">
        <v>6170.5947701515761</v>
      </c>
      <c r="G28" s="5">
        <f t="shared" si="4"/>
        <v>12072.415473570494</v>
      </c>
      <c r="H28" s="2">
        <v>134</v>
      </c>
      <c r="I28" s="2">
        <v>115</v>
      </c>
      <c r="J28" s="5">
        <f t="shared" si="5"/>
        <v>249</v>
      </c>
      <c r="K28" s="2">
        <v>0</v>
      </c>
      <c r="L28" s="2">
        <v>0</v>
      </c>
      <c r="M28" s="5">
        <f t="shared" si="6"/>
        <v>0</v>
      </c>
      <c r="N28" s="27">
        <f t="shared" si="7"/>
        <v>0.20390480595007321</v>
      </c>
      <c r="O28" s="27">
        <f t="shared" si="0"/>
        <v>0.24841363808983802</v>
      </c>
      <c r="P28" s="28">
        <f t="shared" si="1"/>
        <v>0.22446109388610913</v>
      </c>
      <c r="R28" s="32">
        <f t="shared" si="8"/>
        <v>44.043438085215811</v>
      </c>
      <c r="S28" s="32">
        <f t="shared" si="9"/>
        <v>53.65734582740501</v>
      </c>
      <c r="T28" s="32">
        <f t="shared" si="10"/>
        <v>48.483596279399578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5200.5118302506062</v>
      </c>
      <c r="F29" s="2">
        <v>6225.1167709783003</v>
      </c>
      <c r="G29" s="5">
        <f t="shared" si="4"/>
        <v>11425.628601228906</v>
      </c>
      <c r="H29" s="2">
        <v>151</v>
      </c>
      <c r="I29" s="2">
        <v>107</v>
      </c>
      <c r="J29" s="5">
        <f t="shared" si="5"/>
        <v>258</v>
      </c>
      <c r="K29" s="2">
        <v>0</v>
      </c>
      <c r="L29" s="2">
        <v>0</v>
      </c>
      <c r="M29" s="5">
        <f t="shared" si="6"/>
        <v>0</v>
      </c>
      <c r="N29" s="27">
        <f t="shared" si="7"/>
        <v>0.15944664674548092</v>
      </c>
      <c r="O29" s="27">
        <f t="shared" si="0"/>
        <v>0.26934565468061183</v>
      </c>
      <c r="P29" s="28">
        <f t="shared" si="1"/>
        <v>0.20502491747826776</v>
      </c>
      <c r="R29" s="32">
        <f t="shared" si="8"/>
        <v>34.440475697023885</v>
      </c>
      <c r="S29" s="32">
        <f t="shared" si="9"/>
        <v>58.17866141101215</v>
      </c>
      <c r="T29" s="32">
        <f t="shared" si="10"/>
        <v>44.285382175305834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4950.0172519288981</v>
      </c>
      <c r="F30" s="2">
        <v>6167.3958342880487</v>
      </c>
      <c r="G30" s="5">
        <f t="shared" si="4"/>
        <v>11117.413086216948</v>
      </c>
      <c r="H30" s="2">
        <v>160</v>
      </c>
      <c r="I30" s="2">
        <v>120</v>
      </c>
      <c r="J30" s="5">
        <f t="shared" si="5"/>
        <v>280</v>
      </c>
      <c r="K30" s="2">
        <v>0</v>
      </c>
      <c r="L30" s="2">
        <v>0</v>
      </c>
      <c r="M30" s="5">
        <f t="shared" si="6"/>
        <v>0</v>
      </c>
      <c r="N30" s="27">
        <f t="shared" si="7"/>
        <v>0.14322966585442412</v>
      </c>
      <c r="O30" s="27">
        <f t="shared" si="0"/>
        <v>0.23793965410061915</v>
      </c>
      <c r="P30" s="28">
        <f t="shared" si="1"/>
        <v>0.18381966081707915</v>
      </c>
      <c r="R30" s="32">
        <f t="shared" si="8"/>
        <v>30.937607824555613</v>
      </c>
      <c r="S30" s="32">
        <f t="shared" si="9"/>
        <v>51.39496528573374</v>
      </c>
      <c r="T30" s="32">
        <f t="shared" si="10"/>
        <v>39.705046736489102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4490.7296847543885</v>
      </c>
      <c r="F31" s="2">
        <v>5660.2804565463348</v>
      </c>
      <c r="G31" s="5">
        <f t="shared" si="4"/>
        <v>10151.010141300723</v>
      </c>
      <c r="H31" s="2">
        <v>159</v>
      </c>
      <c r="I31" s="2">
        <v>121</v>
      </c>
      <c r="J31" s="5">
        <f t="shared" si="5"/>
        <v>280</v>
      </c>
      <c r="K31" s="2">
        <v>0</v>
      </c>
      <c r="L31" s="2">
        <v>0</v>
      </c>
      <c r="M31" s="5">
        <f t="shared" si="6"/>
        <v>0</v>
      </c>
      <c r="N31" s="27">
        <f t="shared" si="7"/>
        <v>0.13075732834714618</v>
      </c>
      <c r="O31" s="27">
        <f t="shared" si="0"/>
        <v>0.21657026540198709</v>
      </c>
      <c r="P31" s="28">
        <f t="shared" si="1"/>
        <v>0.16784077614584531</v>
      </c>
      <c r="R31" s="32">
        <f t="shared" si="8"/>
        <v>28.243582922983574</v>
      </c>
      <c r="S31" s="32">
        <f t="shared" si="9"/>
        <v>46.779177326829213</v>
      </c>
      <c r="T31" s="32">
        <f t="shared" si="10"/>
        <v>36.253607647502584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4136.9125515371143</v>
      </c>
      <c r="F32" s="2">
        <v>5404.9543633087005</v>
      </c>
      <c r="G32" s="5">
        <f t="shared" si="4"/>
        <v>9541.8669148458139</v>
      </c>
      <c r="H32" s="2">
        <v>156</v>
      </c>
      <c r="I32" s="2">
        <v>113</v>
      </c>
      <c r="J32" s="5">
        <f t="shared" si="5"/>
        <v>269</v>
      </c>
      <c r="K32" s="2">
        <v>0</v>
      </c>
      <c r="L32" s="2">
        <v>0</v>
      </c>
      <c r="M32" s="5">
        <f t="shared" si="6"/>
        <v>0</v>
      </c>
      <c r="N32" s="27">
        <f t="shared" si="7"/>
        <v>0.12277162130630087</v>
      </c>
      <c r="O32" s="27">
        <f t="shared" si="0"/>
        <v>0.22144191917849479</v>
      </c>
      <c r="P32" s="28">
        <f t="shared" si="1"/>
        <v>0.16422048249424848</v>
      </c>
      <c r="R32" s="32">
        <f t="shared" si="8"/>
        <v>26.51867020216099</v>
      </c>
      <c r="S32" s="32">
        <f t="shared" si="9"/>
        <v>47.831454542554873</v>
      </c>
      <c r="T32" s="32">
        <f t="shared" si="10"/>
        <v>35.471624218757675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2969.2723541756473</v>
      </c>
      <c r="F33" s="2">
        <v>3916.7323149820063</v>
      </c>
      <c r="G33" s="5">
        <f t="shared" si="4"/>
        <v>6886.0046691576536</v>
      </c>
      <c r="H33" s="2">
        <v>163</v>
      </c>
      <c r="I33" s="2">
        <v>108</v>
      </c>
      <c r="J33" s="5">
        <f t="shared" si="5"/>
        <v>271</v>
      </c>
      <c r="K33" s="2">
        <v>0</v>
      </c>
      <c r="L33" s="2">
        <v>0</v>
      </c>
      <c r="M33" s="5">
        <f t="shared" si="6"/>
        <v>0</v>
      </c>
      <c r="N33" s="27">
        <f t="shared" si="7"/>
        <v>8.4335161161544173E-2</v>
      </c>
      <c r="O33" s="27">
        <f t="shared" si="0"/>
        <v>0.1678983331182273</v>
      </c>
      <c r="P33" s="28">
        <f t="shared" si="1"/>
        <v>0.1176370894690046</v>
      </c>
      <c r="R33" s="32">
        <f t="shared" si="8"/>
        <v>18.21639481089354</v>
      </c>
      <c r="S33" s="32">
        <f t="shared" si="9"/>
        <v>36.266039953537096</v>
      </c>
      <c r="T33" s="32">
        <f t="shared" si="10"/>
        <v>25.409611325304994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1442.0532107467857</v>
      </c>
      <c r="F34" s="2">
        <v>1386.5994049840062</v>
      </c>
      <c r="G34" s="5">
        <f t="shared" si="4"/>
        <v>2828.6526157307917</v>
      </c>
      <c r="H34" s="2">
        <v>157</v>
      </c>
      <c r="I34" s="2">
        <v>104</v>
      </c>
      <c r="J34" s="5">
        <f t="shared" si="5"/>
        <v>261</v>
      </c>
      <c r="K34" s="2">
        <v>0</v>
      </c>
      <c r="L34" s="2">
        <v>0</v>
      </c>
      <c r="M34" s="5">
        <f t="shared" si="6"/>
        <v>0</v>
      </c>
      <c r="N34" s="27">
        <f t="shared" si="7"/>
        <v>4.2523390267362161E-2</v>
      </c>
      <c r="O34" s="27">
        <f t="shared" si="0"/>
        <v>6.1725400862892014E-2</v>
      </c>
      <c r="P34" s="28">
        <f t="shared" si="1"/>
        <v>5.0174766136845315E-2</v>
      </c>
      <c r="R34" s="32">
        <f t="shared" si="8"/>
        <v>9.1850522977502269</v>
      </c>
      <c r="S34" s="32">
        <f t="shared" si="9"/>
        <v>13.332686586384675</v>
      </c>
      <c r="T34" s="32">
        <f t="shared" si="10"/>
        <v>10.837749485558589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774.23356149354402</v>
      </c>
      <c r="F35" s="2">
        <v>824.53678117931224</v>
      </c>
      <c r="G35" s="5">
        <f t="shared" si="4"/>
        <v>1598.7703426728563</v>
      </c>
      <c r="H35" s="2">
        <v>170</v>
      </c>
      <c r="I35" s="2">
        <v>105</v>
      </c>
      <c r="J35" s="5">
        <f t="shared" si="5"/>
        <v>275</v>
      </c>
      <c r="K35" s="2">
        <v>0</v>
      </c>
      <c r="L35" s="2">
        <v>0</v>
      </c>
      <c r="M35" s="5">
        <f t="shared" si="6"/>
        <v>0</v>
      </c>
      <c r="N35" s="27">
        <f t="shared" si="7"/>
        <v>2.1084791979671679E-2</v>
      </c>
      <c r="O35" s="27">
        <f t="shared" si="0"/>
        <v>3.6355237265401776E-2</v>
      </c>
      <c r="P35" s="28">
        <f t="shared" si="1"/>
        <v>2.6915325634223171E-2</v>
      </c>
      <c r="R35" s="32">
        <f t="shared" si="8"/>
        <v>4.5543150676090827</v>
      </c>
      <c r="S35" s="32">
        <f t="shared" si="9"/>
        <v>7.8527312493267836</v>
      </c>
      <c r="T35" s="32">
        <f t="shared" si="10"/>
        <v>5.8137103369922043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195.34741964010959</v>
      </c>
      <c r="F36" s="3">
        <v>124.99999999999997</v>
      </c>
      <c r="G36" s="7">
        <f t="shared" si="4"/>
        <v>320.34741964010959</v>
      </c>
      <c r="H36" s="3">
        <v>169</v>
      </c>
      <c r="I36" s="3">
        <v>104</v>
      </c>
      <c r="J36" s="7">
        <f t="shared" si="5"/>
        <v>273</v>
      </c>
      <c r="K36" s="3">
        <v>0</v>
      </c>
      <c r="L36" s="3">
        <v>0</v>
      </c>
      <c r="M36" s="7">
        <f t="shared" si="6"/>
        <v>0</v>
      </c>
      <c r="N36" s="27">
        <f t="shared" si="7"/>
        <v>5.3513976451925703E-3</v>
      </c>
      <c r="O36" s="27">
        <f t="shared" si="0"/>
        <v>5.5644586894586885E-3</v>
      </c>
      <c r="P36" s="28">
        <f t="shared" si="1"/>
        <v>5.4325637572939494E-3</v>
      </c>
      <c r="R36" s="32">
        <f t="shared" si="8"/>
        <v>1.1559018913615953</v>
      </c>
      <c r="S36" s="32">
        <f t="shared" si="9"/>
        <v>1.2019230769230766</v>
      </c>
      <c r="T36" s="32">
        <f t="shared" si="10"/>
        <v>1.173433771575493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8373.1287802148927</v>
      </c>
      <c r="F37" s="9">
        <v>7801.7935967990188</v>
      </c>
      <c r="G37" s="10">
        <f t="shared" si="4"/>
        <v>16174.922377013911</v>
      </c>
      <c r="H37" s="9">
        <v>140</v>
      </c>
      <c r="I37" s="9">
        <v>100</v>
      </c>
      <c r="J37" s="10">
        <f t="shared" si="5"/>
        <v>240</v>
      </c>
      <c r="K37" s="9">
        <v>128</v>
      </c>
      <c r="L37" s="9">
        <v>101</v>
      </c>
      <c r="M37" s="10">
        <f t="shared" si="6"/>
        <v>229</v>
      </c>
      <c r="N37" s="25">
        <f t="shared" si="7"/>
        <v>0.13508532492602757</v>
      </c>
      <c r="O37" s="25">
        <f t="shared" si="0"/>
        <v>0.16724819063623347</v>
      </c>
      <c r="P37" s="26">
        <f t="shared" si="1"/>
        <v>0.14889647964700928</v>
      </c>
      <c r="R37" s="32">
        <f t="shared" si="8"/>
        <v>31.243017836622734</v>
      </c>
      <c r="S37" s="32">
        <f t="shared" si="9"/>
        <v>38.814893516413029</v>
      </c>
      <c r="T37" s="32">
        <f t="shared" si="10"/>
        <v>34.488107413675714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7981.9894752532964</v>
      </c>
      <c r="F38" s="2">
        <v>7736.9544005811786</v>
      </c>
      <c r="G38" s="5">
        <f t="shared" si="4"/>
        <v>15718.943875834475</v>
      </c>
      <c r="H38" s="2">
        <v>140</v>
      </c>
      <c r="I38" s="2">
        <v>100</v>
      </c>
      <c r="J38" s="5">
        <f t="shared" si="5"/>
        <v>240</v>
      </c>
      <c r="K38" s="2">
        <v>123</v>
      </c>
      <c r="L38" s="2">
        <v>102</v>
      </c>
      <c r="M38" s="5">
        <f t="shared" si="6"/>
        <v>225</v>
      </c>
      <c r="N38" s="27">
        <f t="shared" si="7"/>
        <v>0.13140375140348506</v>
      </c>
      <c r="O38" s="27">
        <f t="shared" si="0"/>
        <v>0.16498111567257717</v>
      </c>
      <c r="P38" s="28">
        <f t="shared" si="1"/>
        <v>0.14603255180076621</v>
      </c>
      <c r="R38" s="32">
        <f t="shared" si="8"/>
        <v>30.349769867883257</v>
      </c>
      <c r="S38" s="32">
        <f t="shared" si="9"/>
        <v>38.301754458322669</v>
      </c>
      <c r="T38" s="32">
        <f t="shared" si="10"/>
        <v>33.804180378138653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7773.0673498142332</v>
      </c>
      <c r="F39" s="2">
        <v>7652.6237275698422</v>
      </c>
      <c r="G39" s="5">
        <f t="shared" si="4"/>
        <v>15425.691077384075</v>
      </c>
      <c r="H39" s="2">
        <v>140</v>
      </c>
      <c r="I39" s="2">
        <v>100</v>
      </c>
      <c r="J39" s="5">
        <f t="shared" si="5"/>
        <v>240</v>
      </c>
      <c r="K39" s="2">
        <v>109</v>
      </c>
      <c r="L39" s="2">
        <v>105</v>
      </c>
      <c r="M39" s="5">
        <f t="shared" si="6"/>
        <v>214</v>
      </c>
      <c r="N39" s="27">
        <f t="shared" si="7"/>
        <v>0.13572194702148055</v>
      </c>
      <c r="O39" s="27">
        <f t="shared" si="0"/>
        <v>0.16063441913454748</v>
      </c>
      <c r="P39" s="28">
        <f t="shared" si="1"/>
        <v>0.14703457256923971</v>
      </c>
      <c r="R39" s="32">
        <f t="shared" si="8"/>
        <v>31.217137951061179</v>
      </c>
      <c r="S39" s="32">
        <f t="shared" si="9"/>
        <v>37.329871841804106</v>
      </c>
      <c r="T39" s="32">
        <f t="shared" si="10"/>
        <v>33.977293121991359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7634.5608887075241</v>
      </c>
      <c r="F40" s="2">
        <v>7579.7903418536716</v>
      </c>
      <c r="G40" s="5">
        <f t="shared" si="4"/>
        <v>15214.351230561195</v>
      </c>
      <c r="H40" s="2">
        <v>140</v>
      </c>
      <c r="I40" s="2">
        <v>80</v>
      </c>
      <c r="J40" s="5">
        <f t="shared" si="5"/>
        <v>220</v>
      </c>
      <c r="K40" s="2">
        <v>112</v>
      </c>
      <c r="L40" s="2">
        <v>104</v>
      </c>
      <c r="M40" s="5">
        <f t="shared" si="6"/>
        <v>216</v>
      </c>
      <c r="N40" s="27">
        <f t="shared" si="7"/>
        <v>0.13159405834093224</v>
      </c>
      <c r="O40" s="27">
        <f t="shared" si="0"/>
        <v>0.17597953059652841</v>
      </c>
      <c r="P40" s="28">
        <f t="shared" si="1"/>
        <v>0.150506006949996</v>
      </c>
      <c r="R40" s="32">
        <f t="shared" si="8"/>
        <v>30.295876542490173</v>
      </c>
      <c r="S40" s="32">
        <f t="shared" si="9"/>
        <v>41.194512727465607</v>
      </c>
      <c r="T40" s="32">
        <f t="shared" si="10"/>
        <v>34.89530098752568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7515.2653311850854</v>
      </c>
      <c r="F41" s="2">
        <v>7543.8285073317784</v>
      </c>
      <c r="G41" s="5">
        <f t="shared" si="4"/>
        <v>15059.093838516863</v>
      </c>
      <c r="H41" s="2">
        <v>140</v>
      </c>
      <c r="I41" s="2">
        <v>80</v>
      </c>
      <c r="J41" s="5">
        <f t="shared" si="5"/>
        <v>220</v>
      </c>
      <c r="K41" s="2">
        <v>145</v>
      </c>
      <c r="L41" s="2">
        <v>104</v>
      </c>
      <c r="M41" s="5">
        <f t="shared" si="6"/>
        <v>249</v>
      </c>
      <c r="N41" s="27">
        <f t="shared" si="7"/>
        <v>0.11352364548617953</v>
      </c>
      <c r="O41" s="27">
        <f t="shared" si="0"/>
        <v>0.17514460687527345</v>
      </c>
      <c r="P41" s="28">
        <f t="shared" si="1"/>
        <v>0.13781292406578871</v>
      </c>
      <c r="R41" s="32">
        <f t="shared" si="8"/>
        <v>26.369352039245914</v>
      </c>
      <c r="S41" s="32">
        <f t="shared" si="9"/>
        <v>40.999067974629227</v>
      </c>
      <c r="T41" s="32">
        <f t="shared" si="10"/>
        <v>32.108942086389902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6112.4780538699533</v>
      </c>
      <c r="F42" s="2">
        <v>3063.5324692349927</v>
      </c>
      <c r="G42" s="5">
        <f t="shared" si="4"/>
        <v>9176.0105231049456</v>
      </c>
      <c r="H42" s="2">
        <v>0</v>
      </c>
      <c r="I42" s="2">
        <v>0</v>
      </c>
      <c r="J42" s="5">
        <f t="shared" si="5"/>
        <v>0</v>
      </c>
      <c r="K42" s="2">
        <v>145</v>
      </c>
      <c r="L42" s="2">
        <v>104</v>
      </c>
      <c r="M42" s="5">
        <f t="shared" si="6"/>
        <v>249</v>
      </c>
      <c r="N42" s="27">
        <f t="shared" si="7"/>
        <v>0.16997992363375844</v>
      </c>
      <c r="O42" s="27">
        <f t="shared" si="0"/>
        <v>0.11877839908634433</v>
      </c>
      <c r="P42" s="28">
        <f t="shared" si="1"/>
        <v>0.14859454791917581</v>
      </c>
      <c r="R42" s="32">
        <f t="shared" si="8"/>
        <v>42.155021061172093</v>
      </c>
      <c r="S42" s="32">
        <f t="shared" si="9"/>
        <v>29.45704297341339</v>
      </c>
      <c r="T42" s="32">
        <f t="shared" si="10"/>
        <v>36.851447883955608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5483.5561823117623</v>
      </c>
      <c r="F43" s="2">
        <v>2780.0522463598509</v>
      </c>
      <c r="G43" s="5">
        <f t="shared" si="4"/>
        <v>8263.6084286716141</v>
      </c>
      <c r="H43" s="2">
        <v>0</v>
      </c>
      <c r="I43" s="2">
        <v>0</v>
      </c>
      <c r="J43" s="5">
        <f t="shared" si="5"/>
        <v>0</v>
      </c>
      <c r="K43" s="2">
        <v>145</v>
      </c>
      <c r="L43" s="2">
        <v>104</v>
      </c>
      <c r="M43" s="5">
        <f t="shared" si="6"/>
        <v>249</v>
      </c>
      <c r="N43" s="27">
        <f t="shared" si="7"/>
        <v>0.15249043888519917</v>
      </c>
      <c r="O43" s="27">
        <f t="shared" si="0"/>
        <v>0.10778738548231431</v>
      </c>
      <c r="P43" s="28">
        <f t="shared" si="1"/>
        <v>0.13381928405025934</v>
      </c>
      <c r="R43" s="32">
        <f t="shared" si="8"/>
        <v>37.817628843529398</v>
      </c>
      <c r="S43" s="32">
        <f t="shared" si="9"/>
        <v>26.731271599613951</v>
      </c>
      <c r="T43" s="32">
        <f t="shared" si="10"/>
        <v>33.187182444464312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5312.7368978184222</v>
      </c>
      <c r="F44" s="2">
        <v>2737.5121522828244</v>
      </c>
      <c r="G44" s="5">
        <f t="shared" si="4"/>
        <v>8050.2490501012471</v>
      </c>
      <c r="H44" s="2">
        <v>0</v>
      </c>
      <c r="I44" s="2">
        <v>0</v>
      </c>
      <c r="J44" s="5">
        <f t="shared" si="5"/>
        <v>0</v>
      </c>
      <c r="K44" s="2">
        <v>145</v>
      </c>
      <c r="L44" s="2">
        <v>121</v>
      </c>
      <c r="M44" s="5">
        <f t="shared" si="6"/>
        <v>266</v>
      </c>
      <c r="N44" s="27">
        <f t="shared" si="7"/>
        <v>0.1477401806957292</v>
      </c>
      <c r="O44" s="27">
        <f t="shared" si="0"/>
        <v>9.1226078121928303E-2</v>
      </c>
      <c r="P44" s="28">
        <f t="shared" si="1"/>
        <v>0.12203263779561677</v>
      </c>
      <c r="R44" s="32">
        <f t="shared" si="8"/>
        <v>36.63956481254084</v>
      </c>
      <c r="S44" s="32">
        <f t="shared" si="9"/>
        <v>22.624067374238219</v>
      </c>
      <c r="T44" s="32">
        <f t="shared" si="10"/>
        <v>30.264094173312959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5107.7909052851855</v>
      </c>
      <c r="F45" s="2">
        <v>2733.0993361507331</v>
      </c>
      <c r="G45" s="5">
        <f t="shared" si="4"/>
        <v>7840.8902414359181</v>
      </c>
      <c r="H45" s="2">
        <v>0</v>
      </c>
      <c r="I45" s="2">
        <v>0</v>
      </c>
      <c r="J45" s="5">
        <f t="shared" si="5"/>
        <v>0</v>
      </c>
      <c r="K45" s="2">
        <v>145</v>
      </c>
      <c r="L45" s="2">
        <v>124</v>
      </c>
      <c r="M45" s="5">
        <f t="shared" si="6"/>
        <v>269</v>
      </c>
      <c r="N45" s="27">
        <f t="shared" si="7"/>
        <v>0.14204090392895399</v>
      </c>
      <c r="O45" s="27">
        <f t="shared" si="0"/>
        <v>8.8875498704173161E-2</v>
      </c>
      <c r="P45" s="28">
        <f t="shared" si="1"/>
        <v>0.11753343088853457</v>
      </c>
      <c r="R45" s="32">
        <f t="shared" si="8"/>
        <v>35.226144174380593</v>
      </c>
      <c r="S45" s="32">
        <f t="shared" si="9"/>
        <v>22.041123678634943</v>
      </c>
      <c r="T45" s="32">
        <f t="shared" si="10"/>
        <v>29.148290860356575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5055.4065721022225</v>
      </c>
      <c r="F46" s="2">
        <v>2745.5408388201195</v>
      </c>
      <c r="G46" s="5">
        <f t="shared" si="4"/>
        <v>7800.947410922342</v>
      </c>
      <c r="H46" s="2">
        <v>0</v>
      </c>
      <c r="I46" s="2">
        <v>0</v>
      </c>
      <c r="J46" s="5">
        <f t="shared" si="5"/>
        <v>0</v>
      </c>
      <c r="K46" s="2">
        <v>147</v>
      </c>
      <c r="L46" s="2">
        <v>113</v>
      </c>
      <c r="M46" s="5">
        <f t="shared" si="6"/>
        <v>260</v>
      </c>
      <c r="N46" s="27">
        <f t="shared" si="7"/>
        <v>0.13867145523651039</v>
      </c>
      <c r="O46" s="27">
        <f t="shared" si="0"/>
        <v>9.7971054768060215E-2</v>
      </c>
      <c r="P46" s="28">
        <f t="shared" si="1"/>
        <v>0.12098243503291474</v>
      </c>
      <c r="R46" s="32">
        <f t="shared" si="8"/>
        <v>34.390520898654572</v>
      </c>
      <c r="S46" s="32">
        <f t="shared" si="9"/>
        <v>24.296821582478934</v>
      </c>
      <c r="T46" s="32">
        <f t="shared" si="10"/>
        <v>30.003643888162856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4996.7647393465459</v>
      </c>
      <c r="F47" s="2">
        <v>2755.7608856260758</v>
      </c>
      <c r="G47" s="5">
        <f t="shared" si="4"/>
        <v>7752.5256249726217</v>
      </c>
      <c r="H47" s="2">
        <v>0</v>
      </c>
      <c r="I47" s="2">
        <v>0</v>
      </c>
      <c r="J47" s="5">
        <f t="shared" si="5"/>
        <v>0</v>
      </c>
      <c r="K47" s="2">
        <v>146</v>
      </c>
      <c r="L47" s="2">
        <v>105</v>
      </c>
      <c r="M47" s="5">
        <f t="shared" si="6"/>
        <v>251</v>
      </c>
      <c r="N47" s="27">
        <f t="shared" si="7"/>
        <v>0.13800167751178044</v>
      </c>
      <c r="O47" s="27">
        <f t="shared" si="0"/>
        <v>0.10582799099946527</v>
      </c>
      <c r="P47" s="28">
        <f t="shared" si="1"/>
        <v>0.12454256562415855</v>
      </c>
      <c r="R47" s="32">
        <f t="shared" ref="R47" si="11">+E47/(H47+K47)</f>
        <v>34.224416022921545</v>
      </c>
      <c r="S47" s="32">
        <f t="shared" ref="S47" si="12">+F47/(I47+L47)</f>
        <v>26.245341767867387</v>
      </c>
      <c r="T47" s="32">
        <f t="shared" ref="T47" si="13">+G47/(J47+M47)</f>
        <v>30.886556274791321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4598.2170534213792</v>
      </c>
      <c r="F48" s="2">
        <v>2183.0985683081699</v>
      </c>
      <c r="G48" s="5">
        <f t="shared" si="4"/>
        <v>6781.3156217295491</v>
      </c>
      <c r="H48" s="2">
        <v>0</v>
      </c>
      <c r="I48" s="2">
        <v>0</v>
      </c>
      <c r="J48" s="5">
        <f t="shared" si="5"/>
        <v>0</v>
      </c>
      <c r="K48" s="2">
        <v>146</v>
      </c>
      <c r="L48" s="2">
        <v>104</v>
      </c>
      <c r="M48" s="5">
        <f t="shared" si="6"/>
        <v>250</v>
      </c>
      <c r="N48" s="27">
        <f t="shared" si="7"/>
        <v>0.1269945054524243</v>
      </c>
      <c r="O48" s="27">
        <f t="shared" si="0"/>
        <v>8.4642469304752249E-2</v>
      </c>
      <c r="P48" s="28">
        <f t="shared" si="1"/>
        <v>0.10937605841499273</v>
      </c>
      <c r="R48" s="32">
        <f t="shared" si="8"/>
        <v>31.494637352201227</v>
      </c>
      <c r="S48" s="32">
        <f t="shared" si="9"/>
        <v>20.991332387578556</v>
      </c>
      <c r="T48" s="32">
        <f t="shared" si="10"/>
        <v>27.125262486918196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4340.8029851844631</v>
      </c>
      <c r="F49" s="2">
        <v>2150.4702462671103</v>
      </c>
      <c r="G49" s="5">
        <f t="shared" si="4"/>
        <v>6491.2732314515733</v>
      </c>
      <c r="H49" s="2">
        <v>0</v>
      </c>
      <c r="I49" s="2">
        <v>0</v>
      </c>
      <c r="J49" s="5">
        <f t="shared" si="5"/>
        <v>0</v>
      </c>
      <c r="K49" s="2">
        <v>166</v>
      </c>
      <c r="L49" s="2">
        <v>104</v>
      </c>
      <c r="M49" s="5">
        <f t="shared" si="6"/>
        <v>270</v>
      </c>
      <c r="N49" s="27">
        <f t="shared" si="7"/>
        <v>0.10544119182822734</v>
      </c>
      <c r="O49" s="27">
        <f t="shared" si="0"/>
        <v>8.3377413394351355E-2</v>
      </c>
      <c r="P49" s="28">
        <f t="shared" si="1"/>
        <v>9.6942551246289921E-2</v>
      </c>
      <c r="R49" s="32">
        <f t="shared" si="8"/>
        <v>26.149415573400379</v>
      </c>
      <c r="S49" s="32">
        <f t="shared" si="9"/>
        <v>20.677598521799137</v>
      </c>
      <c r="T49" s="32">
        <f t="shared" si="10"/>
        <v>24.041752709079901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4328.8127811930972</v>
      </c>
      <c r="F50" s="2">
        <v>2120.6352512162102</v>
      </c>
      <c r="G50" s="5">
        <f t="shared" si="4"/>
        <v>6449.4480324093074</v>
      </c>
      <c r="H50" s="2">
        <v>0</v>
      </c>
      <c r="I50" s="2">
        <v>0</v>
      </c>
      <c r="J50" s="5">
        <f t="shared" si="5"/>
        <v>0</v>
      </c>
      <c r="K50" s="2">
        <v>174</v>
      </c>
      <c r="L50" s="2">
        <v>104</v>
      </c>
      <c r="M50" s="5">
        <f t="shared" si="6"/>
        <v>278</v>
      </c>
      <c r="N50" s="27">
        <f t="shared" si="7"/>
        <v>0.10031546118819747</v>
      </c>
      <c r="O50" s="27">
        <f t="shared" si="0"/>
        <v>8.2220659553978379E-2</v>
      </c>
      <c r="P50" s="28">
        <f t="shared" si="1"/>
        <v>9.3546182878993203E-2</v>
      </c>
      <c r="R50" s="32">
        <f t="shared" si="8"/>
        <v>24.878234374672971</v>
      </c>
      <c r="S50" s="32">
        <f t="shared" si="9"/>
        <v>20.390723569386637</v>
      </c>
      <c r="T50" s="32">
        <f t="shared" si="10"/>
        <v>23.199453353990314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3989.9827032814501</v>
      </c>
      <c r="F51" s="2">
        <v>2056.5185616481685</v>
      </c>
      <c r="G51" s="5">
        <f t="shared" si="4"/>
        <v>6046.5012649296186</v>
      </c>
      <c r="H51" s="2">
        <v>0</v>
      </c>
      <c r="I51" s="2">
        <v>0</v>
      </c>
      <c r="J51" s="5">
        <f t="shared" si="5"/>
        <v>0</v>
      </c>
      <c r="K51" s="2">
        <v>159</v>
      </c>
      <c r="L51" s="2">
        <v>104</v>
      </c>
      <c r="M51" s="5">
        <f t="shared" si="6"/>
        <v>263</v>
      </c>
      <c r="N51" s="27">
        <f t="shared" si="7"/>
        <v>0.1011864146703553</v>
      </c>
      <c r="O51" s="27">
        <f t="shared" si="0"/>
        <v>7.973474572147056E-2</v>
      </c>
      <c r="P51" s="28">
        <f t="shared" si="1"/>
        <v>9.2703625428210756E-2</v>
      </c>
      <c r="R51" s="32">
        <f t="shared" si="8"/>
        <v>25.094230838248112</v>
      </c>
      <c r="S51" s="32">
        <f t="shared" si="9"/>
        <v>19.774216938924699</v>
      </c>
      <c r="T51" s="32">
        <f t="shared" si="10"/>
        <v>22.990499106196268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3964.6590702894837</v>
      </c>
      <c r="F52" s="2">
        <v>2041.8035505825919</v>
      </c>
      <c r="G52" s="5">
        <f t="shared" si="4"/>
        <v>6006.4626208720756</v>
      </c>
      <c r="H52" s="2">
        <v>0</v>
      </c>
      <c r="I52" s="2">
        <v>0</v>
      </c>
      <c r="J52" s="5">
        <f t="shared" si="5"/>
        <v>0</v>
      </c>
      <c r="K52" s="2">
        <v>160</v>
      </c>
      <c r="L52" s="2">
        <v>104</v>
      </c>
      <c r="M52" s="5">
        <f t="shared" si="6"/>
        <v>264</v>
      </c>
      <c r="N52" s="27">
        <f t="shared" si="7"/>
        <v>9.9915803182698687E-2</v>
      </c>
      <c r="O52" s="27">
        <f t="shared" si="0"/>
        <v>7.916421954802233E-2</v>
      </c>
      <c r="P52" s="28">
        <f t="shared" si="1"/>
        <v>9.1740936902371631E-2</v>
      </c>
      <c r="R52" s="32">
        <f t="shared" si="8"/>
        <v>24.779119189309274</v>
      </c>
      <c r="S52" s="32">
        <f t="shared" si="9"/>
        <v>19.632726447909537</v>
      </c>
      <c r="T52" s="32">
        <f t="shared" si="10"/>
        <v>22.751752351788166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3919.0589015600212</v>
      </c>
      <c r="F53" s="2">
        <v>2044.8803511065144</v>
      </c>
      <c r="G53" s="5">
        <f t="shared" si="4"/>
        <v>5963.939252666536</v>
      </c>
      <c r="H53" s="2">
        <v>0</v>
      </c>
      <c r="I53" s="2">
        <v>0</v>
      </c>
      <c r="J53" s="5">
        <f t="shared" si="5"/>
        <v>0</v>
      </c>
      <c r="K53" s="2">
        <v>159</v>
      </c>
      <c r="L53" s="2">
        <v>91</v>
      </c>
      <c r="M53" s="5">
        <f t="shared" si="6"/>
        <v>250</v>
      </c>
      <c r="N53" s="27">
        <f t="shared" si="7"/>
        <v>9.9387779000812068E-2</v>
      </c>
      <c r="O53" s="27">
        <f t="shared" si="0"/>
        <v>9.0609728425492489E-2</v>
      </c>
      <c r="P53" s="28">
        <f t="shared" si="1"/>
        <v>9.6192568591395744E-2</v>
      </c>
      <c r="R53" s="32">
        <f t="shared" si="8"/>
        <v>24.64816919220139</v>
      </c>
      <c r="S53" s="32">
        <f t="shared" si="9"/>
        <v>22.471212649522137</v>
      </c>
      <c r="T53" s="32">
        <f t="shared" si="10"/>
        <v>23.855757010666146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3794.5740978005128</v>
      </c>
      <c r="F54" s="2">
        <v>1970.1075537647114</v>
      </c>
      <c r="G54" s="5">
        <f t="shared" si="4"/>
        <v>5764.6816515652245</v>
      </c>
      <c r="H54" s="2">
        <v>0</v>
      </c>
      <c r="I54" s="2">
        <v>0</v>
      </c>
      <c r="J54" s="5">
        <f t="shared" si="5"/>
        <v>0</v>
      </c>
      <c r="K54" s="2">
        <v>158</v>
      </c>
      <c r="L54" s="2">
        <v>105</v>
      </c>
      <c r="M54" s="5">
        <f t="shared" si="6"/>
        <v>263</v>
      </c>
      <c r="N54" s="27">
        <f t="shared" si="7"/>
        <v>9.6839886121899574E-2</v>
      </c>
      <c r="O54" s="27">
        <f t="shared" si="0"/>
        <v>7.5656972110780013E-2</v>
      </c>
      <c r="P54" s="28">
        <f t="shared" si="1"/>
        <v>8.838282919730811E-2</v>
      </c>
      <c r="R54" s="32">
        <f t="shared" si="8"/>
        <v>24.016291758231095</v>
      </c>
      <c r="S54" s="32">
        <f t="shared" si="9"/>
        <v>18.762929083473441</v>
      </c>
      <c r="T54" s="32">
        <f t="shared" si="10"/>
        <v>21.918941640932413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2897.7791582091941</v>
      </c>
      <c r="F55" s="2">
        <v>1438.2446680209828</v>
      </c>
      <c r="G55" s="5">
        <f t="shared" si="4"/>
        <v>4336.0238262301773</v>
      </c>
      <c r="H55" s="2">
        <v>0</v>
      </c>
      <c r="I55" s="2">
        <v>0</v>
      </c>
      <c r="J55" s="5">
        <f t="shared" si="5"/>
        <v>0</v>
      </c>
      <c r="K55" s="2">
        <v>146</v>
      </c>
      <c r="L55" s="2">
        <v>105</v>
      </c>
      <c r="M55" s="5">
        <f t="shared" si="6"/>
        <v>251</v>
      </c>
      <c r="N55" s="27">
        <f t="shared" si="7"/>
        <v>8.0031461505998505E-2</v>
      </c>
      <c r="O55" s="27">
        <f t="shared" si="0"/>
        <v>5.5232130108332674E-2</v>
      </c>
      <c r="P55" s="28">
        <f t="shared" si="1"/>
        <v>6.9657239208170185E-2</v>
      </c>
      <c r="R55" s="32">
        <f t="shared" si="8"/>
        <v>19.847802453487631</v>
      </c>
      <c r="S55" s="32">
        <f t="shared" si="9"/>
        <v>13.697568266866503</v>
      </c>
      <c r="T55" s="32">
        <f t="shared" si="10"/>
        <v>17.274995323626204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2811.9694289644076</v>
      </c>
      <c r="F56" s="2">
        <v>1393.032608170173</v>
      </c>
      <c r="G56" s="5">
        <f t="shared" si="4"/>
        <v>4205.0020371345809</v>
      </c>
      <c r="H56" s="2">
        <v>0</v>
      </c>
      <c r="I56" s="2">
        <v>0</v>
      </c>
      <c r="J56" s="5">
        <f t="shared" si="5"/>
        <v>0</v>
      </c>
      <c r="K56" s="2">
        <v>154</v>
      </c>
      <c r="L56" s="2">
        <v>105</v>
      </c>
      <c r="M56" s="5">
        <f t="shared" si="6"/>
        <v>259</v>
      </c>
      <c r="N56" s="27">
        <f t="shared" si="7"/>
        <v>7.3627184461782777E-2</v>
      </c>
      <c r="O56" s="27">
        <f t="shared" si="0"/>
        <v>5.3495875889791593E-2</v>
      </c>
      <c r="P56" s="28">
        <f t="shared" si="1"/>
        <v>6.5465843148813374E-2</v>
      </c>
      <c r="R56" s="32">
        <f t="shared" si="8"/>
        <v>18.259541746522128</v>
      </c>
      <c r="S56" s="32">
        <f t="shared" si="9"/>
        <v>13.266977220668315</v>
      </c>
      <c r="T56" s="32">
        <f t="shared" si="10"/>
        <v>16.235529100905719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2148.4902881926496</v>
      </c>
      <c r="F57" s="2">
        <v>1192.1579438228221</v>
      </c>
      <c r="G57" s="5">
        <f t="shared" si="4"/>
        <v>3340.6482320154719</v>
      </c>
      <c r="H57" s="2">
        <v>0</v>
      </c>
      <c r="I57" s="2">
        <v>0</v>
      </c>
      <c r="J57" s="5">
        <f t="shared" si="5"/>
        <v>0</v>
      </c>
      <c r="K57" s="43">
        <v>184</v>
      </c>
      <c r="L57" s="2">
        <v>105</v>
      </c>
      <c r="M57" s="5">
        <f t="shared" si="6"/>
        <v>289</v>
      </c>
      <c r="N57" s="27">
        <f t="shared" si="7"/>
        <v>4.7082974408148875E-2</v>
      </c>
      <c r="O57" s="27">
        <f t="shared" si="0"/>
        <v>4.5781795077681341E-2</v>
      </c>
      <c r="P57" s="28">
        <f t="shared" si="1"/>
        <v>4.6610227592581092E-2</v>
      </c>
      <c r="R57" s="32">
        <f t="shared" si="8"/>
        <v>11.676577653220921</v>
      </c>
      <c r="S57" s="32">
        <f t="shared" si="9"/>
        <v>11.353885179264973</v>
      </c>
      <c r="T57" s="32">
        <f t="shared" si="10"/>
        <v>11.55933644296011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2020.132665544545</v>
      </c>
      <c r="F58" s="3">
        <v>1148</v>
      </c>
      <c r="G58" s="7">
        <f t="shared" si="4"/>
        <v>3168.132665544545</v>
      </c>
      <c r="H58" s="6">
        <v>0</v>
      </c>
      <c r="I58" s="3">
        <v>0</v>
      </c>
      <c r="J58" s="7">
        <f t="shared" si="5"/>
        <v>0</v>
      </c>
      <c r="K58" s="44">
        <v>188</v>
      </c>
      <c r="L58" s="3">
        <v>106</v>
      </c>
      <c r="M58" s="7">
        <f t="shared" si="6"/>
        <v>294</v>
      </c>
      <c r="N58" s="27">
        <f t="shared" si="7"/>
        <v>4.3328171446991789E-2</v>
      </c>
      <c r="O58" s="27">
        <f t="shared" si="0"/>
        <v>4.3670115642118076E-2</v>
      </c>
      <c r="P58" s="28">
        <f t="shared" si="1"/>
        <v>4.3451457449316229E-2</v>
      </c>
      <c r="R58" s="32">
        <f t="shared" si="8"/>
        <v>10.745386518853962</v>
      </c>
      <c r="S58" s="32">
        <f t="shared" si="9"/>
        <v>10.830188679245284</v>
      </c>
      <c r="T58" s="32">
        <f t="shared" si="10"/>
        <v>10.775961447430426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5909.468998895617</v>
      </c>
      <c r="F59" s="2">
        <v>2961.2344954485784</v>
      </c>
      <c r="G59" s="10">
        <f t="shared" si="4"/>
        <v>8870.7034943441959</v>
      </c>
      <c r="H59" s="2">
        <v>28</v>
      </c>
      <c r="I59" s="2">
        <v>39</v>
      </c>
      <c r="J59" s="10">
        <f t="shared" si="5"/>
        <v>67</v>
      </c>
      <c r="K59" s="2">
        <v>133</v>
      </c>
      <c r="L59" s="2">
        <v>99</v>
      </c>
      <c r="M59" s="10">
        <f t="shared" si="6"/>
        <v>232</v>
      </c>
      <c r="N59" s="25">
        <f t="shared" si="7"/>
        <v>0.1514006199758049</v>
      </c>
      <c r="O59" s="25">
        <f t="shared" si="0"/>
        <v>8.9799687513603177E-2</v>
      </c>
      <c r="P59" s="26">
        <f t="shared" si="1"/>
        <v>0.1231905273628513</v>
      </c>
      <c r="R59" s="32">
        <f t="shared" si="8"/>
        <v>36.704776390656008</v>
      </c>
      <c r="S59" s="32">
        <f t="shared" si="9"/>
        <v>21.458220981511438</v>
      </c>
      <c r="T59" s="32">
        <f t="shared" si="10"/>
        <v>29.667904663358513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5657.1934863766082</v>
      </c>
      <c r="F60" s="2">
        <v>2942.6281526099151</v>
      </c>
      <c r="G60" s="5">
        <f t="shared" si="4"/>
        <v>8599.8216389865229</v>
      </c>
      <c r="H60" s="2">
        <v>40</v>
      </c>
      <c r="I60" s="2">
        <v>39</v>
      </c>
      <c r="J60" s="5">
        <f t="shared" si="5"/>
        <v>79</v>
      </c>
      <c r="K60" s="2">
        <v>133</v>
      </c>
      <c r="L60" s="2">
        <v>99</v>
      </c>
      <c r="M60" s="5">
        <f t="shared" si="6"/>
        <v>232</v>
      </c>
      <c r="N60" s="27">
        <f t="shared" si="7"/>
        <v>0.1359118173740296</v>
      </c>
      <c r="O60" s="27">
        <f t="shared" si="0"/>
        <v>8.9235448587151725E-2</v>
      </c>
      <c r="P60" s="28">
        <f t="shared" si="1"/>
        <v>0.11527911044217859</v>
      </c>
      <c r="R60" s="32">
        <f t="shared" si="8"/>
        <v>32.700540383679815</v>
      </c>
      <c r="S60" s="32">
        <f t="shared" si="9"/>
        <v>21.323392410216776</v>
      </c>
      <c r="T60" s="32">
        <f t="shared" si="10"/>
        <v>27.652159610889139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5307.5367849630293</v>
      </c>
      <c r="F61" s="2">
        <v>2837.7374691064661</v>
      </c>
      <c r="G61" s="5">
        <f t="shared" si="4"/>
        <v>8145.2742540694953</v>
      </c>
      <c r="H61" s="2">
        <v>40</v>
      </c>
      <c r="I61" s="2">
        <v>39</v>
      </c>
      <c r="J61" s="5">
        <f t="shared" si="5"/>
        <v>79</v>
      </c>
      <c r="K61" s="2">
        <v>133</v>
      </c>
      <c r="L61" s="2">
        <v>99</v>
      </c>
      <c r="M61" s="5">
        <f t="shared" si="6"/>
        <v>232</v>
      </c>
      <c r="N61" s="27">
        <f t="shared" si="7"/>
        <v>0.12751145456859095</v>
      </c>
      <c r="O61" s="27">
        <f t="shared" si="0"/>
        <v>8.6054629703616756E-2</v>
      </c>
      <c r="P61" s="28">
        <f t="shared" si="1"/>
        <v>0.10918598195803612</v>
      </c>
      <c r="R61" s="32">
        <f t="shared" si="8"/>
        <v>30.679403381289188</v>
      </c>
      <c r="S61" s="32">
        <f t="shared" si="9"/>
        <v>20.563314993525115</v>
      </c>
      <c r="T61" s="32">
        <f t="shared" si="10"/>
        <v>26.190592456815097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5113.2967659354454</v>
      </c>
      <c r="F62" s="2">
        <v>2782.4063610763174</v>
      </c>
      <c r="G62" s="5">
        <f t="shared" si="4"/>
        <v>7895.7031270117623</v>
      </c>
      <c r="H62" s="2">
        <v>40</v>
      </c>
      <c r="I62" s="2">
        <v>39</v>
      </c>
      <c r="J62" s="5">
        <f t="shared" si="5"/>
        <v>79</v>
      </c>
      <c r="K62" s="2">
        <v>139</v>
      </c>
      <c r="L62" s="2">
        <v>99</v>
      </c>
      <c r="M62" s="5">
        <f t="shared" si="6"/>
        <v>238</v>
      </c>
      <c r="N62" s="27">
        <f t="shared" si="7"/>
        <v>0.11860495374687895</v>
      </c>
      <c r="O62" s="27">
        <f t="shared" si="0"/>
        <v>8.4376709154424953E-2</v>
      </c>
      <c r="P62" s="28">
        <f t="shared" si="1"/>
        <v>0.10377067510003893</v>
      </c>
      <c r="R62" s="32">
        <f t="shared" si="8"/>
        <v>28.565903720309752</v>
      </c>
      <c r="S62" s="32">
        <f t="shared" si="9"/>
        <v>20.162364935335631</v>
      </c>
      <c r="T62" s="32">
        <f t="shared" si="10"/>
        <v>24.907580842308398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4971.6536821762693</v>
      </c>
      <c r="F63" s="2">
        <v>2734.8134328847927</v>
      </c>
      <c r="G63" s="5">
        <f t="shared" si="4"/>
        <v>7706.467115061062</v>
      </c>
      <c r="H63" s="2">
        <v>40</v>
      </c>
      <c r="I63" s="2">
        <v>39</v>
      </c>
      <c r="J63" s="5">
        <f t="shared" si="5"/>
        <v>79</v>
      </c>
      <c r="K63" s="2">
        <v>134</v>
      </c>
      <c r="L63" s="2">
        <v>98</v>
      </c>
      <c r="M63" s="5">
        <f t="shared" si="6"/>
        <v>232</v>
      </c>
      <c r="N63" s="27">
        <f t="shared" si="7"/>
        <v>0.11873456443867667</v>
      </c>
      <c r="O63" s="27">
        <f t="shared" si="0"/>
        <v>8.356188685177196E-2</v>
      </c>
      <c r="P63" s="28">
        <f t="shared" si="1"/>
        <v>0.10330384872736008</v>
      </c>
      <c r="R63" s="32">
        <f t="shared" si="8"/>
        <v>28.572722311357868</v>
      </c>
      <c r="S63" s="32">
        <f t="shared" si="9"/>
        <v>19.962141845874399</v>
      </c>
      <c r="T63" s="32">
        <f t="shared" si="10"/>
        <v>24.779637025919815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4581.9457686952792</v>
      </c>
      <c r="F64" s="2">
        <v>2666.5567119996945</v>
      </c>
      <c r="G64" s="5">
        <f t="shared" si="4"/>
        <v>7248.5024806949732</v>
      </c>
      <c r="H64" s="2">
        <v>40</v>
      </c>
      <c r="I64" s="2">
        <v>4</v>
      </c>
      <c r="J64" s="5">
        <f t="shared" si="5"/>
        <v>44</v>
      </c>
      <c r="K64" s="2">
        <v>128</v>
      </c>
      <c r="L64" s="2">
        <v>98</v>
      </c>
      <c r="M64" s="5">
        <f t="shared" si="6"/>
        <v>226</v>
      </c>
      <c r="N64" s="27">
        <f t="shared" si="7"/>
        <v>0.1134594336543007</v>
      </c>
      <c r="O64" s="27">
        <f t="shared" si="0"/>
        <v>0.10595028258104316</v>
      </c>
      <c r="P64" s="28">
        <f t="shared" si="1"/>
        <v>0.11057637418682836</v>
      </c>
      <c r="R64" s="32">
        <f t="shared" si="8"/>
        <v>27.27348671842428</v>
      </c>
      <c r="S64" s="32">
        <f t="shared" si="9"/>
        <v>26.142712862742101</v>
      </c>
      <c r="T64" s="32">
        <f t="shared" si="10"/>
        <v>26.846305484055456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3962.8275443190528</v>
      </c>
      <c r="F65" s="2">
        <v>2433.5785629584211</v>
      </c>
      <c r="G65" s="5">
        <f t="shared" si="4"/>
        <v>6396.4061072774739</v>
      </c>
      <c r="H65" s="2">
        <v>40</v>
      </c>
      <c r="I65" s="2">
        <v>0</v>
      </c>
      <c r="J65" s="5">
        <f t="shared" si="5"/>
        <v>40</v>
      </c>
      <c r="K65" s="2">
        <v>146</v>
      </c>
      <c r="L65" s="2">
        <v>98</v>
      </c>
      <c r="M65" s="5">
        <f t="shared" si="6"/>
        <v>244</v>
      </c>
      <c r="N65" s="27">
        <f t="shared" si="7"/>
        <v>8.8361299150888625E-2</v>
      </c>
      <c r="O65" s="27">
        <f t="shared" si="0"/>
        <v>0.10013078353186394</v>
      </c>
      <c r="P65" s="28">
        <f t="shared" si="1"/>
        <v>9.2497774573077771E-2</v>
      </c>
      <c r="R65" s="32">
        <f t="shared" si="8"/>
        <v>21.305524431822864</v>
      </c>
      <c r="S65" s="32">
        <f t="shared" si="9"/>
        <v>24.832434315902255</v>
      </c>
      <c r="T65" s="32">
        <f t="shared" si="10"/>
        <v>22.522556715765752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1791.7555407461009</v>
      </c>
      <c r="F66" s="2">
        <v>966.81726985289072</v>
      </c>
      <c r="G66" s="5">
        <f t="shared" si="4"/>
        <v>2758.5728105989915</v>
      </c>
      <c r="H66" s="2">
        <v>36</v>
      </c>
      <c r="I66" s="2">
        <v>0</v>
      </c>
      <c r="J66" s="5">
        <f t="shared" si="5"/>
        <v>36</v>
      </c>
      <c r="K66" s="2">
        <v>60</v>
      </c>
      <c r="L66" s="2">
        <v>60</v>
      </c>
      <c r="M66" s="5">
        <f t="shared" si="6"/>
        <v>120</v>
      </c>
      <c r="N66" s="27">
        <f t="shared" si="7"/>
        <v>7.9085255152988213E-2</v>
      </c>
      <c r="O66" s="27">
        <f t="shared" si="0"/>
        <v>6.4974278887963088E-2</v>
      </c>
      <c r="P66" s="28">
        <f t="shared" si="1"/>
        <v>7.3491389881686686E-2</v>
      </c>
      <c r="R66" s="32">
        <f t="shared" si="8"/>
        <v>18.664120216105218</v>
      </c>
      <c r="S66" s="32">
        <f t="shared" si="9"/>
        <v>16.113621164214845</v>
      </c>
      <c r="T66" s="32">
        <f t="shared" si="10"/>
        <v>17.683159042301227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1727.7716847197034</v>
      </c>
      <c r="F67" s="2">
        <v>780.64143539798044</v>
      </c>
      <c r="G67" s="5">
        <f t="shared" si="4"/>
        <v>2508.4131201176838</v>
      </c>
      <c r="H67" s="2">
        <v>36</v>
      </c>
      <c r="I67" s="2">
        <v>0</v>
      </c>
      <c r="J67" s="5">
        <f t="shared" si="5"/>
        <v>36</v>
      </c>
      <c r="K67" s="2">
        <v>62</v>
      </c>
      <c r="L67" s="2">
        <v>60</v>
      </c>
      <c r="M67" s="5">
        <f t="shared" si="6"/>
        <v>122</v>
      </c>
      <c r="N67" s="27">
        <f t="shared" si="7"/>
        <v>7.4627318794043856E-2</v>
      </c>
      <c r="O67" s="27">
        <f t="shared" si="0"/>
        <v>5.2462462056315891E-2</v>
      </c>
      <c r="P67" s="28">
        <f t="shared" si="1"/>
        <v>6.5955330251306371E-2</v>
      </c>
      <c r="R67" s="32">
        <f t="shared" si="8"/>
        <v>17.630323313466363</v>
      </c>
      <c r="S67" s="32">
        <f t="shared" si="9"/>
        <v>13.010690589966341</v>
      </c>
      <c r="T67" s="32">
        <f t="shared" si="10"/>
        <v>15.876032405808125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1655.4575517144319</v>
      </c>
      <c r="F68" s="2">
        <v>729.20225658609775</v>
      </c>
      <c r="G68" s="5">
        <f t="shared" si="4"/>
        <v>2384.6598083005297</v>
      </c>
      <c r="H68" s="2">
        <v>36</v>
      </c>
      <c r="I68" s="2">
        <v>0</v>
      </c>
      <c r="J68" s="5">
        <f t="shared" si="5"/>
        <v>36</v>
      </c>
      <c r="K68" s="2">
        <v>64</v>
      </c>
      <c r="L68" s="2">
        <v>60</v>
      </c>
      <c r="M68" s="5">
        <f t="shared" si="6"/>
        <v>124</v>
      </c>
      <c r="N68" s="27">
        <f t="shared" si="7"/>
        <v>7.0004125157071717E-2</v>
      </c>
      <c r="O68" s="27">
        <f t="shared" si="0"/>
        <v>4.9005527996377536E-2</v>
      </c>
      <c r="P68" s="28">
        <f t="shared" si="1"/>
        <v>6.1894201835042816E-2</v>
      </c>
      <c r="R68" s="32">
        <f t="shared" si="8"/>
        <v>16.554575517144318</v>
      </c>
      <c r="S68" s="32">
        <f t="shared" si="9"/>
        <v>12.153370943101629</v>
      </c>
      <c r="T68" s="32">
        <f t="shared" si="10"/>
        <v>14.90412380187831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862.01686780886928</v>
      </c>
      <c r="F69" s="3">
        <v>482.00000000000011</v>
      </c>
      <c r="G69" s="7">
        <f t="shared" si="4"/>
        <v>1344.0168678088694</v>
      </c>
      <c r="H69" s="6">
        <v>36</v>
      </c>
      <c r="I69" s="3">
        <v>0</v>
      </c>
      <c r="J69" s="7">
        <f t="shared" si="5"/>
        <v>36</v>
      </c>
      <c r="K69" s="6">
        <v>75</v>
      </c>
      <c r="L69" s="3">
        <v>60</v>
      </c>
      <c r="M69" s="7">
        <f t="shared" si="6"/>
        <v>135</v>
      </c>
      <c r="N69" s="27">
        <f t="shared" si="7"/>
        <v>3.2681864869914666E-2</v>
      </c>
      <c r="O69" s="27">
        <f t="shared" si="0"/>
        <v>3.2392473118279579E-2</v>
      </c>
      <c r="P69" s="28">
        <f t="shared" si="1"/>
        <v>3.257748855460707E-2</v>
      </c>
      <c r="R69" s="32">
        <f t="shared" si="8"/>
        <v>7.7659177280078318</v>
      </c>
      <c r="S69" s="32">
        <f t="shared" si="9"/>
        <v>8.033333333333335</v>
      </c>
      <c r="T69" s="32">
        <f t="shared" si="10"/>
        <v>7.8597477649641485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2772.9999999999995</v>
      </c>
      <c r="F70" s="2">
        <v>6854.1535589849937</v>
      </c>
      <c r="G70" s="10">
        <f t="shared" ref="G70:G86" si="14">+E70+F70</f>
        <v>9627.1535589849937</v>
      </c>
      <c r="H70" s="2">
        <v>180</v>
      </c>
      <c r="I70" s="2">
        <v>290</v>
      </c>
      <c r="J70" s="10">
        <f t="shared" ref="J70:J86" si="15">+H70+I70</f>
        <v>470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7.1322016460905344E-2</v>
      </c>
      <c r="O70" s="25">
        <f t="shared" si="0"/>
        <v>0.10942135311278725</v>
      </c>
      <c r="P70" s="26">
        <f t="shared" si="1"/>
        <v>9.4830117799300562E-2</v>
      </c>
      <c r="R70" s="32">
        <f t="shared" si="8"/>
        <v>15.405555555555553</v>
      </c>
      <c r="S70" s="32">
        <f t="shared" si="9"/>
        <v>23.635012272362047</v>
      </c>
      <c r="T70" s="32">
        <f t="shared" si="10"/>
        <v>20.483305444648924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4094.6831144148173</v>
      </c>
      <c r="F71" s="2">
        <v>10133.228400753516</v>
      </c>
      <c r="G71" s="5">
        <f t="shared" si="14"/>
        <v>14227.911515168333</v>
      </c>
      <c r="H71" s="2">
        <v>180</v>
      </c>
      <c r="I71" s="2">
        <v>288</v>
      </c>
      <c r="J71" s="5">
        <f t="shared" si="15"/>
        <v>468</v>
      </c>
      <c r="K71" s="2">
        <v>0</v>
      </c>
      <c r="L71" s="2">
        <v>0</v>
      </c>
      <c r="M71" s="5">
        <f t="shared" si="16"/>
        <v>0</v>
      </c>
      <c r="N71" s="27">
        <f t="shared" si="17"/>
        <v>0.10531592372466093</v>
      </c>
      <c r="O71" s="27">
        <f t="shared" si="0"/>
        <v>0.16289268905532273</v>
      </c>
      <c r="P71" s="28">
        <f t="shared" si="1"/>
        <v>0.1407477793127605</v>
      </c>
      <c r="R71" s="32">
        <f t="shared" ref="R71:R86" si="18">+E71/(H71+K71)</f>
        <v>22.748239524526763</v>
      </c>
      <c r="S71" s="32">
        <f t="shared" ref="S71:S86" si="19">+F71/(I71+L71)</f>
        <v>35.184820835949708</v>
      </c>
      <c r="T71" s="32">
        <f t="shared" ref="T71:T86" si="20">+G71/(J71+M71)</f>
        <v>30.401520331556267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8179.8330833112404</v>
      </c>
      <c r="F72" s="2">
        <v>15004.051583966848</v>
      </c>
      <c r="G72" s="5">
        <f t="shared" si="14"/>
        <v>23183.884667278089</v>
      </c>
      <c r="H72" s="2">
        <v>180</v>
      </c>
      <c r="I72" s="2">
        <v>280</v>
      </c>
      <c r="J72" s="5">
        <f t="shared" si="15"/>
        <v>460</v>
      </c>
      <c r="K72" s="2">
        <v>0</v>
      </c>
      <c r="L72" s="2">
        <v>0</v>
      </c>
      <c r="M72" s="5">
        <f t="shared" si="16"/>
        <v>0</v>
      </c>
      <c r="N72" s="27">
        <f t="shared" si="17"/>
        <v>0.21038665337734672</v>
      </c>
      <c r="O72" s="27">
        <f t="shared" si="0"/>
        <v>0.24808286349151534</v>
      </c>
      <c r="P72" s="28">
        <f t="shared" si="1"/>
        <v>0.23333217257727545</v>
      </c>
      <c r="R72" s="32">
        <f t="shared" si="18"/>
        <v>45.443517129506894</v>
      </c>
      <c r="S72" s="32">
        <f t="shared" si="19"/>
        <v>53.585898514167312</v>
      </c>
      <c r="T72" s="32">
        <f t="shared" si="20"/>
        <v>50.399749276691502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9213.5105581167663</v>
      </c>
      <c r="F73" s="2">
        <v>17156.255181223081</v>
      </c>
      <c r="G73" s="5">
        <f t="shared" si="14"/>
        <v>26369.765739339848</v>
      </c>
      <c r="H73" s="2">
        <v>180</v>
      </c>
      <c r="I73" s="2">
        <v>262</v>
      </c>
      <c r="J73" s="5">
        <f t="shared" si="15"/>
        <v>442</v>
      </c>
      <c r="K73" s="2">
        <v>0</v>
      </c>
      <c r="L73" s="2">
        <v>0</v>
      </c>
      <c r="M73" s="5">
        <f t="shared" si="16"/>
        <v>0</v>
      </c>
      <c r="N73" s="27">
        <f t="shared" si="17"/>
        <v>0.23697300818201558</v>
      </c>
      <c r="O73" s="27">
        <f t="shared" si="0"/>
        <v>0.30315689816976044</v>
      </c>
      <c r="P73" s="28">
        <f t="shared" si="1"/>
        <v>0.27620418279013581</v>
      </c>
      <c r="R73" s="32">
        <f t="shared" si="18"/>
        <v>51.18616976731537</v>
      </c>
      <c r="S73" s="32">
        <f t="shared" si="19"/>
        <v>65.481890004668244</v>
      </c>
      <c r="T73" s="32">
        <f t="shared" si="20"/>
        <v>59.660103482669335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10061.444751286559</v>
      </c>
      <c r="F74" s="2">
        <v>19277.967740254036</v>
      </c>
      <c r="G74" s="5">
        <f t="shared" si="14"/>
        <v>29339.412491540596</v>
      </c>
      <c r="H74" s="2">
        <v>182</v>
      </c>
      <c r="I74" s="2">
        <v>242</v>
      </c>
      <c r="J74" s="5">
        <f t="shared" si="15"/>
        <v>424</v>
      </c>
      <c r="K74" s="2">
        <v>0</v>
      </c>
      <c r="L74" s="2">
        <v>0</v>
      </c>
      <c r="M74" s="5">
        <f t="shared" si="16"/>
        <v>0</v>
      </c>
      <c r="N74" s="27">
        <f t="shared" si="17"/>
        <v>0.25593825679910864</v>
      </c>
      <c r="O74" s="27">
        <f t="shared" si="0"/>
        <v>0.36880103574100925</v>
      </c>
      <c r="P74" s="28">
        <f t="shared" si="1"/>
        <v>0.32035522025179719</v>
      </c>
      <c r="R74" s="32">
        <f t="shared" si="18"/>
        <v>55.282663468607467</v>
      </c>
      <c r="S74" s="32">
        <f t="shared" si="19"/>
        <v>79.661023720057997</v>
      </c>
      <c r="T74" s="32">
        <f t="shared" si="20"/>
        <v>69.196727574388191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11976.294583503279</v>
      </c>
      <c r="F75" s="2">
        <v>20297.810682894138</v>
      </c>
      <c r="G75" s="5">
        <f t="shared" si="14"/>
        <v>32274.105266397419</v>
      </c>
      <c r="H75" s="2">
        <v>184</v>
      </c>
      <c r="I75" s="2">
        <v>240</v>
      </c>
      <c r="J75" s="5">
        <f t="shared" si="15"/>
        <v>424</v>
      </c>
      <c r="K75" s="2">
        <v>0</v>
      </c>
      <c r="L75" s="2">
        <v>0</v>
      </c>
      <c r="M75" s="5">
        <f t="shared" si="16"/>
        <v>0</v>
      </c>
      <c r="N75" s="27">
        <f t="shared" si="17"/>
        <v>0.30133591443999796</v>
      </c>
      <c r="O75" s="27">
        <f t="shared" si="0"/>
        <v>0.39154727397558137</v>
      </c>
      <c r="P75" s="28">
        <f t="shared" si="1"/>
        <v>0.35239894813938483</v>
      </c>
      <c r="R75" s="32">
        <f t="shared" si="18"/>
        <v>65.088557519039554</v>
      </c>
      <c r="S75" s="32">
        <f t="shared" si="19"/>
        <v>84.574211178725577</v>
      </c>
      <c r="T75" s="32">
        <f t="shared" si="20"/>
        <v>76.118172798107125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18046.255891028399</v>
      </c>
      <c r="F76" s="2">
        <v>23036.114790818719</v>
      </c>
      <c r="G76" s="5">
        <f t="shared" si="14"/>
        <v>41082.370681847118</v>
      </c>
      <c r="H76" s="2">
        <v>225</v>
      </c>
      <c r="I76" s="2">
        <v>268</v>
      </c>
      <c r="J76" s="5">
        <f t="shared" si="15"/>
        <v>493</v>
      </c>
      <c r="K76" s="2">
        <v>0</v>
      </c>
      <c r="L76" s="2">
        <v>0</v>
      </c>
      <c r="M76" s="5">
        <f t="shared" si="16"/>
        <v>0</v>
      </c>
      <c r="N76" s="27">
        <f t="shared" si="17"/>
        <v>0.37132213767548145</v>
      </c>
      <c r="O76" s="27">
        <f t="shared" si="0"/>
        <v>0.3979428342803123</v>
      </c>
      <c r="P76" s="28">
        <f t="shared" si="1"/>
        <v>0.38579342913611975</v>
      </c>
      <c r="R76" s="32">
        <f t="shared" si="18"/>
        <v>80.205581737903998</v>
      </c>
      <c r="S76" s="32">
        <f t="shared" si="19"/>
        <v>85.955652204547462</v>
      </c>
      <c r="T76" s="32">
        <f t="shared" si="20"/>
        <v>83.331380693401869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20727.439350235494</v>
      </c>
      <c r="F77" s="2">
        <v>24136.252298984007</v>
      </c>
      <c r="G77" s="5">
        <f t="shared" si="14"/>
        <v>44863.691649219501</v>
      </c>
      <c r="H77" s="2">
        <v>228</v>
      </c>
      <c r="I77" s="2">
        <v>262</v>
      </c>
      <c r="J77" s="5">
        <f t="shared" si="15"/>
        <v>490</v>
      </c>
      <c r="K77" s="2">
        <v>0</v>
      </c>
      <c r="L77" s="2">
        <v>0</v>
      </c>
      <c r="M77" s="5">
        <f t="shared" si="16"/>
        <v>0</v>
      </c>
      <c r="N77" s="27">
        <f t="shared" si="17"/>
        <v>0.42087880422018142</v>
      </c>
      <c r="O77" s="27">
        <f t="shared" si="0"/>
        <v>0.42649583508241462</v>
      </c>
      <c r="P77" s="28">
        <f t="shared" si="1"/>
        <v>0.42388219623223261</v>
      </c>
      <c r="R77" s="32">
        <f t="shared" si="18"/>
        <v>90.909821711559189</v>
      </c>
      <c r="S77" s="32">
        <f t="shared" si="19"/>
        <v>92.123100377801549</v>
      </c>
      <c r="T77" s="32">
        <f t="shared" si="20"/>
        <v>91.558554386162243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18010.804963549941</v>
      </c>
      <c r="F78" s="2">
        <v>17432.679217633395</v>
      </c>
      <c r="G78" s="5">
        <f t="shared" si="14"/>
        <v>35443.484181183332</v>
      </c>
      <c r="H78" s="2">
        <v>200</v>
      </c>
      <c r="I78" s="2">
        <v>256</v>
      </c>
      <c r="J78" s="5">
        <f t="shared" si="15"/>
        <v>456</v>
      </c>
      <c r="K78" s="2">
        <v>0</v>
      </c>
      <c r="L78" s="2">
        <v>0</v>
      </c>
      <c r="M78" s="5">
        <f t="shared" si="16"/>
        <v>0</v>
      </c>
      <c r="N78" s="27">
        <f t="shared" si="17"/>
        <v>0.41691678156365602</v>
      </c>
      <c r="O78" s="27">
        <f t="shared" si="0"/>
        <v>0.31526112589759464</v>
      </c>
      <c r="P78" s="28">
        <f t="shared" si="1"/>
        <v>0.35984693978621807</v>
      </c>
      <c r="R78" s="32">
        <f t="shared" si="18"/>
        <v>90.054024817749706</v>
      </c>
      <c r="S78" s="32">
        <f t="shared" si="19"/>
        <v>68.096403193880448</v>
      </c>
      <c r="T78" s="32">
        <f t="shared" si="20"/>
        <v>77.726938993823097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16826.425834864243</v>
      </c>
      <c r="F79" s="2">
        <v>16876.115166435298</v>
      </c>
      <c r="G79" s="5">
        <f t="shared" si="14"/>
        <v>33702.541001299542</v>
      </c>
      <c r="H79" s="2">
        <v>200</v>
      </c>
      <c r="I79" s="2">
        <v>220</v>
      </c>
      <c r="J79" s="5">
        <f t="shared" si="15"/>
        <v>420</v>
      </c>
      <c r="K79" s="2">
        <v>0</v>
      </c>
      <c r="L79" s="2">
        <v>0</v>
      </c>
      <c r="M79" s="5">
        <f t="shared" si="16"/>
        <v>0</v>
      </c>
      <c r="N79" s="27">
        <f t="shared" si="17"/>
        <v>0.3895005980292649</v>
      </c>
      <c r="O79" s="27">
        <f t="shared" si="0"/>
        <v>0.3551371036707765</v>
      </c>
      <c r="P79" s="28">
        <f t="shared" si="1"/>
        <v>0.37150067241291385</v>
      </c>
      <c r="R79" s="32">
        <f t="shared" si="18"/>
        <v>84.132129174321221</v>
      </c>
      <c r="S79" s="32">
        <f t="shared" si="19"/>
        <v>76.709614392887715</v>
      </c>
      <c r="T79" s="32">
        <f t="shared" si="20"/>
        <v>80.244145241189386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12910.320910564142</v>
      </c>
      <c r="F80" s="2">
        <v>13892.495791320416</v>
      </c>
      <c r="G80" s="5">
        <f t="shared" si="14"/>
        <v>26802.816701884556</v>
      </c>
      <c r="H80" s="2">
        <v>200</v>
      </c>
      <c r="I80" s="2">
        <v>220</v>
      </c>
      <c r="J80" s="5">
        <f t="shared" si="15"/>
        <v>420</v>
      </c>
      <c r="K80" s="2">
        <v>0</v>
      </c>
      <c r="L80" s="2">
        <v>0</v>
      </c>
      <c r="M80" s="5">
        <f t="shared" si="16"/>
        <v>0</v>
      </c>
      <c r="N80" s="27">
        <f t="shared" si="17"/>
        <v>0.29885002107787367</v>
      </c>
      <c r="O80" s="27">
        <f t="shared" si="0"/>
        <v>0.29235050065909968</v>
      </c>
      <c r="P80" s="28">
        <f t="shared" si="1"/>
        <v>0.29544551038232536</v>
      </c>
      <c r="R80" s="32">
        <f t="shared" si="18"/>
        <v>64.551604552820706</v>
      </c>
      <c r="S80" s="32">
        <f t="shared" si="19"/>
        <v>63.147708142365531</v>
      </c>
      <c r="T80" s="32">
        <f t="shared" si="20"/>
        <v>63.816230242582279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10681.16747055692</v>
      </c>
      <c r="F81" s="2">
        <v>12602.64135715705</v>
      </c>
      <c r="G81" s="5">
        <f t="shared" si="14"/>
        <v>23283.808827713969</v>
      </c>
      <c r="H81" s="2">
        <v>200</v>
      </c>
      <c r="I81" s="2">
        <v>220</v>
      </c>
      <c r="J81" s="5">
        <f t="shared" si="15"/>
        <v>420</v>
      </c>
      <c r="K81" s="2">
        <v>0</v>
      </c>
      <c r="L81" s="2">
        <v>0</v>
      </c>
      <c r="M81" s="5">
        <f t="shared" si="16"/>
        <v>0</v>
      </c>
      <c r="N81" s="27">
        <f t="shared" si="17"/>
        <v>0.24724924700363241</v>
      </c>
      <c r="O81" s="27">
        <f t="shared" si="17"/>
        <v>0.26520709926677294</v>
      </c>
      <c r="P81" s="28">
        <f t="shared" si="17"/>
        <v>0.25665574104622979</v>
      </c>
      <c r="R81" s="32">
        <f t="shared" si="18"/>
        <v>53.405837352784602</v>
      </c>
      <c r="S81" s="32">
        <f t="shared" si="19"/>
        <v>57.284733441622954</v>
      </c>
      <c r="T81" s="32">
        <f t="shared" si="20"/>
        <v>55.43764006598564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9064.7366073264584</v>
      </c>
      <c r="F82" s="2">
        <v>11987.844717166057</v>
      </c>
      <c r="G82" s="5">
        <f t="shared" si="14"/>
        <v>21052.581324492516</v>
      </c>
      <c r="H82" s="2">
        <v>201</v>
      </c>
      <c r="I82" s="2">
        <v>220</v>
      </c>
      <c r="J82" s="5">
        <f t="shared" si="15"/>
        <v>421</v>
      </c>
      <c r="K82" s="2">
        <v>0</v>
      </c>
      <c r="L82" s="2">
        <v>0</v>
      </c>
      <c r="M82" s="5">
        <f t="shared" si="16"/>
        <v>0</v>
      </c>
      <c r="N82" s="27">
        <f t="shared" si="17"/>
        <v>0.20878792627893999</v>
      </c>
      <c r="O82" s="27">
        <f t="shared" si="17"/>
        <v>0.25226945953632274</v>
      </c>
      <c r="P82" s="28">
        <f t="shared" si="17"/>
        <v>0.23150986764859369</v>
      </c>
      <c r="R82" s="32">
        <f t="shared" si="18"/>
        <v>45.098192076251038</v>
      </c>
      <c r="S82" s="32">
        <f t="shared" si="19"/>
        <v>54.490203259845714</v>
      </c>
      <c r="T82" s="32">
        <f t="shared" si="20"/>
        <v>50.006131412096238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7093.6989708517731</v>
      </c>
      <c r="F83" s="2">
        <v>9070.6450464828649</v>
      </c>
      <c r="G83" s="5">
        <f t="shared" si="14"/>
        <v>16164.344017334639</v>
      </c>
      <c r="H83" s="2">
        <v>249</v>
      </c>
      <c r="I83" s="2">
        <v>220</v>
      </c>
      <c r="J83" s="5">
        <f t="shared" si="15"/>
        <v>469</v>
      </c>
      <c r="K83" s="2">
        <v>0</v>
      </c>
      <c r="L83" s="2">
        <v>0</v>
      </c>
      <c r="M83" s="5">
        <f t="shared" si="16"/>
        <v>0</v>
      </c>
      <c r="N83" s="27">
        <f t="shared" si="17"/>
        <v>0.13189236521738384</v>
      </c>
      <c r="O83" s="27">
        <f t="shared" si="17"/>
        <v>0.19088057757750138</v>
      </c>
      <c r="P83" s="28">
        <f t="shared" si="17"/>
        <v>0.15956274201743897</v>
      </c>
      <c r="R83" s="32">
        <f t="shared" si="18"/>
        <v>28.488750886954911</v>
      </c>
      <c r="S83" s="32">
        <f t="shared" si="19"/>
        <v>41.230204756740292</v>
      </c>
      <c r="T83" s="32">
        <f t="shared" si="20"/>
        <v>34.465552275766818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4212.4639849150126</v>
      </c>
      <c r="F84" s="3">
        <v>4655</v>
      </c>
      <c r="G84" s="7">
        <f t="shared" si="14"/>
        <v>8867.4639849150117</v>
      </c>
      <c r="H84" s="6">
        <v>246</v>
      </c>
      <c r="I84" s="3">
        <v>218</v>
      </c>
      <c r="J84" s="7">
        <f t="shared" si="15"/>
        <v>464</v>
      </c>
      <c r="K84" s="6">
        <v>0</v>
      </c>
      <c r="L84" s="3">
        <v>0</v>
      </c>
      <c r="M84" s="7">
        <f t="shared" si="16"/>
        <v>0</v>
      </c>
      <c r="N84" s="27">
        <f t="shared" si="17"/>
        <v>7.9277024708578225E-2</v>
      </c>
      <c r="O84" s="27">
        <f t="shared" si="17"/>
        <v>9.8857458375807006E-2</v>
      </c>
      <c r="P84" s="28">
        <f t="shared" si="17"/>
        <v>8.8476452595336569E-2</v>
      </c>
      <c r="R84" s="32">
        <f t="shared" si="18"/>
        <v>17.123837337052898</v>
      </c>
      <c r="S84" s="32">
        <f t="shared" si="19"/>
        <v>21.353211009174313</v>
      </c>
      <c r="T84" s="32">
        <f t="shared" si="20"/>
        <v>19.110913760592698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1459.8891640694408</v>
      </c>
      <c r="F85" s="2">
        <v>4623.8451803666258</v>
      </c>
      <c r="G85" s="5">
        <f t="shared" si="14"/>
        <v>6083.7343444360667</v>
      </c>
      <c r="H85" s="2">
        <v>140</v>
      </c>
      <c r="I85" s="2">
        <v>80</v>
      </c>
      <c r="J85" s="5">
        <f t="shared" si="15"/>
        <v>220</v>
      </c>
      <c r="K85" s="2">
        <v>0</v>
      </c>
      <c r="L85" s="2">
        <v>0</v>
      </c>
      <c r="M85" s="5">
        <f t="shared" si="16"/>
        <v>0</v>
      </c>
      <c r="N85" s="25">
        <f t="shared" si="17"/>
        <v>4.8276758071079388E-2</v>
      </c>
      <c r="O85" s="25">
        <f t="shared" si="17"/>
        <v>0.2675836331230686</v>
      </c>
      <c r="P85" s="26">
        <f t="shared" si="17"/>
        <v>0.1280247126354391</v>
      </c>
      <c r="R85" s="32">
        <f t="shared" si="18"/>
        <v>10.427779743353149</v>
      </c>
      <c r="S85" s="32">
        <f t="shared" si="19"/>
        <v>57.798064754582825</v>
      </c>
      <c r="T85" s="32">
        <f t="shared" si="20"/>
        <v>27.65333792925485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44">
        <v>1247.0078173236316</v>
      </c>
      <c r="F86" s="45">
        <v>4430.9999999999982</v>
      </c>
      <c r="G86" s="46">
        <f t="shared" si="14"/>
        <v>5678.0078173236298</v>
      </c>
      <c r="H86" s="44">
        <v>142</v>
      </c>
      <c r="I86" s="45">
        <v>80</v>
      </c>
      <c r="J86" s="46">
        <f t="shared" si="15"/>
        <v>222</v>
      </c>
      <c r="K86" s="44">
        <v>0</v>
      </c>
      <c r="L86" s="45">
        <v>0</v>
      </c>
      <c r="M86" s="46">
        <f t="shared" si="16"/>
        <v>0</v>
      </c>
      <c r="N86" s="47">
        <f t="shared" si="17"/>
        <v>4.065622774268491E-2</v>
      </c>
      <c r="O86" s="47">
        <f t="shared" si="17"/>
        <v>0.25642361111111101</v>
      </c>
      <c r="P86" s="48">
        <f t="shared" si="17"/>
        <v>0.11841023976734297</v>
      </c>
      <c r="R86" s="32">
        <f t="shared" si="18"/>
        <v>8.7817451924199403</v>
      </c>
      <c r="S86" s="32">
        <f t="shared" si="19"/>
        <v>55.387499999999974</v>
      </c>
      <c r="T86" s="32">
        <f t="shared" si="20"/>
        <v>25.576611789746082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989945.95326055528</v>
      </c>
    </row>
    <row r="90" spans="2:20" x14ac:dyDescent="0.25">
      <c r="C90" s="51" t="s">
        <v>108</v>
      </c>
      <c r="D90" s="52">
        <f>+(SUMPRODUCT($D$5:$D$86,$J$5:$J$86)+SUMPRODUCT($D$5:$D$86,$M$5:$M$86))/1000</f>
        <v>26962.601589999995</v>
      </c>
    </row>
    <row r="91" spans="2:20" x14ac:dyDescent="0.25">
      <c r="C91" s="51" t="s">
        <v>107</v>
      </c>
      <c r="D91" s="52">
        <f>+(SUMPRODUCT($D$5:$D$86,$J$5:$J$86)*216+SUMPRODUCT($D$5:$D$86,$M$5:$M$86)*248)/1000</f>
        <v>6208165.1786399987</v>
      </c>
    </row>
    <row r="92" spans="2:20" x14ac:dyDescent="0.25">
      <c r="C92" s="51" t="s">
        <v>109</v>
      </c>
      <c r="D92" s="35">
        <f>+D89/D91</f>
        <v>0.15945870072313689</v>
      </c>
    </row>
    <row r="93" spans="2:20" x14ac:dyDescent="0.25">
      <c r="D93" s="5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8">
    <tabColor theme="0" tint="-4.9989318521683403E-2"/>
  </sheetPr>
  <dimension ref="A1:T93"/>
  <sheetViews>
    <sheetView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0.15210970619998343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166.00000000000003</v>
      </c>
      <c r="F5" s="9">
        <v>592.83571708380339</v>
      </c>
      <c r="G5" s="10">
        <f>+E5+F5</f>
        <v>758.83571708380339</v>
      </c>
      <c r="H5" s="9">
        <v>60</v>
      </c>
      <c r="I5" s="9">
        <v>105</v>
      </c>
      <c r="J5" s="10">
        <f>+H5+I5</f>
        <v>165</v>
      </c>
      <c r="K5" s="9">
        <v>0</v>
      </c>
      <c r="L5" s="9">
        <v>0</v>
      </c>
      <c r="M5" s="10">
        <f>+K5+L5</f>
        <v>0</v>
      </c>
      <c r="N5" s="27">
        <f>+E5/(H5*216+K5*248)</f>
        <v>1.2808641975308644E-2</v>
      </c>
      <c r="O5" s="27">
        <f t="shared" ref="O5:O80" si="0">+F5/(I5*216+L5*248)</f>
        <v>2.6139140964894329E-2</v>
      </c>
      <c r="P5" s="28">
        <f t="shared" ref="P5:P80" si="1">+G5/(J5*216+M5*248)</f>
        <v>2.1291686786863169E-2</v>
      </c>
      <c r="R5" s="32">
        <f>+E5/(H5+K5)</f>
        <v>2.7666666666666671</v>
      </c>
      <c r="S5" s="32">
        <f t="shared" ref="S5" si="2">+F5/(I5+L5)</f>
        <v>5.6460544484171749</v>
      </c>
      <c r="T5" s="32">
        <f t="shared" ref="T5" si="3">+G5/(J5+M5)</f>
        <v>4.5990043459624443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251.82511676935883</v>
      </c>
      <c r="F6" s="2">
        <v>1091.9137054472101</v>
      </c>
      <c r="G6" s="5">
        <f t="shared" ref="G6:G69" si="4">+E6+F6</f>
        <v>1343.7388222165689</v>
      </c>
      <c r="H6" s="2">
        <v>60</v>
      </c>
      <c r="I6" s="2">
        <v>91</v>
      </c>
      <c r="J6" s="5">
        <f t="shared" ref="J6:J69" si="5">+H6+I6</f>
        <v>151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1.9430950368006083E-2</v>
      </c>
      <c r="O6" s="27">
        <f t="shared" si="0"/>
        <v>5.5551165315792128E-2</v>
      </c>
      <c r="P6" s="28">
        <f t="shared" si="1"/>
        <v>4.1198762025281117E-2</v>
      </c>
      <c r="R6" s="32">
        <f t="shared" ref="R6:R70" si="8">+E6/(H6+K6)</f>
        <v>4.1970852794893139</v>
      </c>
      <c r="S6" s="32">
        <f t="shared" ref="S6:S70" si="9">+F6/(I6+L6)</f>
        <v>11.9990517082111</v>
      </c>
      <c r="T6" s="32">
        <f t="shared" ref="T6:T70" si="10">+G6/(J6+M6)</f>
        <v>8.8989325974607212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354.40568324706675</v>
      </c>
      <c r="F7" s="2">
        <v>1424.720282147862</v>
      </c>
      <c r="G7" s="5">
        <f t="shared" si="4"/>
        <v>1779.1259653949287</v>
      </c>
      <c r="H7" s="2">
        <v>60</v>
      </c>
      <c r="I7" s="2">
        <v>81</v>
      </c>
      <c r="J7" s="5">
        <f t="shared" si="5"/>
        <v>141</v>
      </c>
      <c r="K7" s="2">
        <v>0</v>
      </c>
      <c r="L7" s="2">
        <v>0</v>
      </c>
      <c r="M7" s="5">
        <f t="shared" si="6"/>
        <v>0</v>
      </c>
      <c r="N7" s="27">
        <f t="shared" si="7"/>
        <v>2.7346117534495892E-2</v>
      </c>
      <c r="O7" s="27">
        <f t="shared" si="0"/>
        <v>8.143120039711145E-2</v>
      </c>
      <c r="P7" s="28">
        <f t="shared" si="1"/>
        <v>5.84162715194027E-2</v>
      </c>
      <c r="R7" s="32">
        <f t="shared" si="8"/>
        <v>5.9067613874511125</v>
      </c>
      <c r="S7" s="32">
        <f t="shared" si="9"/>
        <v>17.589139285776074</v>
      </c>
      <c r="T7" s="32">
        <f t="shared" si="10"/>
        <v>12.617914648190984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407.99752734456001</v>
      </c>
      <c r="F8" s="2">
        <v>1632.9766333787732</v>
      </c>
      <c r="G8" s="5">
        <f t="shared" si="4"/>
        <v>2040.9741607233332</v>
      </c>
      <c r="H8" s="2">
        <v>80</v>
      </c>
      <c r="I8" s="2">
        <v>81</v>
      </c>
      <c r="J8" s="5">
        <f t="shared" si="5"/>
        <v>161</v>
      </c>
      <c r="K8" s="2">
        <v>0</v>
      </c>
      <c r="L8" s="2">
        <v>0</v>
      </c>
      <c r="M8" s="5">
        <f t="shared" si="6"/>
        <v>0</v>
      </c>
      <c r="N8" s="27">
        <f t="shared" si="7"/>
        <v>2.3610968017625002E-2</v>
      </c>
      <c r="O8" s="27">
        <f t="shared" si="0"/>
        <v>9.3334284029422329E-2</v>
      </c>
      <c r="P8" s="28">
        <f t="shared" si="1"/>
        <v>5.8689158060827383E-2</v>
      </c>
      <c r="R8" s="32">
        <f t="shared" si="8"/>
        <v>5.099969091807</v>
      </c>
      <c r="S8" s="32">
        <f t="shared" si="9"/>
        <v>20.160205350355223</v>
      </c>
      <c r="T8" s="32">
        <f t="shared" si="10"/>
        <v>12.676858141138716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508.87744793064195</v>
      </c>
      <c r="F9" s="2">
        <v>2120.9537220570519</v>
      </c>
      <c r="G9" s="5">
        <f t="shared" si="4"/>
        <v>2629.831169987694</v>
      </c>
      <c r="H9" s="2">
        <v>80</v>
      </c>
      <c r="I9" s="2">
        <v>81</v>
      </c>
      <c r="J9" s="5">
        <f t="shared" si="5"/>
        <v>161</v>
      </c>
      <c r="K9" s="2">
        <v>0</v>
      </c>
      <c r="L9" s="2">
        <v>0</v>
      </c>
      <c r="M9" s="5">
        <f t="shared" si="6"/>
        <v>0</v>
      </c>
      <c r="N9" s="27">
        <f t="shared" si="7"/>
        <v>2.9448926384875111E-2</v>
      </c>
      <c r="O9" s="27">
        <f t="shared" si="0"/>
        <v>0.12122506413220462</v>
      </c>
      <c r="P9" s="28">
        <f t="shared" si="1"/>
        <v>7.5622014319866981E-2</v>
      </c>
      <c r="R9" s="32">
        <f t="shared" si="8"/>
        <v>6.3609680991330242</v>
      </c>
      <c r="S9" s="32">
        <f t="shared" si="9"/>
        <v>26.184613852556197</v>
      </c>
      <c r="T9" s="32">
        <f t="shared" si="10"/>
        <v>16.334355093091268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556.46955719732557</v>
      </c>
      <c r="F10" s="2">
        <v>2464.3564018481443</v>
      </c>
      <c r="G10" s="5">
        <f t="shared" si="4"/>
        <v>3020.82595904547</v>
      </c>
      <c r="H10" s="2">
        <v>80</v>
      </c>
      <c r="I10" s="2">
        <v>81</v>
      </c>
      <c r="J10" s="5">
        <f t="shared" si="5"/>
        <v>161</v>
      </c>
      <c r="K10" s="2">
        <v>0</v>
      </c>
      <c r="L10" s="2">
        <v>0</v>
      </c>
      <c r="M10" s="5">
        <f t="shared" si="6"/>
        <v>0</v>
      </c>
      <c r="N10" s="27">
        <f t="shared" si="7"/>
        <v>3.220309937484523E-2</v>
      </c>
      <c r="O10" s="27">
        <f t="shared" si="0"/>
        <v>0.14085256069090901</v>
      </c>
      <c r="P10" s="28">
        <f t="shared" si="1"/>
        <v>8.6865250720194104E-2</v>
      </c>
      <c r="R10" s="32">
        <f t="shared" si="8"/>
        <v>6.95586946496657</v>
      </c>
      <c r="S10" s="32">
        <f t="shared" si="9"/>
        <v>30.42415310923635</v>
      </c>
      <c r="T10" s="32">
        <f t="shared" si="10"/>
        <v>18.762894155561924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1189.9240269136351</v>
      </c>
      <c r="F11" s="2">
        <v>3058.1853279321604</v>
      </c>
      <c r="G11" s="5">
        <f t="shared" si="4"/>
        <v>4248.1093548457957</v>
      </c>
      <c r="H11" s="2">
        <v>80</v>
      </c>
      <c r="I11" s="2">
        <v>81</v>
      </c>
      <c r="J11" s="5">
        <f t="shared" si="5"/>
        <v>161</v>
      </c>
      <c r="K11" s="2">
        <v>0</v>
      </c>
      <c r="L11" s="2">
        <v>0</v>
      </c>
      <c r="M11" s="5">
        <f t="shared" si="6"/>
        <v>0</v>
      </c>
      <c r="N11" s="27">
        <f t="shared" si="7"/>
        <v>6.8861344150094622E-2</v>
      </c>
      <c r="O11" s="27">
        <f t="shared" si="0"/>
        <v>0.17479340008757205</v>
      </c>
      <c r="P11" s="28">
        <f t="shared" si="1"/>
        <v>0.12215635365901184</v>
      </c>
      <c r="R11" s="32">
        <f t="shared" si="8"/>
        <v>14.874050336420439</v>
      </c>
      <c r="S11" s="32">
        <f t="shared" si="9"/>
        <v>37.755374418915558</v>
      </c>
      <c r="T11" s="32">
        <f t="shared" si="10"/>
        <v>26.385772390346556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1234.6906405740338</v>
      </c>
      <c r="F12" s="2">
        <v>3156.3985678048389</v>
      </c>
      <c r="G12" s="5">
        <f t="shared" si="4"/>
        <v>4391.0892083788731</v>
      </c>
      <c r="H12" s="2">
        <v>80</v>
      </c>
      <c r="I12" s="2">
        <v>81</v>
      </c>
      <c r="J12" s="5">
        <f t="shared" si="5"/>
        <v>161</v>
      </c>
      <c r="K12" s="2">
        <v>0</v>
      </c>
      <c r="L12" s="2">
        <v>0</v>
      </c>
      <c r="M12" s="5">
        <f t="shared" si="6"/>
        <v>0</v>
      </c>
      <c r="N12" s="27">
        <f t="shared" si="7"/>
        <v>7.1452004662849178E-2</v>
      </c>
      <c r="O12" s="27">
        <f t="shared" si="0"/>
        <v>0.18040686830160257</v>
      </c>
      <c r="P12" s="28">
        <f t="shared" si="1"/>
        <v>0.12626780562396114</v>
      </c>
      <c r="R12" s="32">
        <f t="shared" si="8"/>
        <v>15.433633007175422</v>
      </c>
      <c r="S12" s="32">
        <f t="shared" si="9"/>
        <v>38.967883553146159</v>
      </c>
      <c r="T12" s="32">
        <f t="shared" si="10"/>
        <v>27.273846014775611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1284.133284943739</v>
      </c>
      <c r="F13" s="2">
        <v>3222.0727600547061</v>
      </c>
      <c r="G13" s="5">
        <f t="shared" si="4"/>
        <v>4506.2060449984456</v>
      </c>
      <c r="H13" s="2">
        <v>80</v>
      </c>
      <c r="I13" s="2">
        <v>67</v>
      </c>
      <c r="J13" s="5">
        <f t="shared" si="5"/>
        <v>147</v>
      </c>
      <c r="K13" s="2">
        <v>0</v>
      </c>
      <c r="L13" s="2">
        <v>0</v>
      </c>
      <c r="M13" s="5">
        <f t="shared" si="6"/>
        <v>0</v>
      </c>
      <c r="N13" s="27">
        <f t="shared" si="7"/>
        <v>7.431326880461453E-2</v>
      </c>
      <c r="O13" s="27">
        <f t="shared" si="0"/>
        <v>0.22264184356375802</v>
      </c>
      <c r="P13" s="28">
        <f t="shared" si="1"/>
        <v>0.14191880968123097</v>
      </c>
      <c r="R13" s="32">
        <f t="shared" si="8"/>
        <v>16.051666061796737</v>
      </c>
      <c r="S13" s="32">
        <f t="shared" si="9"/>
        <v>48.090638209771733</v>
      </c>
      <c r="T13" s="32">
        <f t="shared" si="10"/>
        <v>30.654462891145887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1441.9452614674728</v>
      </c>
      <c r="F14" s="2">
        <v>3617.6254594583761</v>
      </c>
      <c r="G14" s="5">
        <f t="shared" si="4"/>
        <v>5059.5707209258489</v>
      </c>
      <c r="H14" s="2">
        <v>81</v>
      </c>
      <c r="I14" s="2">
        <v>61</v>
      </c>
      <c r="J14" s="5">
        <f t="shared" si="5"/>
        <v>142</v>
      </c>
      <c r="K14" s="2">
        <v>0</v>
      </c>
      <c r="L14" s="2">
        <v>0</v>
      </c>
      <c r="M14" s="5">
        <f t="shared" si="6"/>
        <v>0</v>
      </c>
      <c r="N14" s="27">
        <f t="shared" si="7"/>
        <v>8.2415709960417971E-2</v>
      </c>
      <c r="O14" s="27">
        <f t="shared" si="0"/>
        <v>0.27456173796739347</v>
      </c>
      <c r="P14" s="28">
        <f t="shared" si="1"/>
        <v>0.16495731354087928</v>
      </c>
      <c r="R14" s="32">
        <f t="shared" si="8"/>
        <v>17.801793351450282</v>
      </c>
      <c r="S14" s="32">
        <f t="shared" si="9"/>
        <v>59.305335400956984</v>
      </c>
      <c r="T14" s="32">
        <f t="shared" si="10"/>
        <v>35.630779724829921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6400.8688479636012</v>
      </c>
      <c r="F15" s="2">
        <v>5282.6950744940368</v>
      </c>
      <c r="G15" s="5">
        <f t="shared" si="4"/>
        <v>11683.563922457637</v>
      </c>
      <c r="H15" s="2">
        <v>126</v>
      </c>
      <c r="I15" s="2">
        <v>154</v>
      </c>
      <c r="J15" s="5">
        <f t="shared" si="5"/>
        <v>280</v>
      </c>
      <c r="K15" s="2">
        <v>64</v>
      </c>
      <c r="L15" s="2">
        <v>105</v>
      </c>
      <c r="M15" s="5">
        <f t="shared" si="6"/>
        <v>169</v>
      </c>
      <c r="N15" s="27">
        <f t="shared" si="7"/>
        <v>0.14855339881088936</v>
      </c>
      <c r="O15" s="27">
        <f t="shared" si="0"/>
        <v>8.9078225321968782E-2</v>
      </c>
      <c r="P15" s="28">
        <f t="shared" si="1"/>
        <v>0.114106218478569</v>
      </c>
      <c r="R15" s="32">
        <f t="shared" si="8"/>
        <v>33.688783410334743</v>
      </c>
      <c r="S15" s="32">
        <f t="shared" si="9"/>
        <v>20.396506079127555</v>
      </c>
      <c r="T15" s="32">
        <f t="shared" si="10"/>
        <v>26.021300495451307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11010.735818971625</v>
      </c>
      <c r="F16" s="2">
        <v>9013.9504390000893</v>
      </c>
      <c r="G16" s="5">
        <f t="shared" si="4"/>
        <v>20024.686257971713</v>
      </c>
      <c r="H16" s="2">
        <v>151</v>
      </c>
      <c r="I16" s="2">
        <v>154</v>
      </c>
      <c r="J16" s="5">
        <f t="shared" si="5"/>
        <v>305</v>
      </c>
      <c r="K16" s="2">
        <v>132</v>
      </c>
      <c r="L16" s="2">
        <v>202</v>
      </c>
      <c r="M16" s="5">
        <f t="shared" si="6"/>
        <v>334</v>
      </c>
      <c r="N16" s="27">
        <f t="shared" si="7"/>
        <v>0.16848353254638918</v>
      </c>
      <c r="O16" s="27">
        <f t="shared" si="0"/>
        <v>0.10813280277111431</v>
      </c>
      <c r="P16" s="28">
        <f t="shared" si="1"/>
        <v>0.13465413858983613</v>
      </c>
      <c r="R16" s="32">
        <f t="shared" si="8"/>
        <v>38.907193706613519</v>
      </c>
      <c r="S16" s="32">
        <f t="shared" si="9"/>
        <v>25.320085502809238</v>
      </c>
      <c r="T16" s="32">
        <f t="shared" si="10"/>
        <v>31.337537179924432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11390.54056342796</v>
      </c>
      <c r="F17" s="2">
        <v>9776.9909989674343</v>
      </c>
      <c r="G17" s="5">
        <f t="shared" si="4"/>
        <v>21167.531562395394</v>
      </c>
      <c r="H17" s="2">
        <v>151</v>
      </c>
      <c r="I17" s="2">
        <v>154</v>
      </c>
      <c r="J17" s="5">
        <f t="shared" si="5"/>
        <v>305</v>
      </c>
      <c r="K17" s="2">
        <v>104</v>
      </c>
      <c r="L17" s="2">
        <v>191</v>
      </c>
      <c r="M17" s="5">
        <f t="shared" si="6"/>
        <v>295</v>
      </c>
      <c r="N17" s="27">
        <f t="shared" si="7"/>
        <v>0.19501678816990753</v>
      </c>
      <c r="O17" s="27">
        <f t="shared" si="0"/>
        <v>0.12125447711786182</v>
      </c>
      <c r="P17" s="28">
        <f t="shared" si="1"/>
        <v>0.15224058948788402</v>
      </c>
      <c r="R17" s="32">
        <f t="shared" si="8"/>
        <v>44.668786523246901</v>
      </c>
      <c r="S17" s="32">
        <f t="shared" si="9"/>
        <v>28.339104344833142</v>
      </c>
      <c r="T17" s="32">
        <f t="shared" si="10"/>
        <v>35.279219270658992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14049.03178101372</v>
      </c>
      <c r="F18" s="2">
        <v>11889.230653803508</v>
      </c>
      <c r="G18" s="5">
        <f t="shared" si="4"/>
        <v>25938.262434817228</v>
      </c>
      <c r="H18" s="2">
        <v>151</v>
      </c>
      <c r="I18" s="2">
        <v>157</v>
      </c>
      <c r="J18" s="5">
        <f t="shared" si="5"/>
        <v>308</v>
      </c>
      <c r="K18" s="2">
        <v>124</v>
      </c>
      <c r="L18" s="2">
        <v>164</v>
      </c>
      <c r="M18" s="5">
        <f t="shared" si="6"/>
        <v>288</v>
      </c>
      <c r="N18" s="27">
        <f t="shared" si="7"/>
        <v>0.22170546302571834</v>
      </c>
      <c r="O18" s="27">
        <f t="shared" si="0"/>
        <v>0.15940725428782995</v>
      </c>
      <c r="P18" s="28">
        <f t="shared" si="1"/>
        <v>0.18802382303132414</v>
      </c>
      <c r="R18" s="32">
        <f t="shared" si="8"/>
        <v>51.08738829459535</v>
      </c>
      <c r="S18" s="32">
        <f t="shared" si="9"/>
        <v>37.038101725244573</v>
      </c>
      <c r="T18" s="32">
        <f t="shared" si="10"/>
        <v>43.520574555062467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17788.710059492627</v>
      </c>
      <c r="F19" s="2">
        <v>13546.281470343481</v>
      </c>
      <c r="G19" s="5">
        <f t="shared" si="4"/>
        <v>31334.991529836108</v>
      </c>
      <c r="H19" s="2">
        <v>182</v>
      </c>
      <c r="I19" s="2">
        <v>163</v>
      </c>
      <c r="J19" s="5">
        <f t="shared" si="5"/>
        <v>345</v>
      </c>
      <c r="K19" s="2">
        <v>124</v>
      </c>
      <c r="L19" s="2">
        <v>157</v>
      </c>
      <c r="M19" s="5">
        <f t="shared" si="6"/>
        <v>281</v>
      </c>
      <c r="N19" s="27">
        <f t="shared" si="7"/>
        <v>0.25389229931908863</v>
      </c>
      <c r="O19" s="27">
        <f t="shared" si="0"/>
        <v>0.18270232885120147</v>
      </c>
      <c r="P19" s="28">
        <f t="shared" si="1"/>
        <v>0.21729024416007509</v>
      </c>
      <c r="R19" s="32">
        <f t="shared" si="8"/>
        <v>58.133039410106626</v>
      </c>
      <c r="S19" s="32">
        <f t="shared" si="9"/>
        <v>42.332129594823378</v>
      </c>
      <c r="T19" s="32">
        <f t="shared" si="10"/>
        <v>50.055897012517747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20997.154883529998</v>
      </c>
      <c r="F20" s="2">
        <v>18527.720287260163</v>
      </c>
      <c r="G20" s="5">
        <f t="shared" si="4"/>
        <v>39524.875170790161</v>
      </c>
      <c r="H20" s="2">
        <v>209</v>
      </c>
      <c r="I20" s="2">
        <v>208</v>
      </c>
      <c r="J20" s="5">
        <f t="shared" si="5"/>
        <v>417</v>
      </c>
      <c r="K20" s="2">
        <v>124</v>
      </c>
      <c r="L20" s="2">
        <v>147</v>
      </c>
      <c r="M20" s="5">
        <f t="shared" si="6"/>
        <v>271</v>
      </c>
      <c r="N20" s="27">
        <f t="shared" si="7"/>
        <v>0.27665693690747861</v>
      </c>
      <c r="O20" s="27">
        <f t="shared" si="0"/>
        <v>0.22765801984739215</v>
      </c>
      <c r="P20" s="28">
        <f t="shared" si="1"/>
        <v>0.25130261425985606</v>
      </c>
      <c r="R20" s="32">
        <f t="shared" si="8"/>
        <v>63.054519169759757</v>
      </c>
      <c r="S20" s="32">
        <f t="shared" si="9"/>
        <v>52.190761372563841</v>
      </c>
      <c r="T20" s="32">
        <f t="shared" si="10"/>
        <v>57.448946469171744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20463.94150304818</v>
      </c>
      <c r="F21" s="2">
        <v>18358.342570417251</v>
      </c>
      <c r="G21" s="5">
        <f t="shared" si="4"/>
        <v>38822.284073465431</v>
      </c>
      <c r="H21" s="2">
        <v>197</v>
      </c>
      <c r="I21" s="2">
        <v>205</v>
      </c>
      <c r="J21" s="5">
        <f t="shared" si="5"/>
        <v>402</v>
      </c>
      <c r="K21" s="2">
        <v>124</v>
      </c>
      <c r="L21" s="2">
        <v>145</v>
      </c>
      <c r="M21" s="5">
        <f t="shared" si="6"/>
        <v>269</v>
      </c>
      <c r="N21" s="27">
        <f t="shared" si="7"/>
        <v>0.27916541393441258</v>
      </c>
      <c r="O21" s="27">
        <f t="shared" si="0"/>
        <v>0.22879290341995578</v>
      </c>
      <c r="P21" s="28">
        <f t="shared" si="1"/>
        <v>0.25284142704023232</v>
      </c>
      <c r="R21" s="32">
        <f t="shared" si="8"/>
        <v>63.75059658270461</v>
      </c>
      <c r="S21" s="32">
        <f t="shared" si="9"/>
        <v>52.452407344049291</v>
      </c>
      <c r="T21" s="32">
        <f t="shared" si="10"/>
        <v>57.85735331365936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19417.072406566302</v>
      </c>
      <c r="F22" s="2">
        <v>17338.401231296335</v>
      </c>
      <c r="G22" s="5">
        <f t="shared" si="4"/>
        <v>36755.47363786264</v>
      </c>
      <c r="H22" s="2">
        <v>200</v>
      </c>
      <c r="I22" s="2">
        <v>211</v>
      </c>
      <c r="J22" s="5">
        <f t="shared" si="5"/>
        <v>411</v>
      </c>
      <c r="K22" s="2">
        <v>125</v>
      </c>
      <c r="L22" s="2">
        <v>144</v>
      </c>
      <c r="M22" s="5">
        <f t="shared" si="6"/>
        <v>269</v>
      </c>
      <c r="N22" s="27">
        <f t="shared" si="7"/>
        <v>0.2616856119483329</v>
      </c>
      <c r="O22" s="27">
        <f t="shared" si="0"/>
        <v>0.2132959505867574</v>
      </c>
      <c r="P22" s="28">
        <f t="shared" si="1"/>
        <v>0.23638784753719028</v>
      </c>
      <c r="R22" s="32">
        <f t="shared" si="8"/>
        <v>59.744838174050159</v>
      </c>
      <c r="S22" s="32">
        <f t="shared" si="9"/>
        <v>48.840566848722069</v>
      </c>
      <c r="T22" s="32">
        <f t="shared" si="10"/>
        <v>54.052167114503881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17729.187995487446</v>
      </c>
      <c r="F23" s="2">
        <v>13666.981591344758</v>
      </c>
      <c r="G23" s="5">
        <f t="shared" si="4"/>
        <v>31396.169586832206</v>
      </c>
      <c r="H23" s="2">
        <v>198</v>
      </c>
      <c r="I23" s="2">
        <v>204</v>
      </c>
      <c r="J23" s="5">
        <f t="shared" si="5"/>
        <v>402</v>
      </c>
      <c r="K23" s="2">
        <v>141</v>
      </c>
      <c r="L23" s="2">
        <v>144</v>
      </c>
      <c r="M23" s="5">
        <f t="shared" si="6"/>
        <v>285</v>
      </c>
      <c r="N23" s="27">
        <f t="shared" si="7"/>
        <v>0.2280692085454287</v>
      </c>
      <c r="O23" s="27">
        <f t="shared" si="0"/>
        <v>0.17131695737245234</v>
      </c>
      <c r="P23" s="28">
        <f t="shared" si="1"/>
        <v>0.19932557257118319</v>
      </c>
      <c r="R23" s="32">
        <f t="shared" si="8"/>
        <v>52.298489662204858</v>
      </c>
      <c r="S23" s="32">
        <f t="shared" si="9"/>
        <v>39.272935607312526</v>
      </c>
      <c r="T23" s="32">
        <f t="shared" si="10"/>
        <v>45.700392411691709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16293.877267147298</v>
      </c>
      <c r="F24" s="2">
        <v>12705.884221635475</v>
      </c>
      <c r="G24" s="5">
        <f t="shared" si="4"/>
        <v>28999.761488782773</v>
      </c>
      <c r="H24" s="2">
        <v>172</v>
      </c>
      <c r="I24" s="2">
        <v>204</v>
      </c>
      <c r="J24" s="5">
        <f t="shared" si="5"/>
        <v>376</v>
      </c>
      <c r="K24" s="2">
        <v>144</v>
      </c>
      <c r="L24" s="2">
        <v>144</v>
      </c>
      <c r="M24" s="5">
        <f t="shared" si="6"/>
        <v>288</v>
      </c>
      <c r="N24" s="27">
        <f t="shared" si="7"/>
        <v>0.22362040605988276</v>
      </c>
      <c r="O24" s="27">
        <f t="shared" si="0"/>
        <v>0.15926950739113863</v>
      </c>
      <c r="P24" s="28">
        <f t="shared" si="1"/>
        <v>0.18998795524621837</v>
      </c>
      <c r="R24" s="32">
        <f t="shared" si="8"/>
        <v>51.56290274413702</v>
      </c>
      <c r="S24" s="32">
        <f t="shared" si="9"/>
        <v>36.511161556423779</v>
      </c>
      <c r="T24" s="32">
        <f t="shared" si="10"/>
        <v>43.674339591540324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15217.719745420916</v>
      </c>
      <c r="F25" s="2">
        <v>12304.684585516887</v>
      </c>
      <c r="G25" s="5">
        <f t="shared" si="4"/>
        <v>27522.404330937803</v>
      </c>
      <c r="H25" s="2">
        <v>181</v>
      </c>
      <c r="I25" s="2">
        <v>191</v>
      </c>
      <c r="J25" s="5">
        <f t="shared" si="5"/>
        <v>372</v>
      </c>
      <c r="K25" s="2">
        <v>144</v>
      </c>
      <c r="L25" s="2">
        <v>144</v>
      </c>
      <c r="M25" s="5">
        <f t="shared" si="6"/>
        <v>288</v>
      </c>
      <c r="N25" s="27">
        <f t="shared" si="7"/>
        <v>0.20342369459711415</v>
      </c>
      <c r="O25" s="27">
        <f t="shared" si="0"/>
        <v>0.15986753697012898</v>
      </c>
      <c r="P25" s="28">
        <f t="shared" si="1"/>
        <v>0.18133568107564965</v>
      </c>
      <c r="R25" s="32">
        <f t="shared" si="8"/>
        <v>46.823753062833589</v>
      </c>
      <c r="S25" s="32">
        <f t="shared" si="9"/>
        <v>36.730401747811605</v>
      </c>
      <c r="T25" s="32">
        <f t="shared" si="10"/>
        <v>41.700612622633038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14566.931182713892</v>
      </c>
      <c r="F26" s="2">
        <v>11846.60662765467</v>
      </c>
      <c r="G26" s="5">
        <f t="shared" si="4"/>
        <v>26413.537810368562</v>
      </c>
      <c r="H26" s="2">
        <v>198</v>
      </c>
      <c r="I26" s="2">
        <v>186</v>
      </c>
      <c r="J26" s="5">
        <f t="shared" si="5"/>
        <v>384</v>
      </c>
      <c r="K26" s="2">
        <v>144</v>
      </c>
      <c r="L26" s="2">
        <v>132</v>
      </c>
      <c r="M26" s="5">
        <f t="shared" si="6"/>
        <v>276</v>
      </c>
      <c r="N26" s="27">
        <f t="shared" si="7"/>
        <v>0.18561329233835233</v>
      </c>
      <c r="O26" s="27">
        <f t="shared" si="0"/>
        <v>0.16247814663779173</v>
      </c>
      <c r="P26" s="28">
        <f t="shared" si="1"/>
        <v>0.17447115970704238</v>
      </c>
      <c r="R26" s="32">
        <f t="shared" si="8"/>
        <v>42.593366031327172</v>
      </c>
      <c r="S26" s="32">
        <f t="shared" si="9"/>
        <v>37.253479961178208</v>
      </c>
      <c r="T26" s="32">
        <f t="shared" si="10"/>
        <v>40.02051183389176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13481.43924388692</v>
      </c>
      <c r="F27" s="2">
        <v>8735.9447651842238</v>
      </c>
      <c r="G27" s="5">
        <f t="shared" si="4"/>
        <v>22217.384009071146</v>
      </c>
      <c r="H27" s="2">
        <v>200</v>
      </c>
      <c r="I27" s="2">
        <v>186</v>
      </c>
      <c r="J27" s="5">
        <f t="shared" si="5"/>
        <v>386</v>
      </c>
      <c r="K27" s="2">
        <v>144</v>
      </c>
      <c r="L27" s="2">
        <v>143</v>
      </c>
      <c r="M27" s="5">
        <f t="shared" si="6"/>
        <v>287</v>
      </c>
      <c r="N27" s="27">
        <f t="shared" si="7"/>
        <v>0.17084143405168947</v>
      </c>
      <c r="O27" s="27">
        <f t="shared" si="0"/>
        <v>0.1154937171494477</v>
      </c>
      <c r="P27" s="28">
        <f t="shared" si="1"/>
        <v>0.14375345520647514</v>
      </c>
      <c r="R27" s="32">
        <f t="shared" si="8"/>
        <v>39.190230360136397</v>
      </c>
      <c r="S27" s="32">
        <f t="shared" si="9"/>
        <v>26.553023602383657</v>
      </c>
      <c r="T27" s="32">
        <f t="shared" si="10"/>
        <v>33.012457665781788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3503.266371571965</v>
      </c>
      <c r="F28" s="2">
        <v>3226.1986706490225</v>
      </c>
      <c r="G28" s="5">
        <f t="shared" si="4"/>
        <v>6729.465042220987</v>
      </c>
      <c r="H28" s="2">
        <v>112</v>
      </c>
      <c r="I28" s="2">
        <v>113</v>
      </c>
      <c r="J28" s="5">
        <f t="shared" si="5"/>
        <v>225</v>
      </c>
      <c r="K28" s="2">
        <v>0</v>
      </c>
      <c r="L28" s="2">
        <v>0</v>
      </c>
      <c r="M28" s="5">
        <f t="shared" si="6"/>
        <v>0</v>
      </c>
      <c r="N28" s="27">
        <f t="shared" si="7"/>
        <v>0.14481094459209512</v>
      </c>
      <c r="O28" s="27">
        <f t="shared" si="0"/>
        <v>0.13217791997087114</v>
      </c>
      <c r="P28" s="28">
        <f t="shared" si="1"/>
        <v>0.13846635889343595</v>
      </c>
      <c r="R28" s="32">
        <f t="shared" si="8"/>
        <v>31.279164031892545</v>
      </c>
      <c r="S28" s="32">
        <f t="shared" si="9"/>
        <v>28.550430713708163</v>
      </c>
      <c r="T28" s="32">
        <f t="shared" si="10"/>
        <v>29.908733520982164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3057.4605774635588</v>
      </c>
      <c r="F29" s="2">
        <v>3312.5094125970963</v>
      </c>
      <c r="G29" s="5">
        <f t="shared" si="4"/>
        <v>6369.9699900606556</v>
      </c>
      <c r="H29" s="2">
        <v>112</v>
      </c>
      <c r="I29" s="2">
        <v>112</v>
      </c>
      <c r="J29" s="5">
        <f t="shared" si="5"/>
        <v>224</v>
      </c>
      <c r="K29" s="2">
        <v>0</v>
      </c>
      <c r="L29" s="2">
        <v>0</v>
      </c>
      <c r="M29" s="5">
        <f t="shared" si="6"/>
        <v>0</v>
      </c>
      <c r="N29" s="27">
        <f t="shared" si="7"/>
        <v>0.1263831257218733</v>
      </c>
      <c r="O29" s="27">
        <f t="shared" si="0"/>
        <v>0.13692581897309425</v>
      </c>
      <c r="P29" s="28">
        <f t="shared" si="1"/>
        <v>0.13165447234748379</v>
      </c>
      <c r="R29" s="32">
        <f t="shared" si="8"/>
        <v>27.298755155924631</v>
      </c>
      <c r="S29" s="32">
        <f t="shared" si="9"/>
        <v>29.575976898188362</v>
      </c>
      <c r="T29" s="32">
        <f t="shared" si="10"/>
        <v>28.437366027056498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2995.2910437618116</v>
      </c>
      <c r="F30" s="2">
        <v>3291.4219937903799</v>
      </c>
      <c r="G30" s="5">
        <f t="shared" si="4"/>
        <v>6286.713037552192</v>
      </c>
      <c r="H30" s="2">
        <v>112</v>
      </c>
      <c r="I30" s="2">
        <v>112</v>
      </c>
      <c r="J30" s="5">
        <f t="shared" si="5"/>
        <v>224</v>
      </c>
      <c r="K30" s="2">
        <v>0</v>
      </c>
      <c r="L30" s="2">
        <v>0</v>
      </c>
      <c r="M30" s="5">
        <f t="shared" si="6"/>
        <v>0</v>
      </c>
      <c r="N30" s="27">
        <f t="shared" si="7"/>
        <v>0.1238132871925352</v>
      </c>
      <c r="O30" s="27">
        <f t="shared" si="0"/>
        <v>0.13605414987559442</v>
      </c>
      <c r="P30" s="28">
        <f t="shared" si="1"/>
        <v>0.12993371853406482</v>
      </c>
      <c r="R30" s="32">
        <f t="shared" si="8"/>
        <v>26.743670033587602</v>
      </c>
      <c r="S30" s="32">
        <f t="shared" si="9"/>
        <v>29.387696373128392</v>
      </c>
      <c r="T30" s="32">
        <f t="shared" si="10"/>
        <v>28.065683203357999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2721.1778899696073</v>
      </c>
      <c r="F31" s="2">
        <v>3185.3570065374361</v>
      </c>
      <c r="G31" s="5">
        <f t="shared" si="4"/>
        <v>5906.5348965070434</v>
      </c>
      <c r="H31" s="2">
        <v>112</v>
      </c>
      <c r="I31" s="2">
        <v>113</v>
      </c>
      <c r="J31" s="5">
        <f t="shared" si="5"/>
        <v>225</v>
      </c>
      <c r="K31" s="2">
        <v>0</v>
      </c>
      <c r="L31" s="2">
        <v>0</v>
      </c>
      <c r="M31" s="5">
        <f t="shared" si="6"/>
        <v>0</v>
      </c>
      <c r="N31" s="27">
        <f t="shared" si="7"/>
        <v>0.11248255166871723</v>
      </c>
      <c r="O31" s="27">
        <f t="shared" si="0"/>
        <v>0.13050462989746953</v>
      </c>
      <c r="P31" s="28">
        <f t="shared" si="1"/>
        <v>0.12153363984582394</v>
      </c>
      <c r="R31" s="32">
        <f t="shared" si="8"/>
        <v>24.296231160442922</v>
      </c>
      <c r="S31" s="32">
        <f t="shared" si="9"/>
        <v>28.189000057853416</v>
      </c>
      <c r="T31" s="32">
        <f t="shared" si="10"/>
        <v>26.25126620669797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2496.7019039367024</v>
      </c>
      <c r="F32" s="2">
        <v>3076.2406327412746</v>
      </c>
      <c r="G32" s="5">
        <f t="shared" si="4"/>
        <v>5572.9425366779769</v>
      </c>
      <c r="H32" s="2">
        <v>87</v>
      </c>
      <c r="I32" s="2">
        <v>113</v>
      </c>
      <c r="J32" s="5">
        <f t="shared" si="5"/>
        <v>200</v>
      </c>
      <c r="K32" s="2">
        <v>0</v>
      </c>
      <c r="L32" s="2">
        <v>0</v>
      </c>
      <c r="M32" s="5">
        <f t="shared" si="6"/>
        <v>0</v>
      </c>
      <c r="N32" s="27">
        <f t="shared" si="7"/>
        <v>0.13285982885997777</v>
      </c>
      <c r="O32" s="27">
        <f t="shared" si="0"/>
        <v>0.1260341131080496</v>
      </c>
      <c r="P32" s="28">
        <f t="shared" si="1"/>
        <v>0.12900329946013836</v>
      </c>
      <c r="R32" s="32">
        <f t="shared" si="8"/>
        <v>28.697723033755199</v>
      </c>
      <c r="S32" s="32">
        <f t="shared" si="9"/>
        <v>27.223368431338713</v>
      </c>
      <c r="T32" s="32">
        <f t="shared" si="10"/>
        <v>27.864712683389886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1801.4349267210364</v>
      </c>
      <c r="F33" s="2">
        <v>2302.220650050358</v>
      </c>
      <c r="G33" s="5">
        <f t="shared" si="4"/>
        <v>4103.6555767713944</v>
      </c>
      <c r="H33" s="2">
        <v>87</v>
      </c>
      <c r="I33" s="2">
        <v>109</v>
      </c>
      <c r="J33" s="5">
        <f t="shared" si="5"/>
        <v>196</v>
      </c>
      <c r="K33" s="2">
        <v>0</v>
      </c>
      <c r="L33" s="2">
        <v>0</v>
      </c>
      <c r="M33" s="5">
        <f t="shared" si="6"/>
        <v>0</v>
      </c>
      <c r="N33" s="27">
        <f t="shared" si="7"/>
        <v>9.586179899537231E-2</v>
      </c>
      <c r="O33" s="27">
        <f t="shared" si="0"/>
        <v>9.7783751701085539E-2</v>
      </c>
      <c r="P33" s="28">
        <f t="shared" si="1"/>
        <v>9.6930640040896507E-2</v>
      </c>
      <c r="R33" s="32">
        <f t="shared" si="8"/>
        <v>20.706148583000417</v>
      </c>
      <c r="S33" s="32">
        <f t="shared" si="9"/>
        <v>21.121290367434476</v>
      </c>
      <c r="T33" s="32">
        <f t="shared" si="10"/>
        <v>20.937018248833645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890.96854945467169</v>
      </c>
      <c r="F34" s="2">
        <v>927.26872569304396</v>
      </c>
      <c r="G34" s="5">
        <f t="shared" si="4"/>
        <v>1818.2372751477155</v>
      </c>
      <c r="H34" s="2">
        <v>104</v>
      </c>
      <c r="I34" s="2">
        <v>105</v>
      </c>
      <c r="J34" s="5">
        <f t="shared" si="5"/>
        <v>209</v>
      </c>
      <c r="K34" s="2">
        <v>0</v>
      </c>
      <c r="L34" s="2">
        <v>0</v>
      </c>
      <c r="M34" s="5">
        <f t="shared" si="6"/>
        <v>0</v>
      </c>
      <c r="N34" s="27">
        <f t="shared" si="7"/>
        <v>3.9662061496379616E-2</v>
      </c>
      <c r="O34" s="27">
        <f t="shared" si="0"/>
        <v>4.0884864448546915E-2</v>
      </c>
      <c r="P34" s="28">
        <f t="shared" si="1"/>
        <v>4.0276388338377538E-2</v>
      </c>
      <c r="R34" s="32">
        <f t="shared" si="8"/>
        <v>8.5670052832179966</v>
      </c>
      <c r="S34" s="32">
        <f t="shared" si="9"/>
        <v>8.8311307208861329</v>
      </c>
      <c r="T34" s="32">
        <f t="shared" si="10"/>
        <v>8.6996998810895487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483.26136353379263</v>
      </c>
      <c r="F35" s="2">
        <v>510.54667049946323</v>
      </c>
      <c r="G35" s="5">
        <f t="shared" si="4"/>
        <v>993.80803403325581</v>
      </c>
      <c r="H35" s="2">
        <v>105</v>
      </c>
      <c r="I35" s="2">
        <v>106</v>
      </c>
      <c r="J35" s="5">
        <f t="shared" si="5"/>
        <v>211</v>
      </c>
      <c r="K35" s="2">
        <v>0</v>
      </c>
      <c r="L35" s="2">
        <v>0</v>
      </c>
      <c r="M35" s="5">
        <f t="shared" si="6"/>
        <v>0</v>
      </c>
      <c r="N35" s="27">
        <f t="shared" si="7"/>
        <v>2.1307820261631069E-2</v>
      </c>
      <c r="O35" s="27">
        <f t="shared" si="0"/>
        <v>2.2298509368425194E-2</v>
      </c>
      <c r="P35" s="28">
        <f t="shared" si="1"/>
        <v>2.1805512419546598E-2</v>
      </c>
      <c r="R35" s="32">
        <f t="shared" si="8"/>
        <v>4.6024891765123108</v>
      </c>
      <c r="S35" s="32">
        <f t="shared" si="9"/>
        <v>4.8164780235798421</v>
      </c>
      <c r="T35" s="32">
        <f t="shared" si="10"/>
        <v>4.7099906826220659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112.20816250070334</v>
      </c>
      <c r="F36" s="3">
        <v>65</v>
      </c>
      <c r="G36" s="7">
        <f t="shared" si="4"/>
        <v>177.20816250070334</v>
      </c>
      <c r="H36" s="3">
        <v>103</v>
      </c>
      <c r="I36" s="3">
        <v>106</v>
      </c>
      <c r="J36" s="7">
        <f t="shared" si="5"/>
        <v>209</v>
      </c>
      <c r="K36" s="3">
        <v>0</v>
      </c>
      <c r="L36" s="3">
        <v>0</v>
      </c>
      <c r="M36" s="7">
        <f t="shared" si="6"/>
        <v>0</v>
      </c>
      <c r="N36" s="27">
        <f t="shared" si="7"/>
        <v>5.043516833005364E-3</v>
      </c>
      <c r="O36" s="27">
        <f t="shared" si="0"/>
        <v>2.8389238294898671E-3</v>
      </c>
      <c r="P36" s="28">
        <f t="shared" si="1"/>
        <v>3.925397893423342E-3</v>
      </c>
      <c r="R36" s="32">
        <f t="shared" si="8"/>
        <v>1.0893996359291587</v>
      </c>
      <c r="S36" s="32">
        <f t="shared" si="9"/>
        <v>0.6132075471698113</v>
      </c>
      <c r="T36" s="32">
        <f t="shared" si="10"/>
        <v>0.84788594497944181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5502.3538927815234</v>
      </c>
      <c r="F37" s="9">
        <v>4544.8676386228881</v>
      </c>
      <c r="G37" s="10">
        <f t="shared" si="4"/>
        <v>10047.221531404412</v>
      </c>
      <c r="H37" s="9">
        <v>80</v>
      </c>
      <c r="I37" s="9">
        <v>62</v>
      </c>
      <c r="J37" s="10">
        <f t="shared" si="5"/>
        <v>142</v>
      </c>
      <c r="K37" s="9">
        <v>83</v>
      </c>
      <c r="L37" s="9">
        <v>97</v>
      </c>
      <c r="M37" s="10">
        <f t="shared" si="6"/>
        <v>180</v>
      </c>
      <c r="N37" s="25">
        <f t="shared" si="7"/>
        <v>0.14531887525833306</v>
      </c>
      <c r="O37" s="25">
        <f t="shared" si="0"/>
        <v>0.12136476283440739</v>
      </c>
      <c r="P37" s="26">
        <f t="shared" si="1"/>
        <v>0.13340797656952957</v>
      </c>
      <c r="R37" s="32">
        <f t="shared" si="8"/>
        <v>33.756772348352904</v>
      </c>
      <c r="S37" s="32">
        <f t="shared" si="9"/>
        <v>28.584073198886088</v>
      </c>
      <c r="T37" s="32">
        <f t="shared" si="10"/>
        <v>31.202551339765254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5242.9769528269017</v>
      </c>
      <c r="F38" s="2">
        <v>4515.6016885626432</v>
      </c>
      <c r="G38" s="5">
        <f t="shared" si="4"/>
        <v>9758.5786413895439</v>
      </c>
      <c r="H38" s="2">
        <v>80</v>
      </c>
      <c r="I38" s="2">
        <v>62</v>
      </c>
      <c r="J38" s="5">
        <f t="shared" si="5"/>
        <v>142</v>
      </c>
      <c r="K38" s="2">
        <v>81</v>
      </c>
      <c r="L38" s="2">
        <v>91</v>
      </c>
      <c r="M38" s="5">
        <f t="shared" si="6"/>
        <v>172</v>
      </c>
      <c r="N38" s="27">
        <f t="shared" si="7"/>
        <v>0.14030659796689418</v>
      </c>
      <c r="O38" s="27">
        <f t="shared" si="0"/>
        <v>0.12557290568861632</v>
      </c>
      <c r="P38" s="28">
        <f t="shared" si="1"/>
        <v>0.13308120556117095</v>
      </c>
      <c r="R38" s="32">
        <f t="shared" si="8"/>
        <v>32.565074241160879</v>
      </c>
      <c r="S38" s="32">
        <f t="shared" si="9"/>
        <v>29.513736526553224</v>
      </c>
      <c r="T38" s="32">
        <f t="shared" si="10"/>
        <v>31.078275927992177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5101.3147725300169</v>
      </c>
      <c r="F39" s="2">
        <v>4452.3393049907645</v>
      </c>
      <c r="G39" s="5">
        <f t="shared" si="4"/>
        <v>9553.6540775207814</v>
      </c>
      <c r="H39" s="2">
        <v>80</v>
      </c>
      <c r="I39" s="2">
        <v>62</v>
      </c>
      <c r="J39" s="5">
        <f t="shared" si="5"/>
        <v>142</v>
      </c>
      <c r="K39" s="2">
        <v>73</v>
      </c>
      <c r="L39" s="2">
        <v>87</v>
      </c>
      <c r="M39" s="5">
        <f t="shared" si="6"/>
        <v>160</v>
      </c>
      <c r="N39" s="27">
        <f t="shared" si="7"/>
        <v>0.14417009870365186</v>
      </c>
      <c r="O39" s="27">
        <f t="shared" si="0"/>
        <v>0.12732610686887338</v>
      </c>
      <c r="P39" s="28">
        <f t="shared" si="1"/>
        <v>0.13579790308052053</v>
      </c>
      <c r="R39" s="32">
        <f t="shared" si="8"/>
        <v>33.341926617843249</v>
      </c>
      <c r="S39" s="32">
        <f t="shared" si="9"/>
        <v>29.8814718455756</v>
      </c>
      <c r="T39" s="32">
        <f t="shared" si="10"/>
        <v>31.634616150731063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5036.5256225391058</v>
      </c>
      <c r="F40" s="2">
        <v>4431.820338869542</v>
      </c>
      <c r="G40" s="5">
        <f t="shared" si="4"/>
        <v>9468.3459614086478</v>
      </c>
      <c r="H40" s="2">
        <v>80</v>
      </c>
      <c r="I40" s="2">
        <v>62</v>
      </c>
      <c r="J40" s="5">
        <f t="shared" si="5"/>
        <v>142</v>
      </c>
      <c r="K40" s="2">
        <v>84</v>
      </c>
      <c r="L40" s="2">
        <v>87</v>
      </c>
      <c r="M40" s="5">
        <f t="shared" si="6"/>
        <v>171</v>
      </c>
      <c r="N40" s="27">
        <f t="shared" si="7"/>
        <v>0.1321506513050773</v>
      </c>
      <c r="O40" s="27">
        <f t="shared" si="0"/>
        <v>0.12673931419782491</v>
      </c>
      <c r="P40" s="28">
        <f t="shared" si="1"/>
        <v>0.12956138425572863</v>
      </c>
      <c r="R40" s="32">
        <f t="shared" si="8"/>
        <v>30.710522088653086</v>
      </c>
      <c r="S40" s="32">
        <f t="shared" si="9"/>
        <v>29.743760663553974</v>
      </c>
      <c r="T40" s="32">
        <f t="shared" si="10"/>
        <v>30.250306585970122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4969.3411799414498</v>
      </c>
      <c r="F41" s="2">
        <v>4403.047565290949</v>
      </c>
      <c r="G41" s="5">
        <f t="shared" si="4"/>
        <v>9372.3887452323979</v>
      </c>
      <c r="H41" s="2">
        <v>80</v>
      </c>
      <c r="I41" s="2">
        <v>62</v>
      </c>
      <c r="J41" s="5">
        <f t="shared" si="5"/>
        <v>142</v>
      </c>
      <c r="K41" s="2">
        <v>84</v>
      </c>
      <c r="L41" s="2">
        <v>87</v>
      </c>
      <c r="M41" s="5">
        <f t="shared" si="6"/>
        <v>171</v>
      </c>
      <c r="N41" s="27">
        <f t="shared" si="7"/>
        <v>0.13038783532591966</v>
      </c>
      <c r="O41" s="27">
        <f t="shared" si="0"/>
        <v>0.12591648264959246</v>
      </c>
      <c r="P41" s="28">
        <f t="shared" si="1"/>
        <v>0.12824834079409411</v>
      </c>
      <c r="R41" s="32">
        <f t="shared" si="8"/>
        <v>30.300860853301522</v>
      </c>
      <c r="S41" s="32">
        <f t="shared" si="9"/>
        <v>29.550654800610396</v>
      </c>
      <c r="T41" s="32">
        <f t="shared" si="10"/>
        <v>29.943734010327152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3616.6051323871834</v>
      </c>
      <c r="F42" s="2">
        <v>1668.6074098781198</v>
      </c>
      <c r="G42" s="5">
        <f t="shared" si="4"/>
        <v>5285.2125422653035</v>
      </c>
      <c r="H42" s="2">
        <v>0</v>
      </c>
      <c r="I42" s="2">
        <v>0</v>
      </c>
      <c r="J42" s="5">
        <f t="shared" si="5"/>
        <v>0</v>
      </c>
      <c r="K42" s="2">
        <v>84</v>
      </c>
      <c r="L42" s="2">
        <v>87</v>
      </c>
      <c r="M42" s="5">
        <f t="shared" si="6"/>
        <v>171</v>
      </c>
      <c r="N42" s="27">
        <f t="shared" si="7"/>
        <v>0.17360815727665052</v>
      </c>
      <c r="O42" s="27">
        <f t="shared" si="0"/>
        <v>7.7336272241292164E-2</v>
      </c>
      <c r="P42" s="28">
        <f t="shared" si="1"/>
        <v>0.12462772453936294</v>
      </c>
      <c r="R42" s="32">
        <f t="shared" si="8"/>
        <v>43.054823004609325</v>
      </c>
      <c r="S42" s="32">
        <f t="shared" si="9"/>
        <v>19.179395515840458</v>
      </c>
      <c r="T42" s="32">
        <f t="shared" si="10"/>
        <v>30.907675685762008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3191.3545436298486</v>
      </c>
      <c r="F43" s="2">
        <v>1520.5376841811753</v>
      </c>
      <c r="G43" s="5">
        <f t="shared" si="4"/>
        <v>4711.892227811024</v>
      </c>
      <c r="H43" s="2">
        <v>0</v>
      </c>
      <c r="I43" s="2">
        <v>0</v>
      </c>
      <c r="J43" s="5">
        <f t="shared" si="5"/>
        <v>0</v>
      </c>
      <c r="K43" s="2">
        <v>84</v>
      </c>
      <c r="L43" s="2">
        <v>87</v>
      </c>
      <c r="M43" s="5">
        <f t="shared" si="6"/>
        <v>171</v>
      </c>
      <c r="N43" s="27">
        <f t="shared" si="7"/>
        <v>0.15319482256287675</v>
      </c>
      <c r="O43" s="27">
        <f t="shared" si="0"/>
        <v>7.0473567120002564E-2</v>
      </c>
      <c r="P43" s="28">
        <f t="shared" si="1"/>
        <v>0.11110856979369516</v>
      </c>
      <c r="R43" s="32">
        <f t="shared" si="8"/>
        <v>37.992315995593437</v>
      </c>
      <c r="S43" s="32">
        <f t="shared" si="9"/>
        <v>17.477444645760635</v>
      </c>
      <c r="T43" s="32">
        <f t="shared" si="10"/>
        <v>27.554925308836399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3095.4772685780399</v>
      </c>
      <c r="F44" s="2">
        <v>1457.8015067580352</v>
      </c>
      <c r="G44" s="5">
        <f t="shared" si="4"/>
        <v>4553.2787753360753</v>
      </c>
      <c r="H44" s="2">
        <v>0</v>
      </c>
      <c r="I44" s="2">
        <v>0</v>
      </c>
      <c r="J44" s="5">
        <f t="shared" si="5"/>
        <v>0</v>
      </c>
      <c r="K44" s="2">
        <v>84</v>
      </c>
      <c r="L44" s="2">
        <v>70</v>
      </c>
      <c r="M44" s="5">
        <f t="shared" si="6"/>
        <v>154</v>
      </c>
      <c r="N44" s="27">
        <f t="shared" si="7"/>
        <v>0.14859241880654953</v>
      </c>
      <c r="O44" s="27">
        <f t="shared" si="0"/>
        <v>8.3974741172697875E-2</v>
      </c>
      <c r="P44" s="28">
        <f t="shared" si="1"/>
        <v>0.11922074715479879</v>
      </c>
      <c r="R44" s="32">
        <f t="shared" si="8"/>
        <v>36.850919864024284</v>
      </c>
      <c r="S44" s="32">
        <f t="shared" si="9"/>
        <v>20.825735810829073</v>
      </c>
      <c r="T44" s="32">
        <f t="shared" si="10"/>
        <v>29.566745294390099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2988.2752550775726</v>
      </c>
      <c r="F45" s="2">
        <v>1465.4299453978197</v>
      </c>
      <c r="G45" s="5">
        <f t="shared" si="4"/>
        <v>4453.7052004753923</v>
      </c>
      <c r="H45" s="2">
        <v>0</v>
      </c>
      <c r="I45" s="2">
        <v>0</v>
      </c>
      <c r="J45" s="5">
        <f t="shared" si="5"/>
        <v>0</v>
      </c>
      <c r="K45" s="2">
        <v>84</v>
      </c>
      <c r="L45" s="2">
        <v>67</v>
      </c>
      <c r="M45" s="5">
        <f t="shared" si="6"/>
        <v>151</v>
      </c>
      <c r="N45" s="27">
        <f t="shared" si="7"/>
        <v>0.1434463928128635</v>
      </c>
      <c r="O45" s="27">
        <f t="shared" si="0"/>
        <v>8.8193906198713271E-2</v>
      </c>
      <c r="P45" s="28">
        <f t="shared" si="1"/>
        <v>0.11893038881850546</v>
      </c>
      <c r="R45" s="32">
        <f t="shared" si="8"/>
        <v>35.574705417590152</v>
      </c>
      <c r="S45" s="32">
        <f t="shared" si="9"/>
        <v>21.87208873728089</v>
      </c>
      <c r="T45" s="32">
        <f t="shared" si="10"/>
        <v>29.494736426989352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2953.3988011225747</v>
      </c>
      <c r="F46" s="2">
        <v>1484.2405328991354</v>
      </c>
      <c r="G46" s="5">
        <f t="shared" si="4"/>
        <v>4437.6393340217101</v>
      </c>
      <c r="H46" s="2">
        <v>0</v>
      </c>
      <c r="I46" s="2">
        <v>0</v>
      </c>
      <c r="J46" s="5">
        <f t="shared" si="5"/>
        <v>0</v>
      </c>
      <c r="K46" s="2">
        <v>84</v>
      </c>
      <c r="L46" s="2">
        <v>67</v>
      </c>
      <c r="M46" s="5">
        <f t="shared" si="6"/>
        <v>151</v>
      </c>
      <c r="N46" s="27">
        <f t="shared" si="7"/>
        <v>0.14177221587569963</v>
      </c>
      <c r="O46" s="27">
        <f t="shared" si="0"/>
        <v>8.9325982962153064E-2</v>
      </c>
      <c r="P46" s="28">
        <f t="shared" si="1"/>
        <v>0.1185013708080995</v>
      </c>
      <c r="R46" s="32">
        <f t="shared" si="8"/>
        <v>35.159509537173506</v>
      </c>
      <c r="S46" s="32">
        <f t="shared" si="9"/>
        <v>22.152843774613959</v>
      </c>
      <c r="T46" s="32">
        <f t="shared" si="10"/>
        <v>29.388339960408675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2884.5097771029823</v>
      </c>
      <c r="F47" s="2">
        <v>1482.1077149388141</v>
      </c>
      <c r="G47" s="5">
        <f t="shared" si="4"/>
        <v>4366.6174920417961</v>
      </c>
      <c r="H47" s="2">
        <v>0</v>
      </c>
      <c r="I47" s="2">
        <v>0</v>
      </c>
      <c r="J47" s="5">
        <f t="shared" si="5"/>
        <v>0</v>
      </c>
      <c r="K47" s="2">
        <v>85</v>
      </c>
      <c r="L47" s="2">
        <v>67</v>
      </c>
      <c r="M47" s="5">
        <f t="shared" si="6"/>
        <v>152</v>
      </c>
      <c r="N47" s="27">
        <f t="shared" si="7"/>
        <v>0.1368363271870485</v>
      </c>
      <c r="O47" s="27">
        <f t="shared" si="0"/>
        <v>8.9197623672292614E-2</v>
      </c>
      <c r="P47" s="28">
        <f t="shared" si="1"/>
        <v>0.1158376881377811</v>
      </c>
      <c r="R47" s="32">
        <f t="shared" ref="R47" si="11">+E47/(H47+K47)</f>
        <v>33.935409142388025</v>
      </c>
      <c r="S47" s="32">
        <f t="shared" ref="S47" si="12">+F47/(I47+L47)</f>
        <v>22.12101067072857</v>
      </c>
      <c r="T47" s="32">
        <f t="shared" ref="T47" si="13">+G47/(J47+M47)</f>
        <v>28.727746658169711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2720.3628425360616</v>
      </c>
      <c r="F48" s="2">
        <v>1059.478185003592</v>
      </c>
      <c r="G48" s="5">
        <f t="shared" si="4"/>
        <v>3779.8410275396536</v>
      </c>
      <c r="H48" s="2">
        <v>0</v>
      </c>
      <c r="I48" s="2">
        <v>0</v>
      </c>
      <c r="J48" s="5">
        <f t="shared" si="5"/>
        <v>0</v>
      </c>
      <c r="K48" s="2">
        <v>85</v>
      </c>
      <c r="L48" s="2">
        <v>67</v>
      </c>
      <c r="M48" s="5">
        <f t="shared" si="6"/>
        <v>152</v>
      </c>
      <c r="N48" s="27">
        <f t="shared" si="7"/>
        <v>0.12904947070854184</v>
      </c>
      <c r="O48" s="27">
        <f t="shared" si="0"/>
        <v>6.3762529188949923E-2</v>
      </c>
      <c r="P48" s="28">
        <f t="shared" si="1"/>
        <v>0.10027167411766907</v>
      </c>
      <c r="R48" s="32">
        <f t="shared" si="8"/>
        <v>32.004268735718369</v>
      </c>
      <c r="S48" s="32">
        <f t="shared" si="9"/>
        <v>15.813107238859581</v>
      </c>
      <c r="T48" s="32">
        <f t="shared" si="10"/>
        <v>24.867375181181931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2610.5481479417549</v>
      </c>
      <c r="F49" s="2">
        <v>1040.7720490237414</v>
      </c>
      <c r="G49" s="5">
        <f t="shared" si="4"/>
        <v>3651.3201969654965</v>
      </c>
      <c r="H49" s="2">
        <v>0</v>
      </c>
      <c r="I49" s="2">
        <v>0</v>
      </c>
      <c r="J49" s="5">
        <f t="shared" si="5"/>
        <v>0</v>
      </c>
      <c r="K49" s="2">
        <v>85</v>
      </c>
      <c r="L49" s="2">
        <v>67</v>
      </c>
      <c r="M49" s="5">
        <f t="shared" si="6"/>
        <v>152</v>
      </c>
      <c r="N49" s="27">
        <f t="shared" si="7"/>
        <v>0.12384004496877395</v>
      </c>
      <c r="O49" s="27">
        <f t="shared" si="0"/>
        <v>6.2636738626850111E-2</v>
      </c>
      <c r="P49" s="28">
        <f t="shared" si="1"/>
        <v>9.6862271778583836E-2</v>
      </c>
      <c r="R49" s="32">
        <f t="shared" si="8"/>
        <v>30.712331152255938</v>
      </c>
      <c r="S49" s="32">
        <f t="shared" si="9"/>
        <v>15.533911179458826</v>
      </c>
      <c r="T49" s="32">
        <f t="shared" si="10"/>
        <v>24.021843401088791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2590.7433962474865</v>
      </c>
      <c r="F50" s="2">
        <v>1034.1787991837807</v>
      </c>
      <c r="G50" s="5">
        <f t="shared" si="4"/>
        <v>3624.922195431267</v>
      </c>
      <c r="H50" s="2">
        <v>0</v>
      </c>
      <c r="I50" s="2">
        <v>0</v>
      </c>
      <c r="J50" s="5">
        <f t="shared" si="5"/>
        <v>0</v>
      </c>
      <c r="K50" s="2">
        <v>93</v>
      </c>
      <c r="L50" s="2">
        <v>67</v>
      </c>
      <c r="M50" s="5">
        <f t="shared" si="6"/>
        <v>160</v>
      </c>
      <c r="N50" s="27">
        <f t="shared" si="7"/>
        <v>0.11232845110334229</v>
      </c>
      <c r="O50" s="27">
        <f t="shared" si="0"/>
        <v>6.2239937360603077E-2</v>
      </c>
      <c r="P50" s="28">
        <f t="shared" si="1"/>
        <v>9.1353885973570234E-2</v>
      </c>
      <c r="R50" s="32">
        <f t="shared" si="8"/>
        <v>27.857455873628886</v>
      </c>
      <c r="S50" s="32">
        <f t="shared" si="9"/>
        <v>15.435504465429563</v>
      </c>
      <c r="T50" s="32">
        <f t="shared" si="10"/>
        <v>22.655763721445418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2370.8165021222335</v>
      </c>
      <c r="F51" s="2">
        <v>1004.5175087927119</v>
      </c>
      <c r="G51" s="5">
        <f t="shared" si="4"/>
        <v>3375.3340109149453</v>
      </c>
      <c r="H51" s="2">
        <v>0</v>
      </c>
      <c r="I51" s="2">
        <v>0</v>
      </c>
      <c r="J51" s="5">
        <f t="shared" si="5"/>
        <v>0</v>
      </c>
      <c r="K51" s="2">
        <v>106</v>
      </c>
      <c r="L51" s="2">
        <v>67</v>
      </c>
      <c r="M51" s="5">
        <f t="shared" si="6"/>
        <v>173</v>
      </c>
      <c r="N51" s="27">
        <f t="shared" si="7"/>
        <v>9.0186263775191469E-2</v>
      </c>
      <c r="O51" s="27">
        <f t="shared" si="0"/>
        <v>6.0454833220553193E-2</v>
      </c>
      <c r="P51" s="28">
        <f t="shared" si="1"/>
        <v>7.8671779109522319E-2</v>
      </c>
      <c r="R51" s="32">
        <f t="shared" si="8"/>
        <v>22.366193416247487</v>
      </c>
      <c r="S51" s="32">
        <f t="shared" si="9"/>
        <v>14.992798638697192</v>
      </c>
      <c r="T51" s="32">
        <f t="shared" si="10"/>
        <v>19.510601219161533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2363.1189262141952</v>
      </c>
      <c r="F52" s="2">
        <v>1004.2831726495289</v>
      </c>
      <c r="G52" s="5">
        <f t="shared" si="4"/>
        <v>3367.4020988637239</v>
      </c>
      <c r="H52" s="2">
        <v>0</v>
      </c>
      <c r="I52" s="2">
        <v>0</v>
      </c>
      <c r="J52" s="5">
        <f t="shared" si="5"/>
        <v>0</v>
      </c>
      <c r="K52" s="2">
        <v>106</v>
      </c>
      <c r="L52" s="2">
        <v>67</v>
      </c>
      <c r="M52" s="5">
        <f t="shared" si="6"/>
        <v>173</v>
      </c>
      <c r="N52" s="27">
        <f t="shared" si="7"/>
        <v>8.9893446675829089E-2</v>
      </c>
      <c r="O52" s="27">
        <f t="shared" si="0"/>
        <v>6.0440730178715027E-2</v>
      </c>
      <c r="P52" s="28">
        <f t="shared" si="1"/>
        <v>7.84869032925537E-2</v>
      </c>
      <c r="R52" s="32">
        <f t="shared" si="8"/>
        <v>22.293574775605617</v>
      </c>
      <c r="S52" s="32">
        <f t="shared" si="9"/>
        <v>14.989301084321326</v>
      </c>
      <c r="T52" s="32">
        <f t="shared" si="10"/>
        <v>19.464752016553316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2305.508436705567</v>
      </c>
      <c r="F53" s="2">
        <v>997.11907207726335</v>
      </c>
      <c r="G53" s="5">
        <f t="shared" si="4"/>
        <v>3302.6275087828303</v>
      </c>
      <c r="H53" s="2">
        <v>0</v>
      </c>
      <c r="I53" s="2">
        <v>0</v>
      </c>
      <c r="J53" s="5">
        <f t="shared" si="5"/>
        <v>0</v>
      </c>
      <c r="K53" s="2">
        <v>108</v>
      </c>
      <c r="L53" s="2">
        <v>78</v>
      </c>
      <c r="M53" s="5">
        <f t="shared" si="6"/>
        <v>186</v>
      </c>
      <c r="N53" s="27">
        <f t="shared" si="7"/>
        <v>8.6077823951074037E-2</v>
      </c>
      <c r="O53" s="27">
        <f t="shared" si="0"/>
        <v>5.1546684867517747E-2</v>
      </c>
      <c r="P53" s="28">
        <f t="shared" si="1"/>
        <v>7.1597023690227857E-2</v>
      </c>
      <c r="R53" s="32">
        <f t="shared" si="8"/>
        <v>21.347300339866361</v>
      </c>
      <c r="S53" s="32">
        <f t="shared" si="9"/>
        <v>12.783577847144402</v>
      </c>
      <c r="T53" s="32">
        <f t="shared" si="10"/>
        <v>17.756061875176506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2176.3857033405775</v>
      </c>
      <c r="F54" s="2">
        <v>975.1938800859615</v>
      </c>
      <c r="G54" s="5">
        <f t="shared" si="4"/>
        <v>3151.5795834265391</v>
      </c>
      <c r="H54" s="2">
        <v>0</v>
      </c>
      <c r="I54" s="2">
        <v>0</v>
      </c>
      <c r="J54" s="5">
        <f t="shared" si="5"/>
        <v>0</v>
      </c>
      <c r="K54" s="2">
        <v>109</v>
      </c>
      <c r="L54" s="2">
        <v>65</v>
      </c>
      <c r="M54" s="5">
        <f t="shared" si="6"/>
        <v>174</v>
      </c>
      <c r="N54" s="27">
        <f t="shared" si="7"/>
        <v>8.0511456915528912E-2</v>
      </c>
      <c r="O54" s="27">
        <f t="shared" si="0"/>
        <v>6.0495898268359896E-2</v>
      </c>
      <c r="P54" s="28">
        <f t="shared" si="1"/>
        <v>7.3034380409402549E-2</v>
      </c>
      <c r="R54" s="32">
        <f t="shared" si="8"/>
        <v>19.96684131505117</v>
      </c>
      <c r="S54" s="32">
        <f t="shared" si="9"/>
        <v>15.002982770553254</v>
      </c>
      <c r="T54" s="32">
        <f t="shared" si="10"/>
        <v>18.112526341531833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1689.5318698765798</v>
      </c>
      <c r="F55" s="2">
        <v>791.29137179001589</v>
      </c>
      <c r="G55" s="5">
        <f t="shared" si="4"/>
        <v>2480.8232416665955</v>
      </c>
      <c r="H55" s="2">
        <v>0</v>
      </c>
      <c r="I55" s="2">
        <v>0</v>
      </c>
      <c r="J55" s="5">
        <f t="shared" si="5"/>
        <v>0</v>
      </c>
      <c r="K55" s="2">
        <v>104</v>
      </c>
      <c r="L55" s="2">
        <v>65</v>
      </c>
      <c r="M55" s="5">
        <f t="shared" si="6"/>
        <v>169</v>
      </c>
      <c r="N55" s="27">
        <f t="shared" si="7"/>
        <v>6.5506043341988979E-2</v>
      </c>
      <c r="O55" s="27">
        <f t="shared" si="0"/>
        <v>4.9087554081266492E-2</v>
      </c>
      <c r="P55" s="28">
        <f t="shared" si="1"/>
        <v>5.9191239780172634E-2</v>
      </c>
      <c r="R55" s="32">
        <f t="shared" si="8"/>
        <v>16.245498748813269</v>
      </c>
      <c r="S55" s="32">
        <f t="shared" si="9"/>
        <v>12.17371341215409</v>
      </c>
      <c r="T55" s="32">
        <f t="shared" si="10"/>
        <v>14.679427465482814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1623.5028593791233</v>
      </c>
      <c r="F56" s="2">
        <v>714.21782538227285</v>
      </c>
      <c r="G56" s="5">
        <f t="shared" si="4"/>
        <v>2337.7206847613961</v>
      </c>
      <c r="H56" s="2">
        <v>0</v>
      </c>
      <c r="I56" s="2">
        <v>0</v>
      </c>
      <c r="J56" s="5">
        <f t="shared" si="5"/>
        <v>0</v>
      </c>
      <c r="K56" s="2">
        <v>106</v>
      </c>
      <c r="L56" s="2">
        <v>65</v>
      </c>
      <c r="M56" s="5">
        <f t="shared" si="6"/>
        <v>171</v>
      </c>
      <c r="N56" s="27">
        <f t="shared" si="7"/>
        <v>6.1758325448079854E-2</v>
      </c>
      <c r="O56" s="27">
        <f t="shared" si="0"/>
        <v>4.4306316711059113E-2</v>
      </c>
      <c r="P56" s="28">
        <f t="shared" si="1"/>
        <v>5.5124520957399455E-2</v>
      </c>
      <c r="R56" s="32">
        <f t="shared" si="8"/>
        <v>15.316064711123804</v>
      </c>
      <c r="S56" s="32">
        <f t="shared" si="9"/>
        <v>10.98796654434266</v>
      </c>
      <c r="T56" s="32">
        <f t="shared" si="10"/>
        <v>13.670881197435065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1181.7287828055023</v>
      </c>
      <c r="F57" s="2">
        <v>588.56729353698643</v>
      </c>
      <c r="G57" s="5">
        <f t="shared" si="4"/>
        <v>1770.2960763424887</v>
      </c>
      <c r="H57" s="2">
        <v>0</v>
      </c>
      <c r="I57" s="2">
        <v>0</v>
      </c>
      <c r="J57" s="5">
        <f t="shared" si="5"/>
        <v>0</v>
      </c>
      <c r="K57" s="43">
        <v>106</v>
      </c>
      <c r="L57" s="2">
        <v>65</v>
      </c>
      <c r="M57" s="5">
        <f t="shared" si="6"/>
        <v>171</v>
      </c>
      <c r="N57" s="27">
        <f t="shared" si="7"/>
        <v>4.4953164288097321E-2</v>
      </c>
      <c r="O57" s="27">
        <f t="shared" si="0"/>
        <v>3.6511618705768391E-2</v>
      </c>
      <c r="P57" s="28">
        <f t="shared" si="1"/>
        <v>4.1744389651539537E-2</v>
      </c>
      <c r="R57" s="32">
        <f t="shared" si="8"/>
        <v>11.148384743448135</v>
      </c>
      <c r="S57" s="32">
        <f t="shared" si="9"/>
        <v>9.0548814390305612</v>
      </c>
      <c r="T57" s="32">
        <f t="shared" si="10"/>
        <v>10.352608633581806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1128.3829506375671</v>
      </c>
      <c r="F58" s="3">
        <v>564.99999999999989</v>
      </c>
      <c r="G58" s="7">
        <f t="shared" si="4"/>
        <v>1693.3829506375669</v>
      </c>
      <c r="H58" s="6">
        <v>0</v>
      </c>
      <c r="I58" s="3">
        <v>0</v>
      </c>
      <c r="J58" s="7">
        <f t="shared" si="5"/>
        <v>0</v>
      </c>
      <c r="K58" s="44">
        <v>106</v>
      </c>
      <c r="L58" s="3">
        <v>66</v>
      </c>
      <c r="M58" s="7">
        <f t="shared" si="6"/>
        <v>172</v>
      </c>
      <c r="N58" s="27">
        <f t="shared" si="7"/>
        <v>4.2923879741234294E-2</v>
      </c>
      <c r="O58" s="27">
        <f t="shared" si="0"/>
        <v>3.4518572825024428E-2</v>
      </c>
      <c r="P58" s="28">
        <f t="shared" si="1"/>
        <v>3.9698587552456088E-2</v>
      </c>
      <c r="R58" s="32">
        <f t="shared" si="8"/>
        <v>10.645122175826105</v>
      </c>
      <c r="S58" s="32">
        <f t="shared" si="9"/>
        <v>8.5606060606060588</v>
      </c>
      <c r="T58" s="32">
        <f t="shared" si="10"/>
        <v>9.8452497130091103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3323.576346628493</v>
      </c>
      <c r="F59" s="2">
        <v>1423.1212334210527</v>
      </c>
      <c r="G59" s="10">
        <f t="shared" si="4"/>
        <v>4746.6975800495456</v>
      </c>
      <c r="H59" s="2">
        <v>0</v>
      </c>
      <c r="I59" s="2">
        <v>2</v>
      </c>
      <c r="J59" s="10">
        <f t="shared" si="5"/>
        <v>2</v>
      </c>
      <c r="K59" s="2">
        <v>60</v>
      </c>
      <c r="L59" s="2">
        <v>60</v>
      </c>
      <c r="M59" s="10">
        <f t="shared" si="6"/>
        <v>120</v>
      </c>
      <c r="N59" s="25">
        <f t="shared" si="7"/>
        <v>0.22335862544546323</v>
      </c>
      <c r="O59" s="25">
        <f t="shared" si="0"/>
        <v>9.2941564356129353E-2</v>
      </c>
      <c r="P59" s="26">
        <f t="shared" si="1"/>
        <v>0.15721706346216036</v>
      </c>
      <c r="R59" s="32">
        <f t="shared" si="8"/>
        <v>55.392939110474885</v>
      </c>
      <c r="S59" s="32">
        <f t="shared" si="9"/>
        <v>22.953568280984722</v>
      </c>
      <c r="T59" s="32">
        <f t="shared" si="10"/>
        <v>38.907357213520868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3137.0283867098797</v>
      </c>
      <c r="F60" s="2">
        <v>1394.5728342137086</v>
      </c>
      <c r="G60" s="5">
        <f t="shared" si="4"/>
        <v>4531.6012209235887</v>
      </c>
      <c r="H60" s="2">
        <v>0</v>
      </c>
      <c r="I60" s="2">
        <v>2</v>
      </c>
      <c r="J60" s="5">
        <f t="shared" si="5"/>
        <v>2</v>
      </c>
      <c r="K60" s="2">
        <v>60</v>
      </c>
      <c r="L60" s="2">
        <v>60</v>
      </c>
      <c r="M60" s="5">
        <f t="shared" si="6"/>
        <v>120</v>
      </c>
      <c r="N60" s="27">
        <f t="shared" si="7"/>
        <v>0.21082180018211558</v>
      </c>
      <c r="O60" s="27">
        <f t="shared" si="0"/>
        <v>9.1077118221898415E-2</v>
      </c>
      <c r="P60" s="28">
        <f t="shared" si="1"/>
        <v>0.15009278023726777</v>
      </c>
      <c r="R60" s="32">
        <f t="shared" si="8"/>
        <v>52.283806445164664</v>
      </c>
      <c r="S60" s="32">
        <f t="shared" si="9"/>
        <v>22.493110229253364</v>
      </c>
      <c r="T60" s="32">
        <f t="shared" si="10"/>
        <v>37.144272302652368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2927.0323349434157</v>
      </c>
      <c r="F61" s="2">
        <v>1359.9367108372744</v>
      </c>
      <c r="G61" s="5">
        <f t="shared" si="4"/>
        <v>4286.9690457806901</v>
      </c>
      <c r="H61" s="2">
        <v>0</v>
      </c>
      <c r="I61" s="2">
        <v>2</v>
      </c>
      <c r="J61" s="5">
        <f t="shared" si="5"/>
        <v>2</v>
      </c>
      <c r="K61" s="2">
        <v>60</v>
      </c>
      <c r="L61" s="2">
        <v>60</v>
      </c>
      <c r="M61" s="5">
        <f t="shared" si="6"/>
        <v>120</v>
      </c>
      <c r="N61" s="27">
        <f t="shared" si="7"/>
        <v>0.19670916229458438</v>
      </c>
      <c r="O61" s="27">
        <f t="shared" si="0"/>
        <v>8.8815093445485521E-2</v>
      </c>
      <c r="P61" s="28">
        <f t="shared" si="1"/>
        <v>0.14199023071610659</v>
      </c>
      <c r="R61" s="32">
        <f t="shared" si="8"/>
        <v>48.783872249056927</v>
      </c>
      <c r="S61" s="32">
        <f t="shared" si="9"/>
        <v>21.934463078020556</v>
      </c>
      <c r="T61" s="32">
        <f t="shared" si="10"/>
        <v>35.139090539185986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2785.1371115928896</v>
      </c>
      <c r="F62" s="2">
        <v>1341.3290506518072</v>
      </c>
      <c r="G62" s="5">
        <f t="shared" si="4"/>
        <v>4126.4661622446965</v>
      </c>
      <c r="H62" s="2">
        <v>0</v>
      </c>
      <c r="I62" s="2">
        <v>2</v>
      </c>
      <c r="J62" s="5">
        <f t="shared" si="5"/>
        <v>2</v>
      </c>
      <c r="K62" s="2">
        <v>60</v>
      </c>
      <c r="L62" s="2">
        <v>60</v>
      </c>
      <c r="M62" s="5">
        <f t="shared" si="6"/>
        <v>120</v>
      </c>
      <c r="N62" s="27">
        <f t="shared" si="7"/>
        <v>0.18717319298339311</v>
      </c>
      <c r="O62" s="27">
        <f t="shared" si="0"/>
        <v>8.7599859629820212E-2</v>
      </c>
      <c r="P62" s="28">
        <f t="shared" si="1"/>
        <v>0.13667415746703421</v>
      </c>
      <c r="R62" s="32">
        <f t="shared" si="8"/>
        <v>46.418951859881496</v>
      </c>
      <c r="S62" s="32">
        <f t="shared" si="9"/>
        <v>21.634339526642052</v>
      </c>
      <c r="T62" s="32">
        <f t="shared" si="10"/>
        <v>33.823493133153249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2695.8692552035063</v>
      </c>
      <c r="F63" s="2">
        <v>1301.6700898646766</v>
      </c>
      <c r="G63" s="5">
        <f t="shared" si="4"/>
        <v>3997.5393450681831</v>
      </c>
      <c r="H63" s="2">
        <v>0</v>
      </c>
      <c r="I63" s="2">
        <v>2</v>
      </c>
      <c r="J63" s="5">
        <f t="shared" si="5"/>
        <v>2</v>
      </c>
      <c r="K63" s="2">
        <v>65</v>
      </c>
      <c r="L63" s="2">
        <v>60</v>
      </c>
      <c r="M63" s="5">
        <f t="shared" si="6"/>
        <v>125</v>
      </c>
      <c r="N63" s="27">
        <f t="shared" si="7"/>
        <v>0.16723754684885275</v>
      </c>
      <c r="O63" s="27">
        <f t="shared" si="0"/>
        <v>8.5009802107149729E-2</v>
      </c>
      <c r="P63" s="28">
        <f t="shared" si="1"/>
        <v>0.12718055946386431</v>
      </c>
      <c r="R63" s="32">
        <f t="shared" si="8"/>
        <v>41.474911618515485</v>
      </c>
      <c r="S63" s="32">
        <f t="shared" si="9"/>
        <v>20.994678868785105</v>
      </c>
      <c r="T63" s="32">
        <f t="shared" si="10"/>
        <v>31.476687756442388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2494.6939354064216</v>
      </c>
      <c r="F64" s="2">
        <v>1193.1289566070834</v>
      </c>
      <c r="G64" s="5">
        <f t="shared" si="4"/>
        <v>3687.8228920135052</v>
      </c>
      <c r="H64" s="2">
        <v>0</v>
      </c>
      <c r="I64" s="2">
        <v>2</v>
      </c>
      <c r="J64" s="5">
        <f t="shared" si="5"/>
        <v>2</v>
      </c>
      <c r="K64" s="2">
        <v>72</v>
      </c>
      <c r="L64" s="2">
        <v>60</v>
      </c>
      <c r="M64" s="5">
        <f t="shared" si="6"/>
        <v>132</v>
      </c>
      <c r="N64" s="27">
        <f t="shared" si="7"/>
        <v>0.13971180193808364</v>
      </c>
      <c r="O64" s="27">
        <f t="shared" si="0"/>
        <v>7.7921170102343479E-2</v>
      </c>
      <c r="P64" s="28">
        <f t="shared" si="1"/>
        <v>0.11118617016442069</v>
      </c>
      <c r="R64" s="32">
        <f t="shared" si="8"/>
        <v>34.648526880644745</v>
      </c>
      <c r="S64" s="32">
        <f t="shared" si="9"/>
        <v>19.244015429146508</v>
      </c>
      <c r="T64" s="32">
        <f t="shared" si="10"/>
        <v>27.521066358309742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2156.9513793647693</v>
      </c>
      <c r="F65" s="2">
        <v>1114.074307004862</v>
      </c>
      <c r="G65" s="5">
        <f t="shared" si="4"/>
        <v>3271.0256863696313</v>
      </c>
      <c r="H65" s="2">
        <v>0</v>
      </c>
      <c r="I65" s="2">
        <v>2</v>
      </c>
      <c r="J65" s="5">
        <f t="shared" si="5"/>
        <v>2</v>
      </c>
      <c r="K65" s="2">
        <v>82</v>
      </c>
      <c r="L65" s="2">
        <v>60</v>
      </c>
      <c r="M65" s="5">
        <f t="shared" si="6"/>
        <v>142</v>
      </c>
      <c r="N65" s="27">
        <f t="shared" si="7"/>
        <v>0.10606566578308267</v>
      </c>
      <c r="O65" s="27">
        <f t="shared" si="0"/>
        <v>7.275824889007719E-2</v>
      </c>
      <c r="P65" s="28">
        <f t="shared" si="1"/>
        <v>9.1759023966832123E-2</v>
      </c>
      <c r="R65" s="32">
        <f t="shared" si="8"/>
        <v>26.304285114204504</v>
      </c>
      <c r="S65" s="32">
        <f t="shared" si="9"/>
        <v>17.968940435562292</v>
      </c>
      <c r="T65" s="32">
        <f t="shared" si="10"/>
        <v>22.715456155344661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931.64965438144452</v>
      </c>
      <c r="F66" s="2">
        <v>517.77026312876671</v>
      </c>
      <c r="G66" s="5">
        <f t="shared" si="4"/>
        <v>1449.4199175102112</v>
      </c>
      <c r="H66" s="2">
        <v>0</v>
      </c>
      <c r="I66" s="2">
        <v>2</v>
      </c>
      <c r="J66" s="5">
        <f t="shared" si="5"/>
        <v>2</v>
      </c>
      <c r="K66" s="2">
        <v>60</v>
      </c>
      <c r="L66" s="2">
        <v>60</v>
      </c>
      <c r="M66" s="5">
        <f t="shared" si="6"/>
        <v>120</v>
      </c>
      <c r="N66" s="27">
        <f t="shared" si="7"/>
        <v>6.2610863869720729E-2</v>
      </c>
      <c r="O66" s="27">
        <f t="shared" si="0"/>
        <v>3.3814672356894379E-2</v>
      </c>
      <c r="P66" s="28">
        <f t="shared" si="1"/>
        <v>4.8006754024583043E-2</v>
      </c>
      <c r="R66" s="32">
        <f t="shared" si="8"/>
        <v>15.527494239690743</v>
      </c>
      <c r="S66" s="32">
        <f t="shared" si="9"/>
        <v>8.3511332762704313</v>
      </c>
      <c r="T66" s="32">
        <f t="shared" si="10"/>
        <v>11.880491127132879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889.00868676279606</v>
      </c>
      <c r="F67" s="2">
        <v>430.77296525014737</v>
      </c>
      <c r="G67" s="5">
        <f t="shared" si="4"/>
        <v>1319.7816520129434</v>
      </c>
      <c r="H67" s="2">
        <v>0</v>
      </c>
      <c r="I67" s="2">
        <v>2</v>
      </c>
      <c r="J67" s="5">
        <f t="shared" si="5"/>
        <v>2</v>
      </c>
      <c r="K67" s="2">
        <v>60</v>
      </c>
      <c r="L67" s="2">
        <v>60</v>
      </c>
      <c r="M67" s="5">
        <f t="shared" si="6"/>
        <v>120</v>
      </c>
      <c r="N67" s="27">
        <f t="shared" si="7"/>
        <v>5.9745207443736292E-2</v>
      </c>
      <c r="O67" s="27">
        <f t="shared" si="0"/>
        <v>2.8133030645908264E-2</v>
      </c>
      <c r="P67" s="28">
        <f t="shared" si="1"/>
        <v>4.3712958797461031E-2</v>
      </c>
      <c r="R67" s="32">
        <f t="shared" si="8"/>
        <v>14.816811446046602</v>
      </c>
      <c r="S67" s="32">
        <f t="shared" si="9"/>
        <v>6.9479510524217316</v>
      </c>
      <c r="T67" s="32">
        <f t="shared" si="10"/>
        <v>10.817882393548716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859.87886537467125</v>
      </c>
      <c r="F68" s="2">
        <v>405.83326529067489</v>
      </c>
      <c r="G68" s="5">
        <f t="shared" si="4"/>
        <v>1265.7121306653462</v>
      </c>
      <c r="H68" s="2">
        <v>0</v>
      </c>
      <c r="I68" s="2">
        <v>2</v>
      </c>
      <c r="J68" s="5">
        <f t="shared" si="5"/>
        <v>2</v>
      </c>
      <c r="K68" s="2">
        <v>60</v>
      </c>
      <c r="L68" s="2">
        <v>60</v>
      </c>
      <c r="M68" s="5">
        <f t="shared" si="6"/>
        <v>120</v>
      </c>
      <c r="N68" s="27">
        <f t="shared" si="7"/>
        <v>5.7787558156899947E-2</v>
      </c>
      <c r="O68" s="27">
        <f t="shared" si="0"/>
        <v>2.6504262362243659E-2</v>
      </c>
      <c r="P68" s="28">
        <f t="shared" si="1"/>
        <v>4.1922102896970924E-2</v>
      </c>
      <c r="R68" s="32">
        <f t="shared" si="8"/>
        <v>14.331314422911188</v>
      </c>
      <c r="S68" s="32">
        <f t="shared" si="9"/>
        <v>6.5456978272689499</v>
      </c>
      <c r="T68" s="32">
        <f t="shared" si="10"/>
        <v>10.374689595617593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426.26997462345395</v>
      </c>
      <c r="F69" s="3">
        <v>277</v>
      </c>
      <c r="G69" s="7">
        <f t="shared" si="4"/>
        <v>703.26997462345389</v>
      </c>
      <c r="H69" s="6">
        <v>0</v>
      </c>
      <c r="I69" s="3">
        <v>2</v>
      </c>
      <c r="J69" s="7">
        <f t="shared" si="5"/>
        <v>2</v>
      </c>
      <c r="K69" s="6">
        <v>60</v>
      </c>
      <c r="L69" s="3">
        <v>60</v>
      </c>
      <c r="M69" s="7">
        <f t="shared" si="6"/>
        <v>120</v>
      </c>
      <c r="N69" s="27">
        <f t="shared" si="7"/>
        <v>2.8647175713941798E-2</v>
      </c>
      <c r="O69" s="27">
        <f t="shared" si="0"/>
        <v>1.8090386624869382E-2</v>
      </c>
      <c r="P69" s="28">
        <f t="shared" si="1"/>
        <v>2.3293255651280268E-2</v>
      </c>
      <c r="R69" s="32">
        <f t="shared" si="8"/>
        <v>7.1044995770575659</v>
      </c>
      <c r="S69" s="32">
        <f t="shared" si="9"/>
        <v>4.467741935483871</v>
      </c>
      <c r="T69" s="32">
        <f t="shared" si="10"/>
        <v>5.7645079887168356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1516.0000000000005</v>
      </c>
      <c r="F70" s="2">
        <v>3379.1018766789875</v>
      </c>
      <c r="G70" s="10">
        <f t="shared" ref="G70:G86" si="14">+E70+F70</f>
        <v>4895.1018766789875</v>
      </c>
      <c r="H70" s="2">
        <v>120</v>
      </c>
      <c r="I70" s="2">
        <v>120</v>
      </c>
      <c r="J70" s="10">
        <f t="shared" ref="J70:J86" si="15">+H70+I70</f>
        <v>240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5.8487654320987674E-2</v>
      </c>
      <c r="O70" s="25">
        <f t="shared" si="0"/>
        <v>0.13036658474841772</v>
      </c>
      <c r="P70" s="26">
        <f t="shared" si="1"/>
        <v>9.4427119534702689E-2</v>
      </c>
      <c r="R70" s="32">
        <f t="shared" si="8"/>
        <v>12.633333333333336</v>
      </c>
      <c r="S70" s="32">
        <f t="shared" si="9"/>
        <v>28.159182305658231</v>
      </c>
      <c r="T70" s="32">
        <f t="shared" si="10"/>
        <v>20.39625781949578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2170.9215265680541</v>
      </c>
      <c r="F71" s="2">
        <v>4985.7303256627765</v>
      </c>
      <c r="G71" s="5">
        <f t="shared" si="14"/>
        <v>7156.6518522308306</v>
      </c>
      <c r="H71" s="2">
        <v>120</v>
      </c>
      <c r="I71" s="2">
        <v>120</v>
      </c>
      <c r="J71" s="5">
        <f t="shared" si="15"/>
        <v>240</v>
      </c>
      <c r="K71" s="2">
        <v>0</v>
      </c>
      <c r="L71" s="2">
        <v>0</v>
      </c>
      <c r="M71" s="5">
        <f t="shared" si="16"/>
        <v>0</v>
      </c>
      <c r="N71" s="27">
        <f t="shared" si="17"/>
        <v>8.3754688525002091E-2</v>
      </c>
      <c r="O71" s="27">
        <f t="shared" si="0"/>
        <v>0.19235070700859477</v>
      </c>
      <c r="P71" s="28">
        <f t="shared" si="1"/>
        <v>0.13805269776679843</v>
      </c>
      <c r="R71" s="32">
        <f t="shared" ref="R71:R86" si="18">+E71/(H71+K71)</f>
        <v>18.09101272140045</v>
      </c>
      <c r="S71" s="32">
        <f t="shared" ref="S71:S86" si="19">+F71/(I71+L71)</f>
        <v>41.547752713856468</v>
      </c>
      <c r="T71" s="32">
        <f t="shared" ref="T71:T86" si="20">+G71/(J71+M71)</f>
        <v>29.819382717628461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4372.3244263711422</v>
      </c>
      <c r="F72" s="2">
        <v>7739.6280288222479</v>
      </c>
      <c r="G72" s="5">
        <f t="shared" si="14"/>
        <v>12111.95245519339</v>
      </c>
      <c r="H72" s="2">
        <v>120</v>
      </c>
      <c r="I72" s="2">
        <v>120</v>
      </c>
      <c r="J72" s="5">
        <f t="shared" si="15"/>
        <v>240</v>
      </c>
      <c r="K72" s="2">
        <v>0</v>
      </c>
      <c r="L72" s="2">
        <v>0</v>
      </c>
      <c r="M72" s="5">
        <f t="shared" si="16"/>
        <v>0</v>
      </c>
      <c r="N72" s="27">
        <f t="shared" si="17"/>
        <v>0.16868535595567677</v>
      </c>
      <c r="O72" s="27">
        <f t="shared" si="0"/>
        <v>0.29859676037122868</v>
      </c>
      <c r="P72" s="28">
        <f t="shared" si="1"/>
        <v>0.23364105816345274</v>
      </c>
      <c r="R72" s="32">
        <f t="shared" si="18"/>
        <v>36.436036886426187</v>
      </c>
      <c r="S72" s="32">
        <f t="shared" si="19"/>
        <v>64.496900240185397</v>
      </c>
      <c r="T72" s="32">
        <f t="shared" si="20"/>
        <v>50.466468563305789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4927.4890575956661</v>
      </c>
      <c r="F73" s="2">
        <v>9083.1696789488269</v>
      </c>
      <c r="G73" s="5">
        <f t="shared" si="14"/>
        <v>14010.658736544494</v>
      </c>
      <c r="H73" s="2">
        <v>120</v>
      </c>
      <c r="I73" s="2">
        <v>120</v>
      </c>
      <c r="J73" s="5">
        <f t="shared" si="15"/>
        <v>240</v>
      </c>
      <c r="K73" s="2">
        <v>0</v>
      </c>
      <c r="L73" s="2">
        <v>0</v>
      </c>
      <c r="M73" s="5">
        <f t="shared" si="16"/>
        <v>0</v>
      </c>
      <c r="N73" s="27">
        <f t="shared" si="17"/>
        <v>0.19010374450600565</v>
      </c>
      <c r="O73" s="27">
        <f t="shared" si="0"/>
        <v>0.35043092897179118</v>
      </c>
      <c r="P73" s="28">
        <f t="shared" si="1"/>
        <v>0.27026733673889841</v>
      </c>
      <c r="R73" s="32">
        <f t="shared" si="18"/>
        <v>41.062408813297218</v>
      </c>
      <c r="S73" s="32">
        <f t="shared" si="19"/>
        <v>75.69308065790689</v>
      </c>
      <c r="T73" s="32">
        <f t="shared" si="20"/>
        <v>58.377744735602057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5436.9823412379965</v>
      </c>
      <c r="F74" s="2">
        <v>10309.378898790645</v>
      </c>
      <c r="G74" s="5">
        <f t="shared" si="14"/>
        <v>15746.36124002864</v>
      </c>
      <c r="H74" s="2">
        <v>120</v>
      </c>
      <c r="I74" s="2">
        <v>120</v>
      </c>
      <c r="J74" s="5">
        <f t="shared" si="15"/>
        <v>240</v>
      </c>
      <c r="K74" s="2">
        <v>0</v>
      </c>
      <c r="L74" s="2">
        <v>0</v>
      </c>
      <c r="M74" s="5">
        <f t="shared" si="16"/>
        <v>0</v>
      </c>
      <c r="N74" s="27">
        <f t="shared" si="17"/>
        <v>0.20976012118973753</v>
      </c>
      <c r="O74" s="27">
        <f t="shared" si="0"/>
        <v>0.3977383834409971</v>
      </c>
      <c r="P74" s="28">
        <f t="shared" si="1"/>
        <v>0.30374925231536731</v>
      </c>
      <c r="R74" s="32">
        <f t="shared" si="18"/>
        <v>45.308186176983305</v>
      </c>
      <c r="S74" s="32">
        <f t="shared" si="19"/>
        <v>85.911490823255377</v>
      </c>
      <c r="T74" s="32">
        <f t="shared" si="20"/>
        <v>65.609838500119338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6531.7672629430926</v>
      </c>
      <c r="F75" s="2">
        <v>10976.925560439708</v>
      </c>
      <c r="G75" s="5">
        <f t="shared" si="14"/>
        <v>17508.6928233828</v>
      </c>
      <c r="H75" s="2">
        <v>120</v>
      </c>
      <c r="I75" s="2">
        <v>120</v>
      </c>
      <c r="J75" s="5">
        <f t="shared" si="15"/>
        <v>240</v>
      </c>
      <c r="K75" s="2">
        <v>0</v>
      </c>
      <c r="L75" s="2">
        <v>0</v>
      </c>
      <c r="M75" s="5">
        <f t="shared" si="16"/>
        <v>0</v>
      </c>
      <c r="N75" s="27">
        <f t="shared" si="17"/>
        <v>0.25199719378638474</v>
      </c>
      <c r="O75" s="27">
        <f t="shared" si="0"/>
        <v>0.42349249847375414</v>
      </c>
      <c r="P75" s="28">
        <f t="shared" si="1"/>
        <v>0.33774484613006944</v>
      </c>
      <c r="R75" s="32">
        <f t="shared" si="18"/>
        <v>54.431393857859106</v>
      </c>
      <c r="S75" s="32">
        <f t="shared" si="19"/>
        <v>91.47437967033089</v>
      </c>
      <c r="T75" s="32">
        <f t="shared" si="20"/>
        <v>72.952886764094998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10995.457049187831</v>
      </c>
      <c r="F76" s="2">
        <v>12918.162925850505</v>
      </c>
      <c r="G76" s="5">
        <f t="shared" si="14"/>
        <v>23913.619975038338</v>
      </c>
      <c r="H76" s="2">
        <v>121</v>
      </c>
      <c r="I76" s="2">
        <v>119</v>
      </c>
      <c r="J76" s="5">
        <f t="shared" si="15"/>
        <v>240</v>
      </c>
      <c r="K76" s="2">
        <v>0</v>
      </c>
      <c r="L76" s="2">
        <v>0</v>
      </c>
      <c r="M76" s="5">
        <f t="shared" si="16"/>
        <v>0</v>
      </c>
      <c r="N76" s="27">
        <f t="shared" si="17"/>
        <v>0.42070160120859468</v>
      </c>
      <c r="O76" s="27">
        <f t="shared" si="0"/>
        <v>0.50257403228487807</v>
      </c>
      <c r="P76" s="28">
        <f t="shared" si="1"/>
        <v>0.4612966816172519</v>
      </c>
      <c r="R76" s="32">
        <f t="shared" si="18"/>
        <v>90.871545861056461</v>
      </c>
      <c r="S76" s="32">
        <f t="shared" si="19"/>
        <v>108.55599097353365</v>
      </c>
      <c r="T76" s="32">
        <f t="shared" si="20"/>
        <v>99.640083229326407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13164.804989791624</v>
      </c>
      <c r="F77" s="2">
        <v>13687.874706353805</v>
      </c>
      <c r="G77" s="5">
        <f t="shared" si="14"/>
        <v>26852.679696145431</v>
      </c>
      <c r="H77" s="2">
        <v>122</v>
      </c>
      <c r="I77" s="2">
        <v>119</v>
      </c>
      <c r="J77" s="5">
        <f t="shared" si="15"/>
        <v>241</v>
      </c>
      <c r="K77" s="2">
        <v>0</v>
      </c>
      <c r="L77" s="2">
        <v>0</v>
      </c>
      <c r="M77" s="5">
        <f t="shared" si="16"/>
        <v>0</v>
      </c>
      <c r="N77" s="27">
        <f t="shared" si="17"/>
        <v>0.49957517417242048</v>
      </c>
      <c r="O77" s="27">
        <f t="shared" si="0"/>
        <v>0.53251924627893732</v>
      </c>
      <c r="P77" s="28">
        <f t="shared" si="1"/>
        <v>0.51584216413372963</v>
      </c>
      <c r="R77" s="32">
        <f t="shared" si="18"/>
        <v>107.90823762124282</v>
      </c>
      <c r="S77" s="32">
        <f t="shared" si="19"/>
        <v>115.02415719625046</v>
      </c>
      <c r="T77" s="32">
        <f t="shared" si="20"/>
        <v>111.42190745288561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11609.605853470686</v>
      </c>
      <c r="F78" s="2">
        <v>9349.518587381408</v>
      </c>
      <c r="G78" s="5">
        <f t="shared" si="14"/>
        <v>20959.124440852094</v>
      </c>
      <c r="H78" s="2">
        <v>120</v>
      </c>
      <c r="I78" s="2">
        <v>120</v>
      </c>
      <c r="J78" s="5">
        <f t="shared" si="15"/>
        <v>240</v>
      </c>
      <c r="K78" s="2">
        <v>0</v>
      </c>
      <c r="L78" s="2">
        <v>0</v>
      </c>
      <c r="M78" s="5">
        <f t="shared" si="16"/>
        <v>0</v>
      </c>
      <c r="N78" s="27">
        <f t="shared" si="17"/>
        <v>0.44790146039624562</v>
      </c>
      <c r="O78" s="27">
        <f t="shared" si="0"/>
        <v>0.36070673562428274</v>
      </c>
      <c r="P78" s="28">
        <f t="shared" si="1"/>
        <v>0.40430409801026418</v>
      </c>
      <c r="R78" s="32">
        <f t="shared" si="18"/>
        <v>96.746715445589047</v>
      </c>
      <c r="S78" s="32">
        <f t="shared" si="19"/>
        <v>77.912654894845062</v>
      </c>
      <c r="T78" s="32">
        <f t="shared" si="20"/>
        <v>87.329685170217061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10726.860722368161</v>
      </c>
      <c r="F79" s="2">
        <v>9100.9883450721663</v>
      </c>
      <c r="G79" s="5">
        <f t="shared" si="14"/>
        <v>19827.849067440329</v>
      </c>
      <c r="H79" s="2">
        <v>120</v>
      </c>
      <c r="I79" s="2">
        <v>120</v>
      </c>
      <c r="J79" s="5">
        <f t="shared" si="15"/>
        <v>240</v>
      </c>
      <c r="K79" s="2">
        <v>0</v>
      </c>
      <c r="L79" s="2">
        <v>0</v>
      </c>
      <c r="M79" s="5">
        <f t="shared" si="16"/>
        <v>0</v>
      </c>
      <c r="N79" s="27">
        <f t="shared" si="17"/>
        <v>0.41384493527654942</v>
      </c>
      <c r="O79" s="27">
        <f t="shared" si="0"/>
        <v>0.35111837751050023</v>
      </c>
      <c r="P79" s="28">
        <f t="shared" si="1"/>
        <v>0.38248165639352488</v>
      </c>
      <c r="R79" s="32">
        <f t="shared" si="18"/>
        <v>89.390506019734673</v>
      </c>
      <c r="S79" s="32">
        <f t="shared" si="19"/>
        <v>75.841569542268047</v>
      </c>
      <c r="T79" s="32">
        <f t="shared" si="20"/>
        <v>82.616037781001367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7981.543650599303</v>
      </c>
      <c r="F80" s="2">
        <v>7495.777104679175</v>
      </c>
      <c r="G80" s="5">
        <f t="shared" si="14"/>
        <v>15477.320755278477</v>
      </c>
      <c r="H80" s="2">
        <v>120</v>
      </c>
      <c r="I80" s="2">
        <v>120</v>
      </c>
      <c r="J80" s="5">
        <f t="shared" si="15"/>
        <v>240</v>
      </c>
      <c r="K80" s="2">
        <v>0</v>
      </c>
      <c r="L80" s="2">
        <v>0</v>
      </c>
      <c r="M80" s="5">
        <f t="shared" si="16"/>
        <v>0</v>
      </c>
      <c r="N80" s="27">
        <f t="shared" si="17"/>
        <v>0.30792992479163978</v>
      </c>
      <c r="O80" s="27">
        <f t="shared" si="0"/>
        <v>0.28918893150768421</v>
      </c>
      <c r="P80" s="28">
        <f t="shared" si="1"/>
        <v>0.29855942814966197</v>
      </c>
      <c r="R80" s="32">
        <f t="shared" si="18"/>
        <v>66.512863754994186</v>
      </c>
      <c r="S80" s="32">
        <f t="shared" si="19"/>
        <v>62.46480920565979</v>
      </c>
      <c r="T80" s="32">
        <f t="shared" si="20"/>
        <v>64.488836480326981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6529.1018183399492</v>
      </c>
      <c r="F81" s="2">
        <v>6750.7607374514855</v>
      </c>
      <c r="G81" s="5">
        <f t="shared" si="14"/>
        <v>13279.862555791435</v>
      </c>
      <c r="H81" s="2">
        <v>120</v>
      </c>
      <c r="I81" s="2">
        <v>120</v>
      </c>
      <c r="J81" s="5">
        <f t="shared" si="15"/>
        <v>240</v>
      </c>
      <c r="K81" s="2">
        <v>0</v>
      </c>
      <c r="L81" s="2">
        <v>0</v>
      </c>
      <c r="M81" s="5">
        <f t="shared" si="16"/>
        <v>0</v>
      </c>
      <c r="N81" s="27">
        <f t="shared" si="17"/>
        <v>0.25189436027546103</v>
      </c>
      <c r="O81" s="27">
        <f t="shared" si="17"/>
        <v>0.26044601610538137</v>
      </c>
      <c r="P81" s="28">
        <f t="shared" si="17"/>
        <v>0.2561701881904212</v>
      </c>
      <c r="R81" s="32">
        <f t="shared" si="18"/>
        <v>54.40918181949958</v>
      </c>
      <c r="S81" s="32">
        <f t="shared" si="19"/>
        <v>56.256339478762378</v>
      </c>
      <c r="T81" s="32">
        <f t="shared" si="20"/>
        <v>55.332760649130975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5527.768027504897</v>
      </c>
      <c r="F82" s="2">
        <v>6273.2402863800471</v>
      </c>
      <c r="G82" s="5">
        <f t="shared" si="14"/>
        <v>11801.008313884944</v>
      </c>
      <c r="H82" s="2">
        <v>120</v>
      </c>
      <c r="I82" s="2">
        <v>120</v>
      </c>
      <c r="J82" s="5">
        <f t="shared" si="15"/>
        <v>240</v>
      </c>
      <c r="K82" s="2">
        <v>0</v>
      </c>
      <c r="L82" s="2">
        <v>0</v>
      </c>
      <c r="M82" s="5">
        <f t="shared" si="16"/>
        <v>0</v>
      </c>
      <c r="N82" s="27">
        <f t="shared" si="17"/>
        <v>0.21326265538213338</v>
      </c>
      <c r="O82" s="27">
        <f t="shared" si="17"/>
        <v>0.24202315919676107</v>
      </c>
      <c r="P82" s="28">
        <f t="shared" si="17"/>
        <v>0.22764290728944722</v>
      </c>
      <c r="R82" s="32">
        <f t="shared" si="18"/>
        <v>46.064733562540809</v>
      </c>
      <c r="S82" s="32">
        <f t="shared" si="19"/>
        <v>52.277002386500392</v>
      </c>
      <c r="T82" s="32">
        <f t="shared" si="20"/>
        <v>49.170867974520597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4218.1076353097351</v>
      </c>
      <c r="F83" s="2">
        <v>4916.8245290852674</v>
      </c>
      <c r="G83" s="5">
        <f t="shared" si="14"/>
        <v>9134.9321643950025</v>
      </c>
      <c r="H83" s="2">
        <v>120</v>
      </c>
      <c r="I83" s="2">
        <v>120</v>
      </c>
      <c r="J83" s="5">
        <f t="shared" si="15"/>
        <v>240</v>
      </c>
      <c r="K83" s="2">
        <v>0</v>
      </c>
      <c r="L83" s="2">
        <v>0</v>
      </c>
      <c r="M83" s="5">
        <f t="shared" si="16"/>
        <v>0</v>
      </c>
      <c r="N83" s="27">
        <f t="shared" si="17"/>
        <v>0.16273563407830768</v>
      </c>
      <c r="O83" s="27">
        <f t="shared" si="17"/>
        <v>0.18969230436285753</v>
      </c>
      <c r="P83" s="28">
        <f t="shared" si="17"/>
        <v>0.17621396922058261</v>
      </c>
      <c r="R83" s="32">
        <f t="shared" si="18"/>
        <v>35.150896960914459</v>
      </c>
      <c r="S83" s="32">
        <f t="shared" si="19"/>
        <v>40.973537742377225</v>
      </c>
      <c r="T83" s="32">
        <f t="shared" si="20"/>
        <v>38.062217351645842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2555.1438890698691</v>
      </c>
      <c r="F84" s="3">
        <v>2890.9999999999995</v>
      </c>
      <c r="G84" s="7">
        <f t="shared" si="14"/>
        <v>5446.1438890698682</v>
      </c>
      <c r="H84" s="6">
        <v>124</v>
      </c>
      <c r="I84" s="3">
        <v>120</v>
      </c>
      <c r="J84" s="7">
        <f t="shared" si="15"/>
        <v>244</v>
      </c>
      <c r="K84" s="6">
        <v>0</v>
      </c>
      <c r="L84" s="3">
        <v>0</v>
      </c>
      <c r="M84" s="7">
        <f t="shared" si="16"/>
        <v>0</v>
      </c>
      <c r="N84" s="27">
        <f t="shared" si="17"/>
        <v>9.5398144006491534E-2</v>
      </c>
      <c r="O84" s="27">
        <f t="shared" si="17"/>
        <v>0.11153549382716048</v>
      </c>
      <c r="P84" s="28">
        <f t="shared" si="17"/>
        <v>0.10333454555764018</v>
      </c>
      <c r="R84" s="32">
        <f t="shared" si="18"/>
        <v>20.605999105402169</v>
      </c>
      <c r="S84" s="32">
        <f t="shared" si="19"/>
        <v>24.091666666666661</v>
      </c>
      <c r="T84" s="32">
        <f t="shared" si="20"/>
        <v>22.320261840450279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1365.1981419262543</v>
      </c>
      <c r="F85" s="2">
        <v>2812.9959646799998</v>
      </c>
      <c r="G85" s="5">
        <f t="shared" si="14"/>
        <v>4178.1941066062536</v>
      </c>
      <c r="H85" s="2">
        <v>80</v>
      </c>
      <c r="I85" s="2">
        <v>62</v>
      </c>
      <c r="J85" s="5">
        <f t="shared" si="15"/>
        <v>142</v>
      </c>
      <c r="K85" s="2">
        <v>0</v>
      </c>
      <c r="L85" s="2">
        <v>0</v>
      </c>
      <c r="M85" s="5">
        <f t="shared" si="16"/>
        <v>0</v>
      </c>
      <c r="N85" s="25">
        <f t="shared" si="17"/>
        <v>7.9004522102213787E-2</v>
      </c>
      <c r="O85" s="25">
        <f t="shared" si="17"/>
        <v>0.21005047525985662</v>
      </c>
      <c r="P85" s="26">
        <f t="shared" si="17"/>
        <v>0.1362217692555508</v>
      </c>
      <c r="R85" s="32">
        <f t="shared" si="18"/>
        <v>17.064976774078179</v>
      </c>
      <c r="S85" s="32">
        <f t="shared" si="19"/>
        <v>45.370902656129026</v>
      </c>
      <c r="T85" s="32">
        <f t="shared" si="20"/>
        <v>29.42390215919897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44">
        <v>1178.4858062876408</v>
      </c>
      <c r="F86" s="45">
        <v>2707.0000000000005</v>
      </c>
      <c r="G86" s="46">
        <f t="shared" si="14"/>
        <v>3885.485806287641</v>
      </c>
      <c r="H86" s="44">
        <v>80</v>
      </c>
      <c r="I86" s="45">
        <v>62</v>
      </c>
      <c r="J86" s="46">
        <f t="shared" si="15"/>
        <v>142</v>
      </c>
      <c r="K86" s="44">
        <v>0</v>
      </c>
      <c r="L86" s="45">
        <v>0</v>
      </c>
      <c r="M86" s="46">
        <f t="shared" si="16"/>
        <v>0</v>
      </c>
      <c r="N86" s="47">
        <f t="shared" si="17"/>
        <v>6.8199410086090317E-2</v>
      </c>
      <c r="O86" s="47">
        <f t="shared" si="17"/>
        <v>0.2021356033452808</v>
      </c>
      <c r="P86" s="48">
        <f t="shared" si="17"/>
        <v>0.12667859305841292</v>
      </c>
      <c r="R86" s="32">
        <f t="shared" si="18"/>
        <v>14.73107257859551</v>
      </c>
      <c r="S86" s="32">
        <f t="shared" si="19"/>
        <v>43.661290322580655</v>
      </c>
      <c r="T86" s="32">
        <f t="shared" si="20"/>
        <v>27.36257610061719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590482.60619061987</v>
      </c>
    </row>
    <row r="90" spans="2:20" x14ac:dyDescent="0.25">
      <c r="C90" s="51" t="s">
        <v>108</v>
      </c>
      <c r="D90" s="52">
        <f>+(SUMPRODUCT($D$5:$D$86,$J$5:$J$86)+SUMPRODUCT($D$5:$D$86,$M$5:$M$86))/1000</f>
        <v>16795.275679999999</v>
      </c>
    </row>
    <row r="91" spans="2:20" x14ac:dyDescent="0.25">
      <c r="C91" s="51" t="s">
        <v>107</v>
      </c>
      <c r="D91" s="52">
        <f>+(SUMPRODUCT($D$5:$D$86,$J$5:$J$86)*216+SUMPRODUCT($D$5:$D$86,$M$5:$M$86)*248)/1000</f>
        <v>3881952.1839999999</v>
      </c>
    </row>
    <row r="92" spans="2:20" x14ac:dyDescent="0.25">
      <c r="C92" s="51" t="s">
        <v>109</v>
      </c>
      <c r="D92" s="35">
        <f>+D89/D91</f>
        <v>0.15210970619998238</v>
      </c>
    </row>
    <row r="93" spans="2:20" x14ac:dyDescent="0.25">
      <c r="D93" s="53">
        <f>+D92-P2</f>
        <v>-1.0547118733938987E-15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tabColor theme="0"/>
  </sheetPr>
  <dimension ref="A1:W93"/>
  <sheetViews>
    <sheetView tabSelected="1" workbookViewId="0">
      <pane xSplit="4" ySplit="4" topLeftCell="G8" activePane="bottomRight" state="frozen"/>
      <selection activeCell="O98" sqref="O98"/>
      <selection pane="topRight" activeCell="O98" sqref="O98"/>
      <selection pane="bottomLeft" activeCell="O98" sqref="O98"/>
      <selection pane="bottomRight" activeCell="G11" sqref="G11"/>
    </sheetView>
  </sheetViews>
  <sheetFormatPr defaultRowHeight="15" x14ac:dyDescent="0.25"/>
  <cols>
    <col min="1" max="1" width="12" bestFit="1" customWidth="1"/>
    <col min="2" max="2" width="17.42578125" bestFit="1" customWidth="1"/>
    <col min="3" max="3" width="17.42578125" customWidth="1"/>
    <col min="4" max="4" width="15.7109375" bestFit="1" customWidth="1"/>
    <col min="5" max="6" width="10" customWidth="1"/>
    <col min="7" max="7" width="13.85546875" bestFit="1" customWidth="1"/>
    <col min="8" max="9" width="10" customWidth="1"/>
    <col min="10" max="10" width="13.85546875" bestFit="1" customWidth="1"/>
    <col min="11" max="12" width="10" customWidth="1"/>
    <col min="13" max="13" width="13.85546875" bestFit="1" customWidth="1"/>
    <col min="14" max="14" width="10" customWidth="1"/>
    <col min="15" max="15" width="14" customWidth="1"/>
    <col min="16" max="16" width="10" customWidth="1"/>
    <col min="17" max="17" width="16.28515625" customWidth="1"/>
    <col min="21" max="21" width="12.42578125" bestFit="1" customWidth="1"/>
    <col min="23" max="23" width="15.7109375" bestFit="1" customWidth="1"/>
  </cols>
  <sheetData>
    <row r="1" spans="1:23" ht="14.45" x14ac:dyDescent="0.3">
      <c r="A1" s="36" t="s">
        <v>101</v>
      </c>
      <c r="D1" s="1"/>
      <c r="E1" s="1"/>
      <c r="F1" s="35"/>
      <c r="G1" s="1"/>
      <c r="H1" s="1"/>
      <c r="I1" s="1"/>
      <c r="J1" s="1"/>
      <c r="K1" s="1"/>
      <c r="L1" s="1"/>
      <c r="M1" s="1"/>
      <c r="P1" s="33"/>
    </row>
    <row r="2" spans="1:23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0.22098007491447677</v>
      </c>
      <c r="U2">
        <v>8</v>
      </c>
    </row>
    <row r="3" spans="1:23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  <c r="U3" s="57" t="s">
        <v>89</v>
      </c>
      <c r="V3" s="58"/>
    </row>
    <row r="4" spans="1:23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Q4" s="39"/>
      <c r="R4" s="20" t="s">
        <v>5</v>
      </c>
      <c r="S4" s="21" t="s">
        <v>6</v>
      </c>
      <c r="T4" s="31" t="s">
        <v>2</v>
      </c>
      <c r="U4" s="20" t="s">
        <v>5</v>
      </c>
      <c r="V4" s="21" t="s">
        <v>6</v>
      </c>
      <c r="W4" s="40"/>
    </row>
    <row r="5" spans="1:23" x14ac:dyDescent="0.25">
      <c r="B5" s="12" t="s">
        <v>90</v>
      </c>
      <c r="C5" s="12" t="s">
        <v>91</v>
      </c>
      <c r="D5" s="15">
        <v>440.45</v>
      </c>
      <c r="E5" s="4">
        <v>17766.000000000004</v>
      </c>
      <c r="F5" s="4">
        <v>24696.318056186006</v>
      </c>
      <c r="G5" s="5">
        <f>+E5+F5</f>
        <v>42462.318056186006</v>
      </c>
      <c r="H5" s="9">
        <v>2519</v>
      </c>
      <c r="I5" s="9">
        <v>2469</v>
      </c>
      <c r="J5" s="10">
        <f>+H5+I5</f>
        <v>4988</v>
      </c>
      <c r="K5" s="9">
        <v>0</v>
      </c>
      <c r="L5" s="9">
        <v>0</v>
      </c>
      <c r="M5" s="10">
        <f>+K5+L5</f>
        <v>0</v>
      </c>
      <c r="N5" s="27">
        <f>+E5/(H5*216+K5*248)</f>
        <v>3.2651845970623268E-2</v>
      </c>
      <c r="O5" s="27">
        <f t="shared" ref="O5:O80" si="0">+F5/(I5*216+L5*248)</f>
        <v>4.6308143303230437E-2</v>
      </c>
      <c r="P5" s="28">
        <f>+G5/(J5*216+M5*248)</f>
        <v>3.9411548880448267E-2</v>
      </c>
      <c r="Q5" s="38"/>
      <c r="R5" s="32">
        <f>+E5/(H5+K5)</f>
        <v>7.0527987296546266</v>
      </c>
      <c r="S5" s="32">
        <f t="shared" ref="S5:S70" si="1">+F5/(I5+L5)</f>
        <v>10.002558953497775</v>
      </c>
      <c r="T5" s="32">
        <f t="shared" ref="T5:T70" si="2">+G5/(J5+M5)</f>
        <v>8.5128945581768249</v>
      </c>
      <c r="U5">
        <f>+IF('Média 24h-6h'!R5&lt;'Média Mensal'!$U$2,1,0)+IF('Média 6h-7h'!R5&lt;'Média Mensal'!$U$2,1,0)+IF('Média 7h-8h'!R5&lt;'Média Mensal'!$U$2,1,0)+IF('Média 8h-9h'!R5&lt;'Média Mensal'!$U$2,1,0)+IF('Média 9h-10h'!R5&lt;'Média Mensal'!$U$2,1,0)+IF('Média 10h-11h'!R5&lt;'Média Mensal'!$U$2,1,0)+IF('Média 11h-12h'!R5&lt;'Média Mensal'!$U$2,1,0)+IF('Média 12h-13h'!R5&lt;'Média Mensal'!$U$2,1,0)+IF('Média 13h-14h'!R5&lt;'Média Mensal'!$U$2,1,0)+IF('Média 14h-15h'!R5&lt;'Média Mensal'!$U$2,1,0)+IF('Média 15h-16h'!R5&lt;'Média Mensal'!$U$2,1,0)+IF('Média 16h-17h'!R5&lt;'Média Mensal'!$U$2,1,0)+IF('Média 17h-18h'!R5&lt;'Média Mensal'!$U$2,1,0)+IF('Média 18h-19h'!R5&lt;'Média Mensal'!$U$2,1,0)+IF('Média 19h-20h'!R5&lt;'Média Mensal'!$U$2,1,0)+IF('Média 20h-21h'!R5&lt;'Média Mensal'!$U$2,1,0)+IF('Média 21h-22h'!R5&lt;'Média Mensal'!$U$2,1,0)+IF('Média 22h-23h'!R5&lt;'Média Mensal'!$U$2,1,0)+IF('Média 23h-0h'!R5&lt;'Média Mensal'!$U$2,1,0)</f>
        <v>14</v>
      </c>
      <c r="V5">
        <f>+IF('Média 24h-6h'!S5&lt;'Média Mensal'!$U$2,1,0)+IF('Média 6h-7h'!S5&lt;'Média Mensal'!$U$2,1,0)+IF('Média 7h-8h'!S5&lt;'Média Mensal'!$U$2,1,0)+IF('Média 8h-9h'!S5&lt;'Média Mensal'!$U$2,1,0)+IF('Média 9h-10h'!S5&lt;'Média Mensal'!$U$2,1,0)+IF('Média 10h-11h'!S5&lt;'Média Mensal'!$U$2,1,0)+IF('Média 11h-12h'!S5&lt;'Média Mensal'!$U$2,1,0)+IF('Média 12h-13h'!S5&lt;'Média Mensal'!$U$2,1,0)+IF('Média 13h-14h'!S5&lt;'Média Mensal'!$U$2,1,0)+IF('Média 14h-15h'!S5&lt;'Média Mensal'!$U$2,1,0)+IF('Média 15h-16h'!S5&lt;'Média Mensal'!$U$2,1,0)+IF('Média 16h-17h'!S5&lt;'Média Mensal'!$U$2,1,0)+IF('Média 17h-18h'!S5&lt;'Média Mensal'!$U$2,1,0)+IF('Média 18h-19h'!S5&lt;'Média Mensal'!$U$2,1,0)+IF('Média 19h-20h'!S5&lt;'Média Mensal'!$U$2,1,0)+IF('Média 20h-21h'!S5&lt;'Média Mensal'!$U$2,1,0)+IF('Média 21h-22h'!S5&lt;'Média Mensal'!$U$2,1,0)+IF('Média 22h-23h'!S5&lt;'Média Mensal'!$U$2,1,0)+IF('Média 23h-0h'!S5&lt;'Média Mensal'!$U$2,1,0)</f>
        <v>8</v>
      </c>
    </row>
    <row r="6" spans="1:23" x14ac:dyDescent="0.25">
      <c r="B6" s="12" t="s">
        <v>91</v>
      </c>
      <c r="C6" s="12" t="s">
        <v>92</v>
      </c>
      <c r="D6" s="15">
        <v>583.47</v>
      </c>
      <c r="E6" s="4">
        <v>29703.885906325464</v>
      </c>
      <c r="F6" s="4">
        <v>43017.100938851436</v>
      </c>
      <c r="G6" s="5">
        <f t="shared" ref="G6:G69" si="3">+E6+F6</f>
        <v>72720.9868451769</v>
      </c>
      <c r="H6" s="2">
        <v>2519</v>
      </c>
      <c r="I6" s="2">
        <v>2469</v>
      </c>
      <c r="J6" s="5">
        <f t="shared" ref="J6:J69" si="4">+H6+I6</f>
        <v>4988</v>
      </c>
      <c r="K6" s="2">
        <v>0</v>
      </c>
      <c r="L6" s="2">
        <v>0</v>
      </c>
      <c r="M6" s="5">
        <f t="shared" ref="M6:M69" si="5">+K6+L6</f>
        <v>0</v>
      </c>
      <c r="N6" s="27">
        <f t="shared" ref="N6:N69" si="6">+E6/(H6*216+K6*248)</f>
        <v>5.4592294683232366E-2</v>
      </c>
      <c r="O6" s="27">
        <f t="shared" si="0"/>
        <v>8.06615006428818E-2</v>
      </c>
      <c r="P6" s="28">
        <f t="shared" ref="P6:P69" si="7">+G6/(J6*216+M6*248)</f>
        <v>6.7496238050187951E-2</v>
      </c>
      <c r="Q6" s="38"/>
      <c r="R6" s="32">
        <f t="shared" ref="R6:R69" si="8">+E6/(H6+K6)</f>
        <v>11.791935651578191</v>
      </c>
      <c r="S6" s="32">
        <f t="shared" si="1"/>
        <v>17.422884138862468</v>
      </c>
      <c r="T6" s="32">
        <f t="shared" ref="T6:T16" si="9">+G6/(J6+M6)</f>
        <v>14.579187418840597</v>
      </c>
      <c r="U6">
        <f>+IF('Média 24h-6h'!R6&lt;'Média Mensal'!$U$2,1,0)+IF('Média 6h-7h'!R6&lt;'Média Mensal'!$U$2,1,0)+IF('Média 7h-8h'!R6&lt;'Média Mensal'!$U$2,1,0)+IF('Média 8h-9h'!R6&lt;'Média Mensal'!$U$2,1,0)+IF('Média 9h-10h'!R6&lt;'Média Mensal'!$U$2,1,0)+IF('Média 10h-11h'!R6&lt;'Média Mensal'!$U$2,1,0)+IF('Média 11h-12h'!R6&lt;'Média Mensal'!$U$2,1,0)+IF('Média 12h-13h'!R6&lt;'Média Mensal'!$U$2,1,0)+IF('Média 13h-14h'!R6&lt;'Média Mensal'!$U$2,1,0)+IF('Média 14h-15h'!R6&lt;'Média Mensal'!$U$2,1,0)+IF('Média 15h-16h'!R6&lt;'Média Mensal'!$U$2,1,0)+IF('Média 16h-17h'!R6&lt;'Média Mensal'!$U$2,1,0)+IF('Média 17h-18h'!R6&lt;'Média Mensal'!$U$2,1,0)+IF('Média 18h-19h'!R6&lt;'Média Mensal'!$U$2,1,0)+IF('Média 19h-20h'!R6&lt;'Média Mensal'!$U$2,1,0)+IF('Média 20h-21h'!R6&lt;'Média Mensal'!$U$2,1,0)+IF('Média 21h-22h'!R6&lt;'Média Mensal'!$U$2,1,0)+IF('Média 22h-23h'!R6&lt;'Média Mensal'!$U$2,1,0)+IF('Média 23h-0h'!R6&lt;'Média Mensal'!$U$2,1,0)</f>
        <v>8</v>
      </c>
      <c r="V6">
        <f>+IF('Média 24h-6h'!S6&lt;'Média Mensal'!$U$2,1,0)+IF('Média 6h-7h'!S6&lt;'Média Mensal'!$U$2,1,0)+IF('Média 7h-8h'!S6&lt;'Média Mensal'!$U$2,1,0)+IF('Média 8h-9h'!S6&lt;'Média Mensal'!$U$2,1,0)+IF('Média 9h-10h'!S6&lt;'Média Mensal'!$U$2,1,0)+IF('Média 10h-11h'!S6&lt;'Média Mensal'!$U$2,1,0)+IF('Média 11h-12h'!S6&lt;'Média Mensal'!$U$2,1,0)+IF('Média 12h-13h'!S6&lt;'Média Mensal'!$U$2,1,0)+IF('Média 13h-14h'!S6&lt;'Média Mensal'!$U$2,1,0)+IF('Média 14h-15h'!S6&lt;'Média Mensal'!$U$2,1,0)+IF('Média 15h-16h'!S6&lt;'Média Mensal'!$U$2,1,0)+IF('Média 16h-17h'!S6&lt;'Média Mensal'!$U$2,1,0)+IF('Média 17h-18h'!S6&lt;'Média Mensal'!$U$2,1,0)+IF('Média 18h-19h'!S6&lt;'Média Mensal'!$U$2,1,0)+IF('Média 19h-20h'!S6&lt;'Média Mensal'!$U$2,1,0)+IF('Média 20h-21h'!S6&lt;'Média Mensal'!$U$2,1,0)+IF('Média 21h-22h'!S6&lt;'Média Mensal'!$U$2,1,0)+IF('Média 22h-23h'!S6&lt;'Média Mensal'!$U$2,1,0)+IF('Média 23h-0h'!S6&lt;'Média Mensal'!$U$2,1,0)</f>
        <v>2</v>
      </c>
    </row>
    <row r="7" spans="1:23" x14ac:dyDescent="0.25">
      <c r="B7" s="12" t="s">
        <v>92</v>
      </c>
      <c r="C7" s="12" t="s">
        <v>93</v>
      </c>
      <c r="D7" s="15">
        <v>786.02</v>
      </c>
      <c r="E7" s="4">
        <v>41020.737930232674</v>
      </c>
      <c r="F7" s="4">
        <v>54612.940809881758</v>
      </c>
      <c r="G7" s="5">
        <f t="shared" si="3"/>
        <v>95633.678740114439</v>
      </c>
      <c r="H7" s="2">
        <v>2519</v>
      </c>
      <c r="I7" s="2">
        <v>2468</v>
      </c>
      <c r="J7" s="5">
        <f t="shared" si="4"/>
        <v>4987</v>
      </c>
      <c r="K7" s="2">
        <v>0</v>
      </c>
      <c r="L7" s="2">
        <v>0</v>
      </c>
      <c r="M7" s="5">
        <f t="shared" si="5"/>
        <v>0</v>
      </c>
      <c r="N7" s="27">
        <f t="shared" si="6"/>
        <v>7.5391355200904009E-2</v>
      </c>
      <c r="O7" s="27">
        <f t="shared" si="0"/>
        <v>0.10244638935763281</v>
      </c>
      <c r="P7" s="28">
        <f t="shared" si="7"/>
        <v>8.8780531920135353E-2</v>
      </c>
      <c r="Q7" s="38"/>
      <c r="R7" s="32">
        <f t="shared" si="8"/>
        <v>16.284532723395266</v>
      </c>
      <c r="S7" s="32">
        <f t="shared" si="1"/>
        <v>22.128420101248686</v>
      </c>
      <c r="T7" s="32">
        <f t="shared" si="9"/>
        <v>19.176594894749236</v>
      </c>
      <c r="U7">
        <f>+IF('Média 24h-6h'!R7&lt;'Média Mensal'!$U$2,1,0)+IF('Média 6h-7h'!R7&lt;'Média Mensal'!$U$2,1,0)+IF('Média 7h-8h'!R7&lt;'Média Mensal'!$U$2,1,0)+IF('Média 8h-9h'!R7&lt;'Média Mensal'!$U$2,1,0)+IF('Média 9h-10h'!R7&lt;'Média Mensal'!$U$2,1,0)+IF('Média 10h-11h'!R7&lt;'Média Mensal'!$U$2,1,0)+IF('Média 11h-12h'!R7&lt;'Média Mensal'!$U$2,1,0)+IF('Média 12h-13h'!R7&lt;'Média Mensal'!$U$2,1,0)+IF('Média 13h-14h'!R7&lt;'Média Mensal'!$U$2,1,0)+IF('Média 14h-15h'!R7&lt;'Média Mensal'!$U$2,1,0)+IF('Média 15h-16h'!R7&lt;'Média Mensal'!$U$2,1,0)+IF('Média 16h-17h'!R7&lt;'Média Mensal'!$U$2,1,0)+IF('Média 17h-18h'!R7&lt;'Média Mensal'!$U$2,1,0)+IF('Média 18h-19h'!R7&lt;'Média Mensal'!$U$2,1,0)+IF('Média 19h-20h'!R7&lt;'Média Mensal'!$U$2,1,0)+IF('Média 20h-21h'!R7&lt;'Média Mensal'!$U$2,1,0)+IF('Média 21h-22h'!R7&lt;'Média Mensal'!$U$2,1,0)+IF('Média 22h-23h'!R7&lt;'Média Mensal'!$U$2,1,0)+IF('Média 23h-0h'!R7&lt;'Média Mensal'!$U$2,1,0)</f>
        <v>7</v>
      </c>
      <c r="V7">
        <f>+IF('Média 24h-6h'!S7&lt;'Média Mensal'!$U$2,1,0)+IF('Média 6h-7h'!S7&lt;'Média Mensal'!$U$2,1,0)+IF('Média 7h-8h'!S7&lt;'Média Mensal'!$U$2,1,0)+IF('Média 8h-9h'!S7&lt;'Média Mensal'!$U$2,1,0)+IF('Média 9h-10h'!S7&lt;'Média Mensal'!$U$2,1,0)+IF('Média 10h-11h'!S7&lt;'Média Mensal'!$U$2,1,0)+IF('Média 11h-12h'!S7&lt;'Média Mensal'!$U$2,1,0)+IF('Média 12h-13h'!S7&lt;'Média Mensal'!$U$2,1,0)+IF('Média 13h-14h'!S7&lt;'Média Mensal'!$U$2,1,0)+IF('Média 14h-15h'!S7&lt;'Média Mensal'!$U$2,1,0)+IF('Média 15h-16h'!S7&lt;'Média Mensal'!$U$2,1,0)+IF('Média 16h-17h'!S7&lt;'Média Mensal'!$U$2,1,0)+IF('Média 17h-18h'!S7&lt;'Média Mensal'!$U$2,1,0)+IF('Média 18h-19h'!S7&lt;'Média Mensal'!$U$2,1,0)+IF('Média 19h-20h'!S7&lt;'Média Mensal'!$U$2,1,0)+IF('Média 20h-21h'!S7&lt;'Média Mensal'!$U$2,1,0)+IF('Média 21h-22h'!S7&lt;'Média Mensal'!$U$2,1,0)+IF('Média 22h-23h'!S7&lt;'Média Mensal'!$U$2,1,0)+IF('Média 23h-0h'!S7&lt;'Média Mensal'!$U$2,1,0)</f>
        <v>2</v>
      </c>
    </row>
    <row r="8" spans="1:23" x14ac:dyDescent="0.25">
      <c r="B8" s="12" t="s">
        <v>93</v>
      </c>
      <c r="C8" s="12" t="s">
        <v>94</v>
      </c>
      <c r="D8" s="15">
        <v>751.7</v>
      </c>
      <c r="E8" s="4">
        <v>50722.448091293933</v>
      </c>
      <c r="F8" s="4">
        <v>61127.50941135412</v>
      </c>
      <c r="G8" s="5">
        <f t="shared" si="3"/>
        <v>111849.95750264806</v>
      </c>
      <c r="H8" s="2">
        <v>2519</v>
      </c>
      <c r="I8" s="2">
        <v>2468</v>
      </c>
      <c r="J8" s="5">
        <f t="shared" si="4"/>
        <v>4987</v>
      </c>
      <c r="K8" s="2">
        <v>0</v>
      </c>
      <c r="L8" s="2">
        <v>0</v>
      </c>
      <c r="M8" s="5">
        <f t="shared" si="5"/>
        <v>0</v>
      </c>
      <c r="N8" s="27">
        <f t="shared" si="6"/>
        <v>9.3221972437794856E-2</v>
      </c>
      <c r="O8" s="27">
        <f t="shared" si="0"/>
        <v>0.11466682688665683</v>
      </c>
      <c r="P8" s="28">
        <f t="shared" si="7"/>
        <v>0.10383474580450659</v>
      </c>
      <c r="Q8" s="38"/>
      <c r="R8" s="32">
        <f t="shared" si="8"/>
        <v>20.135946046563689</v>
      </c>
      <c r="S8" s="32">
        <f t="shared" si="1"/>
        <v>24.768034607517876</v>
      </c>
      <c r="T8" s="32">
        <f t="shared" si="9"/>
        <v>22.428305093773425</v>
      </c>
      <c r="U8">
        <f>+IF('Média 24h-6h'!R8&lt;'Média Mensal'!$U$2,1,0)+IF('Média 6h-7h'!R8&lt;'Média Mensal'!$U$2,1,0)+IF('Média 7h-8h'!R8&lt;'Média Mensal'!$U$2,1,0)+IF('Média 8h-9h'!R8&lt;'Média Mensal'!$U$2,1,0)+IF('Média 9h-10h'!R8&lt;'Média Mensal'!$U$2,1,0)+IF('Média 10h-11h'!R8&lt;'Média Mensal'!$U$2,1,0)+IF('Média 11h-12h'!R8&lt;'Média Mensal'!$U$2,1,0)+IF('Média 12h-13h'!R8&lt;'Média Mensal'!$U$2,1,0)+IF('Média 13h-14h'!R8&lt;'Média Mensal'!$U$2,1,0)+IF('Média 14h-15h'!R8&lt;'Média Mensal'!$U$2,1,0)+IF('Média 15h-16h'!R8&lt;'Média Mensal'!$U$2,1,0)+IF('Média 16h-17h'!R8&lt;'Média Mensal'!$U$2,1,0)+IF('Média 17h-18h'!R8&lt;'Média Mensal'!$U$2,1,0)+IF('Média 18h-19h'!R8&lt;'Média Mensal'!$U$2,1,0)+IF('Média 19h-20h'!R8&lt;'Média Mensal'!$U$2,1,0)+IF('Média 20h-21h'!R8&lt;'Média Mensal'!$U$2,1,0)+IF('Média 21h-22h'!R8&lt;'Média Mensal'!$U$2,1,0)+IF('Média 22h-23h'!R8&lt;'Média Mensal'!$U$2,1,0)+IF('Média 23h-0h'!R8&lt;'Média Mensal'!$U$2,1,0)</f>
        <v>5</v>
      </c>
      <c r="V8">
        <f>+IF('Média 24h-6h'!S8&lt;'Média Mensal'!$U$2,1,0)+IF('Média 6h-7h'!S8&lt;'Média Mensal'!$U$2,1,0)+IF('Média 7h-8h'!S8&lt;'Média Mensal'!$U$2,1,0)+IF('Média 8h-9h'!S8&lt;'Média Mensal'!$U$2,1,0)+IF('Média 9h-10h'!S8&lt;'Média Mensal'!$U$2,1,0)+IF('Média 10h-11h'!S8&lt;'Média Mensal'!$U$2,1,0)+IF('Média 11h-12h'!S8&lt;'Média Mensal'!$U$2,1,0)+IF('Média 12h-13h'!S8&lt;'Média Mensal'!$U$2,1,0)+IF('Média 13h-14h'!S8&lt;'Média Mensal'!$U$2,1,0)+IF('Média 14h-15h'!S8&lt;'Média Mensal'!$U$2,1,0)+IF('Média 15h-16h'!S8&lt;'Média Mensal'!$U$2,1,0)+IF('Média 16h-17h'!S8&lt;'Média Mensal'!$U$2,1,0)+IF('Média 17h-18h'!S8&lt;'Média Mensal'!$U$2,1,0)+IF('Média 18h-19h'!S8&lt;'Média Mensal'!$U$2,1,0)+IF('Média 19h-20h'!S8&lt;'Média Mensal'!$U$2,1,0)+IF('Média 20h-21h'!S8&lt;'Média Mensal'!$U$2,1,0)+IF('Média 21h-22h'!S8&lt;'Média Mensal'!$U$2,1,0)+IF('Média 22h-23h'!S8&lt;'Média Mensal'!$U$2,1,0)+IF('Média 23h-0h'!S8&lt;'Média Mensal'!$U$2,1,0)</f>
        <v>0</v>
      </c>
    </row>
    <row r="9" spans="1:23" x14ac:dyDescent="0.25">
      <c r="B9" s="12" t="s">
        <v>94</v>
      </c>
      <c r="C9" s="12" t="s">
        <v>95</v>
      </c>
      <c r="D9" s="15">
        <v>859.99</v>
      </c>
      <c r="E9" s="4">
        <v>67080.616245374593</v>
      </c>
      <c r="F9" s="4">
        <v>75707.27763557907</v>
      </c>
      <c r="G9" s="5">
        <f t="shared" si="3"/>
        <v>142787.89388095366</v>
      </c>
      <c r="H9" s="2">
        <v>2518</v>
      </c>
      <c r="I9" s="2">
        <v>2469</v>
      </c>
      <c r="J9" s="5">
        <f t="shared" si="4"/>
        <v>4987</v>
      </c>
      <c r="K9" s="2">
        <v>0</v>
      </c>
      <c r="L9" s="2">
        <v>0</v>
      </c>
      <c r="M9" s="5">
        <f t="shared" si="5"/>
        <v>0</v>
      </c>
      <c r="N9" s="27">
        <f t="shared" si="6"/>
        <v>0.12333534890524261</v>
      </c>
      <c r="O9" s="27">
        <f t="shared" si="0"/>
        <v>0.14195895330914277</v>
      </c>
      <c r="P9" s="28">
        <f t="shared" si="7"/>
        <v>0.13255565756239709</v>
      </c>
      <c r="Q9" s="38"/>
      <c r="R9" s="32">
        <f t="shared" si="8"/>
        <v>26.640435363532404</v>
      </c>
      <c r="S9" s="32">
        <f t="shared" si="1"/>
        <v>30.663133914774836</v>
      </c>
      <c r="T9" s="32">
        <f t="shared" si="9"/>
        <v>28.632022033477774</v>
      </c>
      <c r="U9">
        <f>+IF('Média 24h-6h'!R9&lt;'Média Mensal'!$U$2,1,0)+IF('Média 6h-7h'!R9&lt;'Média Mensal'!$U$2,1,0)+IF('Média 7h-8h'!R9&lt;'Média Mensal'!$U$2,1,0)+IF('Média 8h-9h'!R9&lt;'Média Mensal'!$U$2,1,0)+IF('Média 9h-10h'!R9&lt;'Média Mensal'!$U$2,1,0)+IF('Média 10h-11h'!R9&lt;'Média Mensal'!$U$2,1,0)+IF('Média 11h-12h'!R9&lt;'Média Mensal'!$U$2,1,0)+IF('Média 12h-13h'!R9&lt;'Média Mensal'!$U$2,1,0)+IF('Média 13h-14h'!R9&lt;'Média Mensal'!$U$2,1,0)+IF('Média 14h-15h'!R9&lt;'Média Mensal'!$U$2,1,0)+IF('Média 15h-16h'!R9&lt;'Média Mensal'!$U$2,1,0)+IF('Média 16h-17h'!R9&lt;'Média Mensal'!$U$2,1,0)+IF('Média 17h-18h'!R9&lt;'Média Mensal'!$U$2,1,0)+IF('Média 18h-19h'!R9&lt;'Média Mensal'!$U$2,1,0)+IF('Média 19h-20h'!R9&lt;'Média Mensal'!$U$2,1,0)+IF('Média 20h-21h'!R9&lt;'Média Mensal'!$U$2,1,0)+IF('Média 21h-22h'!R9&lt;'Média Mensal'!$U$2,1,0)+IF('Média 22h-23h'!R9&lt;'Média Mensal'!$U$2,1,0)+IF('Média 23h-0h'!R9&lt;'Média Mensal'!$U$2,1,0)</f>
        <v>3</v>
      </c>
      <c r="V9">
        <f>+IF('Média 24h-6h'!S9&lt;'Média Mensal'!$U$2,1,0)+IF('Média 6h-7h'!S9&lt;'Média Mensal'!$U$2,1,0)+IF('Média 7h-8h'!S9&lt;'Média Mensal'!$U$2,1,0)+IF('Média 8h-9h'!S9&lt;'Média Mensal'!$U$2,1,0)+IF('Média 9h-10h'!S9&lt;'Média Mensal'!$U$2,1,0)+IF('Média 10h-11h'!S9&lt;'Média Mensal'!$U$2,1,0)+IF('Média 11h-12h'!S9&lt;'Média Mensal'!$U$2,1,0)+IF('Média 12h-13h'!S9&lt;'Média Mensal'!$U$2,1,0)+IF('Média 13h-14h'!S9&lt;'Média Mensal'!$U$2,1,0)+IF('Média 14h-15h'!S9&lt;'Média Mensal'!$U$2,1,0)+IF('Média 15h-16h'!S9&lt;'Média Mensal'!$U$2,1,0)+IF('Média 16h-17h'!S9&lt;'Média Mensal'!$U$2,1,0)+IF('Média 17h-18h'!S9&lt;'Média Mensal'!$U$2,1,0)+IF('Média 18h-19h'!S9&lt;'Média Mensal'!$U$2,1,0)+IF('Média 19h-20h'!S9&lt;'Média Mensal'!$U$2,1,0)+IF('Média 20h-21h'!S9&lt;'Média Mensal'!$U$2,1,0)+IF('Média 21h-22h'!S9&lt;'Média Mensal'!$U$2,1,0)+IF('Média 22h-23h'!S9&lt;'Média Mensal'!$U$2,1,0)+IF('Média 23h-0h'!S9&lt;'Média Mensal'!$U$2,1,0)</f>
        <v>0</v>
      </c>
    </row>
    <row r="10" spans="1:23" x14ac:dyDescent="0.25">
      <c r="B10" s="12" t="s">
        <v>95</v>
      </c>
      <c r="C10" s="12" t="s">
        <v>96</v>
      </c>
      <c r="D10" s="15">
        <v>452.83</v>
      </c>
      <c r="E10" s="4">
        <v>76252.798482949307</v>
      </c>
      <c r="F10" s="4">
        <v>87366.508668311915</v>
      </c>
      <c r="G10" s="5">
        <f t="shared" si="3"/>
        <v>163619.30715126122</v>
      </c>
      <c r="H10" s="2">
        <v>2518</v>
      </c>
      <c r="I10" s="2">
        <v>2469</v>
      </c>
      <c r="J10" s="5">
        <f t="shared" si="4"/>
        <v>4987</v>
      </c>
      <c r="K10" s="2">
        <v>0</v>
      </c>
      <c r="L10" s="2">
        <v>0</v>
      </c>
      <c r="M10" s="5">
        <f t="shared" si="5"/>
        <v>0</v>
      </c>
      <c r="N10" s="27">
        <f t="shared" si="6"/>
        <v>0.14019945003925313</v>
      </c>
      <c r="O10" s="27">
        <f t="shared" si="0"/>
        <v>0.16382121391985044</v>
      </c>
      <c r="P10" s="28">
        <f t="shared" si="7"/>
        <v>0.15189428361077803</v>
      </c>
      <c r="Q10" s="38"/>
      <c r="R10" s="32">
        <f t="shared" si="8"/>
        <v>30.283081208478677</v>
      </c>
      <c r="S10" s="32">
        <f t="shared" si="1"/>
        <v>35.385382206687694</v>
      </c>
      <c r="T10" s="32">
        <f t="shared" si="9"/>
        <v>32.809165259928058</v>
      </c>
      <c r="U10">
        <f>+IF('Média 24h-6h'!R10&lt;'Média Mensal'!$U$2,1,0)+IF('Média 6h-7h'!R10&lt;'Média Mensal'!$U$2,1,0)+IF('Média 7h-8h'!R10&lt;'Média Mensal'!$U$2,1,0)+IF('Média 8h-9h'!R10&lt;'Média Mensal'!$U$2,1,0)+IF('Média 9h-10h'!R10&lt;'Média Mensal'!$U$2,1,0)+IF('Média 10h-11h'!R10&lt;'Média Mensal'!$U$2,1,0)+IF('Média 11h-12h'!R10&lt;'Média Mensal'!$U$2,1,0)+IF('Média 12h-13h'!R10&lt;'Média Mensal'!$U$2,1,0)+IF('Média 13h-14h'!R10&lt;'Média Mensal'!$U$2,1,0)+IF('Média 14h-15h'!R10&lt;'Média Mensal'!$U$2,1,0)+IF('Média 15h-16h'!R10&lt;'Média Mensal'!$U$2,1,0)+IF('Média 16h-17h'!R10&lt;'Média Mensal'!$U$2,1,0)+IF('Média 17h-18h'!R10&lt;'Média Mensal'!$U$2,1,0)+IF('Média 18h-19h'!R10&lt;'Média Mensal'!$U$2,1,0)+IF('Média 19h-20h'!R10&lt;'Média Mensal'!$U$2,1,0)+IF('Média 20h-21h'!R10&lt;'Média Mensal'!$U$2,1,0)+IF('Média 21h-22h'!R10&lt;'Média Mensal'!$U$2,1,0)+IF('Média 22h-23h'!R10&lt;'Média Mensal'!$U$2,1,0)+IF('Média 23h-0h'!R10&lt;'Média Mensal'!$U$2,1,0)</f>
        <v>2</v>
      </c>
      <c r="V10">
        <f>+IF('Média 24h-6h'!S10&lt;'Média Mensal'!$U$2,1,0)+IF('Média 6h-7h'!S10&lt;'Média Mensal'!$U$2,1,0)+IF('Média 7h-8h'!S10&lt;'Média Mensal'!$U$2,1,0)+IF('Média 8h-9h'!S10&lt;'Média Mensal'!$U$2,1,0)+IF('Média 9h-10h'!S10&lt;'Média Mensal'!$U$2,1,0)+IF('Média 10h-11h'!S10&lt;'Média Mensal'!$U$2,1,0)+IF('Média 11h-12h'!S10&lt;'Média Mensal'!$U$2,1,0)+IF('Média 12h-13h'!S10&lt;'Média Mensal'!$U$2,1,0)+IF('Média 13h-14h'!S10&lt;'Média Mensal'!$U$2,1,0)+IF('Média 14h-15h'!S10&lt;'Média Mensal'!$U$2,1,0)+IF('Média 15h-16h'!S10&lt;'Média Mensal'!$U$2,1,0)+IF('Média 16h-17h'!S10&lt;'Média Mensal'!$U$2,1,0)+IF('Média 17h-18h'!S10&lt;'Média Mensal'!$U$2,1,0)+IF('Média 18h-19h'!S10&lt;'Média Mensal'!$U$2,1,0)+IF('Média 19h-20h'!S10&lt;'Média Mensal'!$U$2,1,0)+IF('Média 20h-21h'!S10&lt;'Média Mensal'!$U$2,1,0)+IF('Média 21h-22h'!S10&lt;'Média Mensal'!$U$2,1,0)+IF('Média 22h-23h'!S10&lt;'Média Mensal'!$U$2,1,0)+IF('Média 23h-0h'!S10&lt;'Média Mensal'!$U$2,1,0)</f>
        <v>0</v>
      </c>
    </row>
    <row r="11" spans="1:23" x14ac:dyDescent="0.25">
      <c r="B11" s="12" t="s">
        <v>96</v>
      </c>
      <c r="C11" s="12" t="s">
        <v>97</v>
      </c>
      <c r="D11" s="15">
        <v>1111.6199999999999</v>
      </c>
      <c r="E11" s="4">
        <v>101097.25637867954</v>
      </c>
      <c r="F11" s="4">
        <v>110091.93083265456</v>
      </c>
      <c r="G11" s="5">
        <f t="shared" si="3"/>
        <v>211189.18721133409</v>
      </c>
      <c r="H11" s="2">
        <v>2521</v>
      </c>
      <c r="I11" s="2">
        <v>2469</v>
      </c>
      <c r="J11" s="5">
        <f t="shared" si="4"/>
        <v>4990</v>
      </c>
      <c r="K11" s="2">
        <v>0</v>
      </c>
      <c r="L11" s="2">
        <v>0</v>
      </c>
      <c r="M11" s="5">
        <f t="shared" si="5"/>
        <v>0</v>
      </c>
      <c r="N11" s="27">
        <f t="shared" si="6"/>
        <v>0.18565761745537401</v>
      </c>
      <c r="O11" s="27">
        <f t="shared" si="0"/>
        <v>0.20643372416605643</v>
      </c>
      <c r="P11" s="28">
        <f t="shared" si="7"/>
        <v>0.19593741855130084</v>
      </c>
      <c r="Q11" s="38"/>
      <c r="R11" s="32">
        <f t="shared" si="8"/>
        <v>40.102045370360784</v>
      </c>
      <c r="S11" s="32">
        <f t="shared" si="1"/>
        <v>44.589684419868192</v>
      </c>
      <c r="T11" s="32">
        <f t="shared" si="9"/>
        <v>42.322482407080983</v>
      </c>
      <c r="U11">
        <f>+IF('Média 24h-6h'!R11&lt;'Média Mensal'!$U$2,1,0)+IF('Média 6h-7h'!R11&lt;'Média Mensal'!$U$2,1,0)+IF('Média 7h-8h'!R11&lt;'Média Mensal'!$U$2,1,0)+IF('Média 8h-9h'!R11&lt;'Média Mensal'!$U$2,1,0)+IF('Média 9h-10h'!R11&lt;'Média Mensal'!$U$2,1,0)+IF('Média 10h-11h'!R11&lt;'Média Mensal'!$U$2,1,0)+IF('Média 11h-12h'!R11&lt;'Média Mensal'!$U$2,1,0)+IF('Média 12h-13h'!R11&lt;'Média Mensal'!$U$2,1,0)+IF('Média 13h-14h'!R11&lt;'Média Mensal'!$U$2,1,0)+IF('Média 14h-15h'!R11&lt;'Média Mensal'!$U$2,1,0)+IF('Média 15h-16h'!R11&lt;'Média Mensal'!$U$2,1,0)+IF('Média 16h-17h'!R11&lt;'Média Mensal'!$U$2,1,0)+IF('Média 17h-18h'!R11&lt;'Média Mensal'!$U$2,1,0)+IF('Média 18h-19h'!R11&lt;'Média Mensal'!$U$2,1,0)+IF('Média 19h-20h'!R11&lt;'Média Mensal'!$U$2,1,0)+IF('Média 20h-21h'!R11&lt;'Média Mensal'!$U$2,1,0)+IF('Média 21h-22h'!R11&lt;'Média Mensal'!$U$2,1,0)+IF('Média 22h-23h'!R11&lt;'Média Mensal'!$U$2,1,0)+IF('Média 23h-0h'!R11&lt;'Média Mensal'!$U$2,1,0)</f>
        <v>0</v>
      </c>
      <c r="V11">
        <f>+IF('Média 24h-6h'!S11&lt;'Média Mensal'!$U$2,1,0)+IF('Média 6h-7h'!S11&lt;'Média Mensal'!$U$2,1,0)+IF('Média 7h-8h'!S11&lt;'Média Mensal'!$U$2,1,0)+IF('Média 8h-9h'!S11&lt;'Média Mensal'!$U$2,1,0)+IF('Média 9h-10h'!S11&lt;'Média Mensal'!$U$2,1,0)+IF('Média 10h-11h'!S11&lt;'Média Mensal'!$U$2,1,0)+IF('Média 11h-12h'!S11&lt;'Média Mensal'!$U$2,1,0)+IF('Média 12h-13h'!S11&lt;'Média Mensal'!$U$2,1,0)+IF('Média 13h-14h'!S11&lt;'Média Mensal'!$U$2,1,0)+IF('Média 14h-15h'!S11&lt;'Média Mensal'!$U$2,1,0)+IF('Média 15h-16h'!S11&lt;'Média Mensal'!$U$2,1,0)+IF('Média 16h-17h'!S11&lt;'Média Mensal'!$U$2,1,0)+IF('Média 17h-18h'!S11&lt;'Média Mensal'!$U$2,1,0)+IF('Média 18h-19h'!S11&lt;'Média Mensal'!$U$2,1,0)+IF('Média 19h-20h'!S11&lt;'Média Mensal'!$U$2,1,0)+IF('Média 20h-21h'!S11&lt;'Média Mensal'!$U$2,1,0)+IF('Média 21h-22h'!S11&lt;'Média Mensal'!$U$2,1,0)+IF('Média 22h-23h'!S11&lt;'Média Mensal'!$U$2,1,0)+IF('Média 23h-0h'!S11&lt;'Média Mensal'!$U$2,1,0)</f>
        <v>0</v>
      </c>
    </row>
    <row r="12" spans="1:23" x14ac:dyDescent="0.25">
      <c r="B12" s="12" t="s">
        <v>97</v>
      </c>
      <c r="C12" s="12" t="s">
        <v>98</v>
      </c>
      <c r="D12" s="15">
        <v>499.02</v>
      </c>
      <c r="E12" s="4">
        <v>105715.01910546616</v>
      </c>
      <c r="F12" s="4">
        <v>112808.03374276565</v>
      </c>
      <c r="G12" s="5">
        <f t="shared" si="3"/>
        <v>218523.0528482318</v>
      </c>
      <c r="H12" s="2">
        <v>2521</v>
      </c>
      <c r="I12" s="2">
        <v>2470</v>
      </c>
      <c r="J12" s="5">
        <f t="shared" si="4"/>
        <v>4991</v>
      </c>
      <c r="K12" s="2">
        <v>0</v>
      </c>
      <c r="L12" s="2">
        <v>0</v>
      </c>
      <c r="M12" s="5">
        <f t="shared" si="5"/>
        <v>0</v>
      </c>
      <c r="N12" s="27">
        <f t="shared" si="6"/>
        <v>0.19413779640917433</v>
      </c>
      <c r="O12" s="27">
        <f t="shared" si="0"/>
        <v>0.21144105889707163</v>
      </c>
      <c r="P12" s="28">
        <f t="shared" si="7"/>
        <v>0.20270102188405037</v>
      </c>
      <c r="Q12" s="38"/>
      <c r="R12" s="32">
        <f t="shared" si="8"/>
        <v>41.933764024381659</v>
      </c>
      <c r="S12" s="32">
        <f t="shared" si="1"/>
        <v>45.671268721767468</v>
      </c>
      <c r="T12" s="32">
        <f t="shared" si="9"/>
        <v>43.78342072695488</v>
      </c>
      <c r="U12">
        <f>+IF('Média 24h-6h'!R12&lt;'Média Mensal'!$U$2,1,0)+IF('Média 6h-7h'!R12&lt;'Média Mensal'!$U$2,1,0)+IF('Média 7h-8h'!R12&lt;'Média Mensal'!$U$2,1,0)+IF('Média 8h-9h'!R12&lt;'Média Mensal'!$U$2,1,0)+IF('Média 9h-10h'!R12&lt;'Média Mensal'!$U$2,1,0)+IF('Média 10h-11h'!R12&lt;'Média Mensal'!$U$2,1,0)+IF('Média 11h-12h'!R12&lt;'Média Mensal'!$U$2,1,0)+IF('Média 12h-13h'!R12&lt;'Média Mensal'!$U$2,1,0)+IF('Média 13h-14h'!R12&lt;'Média Mensal'!$U$2,1,0)+IF('Média 14h-15h'!R12&lt;'Média Mensal'!$U$2,1,0)+IF('Média 15h-16h'!R12&lt;'Média Mensal'!$U$2,1,0)+IF('Média 16h-17h'!R12&lt;'Média Mensal'!$U$2,1,0)+IF('Média 17h-18h'!R12&lt;'Média Mensal'!$U$2,1,0)+IF('Média 18h-19h'!R12&lt;'Média Mensal'!$U$2,1,0)+IF('Média 19h-20h'!R12&lt;'Média Mensal'!$U$2,1,0)+IF('Média 20h-21h'!R12&lt;'Média Mensal'!$U$2,1,0)+IF('Média 21h-22h'!R12&lt;'Média Mensal'!$U$2,1,0)+IF('Média 22h-23h'!R12&lt;'Média Mensal'!$U$2,1,0)+IF('Média 23h-0h'!R12&lt;'Média Mensal'!$U$2,1,0)</f>
        <v>0</v>
      </c>
      <c r="V12">
        <f>+IF('Média 24h-6h'!S12&lt;'Média Mensal'!$U$2,1,0)+IF('Média 6h-7h'!S12&lt;'Média Mensal'!$U$2,1,0)+IF('Média 7h-8h'!S12&lt;'Média Mensal'!$U$2,1,0)+IF('Média 8h-9h'!S12&lt;'Média Mensal'!$U$2,1,0)+IF('Média 9h-10h'!S12&lt;'Média Mensal'!$U$2,1,0)+IF('Média 10h-11h'!S12&lt;'Média Mensal'!$U$2,1,0)+IF('Média 11h-12h'!S12&lt;'Média Mensal'!$U$2,1,0)+IF('Média 12h-13h'!S12&lt;'Média Mensal'!$U$2,1,0)+IF('Média 13h-14h'!S12&lt;'Média Mensal'!$U$2,1,0)+IF('Média 14h-15h'!S12&lt;'Média Mensal'!$U$2,1,0)+IF('Média 15h-16h'!S12&lt;'Média Mensal'!$U$2,1,0)+IF('Média 16h-17h'!S12&lt;'Média Mensal'!$U$2,1,0)+IF('Média 17h-18h'!S12&lt;'Média Mensal'!$U$2,1,0)+IF('Média 18h-19h'!S12&lt;'Média Mensal'!$U$2,1,0)+IF('Média 19h-20h'!S12&lt;'Média Mensal'!$U$2,1,0)+IF('Média 20h-21h'!S12&lt;'Média Mensal'!$U$2,1,0)+IF('Média 21h-22h'!S12&lt;'Média Mensal'!$U$2,1,0)+IF('Média 22h-23h'!S12&lt;'Média Mensal'!$U$2,1,0)+IF('Média 23h-0h'!S12&lt;'Média Mensal'!$U$2,1,0)</f>
        <v>0</v>
      </c>
    </row>
    <row r="13" spans="1:23" x14ac:dyDescent="0.25">
      <c r="B13" s="12" t="s">
        <v>98</v>
      </c>
      <c r="C13" s="12" t="s">
        <v>99</v>
      </c>
      <c r="D13" s="15">
        <v>650</v>
      </c>
      <c r="E13" s="4">
        <v>108429.13401282868</v>
      </c>
      <c r="F13" s="4">
        <v>114542.20902635239</v>
      </c>
      <c r="G13" s="5">
        <f t="shared" si="3"/>
        <v>222971.34303918108</v>
      </c>
      <c r="H13" s="2">
        <v>2524</v>
      </c>
      <c r="I13" s="2">
        <v>2472</v>
      </c>
      <c r="J13" s="5">
        <f t="shared" si="4"/>
        <v>4996</v>
      </c>
      <c r="K13" s="2">
        <v>0</v>
      </c>
      <c r="L13" s="2">
        <v>0</v>
      </c>
      <c r="M13" s="5">
        <f t="shared" si="5"/>
        <v>0</v>
      </c>
      <c r="N13" s="27">
        <f t="shared" si="6"/>
        <v>0.19888539284503706</v>
      </c>
      <c r="O13" s="27">
        <f t="shared" si="0"/>
        <v>0.21451780127493181</v>
      </c>
      <c r="P13" s="28">
        <f t="shared" si="7"/>
        <v>0.2066202434532636</v>
      </c>
      <c r="Q13" s="38"/>
      <c r="R13" s="32">
        <f t="shared" si="8"/>
        <v>42.959244854528002</v>
      </c>
      <c r="S13" s="32">
        <f t="shared" si="1"/>
        <v>46.335845075385272</v>
      </c>
      <c r="T13" s="32">
        <f t="shared" si="9"/>
        <v>44.629972585904937</v>
      </c>
      <c r="U13">
        <f>+IF('Média 24h-6h'!R13&lt;'Média Mensal'!$U$2,1,0)+IF('Média 6h-7h'!R13&lt;'Média Mensal'!$U$2,1,0)+IF('Média 7h-8h'!R13&lt;'Média Mensal'!$U$2,1,0)+IF('Média 8h-9h'!R13&lt;'Média Mensal'!$U$2,1,0)+IF('Média 9h-10h'!R13&lt;'Média Mensal'!$U$2,1,0)+IF('Média 10h-11h'!R13&lt;'Média Mensal'!$U$2,1,0)+IF('Média 11h-12h'!R13&lt;'Média Mensal'!$U$2,1,0)+IF('Média 12h-13h'!R13&lt;'Média Mensal'!$U$2,1,0)+IF('Média 13h-14h'!R13&lt;'Média Mensal'!$U$2,1,0)+IF('Média 14h-15h'!R13&lt;'Média Mensal'!$U$2,1,0)+IF('Média 15h-16h'!R13&lt;'Média Mensal'!$U$2,1,0)+IF('Média 16h-17h'!R13&lt;'Média Mensal'!$U$2,1,0)+IF('Média 17h-18h'!R13&lt;'Média Mensal'!$U$2,1,0)+IF('Média 18h-19h'!R13&lt;'Média Mensal'!$U$2,1,0)+IF('Média 19h-20h'!R13&lt;'Média Mensal'!$U$2,1,0)+IF('Média 20h-21h'!R13&lt;'Média Mensal'!$U$2,1,0)+IF('Média 21h-22h'!R13&lt;'Média Mensal'!$U$2,1,0)+IF('Média 22h-23h'!R13&lt;'Média Mensal'!$U$2,1,0)+IF('Média 23h-0h'!R13&lt;'Média Mensal'!$U$2,1,0)</f>
        <v>0</v>
      </c>
      <c r="V13">
        <f>+IF('Média 24h-6h'!S13&lt;'Média Mensal'!$U$2,1,0)+IF('Média 6h-7h'!S13&lt;'Média Mensal'!$U$2,1,0)+IF('Média 7h-8h'!S13&lt;'Média Mensal'!$U$2,1,0)+IF('Média 8h-9h'!S13&lt;'Média Mensal'!$U$2,1,0)+IF('Média 9h-10h'!S13&lt;'Média Mensal'!$U$2,1,0)+IF('Média 10h-11h'!S13&lt;'Média Mensal'!$U$2,1,0)+IF('Média 11h-12h'!S13&lt;'Média Mensal'!$U$2,1,0)+IF('Média 12h-13h'!S13&lt;'Média Mensal'!$U$2,1,0)+IF('Média 13h-14h'!S13&lt;'Média Mensal'!$U$2,1,0)+IF('Média 14h-15h'!S13&lt;'Média Mensal'!$U$2,1,0)+IF('Média 15h-16h'!S13&lt;'Média Mensal'!$U$2,1,0)+IF('Média 16h-17h'!S13&lt;'Média Mensal'!$U$2,1,0)+IF('Média 17h-18h'!S13&lt;'Média Mensal'!$U$2,1,0)+IF('Média 18h-19h'!S13&lt;'Média Mensal'!$U$2,1,0)+IF('Média 19h-20h'!S13&lt;'Média Mensal'!$U$2,1,0)+IF('Média 20h-21h'!S13&lt;'Média Mensal'!$U$2,1,0)+IF('Média 21h-22h'!S13&lt;'Média Mensal'!$U$2,1,0)+IF('Média 22h-23h'!S13&lt;'Média Mensal'!$U$2,1,0)+IF('Média 23h-0h'!S13&lt;'Média Mensal'!$U$2,1,0)</f>
        <v>0</v>
      </c>
    </row>
    <row r="14" spans="1:23" x14ac:dyDescent="0.25">
      <c r="B14" s="12" t="s">
        <v>99</v>
      </c>
      <c r="C14" s="12" t="s">
        <v>7</v>
      </c>
      <c r="D14" s="15">
        <v>619.19000000000005</v>
      </c>
      <c r="E14" s="4">
        <v>124949.22194533798</v>
      </c>
      <c r="F14" s="4">
        <v>132342.15947786579</v>
      </c>
      <c r="G14" s="5">
        <f t="shared" si="3"/>
        <v>257291.38142320377</v>
      </c>
      <c r="H14" s="2">
        <v>2524</v>
      </c>
      <c r="I14" s="2">
        <v>2472</v>
      </c>
      <c r="J14" s="5">
        <f t="shared" si="4"/>
        <v>4996</v>
      </c>
      <c r="K14" s="2">
        <v>0</v>
      </c>
      <c r="L14" s="2">
        <v>0</v>
      </c>
      <c r="M14" s="5">
        <f t="shared" si="5"/>
        <v>0</v>
      </c>
      <c r="N14" s="27">
        <f t="shared" si="6"/>
        <v>0.22918725044267252</v>
      </c>
      <c r="O14" s="27">
        <f t="shared" si="0"/>
        <v>0.24785403833652797</v>
      </c>
      <c r="P14" s="28">
        <f t="shared" si="7"/>
        <v>0.23842349937654175</v>
      </c>
      <c r="Q14" s="38"/>
      <c r="R14" s="32">
        <f t="shared" si="8"/>
        <v>49.504446095617268</v>
      </c>
      <c r="S14" s="32">
        <f t="shared" si="1"/>
        <v>53.536472280690042</v>
      </c>
      <c r="T14" s="32">
        <f t="shared" si="9"/>
        <v>51.499475865333018</v>
      </c>
      <c r="U14">
        <f>+IF('Média 24h-6h'!R14&lt;'Média Mensal'!$U$2,1,0)+IF('Média 6h-7h'!R14&lt;'Média Mensal'!$U$2,1,0)+IF('Média 7h-8h'!R14&lt;'Média Mensal'!$U$2,1,0)+IF('Média 8h-9h'!R14&lt;'Média Mensal'!$U$2,1,0)+IF('Média 9h-10h'!R14&lt;'Média Mensal'!$U$2,1,0)+IF('Média 10h-11h'!R14&lt;'Média Mensal'!$U$2,1,0)+IF('Média 11h-12h'!R14&lt;'Média Mensal'!$U$2,1,0)+IF('Média 12h-13h'!R14&lt;'Média Mensal'!$U$2,1,0)+IF('Média 13h-14h'!R14&lt;'Média Mensal'!$U$2,1,0)+IF('Média 14h-15h'!R14&lt;'Média Mensal'!$U$2,1,0)+IF('Média 15h-16h'!R14&lt;'Média Mensal'!$U$2,1,0)+IF('Média 16h-17h'!R14&lt;'Média Mensal'!$U$2,1,0)+IF('Média 17h-18h'!R14&lt;'Média Mensal'!$U$2,1,0)+IF('Média 18h-19h'!R14&lt;'Média Mensal'!$U$2,1,0)+IF('Média 19h-20h'!R14&lt;'Média Mensal'!$U$2,1,0)+IF('Média 20h-21h'!R14&lt;'Média Mensal'!$U$2,1,0)+IF('Média 21h-22h'!R14&lt;'Média Mensal'!$U$2,1,0)+IF('Média 22h-23h'!R14&lt;'Média Mensal'!$U$2,1,0)+IF('Média 23h-0h'!R14&lt;'Média Mensal'!$U$2,1,0)</f>
        <v>0</v>
      </c>
      <c r="V14">
        <f>+IF('Média 24h-6h'!S14&lt;'Média Mensal'!$U$2,1,0)+IF('Média 6h-7h'!S14&lt;'Média Mensal'!$U$2,1,0)+IF('Média 7h-8h'!S14&lt;'Média Mensal'!$U$2,1,0)+IF('Média 8h-9h'!S14&lt;'Média Mensal'!$U$2,1,0)+IF('Média 9h-10h'!S14&lt;'Média Mensal'!$U$2,1,0)+IF('Média 10h-11h'!S14&lt;'Média Mensal'!$U$2,1,0)+IF('Média 11h-12h'!S14&lt;'Média Mensal'!$U$2,1,0)+IF('Média 12h-13h'!S14&lt;'Média Mensal'!$U$2,1,0)+IF('Média 13h-14h'!S14&lt;'Média Mensal'!$U$2,1,0)+IF('Média 14h-15h'!S14&lt;'Média Mensal'!$U$2,1,0)+IF('Média 15h-16h'!S14&lt;'Média Mensal'!$U$2,1,0)+IF('Média 16h-17h'!S14&lt;'Média Mensal'!$U$2,1,0)+IF('Média 17h-18h'!S14&lt;'Média Mensal'!$U$2,1,0)+IF('Média 18h-19h'!S14&lt;'Média Mensal'!$U$2,1,0)+IF('Média 19h-20h'!S14&lt;'Média Mensal'!$U$2,1,0)+IF('Média 20h-21h'!S14&lt;'Média Mensal'!$U$2,1,0)+IF('Média 21h-22h'!S14&lt;'Média Mensal'!$U$2,1,0)+IF('Média 22h-23h'!S14&lt;'Média Mensal'!$U$2,1,0)+IF('Média 23h-0h'!S14&lt;'Média Mensal'!$U$2,1,0)</f>
        <v>0</v>
      </c>
    </row>
    <row r="15" spans="1:23" x14ac:dyDescent="0.25">
      <c r="B15" s="12" t="s">
        <v>7</v>
      </c>
      <c r="C15" s="12" t="s">
        <v>8</v>
      </c>
      <c r="D15" s="15">
        <v>1166.02</v>
      </c>
      <c r="E15" s="4">
        <v>240687.8219429318</v>
      </c>
      <c r="F15" s="4">
        <v>236498.55264451931</v>
      </c>
      <c r="G15" s="5">
        <f t="shared" si="3"/>
        <v>477186.37458745111</v>
      </c>
      <c r="H15" s="2">
        <v>5328</v>
      </c>
      <c r="I15" s="2">
        <v>5138</v>
      </c>
      <c r="J15" s="5">
        <f t="shared" si="4"/>
        <v>10466</v>
      </c>
      <c r="K15" s="2">
        <v>2464</v>
      </c>
      <c r="L15" s="2">
        <v>2544</v>
      </c>
      <c r="M15" s="5">
        <f t="shared" si="5"/>
        <v>5008</v>
      </c>
      <c r="N15" s="27">
        <f t="shared" si="6"/>
        <v>0.13660542019100289</v>
      </c>
      <c r="O15" s="27">
        <f t="shared" si="0"/>
        <v>0.13586248945523652</v>
      </c>
      <c r="P15" s="28">
        <f t="shared" si="7"/>
        <v>0.1362362031460416</v>
      </c>
      <c r="Q15" s="38"/>
      <c r="R15" s="32">
        <f t="shared" si="8"/>
        <v>30.889094191854696</v>
      </c>
      <c r="S15" s="32">
        <f t="shared" si="1"/>
        <v>30.786065171116807</v>
      </c>
      <c r="T15" s="32">
        <f t="shared" si="9"/>
        <v>30.83794588260638</v>
      </c>
      <c r="U15">
        <f>+IF('Média 24h-6h'!R15&lt;'Média Mensal'!$U$2,1,0)+IF('Média 6h-7h'!R15&lt;'Média Mensal'!$U$2,1,0)+IF('Média 7h-8h'!R15&lt;'Média Mensal'!$U$2,1,0)+IF('Média 8h-9h'!R15&lt;'Média Mensal'!$U$2,1,0)+IF('Média 9h-10h'!R15&lt;'Média Mensal'!$U$2,1,0)+IF('Média 10h-11h'!R15&lt;'Média Mensal'!$U$2,1,0)+IF('Média 11h-12h'!R15&lt;'Média Mensal'!$U$2,1,0)+IF('Média 12h-13h'!R15&lt;'Média Mensal'!$U$2,1,0)+IF('Média 13h-14h'!R15&lt;'Média Mensal'!$U$2,1,0)+IF('Média 14h-15h'!R15&lt;'Média Mensal'!$U$2,1,0)+IF('Média 15h-16h'!R15&lt;'Média Mensal'!$U$2,1,0)+IF('Média 16h-17h'!R15&lt;'Média Mensal'!$U$2,1,0)+IF('Média 17h-18h'!R15&lt;'Média Mensal'!$U$2,1,0)+IF('Média 18h-19h'!R15&lt;'Média Mensal'!$U$2,1,0)+IF('Média 19h-20h'!R15&lt;'Média Mensal'!$U$2,1,0)+IF('Média 20h-21h'!R15&lt;'Média Mensal'!$U$2,1,0)+IF('Média 21h-22h'!R15&lt;'Média Mensal'!$U$2,1,0)+IF('Média 22h-23h'!R15&lt;'Média Mensal'!$U$2,1,0)+IF('Média 23h-0h'!R15&lt;'Média Mensal'!$U$2,1,0)</f>
        <v>0</v>
      </c>
      <c r="V15">
        <f>+IF('Média 24h-6h'!S15&lt;'Média Mensal'!$U$2,1,0)+IF('Média 6h-7h'!S15&lt;'Média Mensal'!$U$2,1,0)+IF('Média 7h-8h'!S15&lt;'Média Mensal'!$U$2,1,0)+IF('Média 8h-9h'!S15&lt;'Média Mensal'!$U$2,1,0)+IF('Média 9h-10h'!S15&lt;'Média Mensal'!$U$2,1,0)+IF('Média 10h-11h'!S15&lt;'Média Mensal'!$U$2,1,0)+IF('Média 11h-12h'!S15&lt;'Média Mensal'!$U$2,1,0)+IF('Média 12h-13h'!S15&lt;'Média Mensal'!$U$2,1,0)+IF('Média 13h-14h'!S15&lt;'Média Mensal'!$U$2,1,0)+IF('Média 14h-15h'!S15&lt;'Média Mensal'!$U$2,1,0)+IF('Média 15h-16h'!S15&lt;'Média Mensal'!$U$2,1,0)+IF('Média 16h-17h'!S15&lt;'Média Mensal'!$U$2,1,0)+IF('Média 17h-18h'!S15&lt;'Média Mensal'!$U$2,1,0)+IF('Média 18h-19h'!S15&lt;'Média Mensal'!$U$2,1,0)+IF('Média 19h-20h'!S15&lt;'Média Mensal'!$U$2,1,0)+IF('Média 20h-21h'!S15&lt;'Média Mensal'!$U$2,1,0)+IF('Média 21h-22h'!S15&lt;'Média Mensal'!$U$2,1,0)+IF('Média 22h-23h'!S15&lt;'Média Mensal'!$U$2,1,0)+IF('Média 23h-0h'!S15&lt;'Média Mensal'!$U$2,1,0)</f>
        <v>0</v>
      </c>
    </row>
    <row r="16" spans="1:23" x14ac:dyDescent="0.25">
      <c r="B16" s="12" t="s">
        <v>8</v>
      </c>
      <c r="C16" s="12" t="s">
        <v>9</v>
      </c>
      <c r="D16" s="15">
        <v>950.92</v>
      </c>
      <c r="E16" s="4">
        <v>452276.12515121588</v>
      </c>
      <c r="F16" s="4">
        <v>429869.96039918577</v>
      </c>
      <c r="G16" s="5">
        <f t="shared" si="3"/>
        <v>882146.08555040159</v>
      </c>
      <c r="H16" s="2">
        <v>6139</v>
      </c>
      <c r="I16" s="2">
        <v>5980</v>
      </c>
      <c r="J16" s="5">
        <f t="shared" si="4"/>
        <v>12119</v>
      </c>
      <c r="K16" s="2">
        <v>4412</v>
      </c>
      <c r="L16" s="2">
        <v>4429</v>
      </c>
      <c r="M16" s="5">
        <f t="shared" si="5"/>
        <v>8841</v>
      </c>
      <c r="N16" s="27">
        <f t="shared" si="6"/>
        <v>0.18687551654872153</v>
      </c>
      <c r="O16" s="27">
        <f t="shared" si="0"/>
        <v>0.17985648984599031</v>
      </c>
      <c r="P16" s="28">
        <f t="shared" si="7"/>
        <v>0.18338798420347158</v>
      </c>
      <c r="Q16" s="38"/>
      <c r="R16" s="32">
        <f t="shared" si="8"/>
        <v>42.865711795205748</v>
      </c>
      <c r="S16" s="32">
        <f t="shared" si="1"/>
        <v>41.297911461157248</v>
      </c>
      <c r="T16" s="32">
        <f t="shared" si="9"/>
        <v>42.087122402213815</v>
      </c>
      <c r="U16">
        <f>+IF('Média 24h-6h'!R16&lt;'Média Mensal'!$U$2,1,0)+IF('Média 6h-7h'!R16&lt;'Média Mensal'!$U$2,1,0)+IF('Média 7h-8h'!R16&lt;'Média Mensal'!$U$2,1,0)+IF('Média 8h-9h'!R16&lt;'Média Mensal'!$U$2,1,0)+IF('Média 9h-10h'!R16&lt;'Média Mensal'!$U$2,1,0)+IF('Média 10h-11h'!R16&lt;'Média Mensal'!$U$2,1,0)+IF('Média 11h-12h'!R16&lt;'Média Mensal'!$U$2,1,0)+IF('Média 12h-13h'!R16&lt;'Média Mensal'!$U$2,1,0)+IF('Média 13h-14h'!R16&lt;'Média Mensal'!$U$2,1,0)+IF('Média 14h-15h'!R16&lt;'Média Mensal'!$U$2,1,0)+IF('Média 15h-16h'!R16&lt;'Média Mensal'!$U$2,1,0)+IF('Média 16h-17h'!R16&lt;'Média Mensal'!$U$2,1,0)+IF('Média 17h-18h'!R16&lt;'Média Mensal'!$U$2,1,0)+IF('Média 18h-19h'!R16&lt;'Média Mensal'!$U$2,1,0)+IF('Média 19h-20h'!R16&lt;'Média Mensal'!$U$2,1,0)+IF('Média 20h-21h'!R16&lt;'Média Mensal'!$U$2,1,0)+IF('Média 21h-22h'!R16&lt;'Média Mensal'!$U$2,1,0)+IF('Média 22h-23h'!R16&lt;'Média Mensal'!$U$2,1,0)+IF('Média 23h-0h'!R16&lt;'Média Mensal'!$U$2,1,0)</f>
        <v>0</v>
      </c>
      <c r="V16">
        <f>+IF('Média 24h-6h'!S16&lt;'Média Mensal'!$U$2,1,0)+IF('Média 6h-7h'!S16&lt;'Média Mensal'!$U$2,1,0)+IF('Média 7h-8h'!S16&lt;'Média Mensal'!$U$2,1,0)+IF('Média 8h-9h'!S16&lt;'Média Mensal'!$U$2,1,0)+IF('Média 9h-10h'!S16&lt;'Média Mensal'!$U$2,1,0)+IF('Média 10h-11h'!S16&lt;'Média Mensal'!$U$2,1,0)+IF('Média 11h-12h'!S16&lt;'Média Mensal'!$U$2,1,0)+IF('Média 12h-13h'!S16&lt;'Média Mensal'!$U$2,1,0)+IF('Média 13h-14h'!S16&lt;'Média Mensal'!$U$2,1,0)+IF('Média 14h-15h'!S16&lt;'Média Mensal'!$U$2,1,0)+IF('Média 15h-16h'!S16&lt;'Média Mensal'!$U$2,1,0)+IF('Média 16h-17h'!S16&lt;'Média Mensal'!$U$2,1,0)+IF('Média 17h-18h'!S16&lt;'Média Mensal'!$U$2,1,0)+IF('Média 18h-19h'!S16&lt;'Média Mensal'!$U$2,1,0)+IF('Média 19h-20h'!S16&lt;'Média Mensal'!$U$2,1,0)+IF('Média 20h-21h'!S16&lt;'Média Mensal'!$U$2,1,0)+IF('Média 21h-22h'!S16&lt;'Média Mensal'!$U$2,1,0)+IF('Média 22h-23h'!S16&lt;'Média Mensal'!$U$2,1,0)+IF('Média 23h-0h'!S16&lt;'Média Mensal'!$U$2,1,0)</f>
        <v>0</v>
      </c>
    </row>
    <row r="17" spans="2:22" x14ac:dyDescent="0.25">
      <c r="B17" s="12" t="s">
        <v>9</v>
      </c>
      <c r="C17" s="12" t="s">
        <v>10</v>
      </c>
      <c r="D17" s="15">
        <v>571.9</v>
      </c>
      <c r="E17" s="4">
        <v>481734.93253517669</v>
      </c>
      <c r="F17" s="4">
        <v>460136.35000261309</v>
      </c>
      <c r="G17" s="5">
        <f t="shared" si="3"/>
        <v>941871.28253778978</v>
      </c>
      <c r="H17" s="2">
        <v>6136</v>
      </c>
      <c r="I17" s="2">
        <v>5980</v>
      </c>
      <c r="J17" s="5">
        <f t="shared" si="4"/>
        <v>12116</v>
      </c>
      <c r="K17" s="2">
        <v>4414</v>
      </c>
      <c r="L17" s="2">
        <v>4429</v>
      </c>
      <c r="M17" s="5">
        <f t="shared" si="5"/>
        <v>8843</v>
      </c>
      <c r="N17" s="27">
        <f t="shared" si="6"/>
        <v>0.19906007340977397</v>
      </c>
      <c r="O17" s="27">
        <f t="shared" si="0"/>
        <v>0.19251986969539542</v>
      </c>
      <c r="P17" s="28">
        <f t="shared" si="7"/>
        <v>0.19581035037333575</v>
      </c>
      <c r="Q17" s="38"/>
      <c r="R17" s="32">
        <f t="shared" si="8"/>
        <v>45.662078913286891</v>
      </c>
      <c r="S17" s="32">
        <f t="shared" si="1"/>
        <v>44.205624940206846</v>
      </c>
      <c r="T17" s="32">
        <f t="shared" si="2"/>
        <v>44.938751015687281</v>
      </c>
      <c r="U17">
        <f>+IF('Média 24h-6h'!R17&lt;'Média Mensal'!$U$2,1,0)+IF('Média 6h-7h'!R17&lt;'Média Mensal'!$U$2,1,0)+IF('Média 7h-8h'!R17&lt;'Média Mensal'!$U$2,1,0)+IF('Média 8h-9h'!R17&lt;'Média Mensal'!$U$2,1,0)+IF('Média 9h-10h'!R17&lt;'Média Mensal'!$U$2,1,0)+IF('Média 10h-11h'!R17&lt;'Média Mensal'!$U$2,1,0)+IF('Média 11h-12h'!R17&lt;'Média Mensal'!$U$2,1,0)+IF('Média 12h-13h'!R17&lt;'Média Mensal'!$U$2,1,0)+IF('Média 13h-14h'!R17&lt;'Média Mensal'!$U$2,1,0)+IF('Média 14h-15h'!R17&lt;'Média Mensal'!$U$2,1,0)+IF('Média 15h-16h'!R17&lt;'Média Mensal'!$U$2,1,0)+IF('Média 16h-17h'!R17&lt;'Média Mensal'!$U$2,1,0)+IF('Média 17h-18h'!R17&lt;'Média Mensal'!$U$2,1,0)+IF('Média 18h-19h'!R17&lt;'Média Mensal'!$U$2,1,0)+IF('Média 19h-20h'!R17&lt;'Média Mensal'!$U$2,1,0)+IF('Média 20h-21h'!R17&lt;'Média Mensal'!$U$2,1,0)+IF('Média 21h-22h'!R17&lt;'Média Mensal'!$U$2,1,0)+IF('Média 22h-23h'!R17&lt;'Média Mensal'!$U$2,1,0)+IF('Média 23h-0h'!R17&lt;'Média Mensal'!$U$2,1,0)</f>
        <v>0</v>
      </c>
      <c r="V17">
        <f>+IF('Média 24h-6h'!S17&lt;'Média Mensal'!$U$2,1,0)+IF('Média 6h-7h'!S17&lt;'Média Mensal'!$U$2,1,0)+IF('Média 7h-8h'!S17&lt;'Média Mensal'!$U$2,1,0)+IF('Média 8h-9h'!S17&lt;'Média Mensal'!$U$2,1,0)+IF('Média 9h-10h'!S17&lt;'Média Mensal'!$U$2,1,0)+IF('Média 10h-11h'!S17&lt;'Média Mensal'!$U$2,1,0)+IF('Média 11h-12h'!S17&lt;'Média Mensal'!$U$2,1,0)+IF('Média 12h-13h'!S17&lt;'Média Mensal'!$U$2,1,0)+IF('Média 13h-14h'!S17&lt;'Média Mensal'!$U$2,1,0)+IF('Média 14h-15h'!S17&lt;'Média Mensal'!$U$2,1,0)+IF('Média 15h-16h'!S17&lt;'Média Mensal'!$U$2,1,0)+IF('Média 16h-17h'!S17&lt;'Média Mensal'!$U$2,1,0)+IF('Média 17h-18h'!S17&lt;'Média Mensal'!$U$2,1,0)+IF('Média 18h-19h'!S17&lt;'Média Mensal'!$U$2,1,0)+IF('Média 19h-20h'!S17&lt;'Média Mensal'!$U$2,1,0)+IF('Média 20h-21h'!S17&lt;'Média Mensal'!$U$2,1,0)+IF('Média 21h-22h'!S17&lt;'Média Mensal'!$U$2,1,0)+IF('Média 22h-23h'!S17&lt;'Média Mensal'!$U$2,1,0)+IF('Média 23h-0h'!S17&lt;'Média Mensal'!$U$2,1,0)</f>
        <v>0</v>
      </c>
    </row>
    <row r="18" spans="2:22" x14ac:dyDescent="0.25">
      <c r="B18" s="12" t="s">
        <v>10</v>
      </c>
      <c r="C18" s="12" t="s">
        <v>11</v>
      </c>
      <c r="D18" s="15">
        <v>680.44</v>
      </c>
      <c r="E18" s="4">
        <v>610486.74032202584</v>
      </c>
      <c r="F18" s="4">
        <v>550518.8913780048</v>
      </c>
      <c r="G18" s="5">
        <f t="shared" si="3"/>
        <v>1161005.6317000305</v>
      </c>
      <c r="H18" s="2">
        <v>6136</v>
      </c>
      <c r="I18" s="2">
        <v>5981</v>
      </c>
      <c r="J18" s="5">
        <f t="shared" si="4"/>
        <v>12117</v>
      </c>
      <c r="K18" s="2">
        <v>4415</v>
      </c>
      <c r="L18" s="2">
        <v>4429</v>
      </c>
      <c r="M18" s="5">
        <f t="shared" si="5"/>
        <v>8844</v>
      </c>
      <c r="N18" s="27">
        <f t="shared" si="6"/>
        <v>0.25223639601190345</v>
      </c>
      <c r="O18" s="27">
        <f t="shared" si="0"/>
        <v>0.23031487895099034</v>
      </c>
      <c r="P18" s="28">
        <f t="shared" si="7"/>
        <v>0.24134400972938638</v>
      </c>
      <c r="Q18" s="38"/>
      <c r="R18" s="32">
        <f t="shared" si="8"/>
        <v>57.860557323668452</v>
      </c>
      <c r="S18" s="32">
        <f t="shared" si="1"/>
        <v>52.8836591141215</v>
      </c>
      <c r="T18" s="32">
        <f t="shared" si="2"/>
        <v>55.388847464339989</v>
      </c>
      <c r="U18">
        <f>+IF('Média 24h-6h'!R18&lt;'Média Mensal'!$U$2,1,0)+IF('Média 6h-7h'!R18&lt;'Média Mensal'!$U$2,1,0)+IF('Média 7h-8h'!R18&lt;'Média Mensal'!$U$2,1,0)+IF('Média 8h-9h'!R18&lt;'Média Mensal'!$U$2,1,0)+IF('Média 9h-10h'!R18&lt;'Média Mensal'!$U$2,1,0)+IF('Média 10h-11h'!R18&lt;'Média Mensal'!$U$2,1,0)+IF('Média 11h-12h'!R18&lt;'Média Mensal'!$U$2,1,0)+IF('Média 12h-13h'!R18&lt;'Média Mensal'!$U$2,1,0)+IF('Média 13h-14h'!R18&lt;'Média Mensal'!$U$2,1,0)+IF('Média 14h-15h'!R18&lt;'Média Mensal'!$U$2,1,0)+IF('Média 15h-16h'!R18&lt;'Média Mensal'!$U$2,1,0)+IF('Média 16h-17h'!R18&lt;'Média Mensal'!$U$2,1,0)+IF('Média 17h-18h'!R18&lt;'Média Mensal'!$U$2,1,0)+IF('Média 18h-19h'!R18&lt;'Média Mensal'!$U$2,1,0)+IF('Média 19h-20h'!R18&lt;'Média Mensal'!$U$2,1,0)+IF('Média 20h-21h'!R18&lt;'Média Mensal'!$U$2,1,0)+IF('Média 21h-22h'!R18&lt;'Média Mensal'!$U$2,1,0)+IF('Média 22h-23h'!R18&lt;'Média Mensal'!$U$2,1,0)+IF('Média 23h-0h'!R18&lt;'Média Mensal'!$U$2,1,0)</f>
        <v>0</v>
      </c>
      <c r="V18">
        <f>+IF('Média 24h-6h'!S18&lt;'Média Mensal'!$U$2,1,0)+IF('Média 6h-7h'!S18&lt;'Média Mensal'!$U$2,1,0)+IF('Média 7h-8h'!S18&lt;'Média Mensal'!$U$2,1,0)+IF('Média 8h-9h'!S18&lt;'Média Mensal'!$U$2,1,0)+IF('Média 9h-10h'!S18&lt;'Média Mensal'!$U$2,1,0)+IF('Média 10h-11h'!S18&lt;'Média Mensal'!$U$2,1,0)+IF('Média 11h-12h'!S18&lt;'Média Mensal'!$U$2,1,0)+IF('Média 12h-13h'!S18&lt;'Média Mensal'!$U$2,1,0)+IF('Média 13h-14h'!S18&lt;'Média Mensal'!$U$2,1,0)+IF('Média 14h-15h'!S18&lt;'Média Mensal'!$U$2,1,0)+IF('Média 15h-16h'!S18&lt;'Média Mensal'!$U$2,1,0)+IF('Média 16h-17h'!S18&lt;'Média Mensal'!$U$2,1,0)+IF('Média 17h-18h'!S18&lt;'Média Mensal'!$U$2,1,0)+IF('Média 18h-19h'!S18&lt;'Média Mensal'!$U$2,1,0)+IF('Média 19h-20h'!S18&lt;'Média Mensal'!$U$2,1,0)+IF('Média 20h-21h'!S18&lt;'Média Mensal'!$U$2,1,0)+IF('Média 21h-22h'!S18&lt;'Média Mensal'!$U$2,1,0)+IF('Média 22h-23h'!S18&lt;'Média Mensal'!$U$2,1,0)+IF('Média 23h-0h'!S18&lt;'Média Mensal'!$U$2,1,0)</f>
        <v>0</v>
      </c>
    </row>
    <row r="19" spans="2:22" x14ac:dyDescent="0.25">
      <c r="B19" s="12" t="s">
        <v>11</v>
      </c>
      <c r="C19" s="12" t="s">
        <v>12</v>
      </c>
      <c r="D19" s="15">
        <v>451.8</v>
      </c>
      <c r="E19" s="4">
        <v>730670.20147484704</v>
      </c>
      <c r="F19" s="4">
        <v>678778.19230178802</v>
      </c>
      <c r="G19" s="5">
        <f t="shared" si="3"/>
        <v>1409448.3937766352</v>
      </c>
      <c r="H19" s="2">
        <v>6134</v>
      </c>
      <c r="I19" s="2">
        <v>5980</v>
      </c>
      <c r="J19" s="5">
        <f t="shared" si="4"/>
        <v>12114</v>
      </c>
      <c r="K19" s="2">
        <v>4417</v>
      </c>
      <c r="L19" s="2">
        <v>4429</v>
      </c>
      <c r="M19" s="5">
        <f t="shared" si="5"/>
        <v>8846</v>
      </c>
      <c r="N19" s="27">
        <f t="shared" si="6"/>
        <v>0.30188492681867451</v>
      </c>
      <c r="O19" s="27">
        <f t="shared" si="0"/>
        <v>0.28399905622164856</v>
      </c>
      <c r="P19" s="28">
        <f t="shared" si="7"/>
        <v>0.29299829906682712</v>
      </c>
      <c r="Q19" s="38"/>
      <c r="R19" s="32">
        <f t="shared" si="8"/>
        <v>69.251274900468871</v>
      </c>
      <c r="S19" s="32">
        <f t="shared" si="1"/>
        <v>65.210701537303109</v>
      </c>
      <c r="T19" s="32">
        <f t="shared" si="2"/>
        <v>67.244675275602816</v>
      </c>
      <c r="U19">
        <f>+IF('Média 24h-6h'!R19&lt;'Média Mensal'!$U$2,1,0)+IF('Média 6h-7h'!R19&lt;'Média Mensal'!$U$2,1,0)+IF('Média 7h-8h'!R19&lt;'Média Mensal'!$U$2,1,0)+IF('Média 8h-9h'!R19&lt;'Média Mensal'!$U$2,1,0)+IF('Média 9h-10h'!R19&lt;'Média Mensal'!$U$2,1,0)+IF('Média 10h-11h'!R19&lt;'Média Mensal'!$U$2,1,0)+IF('Média 11h-12h'!R19&lt;'Média Mensal'!$U$2,1,0)+IF('Média 12h-13h'!R19&lt;'Média Mensal'!$U$2,1,0)+IF('Média 13h-14h'!R19&lt;'Média Mensal'!$U$2,1,0)+IF('Média 14h-15h'!R19&lt;'Média Mensal'!$U$2,1,0)+IF('Média 15h-16h'!R19&lt;'Média Mensal'!$U$2,1,0)+IF('Média 16h-17h'!R19&lt;'Média Mensal'!$U$2,1,0)+IF('Média 17h-18h'!R19&lt;'Média Mensal'!$U$2,1,0)+IF('Média 18h-19h'!R19&lt;'Média Mensal'!$U$2,1,0)+IF('Média 19h-20h'!R19&lt;'Média Mensal'!$U$2,1,0)+IF('Média 20h-21h'!R19&lt;'Média Mensal'!$U$2,1,0)+IF('Média 21h-22h'!R19&lt;'Média Mensal'!$U$2,1,0)+IF('Média 22h-23h'!R19&lt;'Média Mensal'!$U$2,1,0)+IF('Média 23h-0h'!R19&lt;'Média Mensal'!$U$2,1,0)</f>
        <v>0</v>
      </c>
      <c r="V19">
        <f>+IF('Média 24h-6h'!S19&lt;'Média Mensal'!$U$2,1,0)+IF('Média 6h-7h'!S19&lt;'Média Mensal'!$U$2,1,0)+IF('Média 7h-8h'!S19&lt;'Média Mensal'!$U$2,1,0)+IF('Média 8h-9h'!S19&lt;'Média Mensal'!$U$2,1,0)+IF('Média 9h-10h'!S19&lt;'Média Mensal'!$U$2,1,0)+IF('Média 10h-11h'!S19&lt;'Média Mensal'!$U$2,1,0)+IF('Média 11h-12h'!S19&lt;'Média Mensal'!$U$2,1,0)+IF('Média 12h-13h'!S19&lt;'Média Mensal'!$U$2,1,0)+IF('Média 13h-14h'!S19&lt;'Média Mensal'!$U$2,1,0)+IF('Média 14h-15h'!S19&lt;'Média Mensal'!$U$2,1,0)+IF('Média 15h-16h'!S19&lt;'Média Mensal'!$U$2,1,0)+IF('Média 16h-17h'!S19&lt;'Média Mensal'!$U$2,1,0)+IF('Média 17h-18h'!S19&lt;'Média Mensal'!$U$2,1,0)+IF('Média 18h-19h'!S19&lt;'Média Mensal'!$U$2,1,0)+IF('Média 19h-20h'!S19&lt;'Média Mensal'!$U$2,1,0)+IF('Média 20h-21h'!S19&lt;'Média Mensal'!$U$2,1,0)+IF('Média 21h-22h'!S19&lt;'Média Mensal'!$U$2,1,0)+IF('Média 22h-23h'!S19&lt;'Média Mensal'!$U$2,1,0)+IF('Média 23h-0h'!S19&lt;'Média Mensal'!$U$2,1,0)</f>
        <v>0</v>
      </c>
    </row>
    <row r="20" spans="2:22" x14ac:dyDescent="0.25">
      <c r="B20" s="12" t="s">
        <v>12</v>
      </c>
      <c r="C20" s="12" t="s">
        <v>13</v>
      </c>
      <c r="D20" s="15">
        <v>857.43000000000006</v>
      </c>
      <c r="E20" s="4">
        <v>838861.10286031407</v>
      </c>
      <c r="F20" s="4">
        <v>941222.67168757448</v>
      </c>
      <c r="G20" s="5">
        <f t="shared" si="3"/>
        <v>1780083.7745478884</v>
      </c>
      <c r="H20" s="2">
        <v>6538</v>
      </c>
      <c r="I20" s="2">
        <v>6447</v>
      </c>
      <c r="J20" s="5">
        <f t="shared" si="4"/>
        <v>12985</v>
      </c>
      <c r="K20" s="2">
        <v>4419</v>
      </c>
      <c r="L20" s="2">
        <v>4430</v>
      </c>
      <c r="M20" s="5">
        <f t="shared" si="5"/>
        <v>8849</v>
      </c>
      <c r="N20" s="27">
        <f t="shared" si="6"/>
        <v>0.33445812116657658</v>
      </c>
      <c r="O20" s="27">
        <f t="shared" si="0"/>
        <v>0.37782020482065393</v>
      </c>
      <c r="P20" s="28">
        <f t="shared" si="7"/>
        <v>0.35606574955671672</v>
      </c>
      <c r="Q20" s="38"/>
      <c r="R20" s="32">
        <f t="shared" si="8"/>
        <v>76.559377827901258</v>
      </c>
      <c r="S20" s="32">
        <f t="shared" si="1"/>
        <v>86.533297020095105</v>
      </c>
      <c r="T20" s="32">
        <f t="shared" si="2"/>
        <v>81.528065152875712</v>
      </c>
      <c r="U20">
        <f>+IF('Média 24h-6h'!R20&lt;'Média Mensal'!$U$2,1,0)+IF('Média 6h-7h'!R20&lt;'Média Mensal'!$U$2,1,0)+IF('Média 7h-8h'!R20&lt;'Média Mensal'!$U$2,1,0)+IF('Média 8h-9h'!R20&lt;'Média Mensal'!$U$2,1,0)+IF('Média 9h-10h'!R20&lt;'Média Mensal'!$U$2,1,0)+IF('Média 10h-11h'!R20&lt;'Média Mensal'!$U$2,1,0)+IF('Média 11h-12h'!R20&lt;'Média Mensal'!$U$2,1,0)+IF('Média 12h-13h'!R20&lt;'Média Mensal'!$U$2,1,0)+IF('Média 13h-14h'!R20&lt;'Média Mensal'!$U$2,1,0)+IF('Média 14h-15h'!R20&lt;'Média Mensal'!$U$2,1,0)+IF('Média 15h-16h'!R20&lt;'Média Mensal'!$U$2,1,0)+IF('Média 16h-17h'!R20&lt;'Média Mensal'!$U$2,1,0)+IF('Média 17h-18h'!R20&lt;'Média Mensal'!$U$2,1,0)+IF('Média 18h-19h'!R20&lt;'Média Mensal'!$U$2,1,0)+IF('Média 19h-20h'!R20&lt;'Média Mensal'!$U$2,1,0)+IF('Média 20h-21h'!R20&lt;'Média Mensal'!$U$2,1,0)+IF('Média 21h-22h'!R20&lt;'Média Mensal'!$U$2,1,0)+IF('Média 22h-23h'!R20&lt;'Média Mensal'!$U$2,1,0)+IF('Média 23h-0h'!R20&lt;'Média Mensal'!$U$2,1,0)</f>
        <v>0</v>
      </c>
      <c r="V20">
        <f>+IF('Média 24h-6h'!S20&lt;'Média Mensal'!$U$2,1,0)+IF('Média 6h-7h'!S20&lt;'Média Mensal'!$U$2,1,0)+IF('Média 7h-8h'!S20&lt;'Média Mensal'!$U$2,1,0)+IF('Média 8h-9h'!S20&lt;'Média Mensal'!$U$2,1,0)+IF('Média 9h-10h'!S20&lt;'Média Mensal'!$U$2,1,0)+IF('Média 10h-11h'!S20&lt;'Média Mensal'!$U$2,1,0)+IF('Média 11h-12h'!S20&lt;'Média Mensal'!$U$2,1,0)+IF('Média 12h-13h'!S20&lt;'Média Mensal'!$U$2,1,0)+IF('Média 13h-14h'!S20&lt;'Média Mensal'!$U$2,1,0)+IF('Média 14h-15h'!S20&lt;'Média Mensal'!$U$2,1,0)+IF('Média 15h-16h'!S20&lt;'Média Mensal'!$U$2,1,0)+IF('Média 16h-17h'!S20&lt;'Média Mensal'!$U$2,1,0)+IF('Média 17h-18h'!S20&lt;'Média Mensal'!$U$2,1,0)+IF('Média 18h-19h'!S20&lt;'Média Mensal'!$U$2,1,0)+IF('Média 19h-20h'!S20&lt;'Média Mensal'!$U$2,1,0)+IF('Média 20h-21h'!S20&lt;'Média Mensal'!$U$2,1,0)+IF('Média 21h-22h'!S20&lt;'Média Mensal'!$U$2,1,0)+IF('Média 22h-23h'!S20&lt;'Média Mensal'!$U$2,1,0)+IF('Média 23h-0h'!S20&lt;'Média Mensal'!$U$2,1,0)</f>
        <v>0</v>
      </c>
    </row>
    <row r="21" spans="2:22" x14ac:dyDescent="0.25">
      <c r="B21" s="12" t="s">
        <v>13</v>
      </c>
      <c r="C21" s="12" t="s">
        <v>14</v>
      </c>
      <c r="D21" s="15">
        <v>460.97</v>
      </c>
      <c r="E21" s="4">
        <v>828135.56833167176</v>
      </c>
      <c r="F21" s="4">
        <v>934090.3554630396</v>
      </c>
      <c r="G21" s="5">
        <f t="shared" si="3"/>
        <v>1762225.9237947115</v>
      </c>
      <c r="H21" s="2">
        <v>6540</v>
      </c>
      <c r="I21" s="2">
        <v>6448</v>
      </c>
      <c r="J21" s="5">
        <f t="shared" si="4"/>
        <v>12988</v>
      </c>
      <c r="K21" s="2">
        <v>4419</v>
      </c>
      <c r="L21" s="2">
        <v>4430</v>
      </c>
      <c r="M21" s="5">
        <f t="shared" si="5"/>
        <v>8849</v>
      </c>
      <c r="N21" s="27">
        <f t="shared" si="6"/>
        <v>0.3301249359517649</v>
      </c>
      <c r="O21" s="27">
        <f t="shared" si="0"/>
        <v>0.37492468333690815</v>
      </c>
      <c r="P21" s="28">
        <f t="shared" si="7"/>
        <v>0.35244800434297702</v>
      </c>
      <c r="Q21" s="38"/>
      <c r="R21" s="32">
        <f t="shared" si="8"/>
        <v>75.566709401557787</v>
      </c>
      <c r="S21" s="32">
        <f t="shared" si="1"/>
        <v>85.869677832601539</v>
      </c>
      <c r="T21" s="32">
        <f t="shared" si="2"/>
        <v>80.699085212928125</v>
      </c>
      <c r="U21">
        <f>+IF('Média 24h-6h'!R21&lt;'Média Mensal'!$U$2,1,0)+IF('Média 6h-7h'!R21&lt;'Média Mensal'!$U$2,1,0)+IF('Média 7h-8h'!R21&lt;'Média Mensal'!$U$2,1,0)+IF('Média 8h-9h'!R21&lt;'Média Mensal'!$U$2,1,0)+IF('Média 9h-10h'!R21&lt;'Média Mensal'!$U$2,1,0)+IF('Média 10h-11h'!R21&lt;'Média Mensal'!$U$2,1,0)+IF('Média 11h-12h'!R21&lt;'Média Mensal'!$U$2,1,0)+IF('Média 12h-13h'!R21&lt;'Média Mensal'!$U$2,1,0)+IF('Média 13h-14h'!R21&lt;'Média Mensal'!$U$2,1,0)+IF('Média 14h-15h'!R21&lt;'Média Mensal'!$U$2,1,0)+IF('Média 15h-16h'!R21&lt;'Média Mensal'!$U$2,1,0)+IF('Média 16h-17h'!R21&lt;'Média Mensal'!$U$2,1,0)+IF('Média 17h-18h'!R21&lt;'Média Mensal'!$U$2,1,0)+IF('Média 18h-19h'!R21&lt;'Média Mensal'!$U$2,1,0)+IF('Média 19h-20h'!R21&lt;'Média Mensal'!$U$2,1,0)+IF('Média 20h-21h'!R21&lt;'Média Mensal'!$U$2,1,0)+IF('Média 21h-22h'!R21&lt;'Média Mensal'!$U$2,1,0)+IF('Média 22h-23h'!R21&lt;'Média Mensal'!$U$2,1,0)+IF('Média 23h-0h'!R21&lt;'Média Mensal'!$U$2,1,0)</f>
        <v>0</v>
      </c>
      <c r="V21">
        <f>+IF('Média 24h-6h'!S21&lt;'Média Mensal'!$U$2,1,0)+IF('Média 6h-7h'!S21&lt;'Média Mensal'!$U$2,1,0)+IF('Média 7h-8h'!S21&lt;'Média Mensal'!$U$2,1,0)+IF('Média 8h-9h'!S21&lt;'Média Mensal'!$U$2,1,0)+IF('Média 9h-10h'!S21&lt;'Média Mensal'!$U$2,1,0)+IF('Média 10h-11h'!S21&lt;'Média Mensal'!$U$2,1,0)+IF('Média 11h-12h'!S21&lt;'Média Mensal'!$U$2,1,0)+IF('Média 12h-13h'!S21&lt;'Média Mensal'!$U$2,1,0)+IF('Média 13h-14h'!S21&lt;'Média Mensal'!$U$2,1,0)+IF('Média 14h-15h'!S21&lt;'Média Mensal'!$U$2,1,0)+IF('Média 15h-16h'!S21&lt;'Média Mensal'!$U$2,1,0)+IF('Média 16h-17h'!S21&lt;'Média Mensal'!$U$2,1,0)+IF('Média 17h-18h'!S21&lt;'Média Mensal'!$U$2,1,0)+IF('Média 18h-19h'!S21&lt;'Média Mensal'!$U$2,1,0)+IF('Média 19h-20h'!S21&lt;'Média Mensal'!$U$2,1,0)+IF('Média 20h-21h'!S21&lt;'Média Mensal'!$U$2,1,0)+IF('Média 21h-22h'!S21&lt;'Média Mensal'!$U$2,1,0)+IF('Média 22h-23h'!S21&lt;'Média Mensal'!$U$2,1,0)+IF('Média 23h-0h'!S21&lt;'Média Mensal'!$U$2,1,0)</f>
        <v>0</v>
      </c>
    </row>
    <row r="22" spans="2:22" x14ac:dyDescent="0.25">
      <c r="B22" s="12" t="s">
        <v>14</v>
      </c>
      <c r="C22" s="12" t="s">
        <v>15</v>
      </c>
      <c r="D22" s="15">
        <v>627.48</v>
      </c>
      <c r="E22" s="4">
        <v>786829.31352882739</v>
      </c>
      <c r="F22" s="4">
        <v>894247.26666793216</v>
      </c>
      <c r="G22" s="5">
        <f t="shared" si="3"/>
        <v>1681076.5801967597</v>
      </c>
      <c r="H22" s="2">
        <v>6538</v>
      </c>
      <c r="I22" s="2">
        <v>6447</v>
      </c>
      <c r="J22" s="5">
        <f t="shared" si="4"/>
        <v>12985</v>
      </c>
      <c r="K22" s="2">
        <v>4419</v>
      </c>
      <c r="L22" s="2">
        <v>4430</v>
      </c>
      <c r="M22" s="5">
        <f t="shared" si="5"/>
        <v>8849</v>
      </c>
      <c r="N22" s="27">
        <f t="shared" si="6"/>
        <v>0.31371278628168803</v>
      </c>
      <c r="O22" s="27">
        <f t="shared" si="0"/>
        <v>0.35896360724822984</v>
      </c>
      <c r="P22" s="28">
        <f t="shared" si="7"/>
        <v>0.33626158563353509</v>
      </c>
      <c r="Q22" s="38"/>
      <c r="R22" s="32">
        <f t="shared" si="8"/>
        <v>71.810651960283593</v>
      </c>
      <c r="S22" s="32">
        <f t="shared" si="1"/>
        <v>82.214513806006451</v>
      </c>
      <c r="T22" s="32">
        <f t="shared" si="2"/>
        <v>76.993522954875871</v>
      </c>
      <c r="U22">
        <f>+IF('Média 24h-6h'!R22&lt;'Média Mensal'!$U$2,1,0)+IF('Média 6h-7h'!R22&lt;'Média Mensal'!$U$2,1,0)+IF('Média 7h-8h'!R22&lt;'Média Mensal'!$U$2,1,0)+IF('Média 8h-9h'!R22&lt;'Média Mensal'!$U$2,1,0)+IF('Média 9h-10h'!R22&lt;'Média Mensal'!$U$2,1,0)+IF('Média 10h-11h'!R22&lt;'Média Mensal'!$U$2,1,0)+IF('Média 11h-12h'!R22&lt;'Média Mensal'!$U$2,1,0)+IF('Média 12h-13h'!R22&lt;'Média Mensal'!$U$2,1,0)+IF('Média 13h-14h'!R22&lt;'Média Mensal'!$U$2,1,0)+IF('Média 14h-15h'!R22&lt;'Média Mensal'!$U$2,1,0)+IF('Média 15h-16h'!R22&lt;'Média Mensal'!$U$2,1,0)+IF('Média 16h-17h'!R22&lt;'Média Mensal'!$U$2,1,0)+IF('Média 17h-18h'!R22&lt;'Média Mensal'!$U$2,1,0)+IF('Média 18h-19h'!R22&lt;'Média Mensal'!$U$2,1,0)+IF('Média 19h-20h'!R22&lt;'Média Mensal'!$U$2,1,0)+IF('Média 20h-21h'!R22&lt;'Média Mensal'!$U$2,1,0)+IF('Média 21h-22h'!R22&lt;'Média Mensal'!$U$2,1,0)+IF('Média 22h-23h'!R22&lt;'Média Mensal'!$U$2,1,0)+IF('Média 23h-0h'!R22&lt;'Média Mensal'!$U$2,1,0)</f>
        <v>0</v>
      </c>
      <c r="V22">
        <f>+IF('Média 24h-6h'!S22&lt;'Média Mensal'!$U$2,1,0)+IF('Média 6h-7h'!S22&lt;'Média Mensal'!$U$2,1,0)+IF('Média 7h-8h'!S22&lt;'Média Mensal'!$U$2,1,0)+IF('Média 8h-9h'!S22&lt;'Média Mensal'!$U$2,1,0)+IF('Média 9h-10h'!S22&lt;'Média Mensal'!$U$2,1,0)+IF('Média 10h-11h'!S22&lt;'Média Mensal'!$U$2,1,0)+IF('Média 11h-12h'!S22&lt;'Média Mensal'!$U$2,1,0)+IF('Média 12h-13h'!S22&lt;'Média Mensal'!$U$2,1,0)+IF('Média 13h-14h'!S22&lt;'Média Mensal'!$U$2,1,0)+IF('Média 14h-15h'!S22&lt;'Média Mensal'!$U$2,1,0)+IF('Média 15h-16h'!S22&lt;'Média Mensal'!$U$2,1,0)+IF('Média 16h-17h'!S22&lt;'Média Mensal'!$U$2,1,0)+IF('Média 17h-18h'!S22&lt;'Média Mensal'!$U$2,1,0)+IF('Média 18h-19h'!S22&lt;'Média Mensal'!$U$2,1,0)+IF('Média 19h-20h'!S22&lt;'Média Mensal'!$U$2,1,0)+IF('Média 20h-21h'!S22&lt;'Média Mensal'!$U$2,1,0)+IF('Média 21h-22h'!S22&lt;'Média Mensal'!$U$2,1,0)+IF('Média 22h-23h'!S22&lt;'Média Mensal'!$U$2,1,0)+IF('Média 23h-0h'!S22&lt;'Média Mensal'!$U$2,1,0)</f>
        <v>0</v>
      </c>
    </row>
    <row r="23" spans="2:22" x14ac:dyDescent="0.25">
      <c r="B23" s="12" t="s">
        <v>15</v>
      </c>
      <c r="C23" s="12" t="s">
        <v>16</v>
      </c>
      <c r="D23" s="15">
        <v>871.87</v>
      </c>
      <c r="E23" s="4">
        <v>718559.15260787401</v>
      </c>
      <c r="F23" s="4">
        <v>755571.86308774189</v>
      </c>
      <c r="G23" s="5">
        <f t="shared" si="3"/>
        <v>1474131.0156956159</v>
      </c>
      <c r="H23" s="2">
        <v>6538</v>
      </c>
      <c r="I23" s="2">
        <v>6449</v>
      </c>
      <c r="J23" s="5">
        <f t="shared" si="4"/>
        <v>12987</v>
      </c>
      <c r="K23" s="2">
        <v>4420</v>
      </c>
      <c r="L23" s="2">
        <v>4431</v>
      </c>
      <c r="M23" s="5">
        <f t="shared" si="5"/>
        <v>8851</v>
      </c>
      <c r="N23" s="27">
        <f t="shared" si="6"/>
        <v>0.28646480604435792</v>
      </c>
      <c r="O23" s="27">
        <f t="shared" si="0"/>
        <v>0.30321455640086725</v>
      </c>
      <c r="P23" s="28">
        <f t="shared" si="7"/>
        <v>0.29481205216061945</v>
      </c>
      <c r="Q23" s="38"/>
      <c r="R23" s="32">
        <f t="shared" si="8"/>
        <v>65.573932524901807</v>
      </c>
      <c r="S23" s="32">
        <f t="shared" si="1"/>
        <v>69.445943298505682</v>
      </c>
      <c r="T23" s="32">
        <f t="shared" si="2"/>
        <v>67.503022973514788</v>
      </c>
      <c r="U23">
        <f>+IF('Média 24h-6h'!R23&lt;'Média Mensal'!$U$2,1,0)+IF('Média 6h-7h'!R23&lt;'Média Mensal'!$U$2,1,0)+IF('Média 7h-8h'!R23&lt;'Média Mensal'!$U$2,1,0)+IF('Média 8h-9h'!R23&lt;'Média Mensal'!$U$2,1,0)+IF('Média 9h-10h'!R23&lt;'Média Mensal'!$U$2,1,0)+IF('Média 10h-11h'!R23&lt;'Média Mensal'!$U$2,1,0)+IF('Média 11h-12h'!R23&lt;'Média Mensal'!$U$2,1,0)+IF('Média 12h-13h'!R23&lt;'Média Mensal'!$U$2,1,0)+IF('Média 13h-14h'!R23&lt;'Média Mensal'!$U$2,1,0)+IF('Média 14h-15h'!R23&lt;'Média Mensal'!$U$2,1,0)+IF('Média 15h-16h'!R23&lt;'Média Mensal'!$U$2,1,0)+IF('Média 16h-17h'!R23&lt;'Média Mensal'!$U$2,1,0)+IF('Média 17h-18h'!R23&lt;'Média Mensal'!$U$2,1,0)+IF('Média 18h-19h'!R23&lt;'Média Mensal'!$U$2,1,0)+IF('Média 19h-20h'!R23&lt;'Média Mensal'!$U$2,1,0)+IF('Média 20h-21h'!R23&lt;'Média Mensal'!$U$2,1,0)+IF('Média 21h-22h'!R23&lt;'Média Mensal'!$U$2,1,0)+IF('Média 22h-23h'!R23&lt;'Média Mensal'!$U$2,1,0)+IF('Média 23h-0h'!R23&lt;'Média Mensal'!$U$2,1,0)</f>
        <v>0</v>
      </c>
      <c r="V23">
        <f>+IF('Média 24h-6h'!S23&lt;'Média Mensal'!$U$2,1,0)+IF('Média 6h-7h'!S23&lt;'Média Mensal'!$U$2,1,0)+IF('Média 7h-8h'!S23&lt;'Média Mensal'!$U$2,1,0)+IF('Média 8h-9h'!S23&lt;'Média Mensal'!$U$2,1,0)+IF('Média 9h-10h'!S23&lt;'Média Mensal'!$U$2,1,0)+IF('Média 10h-11h'!S23&lt;'Média Mensal'!$U$2,1,0)+IF('Média 11h-12h'!S23&lt;'Média Mensal'!$U$2,1,0)+IF('Média 12h-13h'!S23&lt;'Média Mensal'!$U$2,1,0)+IF('Média 13h-14h'!S23&lt;'Média Mensal'!$U$2,1,0)+IF('Média 14h-15h'!S23&lt;'Média Mensal'!$U$2,1,0)+IF('Média 15h-16h'!S23&lt;'Média Mensal'!$U$2,1,0)+IF('Média 16h-17h'!S23&lt;'Média Mensal'!$U$2,1,0)+IF('Média 17h-18h'!S23&lt;'Média Mensal'!$U$2,1,0)+IF('Média 18h-19h'!S23&lt;'Média Mensal'!$U$2,1,0)+IF('Média 19h-20h'!S23&lt;'Média Mensal'!$U$2,1,0)+IF('Média 20h-21h'!S23&lt;'Média Mensal'!$U$2,1,0)+IF('Média 21h-22h'!S23&lt;'Média Mensal'!$U$2,1,0)+IF('Média 22h-23h'!S23&lt;'Média Mensal'!$U$2,1,0)+IF('Média 23h-0h'!S23&lt;'Média Mensal'!$U$2,1,0)</f>
        <v>0</v>
      </c>
    </row>
    <row r="24" spans="2:22" x14ac:dyDescent="0.25">
      <c r="B24" s="12" t="s">
        <v>16</v>
      </c>
      <c r="C24" s="12" t="s">
        <v>17</v>
      </c>
      <c r="D24" s="15">
        <v>965.03</v>
      </c>
      <c r="E24" s="4">
        <v>671866.45421976713</v>
      </c>
      <c r="F24" s="4">
        <v>706766.43528480479</v>
      </c>
      <c r="G24" s="5">
        <f t="shared" si="3"/>
        <v>1378632.8895045719</v>
      </c>
      <c r="H24" s="2">
        <v>6538</v>
      </c>
      <c r="I24" s="2">
        <v>6449</v>
      </c>
      <c r="J24" s="5">
        <f t="shared" si="4"/>
        <v>12987</v>
      </c>
      <c r="K24" s="2">
        <v>4416</v>
      </c>
      <c r="L24" s="2">
        <v>4430</v>
      </c>
      <c r="M24" s="5">
        <f t="shared" si="5"/>
        <v>8846</v>
      </c>
      <c r="N24" s="27">
        <f t="shared" si="6"/>
        <v>0.26795600429284128</v>
      </c>
      <c r="O24" s="27">
        <f t="shared" si="0"/>
        <v>0.2836569383200695</v>
      </c>
      <c r="P24" s="28">
        <f t="shared" si="7"/>
        <v>0.27578173424776392</v>
      </c>
      <c r="Q24" s="38"/>
      <c r="R24" s="32">
        <f t="shared" si="8"/>
        <v>61.335261477064734</v>
      </c>
      <c r="S24" s="32">
        <f t="shared" si="1"/>
        <v>64.966121452781024</v>
      </c>
      <c r="T24" s="32">
        <f t="shared" si="2"/>
        <v>63.144455159830159</v>
      </c>
      <c r="U24">
        <f>+IF('Média 24h-6h'!R24&lt;'Média Mensal'!$U$2,1,0)+IF('Média 6h-7h'!R24&lt;'Média Mensal'!$U$2,1,0)+IF('Média 7h-8h'!R24&lt;'Média Mensal'!$U$2,1,0)+IF('Média 8h-9h'!R24&lt;'Média Mensal'!$U$2,1,0)+IF('Média 9h-10h'!R24&lt;'Média Mensal'!$U$2,1,0)+IF('Média 10h-11h'!R24&lt;'Média Mensal'!$U$2,1,0)+IF('Média 11h-12h'!R24&lt;'Média Mensal'!$U$2,1,0)+IF('Média 12h-13h'!R24&lt;'Média Mensal'!$U$2,1,0)+IF('Média 13h-14h'!R24&lt;'Média Mensal'!$U$2,1,0)+IF('Média 14h-15h'!R24&lt;'Média Mensal'!$U$2,1,0)+IF('Média 15h-16h'!R24&lt;'Média Mensal'!$U$2,1,0)+IF('Média 16h-17h'!R24&lt;'Média Mensal'!$U$2,1,0)+IF('Média 17h-18h'!R24&lt;'Média Mensal'!$U$2,1,0)+IF('Média 18h-19h'!R24&lt;'Média Mensal'!$U$2,1,0)+IF('Média 19h-20h'!R24&lt;'Média Mensal'!$U$2,1,0)+IF('Média 20h-21h'!R24&lt;'Média Mensal'!$U$2,1,0)+IF('Média 21h-22h'!R24&lt;'Média Mensal'!$U$2,1,0)+IF('Média 22h-23h'!R24&lt;'Média Mensal'!$U$2,1,0)+IF('Média 23h-0h'!R24&lt;'Média Mensal'!$U$2,1,0)</f>
        <v>0</v>
      </c>
      <c r="V24">
        <f>+IF('Média 24h-6h'!S24&lt;'Média Mensal'!$U$2,1,0)+IF('Média 6h-7h'!S24&lt;'Média Mensal'!$U$2,1,0)+IF('Média 7h-8h'!S24&lt;'Média Mensal'!$U$2,1,0)+IF('Média 8h-9h'!S24&lt;'Média Mensal'!$U$2,1,0)+IF('Média 9h-10h'!S24&lt;'Média Mensal'!$U$2,1,0)+IF('Média 10h-11h'!S24&lt;'Média Mensal'!$U$2,1,0)+IF('Média 11h-12h'!S24&lt;'Média Mensal'!$U$2,1,0)+IF('Média 12h-13h'!S24&lt;'Média Mensal'!$U$2,1,0)+IF('Média 13h-14h'!S24&lt;'Média Mensal'!$U$2,1,0)+IF('Média 14h-15h'!S24&lt;'Média Mensal'!$U$2,1,0)+IF('Média 15h-16h'!S24&lt;'Média Mensal'!$U$2,1,0)+IF('Média 16h-17h'!S24&lt;'Média Mensal'!$U$2,1,0)+IF('Média 17h-18h'!S24&lt;'Média Mensal'!$U$2,1,0)+IF('Média 18h-19h'!S24&lt;'Média Mensal'!$U$2,1,0)+IF('Média 19h-20h'!S24&lt;'Média Mensal'!$U$2,1,0)+IF('Média 20h-21h'!S24&lt;'Média Mensal'!$U$2,1,0)+IF('Média 21h-22h'!S24&lt;'Média Mensal'!$U$2,1,0)+IF('Média 22h-23h'!S24&lt;'Média Mensal'!$U$2,1,0)+IF('Média 23h-0h'!S24&lt;'Média Mensal'!$U$2,1,0)</f>
        <v>0</v>
      </c>
    </row>
    <row r="25" spans="2:22" x14ac:dyDescent="0.25">
      <c r="B25" s="12" t="s">
        <v>17</v>
      </c>
      <c r="C25" s="12" t="s">
        <v>18</v>
      </c>
      <c r="D25" s="15">
        <v>621.15</v>
      </c>
      <c r="E25" s="4">
        <v>641957.3561530275</v>
      </c>
      <c r="F25" s="4">
        <v>678573.64090423787</v>
      </c>
      <c r="G25" s="5">
        <f t="shared" si="3"/>
        <v>1320530.9970572654</v>
      </c>
      <c r="H25" s="2">
        <v>6536</v>
      </c>
      <c r="I25" s="2">
        <v>6449</v>
      </c>
      <c r="J25" s="5">
        <f t="shared" si="4"/>
        <v>12985</v>
      </c>
      <c r="K25" s="2">
        <v>4416</v>
      </c>
      <c r="L25" s="2">
        <v>4430</v>
      </c>
      <c r="M25" s="5">
        <f t="shared" si="5"/>
        <v>8846</v>
      </c>
      <c r="N25" s="27">
        <f t="shared" si="6"/>
        <v>0.25607167776903972</v>
      </c>
      <c r="O25" s="27">
        <f t="shared" si="0"/>
        <v>0.27234191069930208</v>
      </c>
      <c r="P25" s="28">
        <f t="shared" si="7"/>
        <v>0.26418186109647113</v>
      </c>
      <c r="Q25" s="38"/>
      <c r="R25" s="32">
        <f t="shared" si="8"/>
        <v>58.615536536982056</v>
      </c>
      <c r="S25" s="32">
        <f t="shared" si="1"/>
        <v>62.374633781067914</v>
      </c>
      <c r="T25" s="32">
        <f t="shared" si="2"/>
        <v>60.488800195010093</v>
      </c>
      <c r="U25">
        <f>+IF('Média 24h-6h'!R25&lt;'Média Mensal'!$U$2,1,0)+IF('Média 6h-7h'!R25&lt;'Média Mensal'!$U$2,1,0)+IF('Média 7h-8h'!R25&lt;'Média Mensal'!$U$2,1,0)+IF('Média 8h-9h'!R25&lt;'Média Mensal'!$U$2,1,0)+IF('Média 9h-10h'!R25&lt;'Média Mensal'!$U$2,1,0)+IF('Média 10h-11h'!R25&lt;'Média Mensal'!$U$2,1,0)+IF('Média 11h-12h'!R25&lt;'Média Mensal'!$U$2,1,0)+IF('Média 12h-13h'!R25&lt;'Média Mensal'!$U$2,1,0)+IF('Média 13h-14h'!R25&lt;'Média Mensal'!$U$2,1,0)+IF('Média 14h-15h'!R25&lt;'Média Mensal'!$U$2,1,0)+IF('Média 15h-16h'!R25&lt;'Média Mensal'!$U$2,1,0)+IF('Média 16h-17h'!R25&lt;'Média Mensal'!$U$2,1,0)+IF('Média 17h-18h'!R25&lt;'Média Mensal'!$U$2,1,0)+IF('Média 18h-19h'!R25&lt;'Média Mensal'!$U$2,1,0)+IF('Média 19h-20h'!R25&lt;'Média Mensal'!$U$2,1,0)+IF('Média 20h-21h'!R25&lt;'Média Mensal'!$U$2,1,0)+IF('Média 21h-22h'!R25&lt;'Média Mensal'!$U$2,1,0)+IF('Média 22h-23h'!R25&lt;'Média Mensal'!$U$2,1,0)+IF('Média 23h-0h'!R25&lt;'Média Mensal'!$U$2,1,0)</f>
        <v>0</v>
      </c>
      <c r="V25">
        <f>+IF('Média 24h-6h'!S25&lt;'Média Mensal'!$U$2,1,0)+IF('Média 6h-7h'!S25&lt;'Média Mensal'!$U$2,1,0)+IF('Média 7h-8h'!S25&lt;'Média Mensal'!$U$2,1,0)+IF('Média 8h-9h'!S25&lt;'Média Mensal'!$U$2,1,0)+IF('Média 9h-10h'!S25&lt;'Média Mensal'!$U$2,1,0)+IF('Média 10h-11h'!S25&lt;'Média Mensal'!$U$2,1,0)+IF('Média 11h-12h'!S25&lt;'Média Mensal'!$U$2,1,0)+IF('Média 12h-13h'!S25&lt;'Média Mensal'!$U$2,1,0)+IF('Média 13h-14h'!S25&lt;'Média Mensal'!$U$2,1,0)+IF('Média 14h-15h'!S25&lt;'Média Mensal'!$U$2,1,0)+IF('Média 15h-16h'!S25&lt;'Média Mensal'!$U$2,1,0)+IF('Média 16h-17h'!S25&lt;'Média Mensal'!$U$2,1,0)+IF('Média 17h-18h'!S25&lt;'Média Mensal'!$U$2,1,0)+IF('Média 18h-19h'!S25&lt;'Média Mensal'!$U$2,1,0)+IF('Média 19h-20h'!S25&lt;'Média Mensal'!$U$2,1,0)+IF('Média 20h-21h'!S25&lt;'Média Mensal'!$U$2,1,0)+IF('Média 21h-22h'!S25&lt;'Média Mensal'!$U$2,1,0)+IF('Média 22h-23h'!S25&lt;'Média Mensal'!$U$2,1,0)+IF('Média 23h-0h'!S25&lt;'Média Mensal'!$U$2,1,0)</f>
        <v>0</v>
      </c>
    </row>
    <row r="26" spans="2:22" x14ac:dyDescent="0.25">
      <c r="B26" s="12" t="s">
        <v>18</v>
      </c>
      <c r="C26" s="12" t="s">
        <v>19</v>
      </c>
      <c r="D26" s="15">
        <v>743.81</v>
      </c>
      <c r="E26" s="4">
        <v>612858.46821262478</v>
      </c>
      <c r="F26" s="4">
        <v>645022.45097934559</v>
      </c>
      <c r="G26" s="5">
        <f t="shared" si="3"/>
        <v>1257880.9191919705</v>
      </c>
      <c r="H26" s="2">
        <v>6536</v>
      </c>
      <c r="I26" s="2">
        <v>6449</v>
      </c>
      <c r="J26" s="5">
        <f t="shared" si="4"/>
        <v>12985</v>
      </c>
      <c r="K26" s="2">
        <v>4415</v>
      </c>
      <c r="L26" s="2">
        <v>4433</v>
      </c>
      <c r="M26" s="5">
        <f t="shared" si="5"/>
        <v>8848</v>
      </c>
      <c r="N26" s="27">
        <f t="shared" si="6"/>
        <v>0.24448854915499318</v>
      </c>
      <c r="O26" s="27">
        <f t="shared" si="0"/>
        <v>0.25879904210748395</v>
      </c>
      <c r="P26" s="28">
        <f t="shared" si="7"/>
        <v>0.25162328771785486</v>
      </c>
      <c r="Q26" s="38"/>
      <c r="R26" s="32">
        <f t="shared" si="8"/>
        <v>55.963699042336295</v>
      </c>
      <c r="S26" s="32">
        <f t="shared" si="1"/>
        <v>59.274255741531483</v>
      </c>
      <c r="T26" s="32">
        <f t="shared" si="2"/>
        <v>57.613746127054021</v>
      </c>
      <c r="U26">
        <f>+IF('Média 24h-6h'!R26&lt;'Média Mensal'!$U$2,1,0)+IF('Média 6h-7h'!R26&lt;'Média Mensal'!$U$2,1,0)+IF('Média 7h-8h'!R26&lt;'Média Mensal'!$U$2,1,0)+IF('Média 8h-9h'!R26&lt;'Média Mensal'!$U$2,1,0)+IF('Média 9h-10h'!R26&lt;'Média Mensal'!$U$2,1,0)+IF('Média 10h-11h'!R26&lt;'Média Mensal'!$U$2,1,0)+IF('Média 11h-12h'!R26&lt;'Média Mensal'!$U$2,1,0)+IF('Média 12h-13h'!R26&lt;'Média Mensal'!$U$2,1,0)+IF('Média 13h-14h'!R26&lt;'Média Mensal'!$U$2,1,0)+IF('Média 14h-15h'!R26&lt;'Média Mensal'!$U$2,1,0)+IF('Média 15h-16h'!R26&lt;'Média Mensal'!$U$2,1,0)+IF('Média 16h-17h'!R26&lt;'Média Mensal'!$U$2,1,0)+IF('Média 17h-18h'!R26&lt;'Média Mensal'!$U$2,1,0)+IF('Média 18h-19h'!R26&lt;'Média Mensal'!$U$2,1,0)+IF('Média 19h-20h'!R26&lt;'Média Mensal'!$U$2,1,0)+IF('Média 20h-21h'!R26&lt;'Média Mensal'!$U$2,1,0)+IF('Média 21h-22h'!R26&lt;'Média Mensal'!$U$2,1,0)+IF('Média 22h-23h'!R26&lt;'Média Mensal'!$U$2,1,0)+IF('Média 23h-0h'!R26&lt;'Média Mensal'!$U$2,1,0)</f>
        <v>0</v>
      </c>
      <c r="V26">
        <f>+IF('Média 24h-6h'!S26&lt;'Média Mensal'!$U$2,1,0)+IF('Média 6h-7h'!S26&lt;'Média Mensal'!$U$2,1,0)+IF('Média 7h-8h'!S26&lt;'Média Mensal'!$U$2,1,0)+IF('Média 8h-9h'!S26&lt;'Média Mensal'!$U$2,1,0)+IF('Média 9h-10h'!S26&lt;'Média Mensal'!$U$2,1,0)+IF('Média 10h-11h'!S26&lt;'Média Mensal'!$U$2,1,0)+IF('Média 11h-12h'!S26&lt;'Média Mensal'!$U$2,1,0)+IF('Média 12h-13h'!S26&lt;'Média Mensal'!$U$2,1,0)+IF('Média 13h-14h'!S26&lt;'Média Mensal'!$U$2,1,0)+IF('Média 14h-15h'!S26&lt;'Média Mensal'!$U$2,1,0)+IF('Média 15h-16h'!S26&lt;'Média Mensal'!$U$2,1,0)+IF('Média 16h-17h'!S26&lt;'Média Mensal'!$U$2,1,0)+IF('Média 17h-18h'!S26&lt;'Média Mensal'!$U$2,1,0)+IF('Média 18h-19h'!S26&lt;'Média Mensal'!$U$2,1,0)+IF('Média 19h-20h'!S26&lt;'Média Mensal'!$U$2,1,0)+IF('Média 20h-21h'!S26&lt;'Média Mensal'!$U$2,1,0)+IF('Média 21h-22h'!S26&lt;'Média Mensal'!$U$2,1,0)+IF('Média 22h-23h'!S26&lt;'Média Mensal'!$U$2,1,0)+IF('Média 23h-0h'!S26&lt;'Média Mensal'!$U$2,1,0)</f>
        <v>0</v>
      </c>
    </row>
    <row r="27" spans="2:22" x14ac:dyDescent="0.25">
      <c r="B27" s="12" t="s">
        <v>19</v>
      </c>
      <c r="C27" s="12" t="s">
        <v>20</v>
      </c>
      <c r="D27" s="15">
        <v>674.5</v>
      </c>
      <c r="E27" s="4">
        <v>546726.34874251776</v>
      </c>
      <c r="F27" s="4">
        <v>587315.44249658263</v>
      </c>
      <c r="G27" s="5">
        <f t="shared" si="3"/>
        <v>1134041.7912391005</v>
      </c>
      <c r="H27" s="2">
        <v>6535</v>
      </c>
      <c r="I27" s="2">
        <v>6448</v>
      </c>
      <c r="J27" s="5">
        <f t="shared" si="4"/>
        <v>12983</v>
      </c>
      <c r="K27" s="2">
        <v>4416</v>
      </c>
      <c r="L27" s="2">
        <v>4433</v>
      </c>
      <c r="M27" s="5">
        <f t="shared" si="5"/>
        <v>8849</v>
      </c>
      <c r="N27" s="27">
        <f t="shared" si="6"/>
        <v>0.21810357914481257</v>
      </c>
      <c r="O27" s="27">
        <f t="shared" si="0"/>
        <v>0.23566597964192498</v>
      </c>
      <c r="P27" s="28">
        <f t="shared" si="7"/>
        <v>0.22685917470295355</v>
      </c>
      <c r="Q27" s="38"/>
      <c r="R27" s="32">
        <f t="shared" si="8"/>
        <v>49.924787575793786</v>
      </c>
      <c r="S27" s="32">
        <f t="shared" si="1"/>
        <v>53.976237707617187</v>
      </c>
      <c r="T27" s="32">
        <f t="shared" si="2"/>
        <v>51.9440175540079</v>
      </c>
      <c r="U27">
        <f>+IF('Média 24h-6h'!R27&lt;'Média Mensal'!$U$2,1,0)+IF('Média 6h-7h'!R27&lt;'Média Mensal'!$U$2,1,0)+IF('Média 7h-8h'!R27&lt;'Média Mensal'!$U$2,1,0)+IF('Média 8h-9h'!R27&lt;'Média Mensal'!$U$2,1,0)+IF('Média 9h-10h'!R27&lt;'Média Mensal'!$U$2,1,0)+IF('Média 10h-11h'!R27&lt;'Média Mensal'!$U$2,1,0)+IF('Média 11h-12h'!R27&lt;'Média Mensal'!$U$2,1,0)+IF('Média 12h-13h'!R27&lt;'Média Mensal'!$U$2,1,0)+IF('Média 13h-14h'!R27&lt;'Média Mensal'!$U$2,1,0)+IF('Média 14h-15h'!R27&lt;'Média Mensal'!$U$2,1,0)+IF('Média 15h-16h'!R27&lt;'Média Mensal'!$U$2,1,0)+IF('Média 16h-17h'!R27&lt;'Média Mensal'!$U$2,1,0)+IF('Média 17h-18h'!R27&lt;'Média Mensal'!$U$2,1,0)+IF('Média 18h-19h'!R27&lt;'Média Mensal'!$U$2,1,0)+IF('Média 19h-20h'!R27&lt;'Média Mensal'!$U$2,1,0)+IF('Média 20h-21h'!R27&lt;'Média Mensal'!$U$2,1,0)+IF('Média 21h-22h'!R27&lt;'Média Mensal'!$U$2,1,0)+IF('Média 22h-23h'!R27&lt;'Média Mensal'!$U$2,1,0)+IF('Média 23h-0h'!R27&lt;'Média Mensal'!$U$2,1,0)</f>
        <v>0</v>
      </c>
      <c r="V27">
        <f>+IF('Média 24h-6h'!S27&lt;'Média Mensal'!$U$2,1,0)+IF('Média 6h-7h'!S27&lt;'Média Mensal'!$U$2,1,0)+IF('Média 7h-8h'!S27&lt;'Média Mensal'!$U$2,1,0)+IF('Média 8h-9h'!S27&lt;'Média Mensal'!$U$2,1,0)+IF('Média 9h-10h'!S27&lt;'Média Mensal'!$U$2,1,0)+IF('Média 10h-11h'!S27&lt;'Média Mensal'!$U$2,1,0)+IF('Média 11h-12h'!S27&lt;'Média Mensal'!$U$2,1,0)+IF('Média 12h-13h'!S27&lt;'Média Mensal'!$U$2,1,0)+IF('Média 13h-14h'!S27&lt;'Média Mensal'!$U$2,1,0)+IF('Média 14h-15h'!S27&lt;'Média Mensal'!$U$2,1,0)+IF('Média 15h-16h'!S27&lt;'Média Mensal'!$U$2,1,0)+IF('Média 16h-17h'!S27&lt;'Média Mensal'!$U$2,1,0)+IF('Média 17h-18h'!S27&lt;'Média Mensal'!$U$2,1,0)+IF('Média 18h-19h'!S27&lt;'Média Mensal'!$U$2,1,0)+IF('Média 19h-20h'!S27&lt;'Média Mensal'!$U$2,1,0)+IF('Média 20h-21h'!S27&lt;'Média Mensal'!$U$2,1,0)+IF('Média 21h-22h'!S27&lt;'Média Mensal'!$U$2,1,0)+IF('Média 22h-23h'!S27&lt;'Média Mensal'!$U$2,1,0)+IF('Média 23h-0h'!S27&lt;'Média Mensal'!$U$2,1,0)</f>
        <v>0</v>
      </c>
    </row>
    <row r="28" spans="2:22" x14ac:dyDescent="0.25">
      <c r="B28" s="12" t="s">
        <v>20</v>
      </c>
      <c r="C28" s="12" t="s">
        <v>21</v>
      </c>
      <c r="D28" s="15">
        <v>824.48</v>
      </c>
      <c r="E28" s="4">
        <v>185325.31920343218</v>
      </c>
      <c r="F28" s="4">
        <v>190378.66865052716</v>
      </c>
      <c r="G28" s="5">
        <f t="shared" si="3"/>
        <v>375703.98785395932</v>
      </c>
      <c r="H28" s="2">
        <v>3355</v>
      </c>
      <c r="I28" s="2">
        <v>3284</v>
      </c>
      <c r="J28" s="5">
        <f t="shared" si="4"/>
        <v>6639</v>
      </c>
      <c r="K28" s="2">
        <v>0</v>
      </c>
      <c r="L28" s="2">
        <v>0</v>
      </c>
      <c r="M28" s="5">
        <f t="shared" si="5"/>
        <v>0</v>
      </c>
      <c r="N28" s="27">
        <f t="shared" si="6"/>
        <v>0.25573400563480736</v>
      </c>
      <c r="O28" s="27">
        <f t="shared" si="0"/>
        <v>0.2683869443465049</v>
      </c>
      <c r="P28" s="28">
        <f t="shared" si="7"/>
        <v>0.26199281731265261</v>
      </c>
      <c r="Q28" s="38"/>
      <c r="R28" s="32">
        <f t="shared" si="8"/>
        <v>55.238545217118386</v>
      </c>
      <c r="S28" s="32">
        <f t="shared" si="1"/>
        <v>57.971579978845057</v>
      </c>
      <c r="T28" s="32">
        <f t="shared" si="2"/>
        <v>56.590448539532957</v>
      </c>
      <c r="U28">
        <f>+IF('Média 24h-6h'!R28&lt;'Média Mensal'!$U$2,1,0)+IF('Média 6h-7h'!R28&lt;'Média Mensal'!$U$2,1,0)+IF('Média 7h-8h'!R28&lt;'Média Mensal'!$U$2,1,0)+IF('Média 8h-9h'!R28&lt;'Média Mensal'!$U$2,1,0)+IF('Média 9h-10h'!R28&lt;'Média Mensal'!$U$2,1,0)+IF('Média 10h-11h'!R28&lt;'Média Mensal'!$U$2,1,0)+IF('Média 11h-12h'!R28&lt;'Média Mensal'!$U$2,1,0)+IF('Média 12h-13h'!R28&lt;'Média Mensal'!$U$2,1,0)+IF('Média 13h-14h'!R28&lt;'Média Mensal'!$U$2,1,0)+IF('Média 14h-15h'!R28&lt;'Média Mensal'!$U$2,1,0)+IF('Média 15h-16h'!R28&lt;'Média Mensal'!$U$2,1,0)+IF('Média 16h-17h'!R28&lt;'Média Mensal'!$U$2,1,0)+IF('Média 17h-18h'!R28&lt;'Média Mensal'!$U$2,1,0)+IF('Média 18h-19h'!R28&lt;'Média Mensal'!$U$2,1,0)+IF('Média 19h-20h'!R28&lt;'Média Mensal'!$U$2,1,0)+IF('Média 20h-21h'!R28&lt;'Média Mensal'!$U$2,1,0)+IF('Média 21h-22h'!R28&lt;'Média Mensal'!$U$2,1,0)+IF('Média 22h-23h'!R28&lt;'Média Mensal'!$U$2,1,0)+IF('Média 23h-0h'!R28&lt;'Média Mensal'!$U$2,1,0)</f>
        <v>0</v>
      </c>
      <c r="V28">
        <f>+IF('Média 24h-6h'!S28&lt;'Média Mensal'!$U$2,1,0)+IF('Média 6h-7h'!S28&lt;'Média Mensal'!$U$2,1,0)+IF('Média 7h-8h'!S28&lt;'Média Mensal'!$U$2,1,0)+IF('Média 8h-9h'!S28&lt;'Média Mensal'!$U$2,1,0)+IF('Média 9h-10h'!S28&lt;'Média Mensal'!$U$2,1,0)+IF('Média 10h-11h'!S28&lt;'Média Mensal'!$U$2,1,0)+IF('Média 11h-12h'!S28&lt;'Média Mensal'!$U$2,1,0)+IF('Média 12h-13h'!S28&lt;'Média Mensal'!$U$2,1,0)+IF('Média 13h-14h'!S28&lt;'Média Mensal'!$U$2,1,0)+IF('Média 14h-15h'!S28&lt;'Média Mensal'!$U$2,1,0)+IF('Média 15h-16h'!S28&lt;'Média Mensal'!$U$2,1,0)+IF('Média 16h-17h'!S28&lt;'Média Mensal'!$U$2,1,0)+IF('Média 17h-18h'!S28&lt;'Média Mensal'!$U$2,1,0)+IF('Média 18h-19h'!S28&lt;'Média Mensal'!$U$2,1,0)+IF('Média 19h-20h'!S28&lt;'Média Mensal'!$U$2,1,0)+IF('Média 20h-21h'!S28&lt;'Média Mensal'!$U$2,1,0)+IF('Média 21h-22h'!S28&lt;'Média Mensal'!$U$2,1,0)+IF('Média 22h-23h'!S28&lt;'Média Mensal'!$U$2,1,0)+IF('Média 23h-0h'!S28&lt;'Média Mensal'!$U$2,1,0)</f>
        <v>1</v>
      </c>
    </row>
    <row r="29" spans="2:22" x14ac:dyDescent="0.25">
      <c r="B29" s="12" t="s">
        <v>21</v>
      </c>
      <c r="C29" s="12" t="s">
        <v>22</v>
      </c>
      <c r="D29" s="15">
        <v>661.6</v>
      </c>
      <c r="E29" s="4">
        <v>178412.9990092204</v>
      </c>
      <c r="F29" s="4">
        <v>182382.87135959681</v>
      </c>
      <c r="G29" s="5">
        <f t="shared" si="3"/>
        <v>360795.87036881724</v>
      </c>
      <c r="H29" s="2">
        <v>3355</v>
      </c>
      <c r="I29" s="2">
        <v>3284</v>
      </c>
      <c r="J29" s="5">
        <f t="shared" si="4"/>
        <v>6639</v>
      </c>
      <c r="K29" s="2">
        <v>0</v>
      </c>
      <c r="L29" s="2">
        <v>0</v>
      </c>
      <c r="M29" s="5">
        <f t="shared" si="5"/>
        <v>0</v>
      </c>
      <c r="N29" s="27">
        <f t="shared" si="6"/>
        <v>0.24619556081197272</v>
      </c>
      <c r="O29" s="27">
        <f t="shared" si="0"/>
        <v>0.25711484323487166</v>
      </c>
      <c r="P29" s="28">
        <f t="shared" si="7"/>
        <v>0.25159681453644933</v>
      </c>
      <c r="Q29" s="38"/>
      <c r="R29" s="32">
        <f t="shared" si="8"/>
        <v>53.178241135386109</v>
      </c>
      <c r="S29" s="32">
        <f t="shared" si="1"/>
        <v>55.536806138732281</v>
      </c>
      <c r="T29" s="32">
        <f t="shared" si="2"/>
        <v>54.344911939873057</v>
      </c>
      <c r="U29">
        <f>+IF('Média 24h-6h'!R29&lt;'Média Mensal'!$U$2,1,0)+IF('Média 6h-7h'!R29&lt;'Média Mensal'!$U$2,1,0)+IF('Média 7h-8h'!R29&lt;'Média Mensal'!$U$2,1,0)+IF('Média 8h-9h'!R29&lt;'Média Mensal'!$U$2,1,0)+IF('Média 9h-10h'!R29&lt;'Média Mensal'!$U$2,1,0)+IF('Média 10h-11h'!R29&lt;'Média Mensal'!$U$2,1,0)+IF('Média 11h-12h'!R29&lt;'Média Mensal'!$U$2,1,0)+IF('Média 12h-13h'!R29&lt;'Média Mensal'!$U$2,1,0)+IF('Média 13h-14h'!R29&lt;'Média Mensal'!$U$2,1,0)+IF('Média 14h-15h'!R29&lt;'Média Mensal'!$U$2,1,0)+IF('Média 15h-16h'!R29&lt;'Média Mensal'!$U$2,1,0)+IF('Média 16h-17h'!R29&lt;'Média Mensal'!$U$2,1,0)+IF('Média 17h-18h'!R29&lt;'Média Mensal'!$U$2,1,0)+IF('Média 18h-19h'!R29&lt;'Média Mensal'!$U$2,1,0)+IF('Média 19h-20h'!R29&lt;'Média Mensal'!$U$2,1,0)+IF('Média 20h-21h'!R29&lt;'Média Mensal'!$U$2,1,0)+IF('Média 21h-22h'!R29&lt;'Média Mensal'!$U$2,1,0)+IF('Média 22h-23h'!R29&lt;'Média Mensal'!$U$2,1,0)+IF('Média 23h-0h'!R29&lt;'Média Mensal'!$U$2,1,0)</f>
        <v>0</v>
      </c>
      <c r="V29">
        <f>+IF('Média 24h-6h'!S29&lt;'Média Mensal'!$U$2,1,0)+IF('Média 6h-7h'!S29&lt;'Média Mensal'!$U$2,1,0)+IF('Média 7h-8h'!S29&lt;'Média Mensal'!$U$2,1,0)+IF('Média 8h-9h'!S29&lt;'Média Mensal'!$U$2,1,0)+IF('Média 9h-10h'!S29&lt;'Média Mensal'!$U$2,1,0)+IF('Média 10h-11h'!S29&lt;'Média Mensal'!$U$2,1,0)+IF('Média 11h-12h'!S29&lt;'Média Mensal'!$U$2,1,0)+IF('Média 12h-13h'!S29&lt;'Média Mensal'!$U$2,1,0)+IF('Média 13h-14h'!S29&lt;'Média Mensal'!$U$2,1,0)+IF('Média 14h-15h'!S29&lt;'Média Mensal'!$U$2,1,0)+IF('Média 15h-16h'!S29&lt;'Média Mensal'!$U$2,1,0)+IF('Média 16h-17h'!S29&lt;'Média Mensal'!$U$2,1,0)+IF('Média 17h-18h'!S29&lt;'Média Mensal'!$U$2,1,0)+IF('Média 18h-19h'!S29&lt;'Média Mensal'!$U$2,1,0)+IF('Média 19h-20h'!S29&lt;'Média Mensal'!$U$2,1,0)+IF('Média 20h-21h'!S29&lt;'Média Mensal'!$U$2,1,0)+IF('Média 21h-22h'!S29&lt;'Média Mensal'!$U$2,1,0)+IF('Média 22h-23h'!S29&lt;'Média Mensal'!$U$2,1,0)+IF('Média 23h-0h'!S29&lt;'Média Mensal'!$U$2,1,0)</f>
        <v>0</v>
      </c>
    </row>
    <row r="30" spans="2:22" x14ac:dyDescent="0.25">
      <c r="B30" s="12" t="s">
        <v>22</v>
      </c>
      <c r="C30" s="12" t="s">
        <v>23</v>
      </c>
      <c r="D30" s="15">
        <v>786.97</v>
      </c>
      <c r="E30" s="4">
        <v>171217.44802139146</v>
      </c>
      <c r="F30" s="4">
        <v>177369.31755733315</v>
      </c>
      <c r="G30" s="5">
        <f t="shared" si="3"/>
        <v>348586.76557872462</v>
      </c>
      <c r="H30" s="2">
        <v>3355</v>
      </c>
      <c r="I30" s="2">
        <v>3284</v>
      </c>
      <c r="J30" s="5">
        <f t="shared" si="4"/>
        <v>6639</v>
      </c>
      <c r="K30" s="2">
        <v>0</v>
      </c>
      <c r="L30" s="2">
        <v>0</v>
      </c>
      <c r="M30" s="5">
        <f t="shared" si="5"/>
        <v>0</v>
      </c>
      <c r="N30" s="27">
        <f t="shared" si="6"/>
        <v>0.23626628031874961</v>
      </c>
      <c r="O30" s="27">
        <f t="shared" si="0"/>
        <v>0.25004696953429245</v>
      </c>
      <c r="P30" s="28">
        <f t="shared" si="7"/>
        <v>0.2430829369513513</v>
      </c>
      <c r="Q30" s="38"/>
      <c r="R30" s="32">
        <f t="shared" si="8"/>
        <v>51.033516548849917</v>
      </c>
      <c r="S30" s="32">
        <f t="shared" si="1"/>
        <v>54.010145419407174</v>
      </c>
      <c r="T30" s="32">
        <f t="shared" si="2"/>
        <v>52.505914381491884</v>
      </c>
      <c r="U30">
        <f>+IF('Média 24h-6h'!R30&lt;'Média Mensal'!$U$2,1,0)+IF('Média 6h-7h'!R30&lt;'Média Mensal'!$U$2,1,0)+IF('Média 7h-8h'!R30&lt;'Média Mensal'!$U$2,1,0)+IF('Média 8h-9h'!R30&lt;'Média Mensal'!$U$2,1,0)+IF('Média 9h-10h'!R30&lt;'Média Mensal'!$U$2,1,0)+IF('Média 10h-11h'!R30&lt;'Média Mensal'!$U$2,1,0)+IF('Média 11h-12h'!R30&lt;'Média Mensal'!$U$2,1,0)+IF('Média 12h-13h'!R30&lt;'Média Mensal'!$U$2,1,0)+IF('Média 13h-14h'!R30&lt;'Média Mensal'!$U$2,1,0)+IF('Média 14h-15h'!R30&lt;'Média Mensal'!$U$2,1,0)+IF('Média 15h-16h'!R30&lt;'Média Mensal'!$U$2,1,0)+IF('Média 16h-17h'!R30&lt;'Média Mensal'!$U$2,1,0)+IF('Média 17h-18h'!R30&lt;'Média Mensal'!$U$2,1,0)+IF('Média 18h-19h'!R30&lt;'Média Mensal'!$U$2,1,0)+IF('Média 19h-20h'!R30&lt;'Média Mensal'!$U$2,1,0)+IF('Média 20h-21h'!R30&lt;'Média Mensal'!$U$2,1,0)+IF('Média 21h-22h'!R30&lt;'Média Mensal'!$U$2,1,0)+IF('Média 22h-23h'!R30&lt;'Média Mensal'!$U$2,1,0)+IF('Média 23h-0h'!R30&lt;'Média Mensal'!$U$2,1,0)</f>
        <v>0</v>
      </c>
      <c r="V30">
        <f>+IF('Média 24h-6h'!S30&lt;'Média Mensal'!$U$2,1,0)+IF('Média 6h-7h'!S30&lt;'Média Mensal'!$U$2,1,0)+IF('Média 7h-8h'!S30&lt;'Média Mensal'!$U$2,1,0)+IF('Média 8h-9h'!S30&lt;'Média Mensal'!$U$2,1,0)+IF('Média 9h-10h'!S30&lt;'Média Mensal'!$U$2,1,0)+IF('Média 10h-11h'!S30&lt;'Média Mensal'!$U$2,1,0)+IF('Média 11h-12h'!S30&lt;'Média Mensal'!$U$2,1,0)+IF('Média 12h-13h'!S30&lt;'Média Mensal'!$U$2,1,0)+IF('Média 13h-14h'!S30&lt;'Média Mensal'!$U$2,1,0)+IF('Média 14h-15h'!S30&lt;'Média Mensal'!$U$2,1,0)+IF('Média 15h-16h'!S30&lt;'Média Mensal'!$U$2,1,0)+IF('Média 16h-17h'!S30&lt;'Média Mensal'!$U$2,1,0)+IF('Média 17h-18h'!S30&lt;'Média Mensal'!$U$2,1,0)+IF('Média 18h-19h'!S30&lt;'Média Mensal'!$U$2,1,0)+IF('Média 19h-20h'!S30&lt;'Média Mensal'!$U$2,1,0)+IF('Média 20h-21h'!S30&lt;'Média Mensal'!$U$2,1,0)+IF('Média 21h-22h'!S30&lt;'Média Mensal'!$U$2,1,0)+IF('Média 22h-23h'!S30&lt;'Média Mensal'!$U$2,1,0)+IF('Média 23h-0h'!S30&lt;'Média Mensal'!$U$2,1,0)</f>
        <v>0</v>
      </c>
    </row>
    <row r="31" spans="2:22" x14ac:dyDescent="0.25">
      <c r="B31" s="12" t="s">
        <v>23</v>
      </c>
      <c r="C31" s="12" t="s">
        <v>24</v>
      </c>
      <c r="D31" s="15">
        <v>656.68</v>
      </c>
      <c r="E31" s="4">
        <v>157068.50768821966</v>
      </c>
      <c r="F31" s="4">
        <v>164744.40004849082</v>
      </c>
      <c r="G31" s="5">
        <f t="shared" si="3"/>
        <v>321812.90773671051</v>
      </c>
      <c r="H31" s="2">
        <v>3356</v>
      </c>
      <c r="I31" s="2">
        <v>3286</v>
      </c>
      <c r="J31" s="5">
        <f t="shared" si="4"/>
        <v>6642</v>
      </c>
      <c r="K31" s="2">
        <v>0</v>
      </c>
      <c r="L31" s="2">
        <v>0</v>
      </c>
      <c r="M31" s="5">
        <f t="shared" si="5"/>
        <v>0</v>
      </c>
      <c r="N31" s="27">
        <f t="shared" si="6"/>
        <v>0.21667729948602235</v>
      </c>
      <c r="O31" s="27">
        <f t="shared" si="0"/>
        <v>0.23210759457700855</v>
      </c>
      <c r="P31" s="28">
        <f t="shared" si="7"/>
        <v>0.22431113713567319</v>
      </c>
      <c r="Q31" s="38"/>
      <c r="R31" s="32">
        <f t="shared" si="8"/>
        <v>46.802296688980832</v>
      </c>
      <c r="S31" s="32">
        <f t="shared" si="1"/>
        <v>50.135240428633843</v>
      </c>
      <c r="T31" s="32">
        <f t="shared" si="2"/>
        <v>48.451205621305405</v>
      </c>
      <c r="U31">
        <f>+IF('Média 24h-6h'!R31&lt;'Média Mensal'!$U$2,1,0)+IF('Média 6h-7h'!R31&lt;'Média Mensal'!$U$2,1,0)+IF('Média 7h-8h'!R31&lt;'Média Mensal'!$U$2,1,0)+IF('Média 8h-9h'!R31&lt;'Média Mensal'!$U$2,1,0)+IF('Média 9h-10h'!R31&lt;'Média Mensal'!$U$2,1,0)+IF('Média 10h-11h'!R31&lt;'Média Mensal'!$U$2,1,0)+IF('Média 11h-12h'!R31&lt;'Média Mensal'!$U$2,1,0)+IF('Média 12h-13h'!R31&lt;'Média Mensal'!$U$2,1,0)+IF('Média 13h-14h'!R31&lt;'Média Mensal'!$U$2,1,0)+IF('Média 14h-15h'!R31&lt;'Média Mensal'!$U$2,1,0)+IF('Média 15h-16h'!R31&lt;'Média Mensal'!$U$2,1,0)+IF('Média 16h-17h'!R31&lt;'Média Mensal'!$U$2,1,0)+IF('Média 17h-18h'!R31&lt;'Média Mensal'!$U$2,1,0)+IF('Média 18h-19h'!R31&lt;'Média Mensal'!$U$2,1,0)+IF('Média 19h-20h'!R31&lt;'Média Mensal'!$U$2,1,0)+IF('Média 20h-21h'!R31&lt;'Média Mensal'!$U$2,1,0)+IF('Média 21h-22h'!R31&lt;'Média Mensal'!$U$2,1,0)+IF('Média 22h-23h'!R31&lt;'Média Mensal'!$U$2,1,0)+IF('Média 23h-0h'!R31&lt;'Média Mensal'!$U$2,1,0)</f>
        <v>0</v>
      </c>
      <c r="V31">
        <f>+IF('Média 24h-6h'!S31&lt;'Média Mensal'!$U$2,1,0)+IF('Média 6h-7h'!S31&lt;'Média Mensal'!$U$2,1,0)+IF('Média 7h-8h'!S31&lt;'Média Mensal'!$U$2,1,0)+IF('Média 8h-9h'!S31&lt;'Média Mensal'!$U$2,1,0)+IF('Média 9h-10h'!S31&lt;'Média Mensal'!$U$2,1,0)+IF('Média 10h-11h'!S31&lt;'Média Mensal'!$U$2,1,0)+IF('Média 11h-12h'!S31&lt;'Média Mensal'!$U$2,1,0)+IF('Média 12h-13h'!S31&lt;'Média Mensal'!$U$2,1,0)+IF('Média 13h-14h'!S31&lt;'Média Mensal'!$U$2,1,0)+IF('Média 14h-15h'!S31&lt;'Média Mensal'!$U$2,1,0)+IF('Média 15h-16h'!S31&lt;'Média Mensal'!$U$2,1,0)+IF('Média 16h-17h'!S31&lt;'Média Mensal'!$U$2,1,0)+IF('Média 17h-18h'!S31&lt;'Média Mensal'!$U$2,1,0)+IF('Média 18h-19h'!S31&lt;'Média Mensal'!$U$2,1,0)+IF('Média 19h-20h'!S31&lt;'Média Mensal'!$U$2,1,0)+IF('Média 20h-21h'!S31&lt;'Média Mensal'!$U$2,1,0)+IF('Média 21h-22h'!S31&lt;'Média Mensal'!$U$2,1,0)+IF('Média 22h-23h'!S31&lt;'Média Mensal'!$U$2,1,0)+IF('Média 23h-0h'!S31&lt;'Média Mensal'!$U$2,1,0)</f>
        <v>0</v>
      </c>
    </row>
    <row r="32" spans="2:22" x14ac:dyDescent="0.25">
      <c r="B32" s="12" t="s">
        <v>24</v>
      </c>
      <c r="C32" s="12" t="s">
        <v>25</v>
      </c>
      <c r="D32" s="15">
        <v>723.67</v>
      </c>
      <c r="E32" s="4">
        <v>148279.47398379992</v>
      </c>
      <c r="F32" s="4">
        <v>155973.33408509239</v>
      </c>
      <c r="G32" s="5">
        <f t="shared" si="3"/>
        <v>304252.80806889234</v>
      </c>
      <c r="H32" s="2">
        <v>3312</v>
      </c>
      <c r="I32" s="2">
        <v>3286</v>
      </c>
      <c r="J32" s="5">
        <f t="shared" si="4"/>
        <v>6598</v>
      </c>
      <c r="K32" s="2">
        <v>0</v>
      </c>
      <c r="L32" s="2">
        <v>0</v>
      </c>
      <c r="M32" s="5">
        <f t="shared" si="5"/>
        <v>0</v>
      </c>
      <c r="N32" s="27">
        <f t="shared" si="6"/>
        <v>0.20727024342430433</v>
      </c>
      <c r="O32" s="27">
        <f t="shared" si="0"/>
        <v>0.21975008183580791</v>
      </c>
      <c r="P32" s="28">
        <f t="shared" si="7"/>
        <v>0.21348557367895737</v>
      </c>
      <c r="Q32" s="38"/>
      <c r="R32" s="32">
        <f t="shared" si="8"/>
        <v>44.770372579649738</v>
      </c>
      <c r="S32" s="32">
        <f t="shared" si="1"/>
        <v>47.466017676534506</v>
      </c>
      <c r="T32" s="32">
        <f t="shared" si="2"/>
        <v>46.112883914654795</v>
      </c>
      <c r="U32">
        <f>+IF('Média 24h-6h'!R32&lt;'Média Mensal'!$U$2,1,0)+IF('Média 6h-7h'!R32&lt;'Média Mensal'!$U$2,1,0)+IF('Média 7h-8h'!R32&lt;'Média Mensal'!$U$2,1,0)+IF('Média 8h-9h'!R32&lt;'Média Mensal'!$U$2,1,0)+IF('Média 9h-10h'!R32&lt;'Média Mensal'!$U$2,1,0)+IF('Média 10h-11h'!R32&lt;'Média Mensal'!$U$2,1,0)+IF('Média 11h-12h'!R32&lt;'Média Mensal'!$U$2,1,0)+IF('Média 12h-13h'!R32&lt;'Média Mensal'!$U$2,1,0)+IF('Média 13h-14h'!R32&lt;'Média Mensal'!$U$2,1,0)+IF('Média 14h-15h'!R32&lt;'Média Mensal'!$U$2,1,0)+IF('Média 15h-16h'!R32&lt;'Média Mensal'!$U$2,1,0)+IF('Média 16h-17h'!R32&lt;'Média Mensal'!$U$2,1,0)+IF('Média 17h-18h'!R32&lt;'Média Mensal'!$U$2,1,0)+IF('Média 18h-19h'!R32&lt;'Média Mensal'!$U$2,1,0)+IF('Média 19h-20h'!R32&lt;'Média Mensal'!$U$2,1,0)+IF('Média 20h-21h'!R32&lt;'Média Mensal'!$U$2,1,0)+IF('Média 21h-22h'!R32&lt;'Média Mensal'!$U$2,1,0)+IF('Média 22h-23h'!R32&lt;'Média Mensal'!$U$2,1,0)+IF('Média 23h-0h'!R32&lt;'Média Mensal'!$U$2,1,0)</f>
        <v>1</v>
      </c>
      <c r="V32">
        <f>+IF('Média 24h-6h'!S32&lt;'Média Mensal'!$U$2,1,0)+IF('Média 6h-7h'!S32&lt;'Média Mensal'!$U$2,1,0)+IF('Média 7h-8h'!S32&lt;'Média Mensal'!$U$2,1,0)+IF('Média 8h-9h'!S32&lt;'Média Mensal'!$U$2,1,0)+IF('Média 9h-10h'!S32&lt;'Média Mensal'!$U$2,1,0)+IF('Média 10h-11h'!S32&lt;'Média Mensal'!$U$2,1,0)+IF('Média 11h-12h'!S32&lt;'Média Mensal'!$U$2,1,0)+IF('Média 12h-13h'!S32&lt;'Média Mensal'!$U$2,1,0)+IF('Média 13h-14h'!S32&lt;'Média Mensal'!$U$2,1,0)+IF('Média 14h-15h'!S32&lt;'Média Mensal'!$U$2,1,0)+IF('Média 15h-16h'!S32&lt;'Média Mensal'!$U$2,1,0)+IF('Média 16h-17h'!S32&lt;'Média Mensal'!$U$2,1,0)+IF('Média 17h-18h'!S32&lt;'Média Mensal'!$U$2,1,0)+IF('Média 18h-19h'!S32&lt;'Média Mensal'!$U$2,1,0)+IF('Média 19h-20h'!S32&lt;'Média Mensal'!$U$2,1,0)+IF('Média 20h-21h'!S32&lt;'Média Mensal'!$U$2,1,0)+IF('Média 21h-22h'!S32&lt;'Média Mensal'!$U$2,1,0)+IF('Média 22h-23h'!S32&lt;'Média Mensal'!$U$2,1,0)+IF('Média 23h-0h'!S32&lt;'Média Mensal'!$U$2,1,0)</f>
        <v>0</v>
      </c>
    </row>
    <row r="33" spans="2:22" x14ac:dyDescent="0.25">
      <c r="B33" s="12" t="s">
        <v>25</v>
      </c>
      <c r="C33" s="12" t="s">
        <v>26</v>
      </c>
      <c r="D33" s="15">
        <v>616.61</v>
      </c>
      <c r="E33" s="4">
        <v>109004.05198281397</v>
      </c>
      <c r="F33" s="4">
        <v>116739.50680039544</v>
      </c>
      <c r="G33" s="5">
        <f t="shared" si="3"/>
        <v>225743.55878320942</v>
      </c>
      <c r="H33" s="2">
        <v>3309</v>
      </c>
      <c r="I33" s="2">
        <v>3243</v>
      </c>
      <c r="J33" s="5">
        <f t="shared" si="4"/>
        <v>6552</v>
      </c>
      <c r="K33" s="2">
        <v>0</v>
      </c>
      <c r="L33" s="2">
        <v>0</v>
      </c>
      <c r="M33" s="5">
        <f t="shared" si="5"/>
        <v>0</v>
      </c>
      <c r="N33" s="27">
        <f t="shared" si="6"/>
        <v>0.15250782375621758</v>
      </c>
      <c r="O33" s="27">
        <f t="shared" si="0"/>
        <v>0.16665454197701521</v>
      </c>
      <c r="P33" s="28">
        <f t="shared" si="7"/>
        <v>0.1595099310807058</v>
      </c>
      <c r="Q33" s="38"/>
      <c r="R33" s="32">
        <f t="shared" si="8"/>
        <v>32.941689931342992</v>
      </c>
      <c r="S33" s="32">
        <f t="shared" si="1"/>
        <v>35.997381067035285</v>
      </c>
      <c r="T33" s="32">
        <f t="shared" si="2"/>
        <v>34.454145113432453</v>
      </c>
      <c r="U33">
        <f>+IF('Média 24h-6h'!R33&lt;'Média Mensal'!$U$2,1,0)+IF('Média 6h-7h'!R33&lt;'Média Mensal'!$U$2,1,0)+IF('Média 7h-8h'!R33&lt;'Média Mensal'!$U$2,1,0)+IF('Média 8h-9h'!R33&lt;'Média Mensal'!$U$2,1,0)+IF('Média 9h-10h'!R33&lt;'Média Mensal'!$U$2,1,0)+IF('Média 10h-11h'!R33&lt;'Média Mensal'!$U$2,1,0)+IF('Média 11h-12h'!R33&lt;'Média Mensal'!$U$2,1,0)+IF('Média 12h-13h'!R33&lt;'Média Mensal'!$U$2,1,0)+IF('Média 13h-14h'!R33&lt;'Média Mensal'!$U$2,1,0)+IF('Média 14h-15h'!R33&lt;'Média Mensal'!$U$2,1,0)+IF('Média 15h-16h'!R33&lt;'Média Mensal'!$U$2,1,0)+IF('Média 16h-17h'!R33&lt;'Média Mensal'!$U$2,1,0)+IF('Média 17h-18h'!R33&lt;'Média Mensal'!$U$2,1,0)+IF('Média 18h-19h'!R33&lt;'Média Mensal'!$U$2,1,0)+IF('Média 19h-20h'!R33&lt;'Média Mensal'!$U$2,1,0)+IF('Média 20h-21h'!R33&lt;'Média Mensal'!$U$2,1,0)+IF('Média 21h-22h'!R33&lt;'Média Mensal'!$U$2,1,0)+IF('Média 22h-23h'!R33&lt;'Média Mensal'!$U$2,1,0)+IF('Média 23h-0h'!R33&lt;'Média Mensal'!$U$2,1,0)</f>
        <v>1</v>
      </c>
      <c r="V33">
        <f>+IF('Média 24h-6h'!S33&lt;'Média Mensal'!$U$2,1,0)+IF('Média 6h-7h'!S33&lt;'Média Mensal'!$U$2,1,0)+IF('Média 7h-8h'!S33&lt;'Média Mensal'!$U$2,1,0)+IF('Média 8h-9h'!S33&lt;'Média Mensal'!$U$2,1,0)+IF('Média 9h-10h'!S33&lt;'Média Mensal'!$U$2,1,0)+IF('Média 10h-11h'!S33&lt;'Média Mensal'!$U$2,1,0)+IF('Média 11h-12h'!S33&lt;'Média Mensal'!$U$2,1,0)+IF('Média 12h-13h'!S33&lt;'Média Mensal'!$U$2,1,0)+IF('Média 13h-14h'!S33&lt;'Média Mensal'!$U$2,1,0)+IF('Média 14h-15h'!S33&lt;'Média Mensal'!$U$2,1,0)+IF('Média 15h-16h'!S33&lt;'Média Mensal'!$U$2,1,0)+IF('Média 16h-17h'!S33&lt;'Média Mensal'!$U$2,1,0)+IF('Média 17h-18h'!S33&lt;'Média Mensal'!$U$2,1,0)+IF('Média 18h-19h'!S33&lt;'Média Mensal'!$U$2,1,0)+IF('Média 19h-20h'!S33&lt;'Média Mensal'!$U$2,1,0)+IF('Média 20h-21h'!S33&lt;'Média Mensal'!$U$2,1,0)+IF('Média 21h-22h'!S33&lt;'Média Mensal'!$U$2,1,0)+IF('Média 22h-23h'!S33&lt;'Média Mensal'!$U$2,1,0)+IF('Média 23h-0h'!S33&lt;'Média Mensal'!$U$2,1,0)</f>
        <v>2</v>
      </c>
    </row>
    <row r="34" spans="2:22" x14ac:dyDescent="0.25">
      <c r="B34" s="12" t="s">
        <v>26</v>
      </c>
      <c r="C34" s="12" t="s">
        <v>27</v>
      </c>
      <c r="D34" s="15">
        <v>535.72</v>
      </c>
      <c r="E34" s="4">
        <v>52835.498624008185</v>
      </c>
      <c r="F34" s="4">
        <v>61123.74574037116</v>
      </c>
      <c r="G34" s="5">
        <f t="shared" si="3"/>
        <v>113959.24436437935</v>
      </c>
      <c r="H34" s="2">
        <v>3270</v>
      </c>
      <c r="I34" s="2">
        <v>3207</v>
      </c>
      <c r="J34" s="5">
        <f t="shared" si="4"/>
        <v>6477</v>
      </c>
      <c r="K34" s="2">
        <v>0</v>
      </c>
      <c r="L34" s="2">
        <v>0</v>
      </c>
      <c r="M34" s="5">
        <f t="shared" si="5"/>
        <v>0</v>
      </c>
      <c r="N34" s="27">
        <f t="shared" si="6"/>
        <v>7.4803911292343678E-2</v>
      </c>
      <c r="O34" s="27">
        <f t="shared" si="0"/>
        <v>8.8238323777227998E-2</v>
      </c>
      <c r="P34" s="28">
        <f t="shared" si="7"/>
        <v>8.1455781114641662E-2</v>
      </c>
      <c r="Q34" s="38"/>
      <c r="R34" s="32">
        <f t="shared" si="8"/>
        <v>16.157644839146233</v>
      </c>
      <c r="S34" s="32">
        <f t="shared" si="1"/>
        <v>19.059477935881247</v>
      </c>
      <c r="T34" s="32">
        <f t="shared" si="2"/>
        <v>17.5944487207626</v>
      </c>
      <c r="U34">
        <f>+IF('Média 24h-6h'!R34&lt;'Média Mensal'!$U$2,1,0)+IF('Média 6h-7h'!R34&lt;'Média Mensal'!$U$2,1,0)+IF('Média 7h-8h'!R34&lt;'Média Mensal'!$U$2,1,0)+IF('Média 8h-9h'!R34&lt;'Média Mensal'!$U$2,1,0)+IF('Média 9h-10h'!R34&lt;'Média Mensal'!$U$2,1,0)+IF('Média 10h-11h'!R34&lt;'Média Mensal'!$U$2,1,0)+IF('Média 11h-12h'!R34&lt;'Média Mensal'!$U$2,1,0)+IF('Média 12h-13h'!R34&lt;'Média Mensal'!$U$2,1,0)+IF('Média 13h-14h'!R34&lt;'Média Mensal'!$U$2,1,0)+IF('Média 14h-15h'!R34&lt;'Média Mensal'!$U$2,1,0)+IF('Média 15h-16h'!R34&lt;'Média Mensal'!$U$2,1,0)+IF('Média 16h-17h'!R34&lt;'Média Mensal'!$U$2,1,0)+IF('Média 17h-18h'!R34&lt;'Média Mensal'!$U$2,1,0)+IF('Média 18h-19h'!R34&lt;'Média Mensal'!$U$2,1,0)+IF('Média 19h-20h'!R34&lt;'Média Mensal'!$U$2,1,0)+IF('Média 20h-21h'!R34&lt;'Média Mensal'!$U$2,1,0)+IF('Média 21h-22h'!R34&lt;'Média Mensal'!$U$2,1,0)+IF('Média 22h-23h'!R34&lt;'Média Mensal'!$U$2,1,0)+IF('Média 23h-0h'!R34&lt;'Média Mensal'!$U$2,1,0)</f>
        <v>3</v>
      </c>
      <c r="V34">
        <f>+IF('Média 24h-6h'!S34&lt;'Média Mensal'!$U$2,1,0)+IF('Média 6h-7h'!S34&lt;'Média Mensal'!$U$2,1,0)+IF('Média 7h-8h'!S34&lt;'Média Mensal'!$U$2,1,0)+IF('Média 8h-9h'!S34&lt;'Média Mensal'!$U$2,1,0)+IF('Média 9h-10h'!S34&lt;'Média Mensal'!$U$2,1,0)+IF('Média 10h-11h'!S34&lt;'Média Mensal'!$U$2,1,0)+IF('Média 11h-12h'!S34&lt;'Média Mensal'!$U$2,1,0)+IF('Média 12h-13h'!S34&lt;'Média Mensal'!$U$2,1,0)+IF('Média 13h-14h'!S34&lt;'Média Mensal'!$U$2,1,0)+IF('Média 14h-15h'!S34&lt;'Média Mensal'!$U$2,1,0)+IF('Média 15h-16h'!S34&lt;'Média Mensal'!$U$2,1,0)+IF('Média 16h-17h'!S34&lt;'Média Mensal'!$U$2,1,0)+IF('Média 17h-18h'!S34&lt;'Média Mensal'!$U$2,1,0)+IF('Média 18h-19h'!S34&lt;'Média Mensal'!$U$2,1,0)+IF('Média 19h-20h'!S34&lt;'Média Mensal'!$U$2,1,0)+IF('Média 20h-21h'!S34&lt;'Média Mensal'!$U$2,1,0)+IF('Média 21h-22h'!S34&lt;'Média Mensal'!$U$2,1,0)+IF('Média 22h-23h'!S34&lt;'Média Mensal'!$U$2,1,0)+IF('Média 23h-0h'!S34&lt;'Média Mensal'!$U$2,1,0)</f>
        <v>3</v>
      </c>
    </row>
    <row r="35" spans="2:22" x14ac:dyDescent="0.25">
      <c r="B35" s="12" t="s">
        <v>27</v>
      </c>
      <c r="C35" s="12" t="s">
        <v>28</v>
      </c>
      <c r="D35" s="15">
        <v>487.53</v>
      </c>
      <c r="E35" s="4">
        <v>27361.23798594801</v>
      </c>
      <c r="F35" s="4">
        <v>35944.144505877564</v>
      </c>
      <c r="G35" s="5">
        <f t="shared" si="3"/>
        <v>63305.38249182557</v>
      </c>
      <c r="H35" s="2">
        <v>3300</v>
      </c>
      <c r="I35" s="2">
        <v>3237</v>
      </c>
      <c r="J35" s="5">
        <f t="shared" si="4"/>
        <v>6537</v>
      </c>
      <c r="K35" s="2">
        <v>0</v>
      </c>
      <c r="L35" s="2">
        <v>0</v>
      </c>
      <c r="M35" s="5">
        <f t="shared" si="5"/>
        <v>0</v>
      </c>
      <c r="N35" s="27">
        <f t="shared" si="6"/>
        <v>3.838557517669474E-2</v>
      </c>
      <c r="O35" s="27">
        <f t="shared" si="0"/>
        <v>5.1408117521192412E-2</v>
      </c>
      <c r="P35" s="28">
        <f t="shared" si="7"/>
        <v>4.4834094309192662E-2</v>
      </c>
      <c r="Q35" s="38"/>
      <c r="R35" s="32">
        <f t="shared" si="8"/>
        <v>8.2912842381660639</v>
      </c>
      <c r="S35" s="32">
        <f t="shared" si="1"/>
        <v>11.104153384577561</v>
      </c>
      <c r="T35" s="32">
        <f t="shared" si="2"/>
        <v>9.6841643707856164</v>
      </c>
      <c r="U35">
        <f>+IF('Média 24h-6h'!R35&lt;'Média Mensal'!$U$2,1,0)+IF('Média 6h-7h'!R35&lt;'Média Mensal'!$U$2,1,0)+IF('Média 7h-8h'!R35&lt;'Média Mensal'!$U$2,1,0)+IF('Média 8h-9h'!R35&lt;'Média Mensal'!$U$2,1,0)+IF('Média 9h-10h'!R35&lt;'Média Mensal'!$U$2,1,0)+IF('Média 10h-11h'!R35&lt;'Média Mensal'!$U$2,1,0)+IF('Média 11h-12h'!R35&lt;'Média Mensal'!$U$2,1,0)+IF('Média 12h-13h'!R35&lt;'Média Mensal'!$U$2,1,0)+IF('Média 13h-14h'!R35&lt;'Média Mensal'!$U$2,1,0)+IF('Média 14h-15h'!R35&lt;'Média Mensal'!$U$2,1,0)+IF('Média 15h-16h'!R35&lt;'Média Mensal'!$U$2,1,0)+IF('Média 16h-17h'!R35&lt;'Média Mensal'!$U$2,1,0)+IF('Média 17h-18h'!R35&lt;'Média Mensal'!$U$2,1,0)+IF('Média 18h-19h'!R35&lt;'Média Mensal'!$U$2,1,0)+IF('Média 19h-20h'!R35&lt;'Média Mensal'!$U$2,1,0)+IF('Média 20h-21h'!R35&lt;'Média Mensal'!$U$2,1,0)+IF('Média 21h-22h'!R35&lt;'Média Mensal'!$U$2,1,0)+IF('Média 22h-23h'!R35&lt;'Média Mensal'!$U$2,1,0)+IF('Média 23h-0h'!R35&lt;'Média Mensal'!$U$2,1,0)</f>
        <v>8</v>
      </c>
      <c r="V35">
        <f>+IF('Média 24h-6h'!S35&lt;'Média Mensal'!$U$2,1,0)+IF('Média 6h-7h'!S35&lt;'Média Mensal'!$U$2,1,0)+IF('Média 7h-8h'!S35&lt;'Média Mensal'!$U$2,1,0)+IF('Média 8h-9h'!S35&lt;'Média Mensal'!$U$2,1,0)+IF('Média 9h-10h'!S35&lt;'Média Mensal'!$U$2,1,0)+IF('Média 10h-11h'!S35&lt;'Média Mensal'!$U$2,1,0)+IF('Média 11h-12h'!S35&lt;'Média Mensal'!$U$2,1,0)+IF('Média 12h-13h'!S35&lt;'Média Mensal'!$U$2,1,0)+IF('Média 13h-14h'!S35&lt;'Média Mensal'!$U$2,1,0)+IF('Média 14h-15h'!S35&lt;'Média Mensal'!$U$2,1,0)+IF('Média 15h-16h'!S35&lt;'Média Mensal'!$U$2,1,0)+IF('Média 16h-17h'!S35&lt;'Média Mensal'!$U$2,1,0)+IF('Média 17h-18h'!S35&lt;'Média Mensal'!$U$2,1,0)+IF('Média 18h-19h'!S35&lt;'Média Mensal'!$U$2,1,0)+IF('Média 19h-20h'!S35&lt;'Média Mensal'!$U$2,1,0)+IF('Média 20h-21h'!S35&lt;'Média Mensal'!$U$2,1,0)+IF('Média 21h-22h'!S35&lt;'Média Mensal'!$U$2,1,0)+IF('Média 22h-23h'!S35&lt;'Média Mensal'!$U$2,1,0)+IF('Média 23h-0h'!S35&lt;'Média Mensal'!$U$2,1,0)</f>
        <v>7</v>
      </c>
    </row>
    <row r="36" spans="2:22" x14ac:dyDescent="0.25">
      <c r="B36" s="13" t="s">
        <v>28</v>
      </c>
      <c r="C36" s="13" t="s">
        <v>29</v>
      </c>
      <c r="D36" s="16">
        <v>708.96</v>
      </c>
      <c r="E36" s="4">
        <v>6625.5871660280882</v>
      </c>
      <c r="F36" s="4">
        <v>7853.0000000000009</v>
      </c>
      <c r="G36" s="7">
        <f t="shared" si="3"/>
        <v>14478.58716602809</v>
      </c>
      <c r="H36" s="3">
        <v>3264</v>
      </c>
      <c r="I36" s="3">
        <v>3206</v>
      </c>
      <c r="J36" s="7">
        <f t="shared" si="4"/>
        <v>6470</v>
      </c>
      <c r="K36" s="3">
        <v>0</v>
      </c>
      <c r="L36" s="3">
        <v>0</v>
      </c>
      <c r="M36" s="7">
        <f t="shared" si="5"/>
        <v>0</v>
      </c>
      <c r="N36" s="27">
        <f t="shared" si="6"/>
        <v>9.3976760592945612E-3</v>
      </c>
      <c r="O36" s="27">
        <f t="shared" si="0"/>
        <v>1.1340137704766527E-2</v>
      </c>
      <c r="P36" s="28">
        <f t="shared" si="7"/>
        <v>1.0360200330605709E-2</v>
      </c>
      <c r="Q36" s="38"/>
      <c r="R36" s="32">
        <f t="shared" si="8"/>
        <v>2.0298980288076249</v>
      </c>
      <c r="S36" s="32">
        <f t="shared" si="1"/>
        <v>2.4494697442295696</v>
      </c>
      <c r="T36" s="32">
        <f t="shared" si="2"/>
        <v>2.2378032714108329</v>
      </c>
      <c r="U36">
        <f>+IF('Média 24h-6h'!R36&lt;'Média Mensal'!$U$2,1,0)+IF('Média 6h-7h'!R36&lt;'Média Mensal'!$U$2,1,0)+IF('Média 7h-8h'!R36&lt;'Média Mensal'!$U$2,1,0)+IF('Média 8h-9h'!R36&lt;'Média Mensal'!$U$2,1,0)+IF('Média 9h-10h'!R36&lt;'Média Mensal'!$U$2,1,0)+IF('Média 10h-11h'!R36&lt;'Média Mensal'!$U$2,1,0)+IF('Média 11h-12h'!R36&lt;'Média Mensal'!$U$2,1,0)+IF('Média 12h-13h'!R36&lt;'Média Mensal'!$U$2,1,0)+IF('Média 13h-14h'!R36&lt;'Média Mensal'!$U$2,1,0)+IF('Média 14h-15h'!R36&lt;'Média Mensal'!$U$2,1,0)+IF('Média 15h-16h'!R36&lt;'Média Mensal'!$U$2,1,0)+IF('Média 16h-17h'!R36&lt;'Média Mensal'!$U$2,1,0)+IF('Média 17h-18h'!R36&lt;'Média Mensal'!$U$2,1,0)+IF('Média 18h-19h'!R36&lt;'Média Mensal'!$U$2,1,0)+IF('Média 19h-20h'!R36&lt;'Média Mensal'!$U$2,1,0)+IF('Média 20h-21h'!R36&lt;'Média Mensal'!$U$2,1,0)+IF('Média 21h-22h'!R36&lt;'Média Mensal'!$U$2,1,0)+IF('Média 22h-23h'!R36&lt;'Média Mensal'!$U$2,1,0)+IF('Média 23h-0h'!R36&lt;'Média Mensal'!$U$2,1,0)</f>
        <v>19</v>
      </c>
      <c r="V36">
        <f>+IF('Média 24h-6h'!S36&lt;'Média Mensal'!$U$2,1,0)+IF('Média 6h-7h'!S36&lt;'Média Mensal'!$U$2,1,0)+IF('Média 7h-8h'!S36&lt;'Média Mensal'!$U$2,1,0)+IF('Média 8h-9h'!S36&lt;'Média Mensal'!$U$2,1,0)+IF('Média 9h-10h'!S36&lt;'Média Mensal'!$U$2,1,0)+IF('Média 10h-11h'!S36&lt;'Média Mensal'!$U$2,1,0)+IF('Média 11h-12h'!S36&lt;'Média Mensal'!$U$2,1,0)+IF('Média 12h-13h'!S36&lt;'Média Mensal'!$U$2,1,0)+IF('Média 13h-14h'!S36&lt;'Média Mensal'!$U$2,1,0)+IF('Média 14h-15h'!S36&lt;'Média Mensal'!$U$2,1,0)+IF('Média 15h-16h'!S36&lt;'Média Mensal'!$U$2,1,0)+IF('Média 16h-17h'!S36&lt;'Média Mensal'!$U$2,1,0)+IF('Média 17h-18h'!S36&lt;'Média Mensal'!$U$2,1,0)+IF('Média 18h-19h'!S36&lt;'Média Mensal'!$U$2,1,0)+IF('Média 19h-20h'!S36&lt;'Média Mensal'!$U$2,1,0)+IF('Média 20h-21h'!S36&lt;'Média Mensal'!$U$2,1,0)+IF('Média 21h-22h'!S36&lt;'Média Mensal'!$U$2,1,0)+IF('Média 22h-23h'!S36&lt;'Média Mensal'!$U$2,1,0)+IF('Média 23h-0h'!S36&lt;'Média Mensal'!$U$2,1,0)</f>
        <v>19</v>
      </c>
    </row>
    <row r="37" spans="2:22" x14ac:dyDescent="0.25">
      <c r="B37" s="11" t="s">
        <v>30</v>
      </c>
      <c r="C37" s="11" t="s">
        <v>31</v>
      </c>
      <c r="D37" s="14">
        <v>687.03</v>
      </c>
      <c r="E37" s="8">
        <v>217895.92113248986</v>
      </c>
      <c r="F37" s="8">
        <v>272381.07256358053</v>
      </c>
      <c r="G37" s="10">
        <f t="shared" si="3"/>
        <v>490276.99369607039</v>
      </c>
      <c r="H37" s="9">
        <v>2208</v>
      </c>
      <c r="I37" s="9">
        <v>2157</v>
      </c>
      <c r="J37" s="10">
        <f t="shared" si="4"/>
        <v>4365</v>
      </c>
      <c r="K37" s="9">
        <v>2436</v>
      </c>
      <c r="L37" s="9">
        <v>2491</v>
      </c>
      <c r="M37" s="10">
        <f t="shared" si="5"/>
        <v>4927</v>
      </c>
      <c r="N37" s="25">
        <f t="shared" si="6"/>
        <v>0.20155840320250742</v>
      </c>
      <c r="O37" s="25">
        <f t="shared" si="0"/>
        <v>0.2513482509260857</v>
      </c>
      <c r="P37" s="26">
        <f t="shared" si="7"/>
        <v>0.22648350362172126</v>
      </c>
      <c r="Q37" s="38"/>
      <c r="R37" s="32">
        <f t="shared" si="8"/>
        <v>46.919879658158884</v>
      </c>
      <c r="S37" s="32">
        <f t="shared" si="1"/>
        <v>58.601779811441595</v>
      </c>
      <c r="T37" s="32">
        <f t="shared" si="2"/>
        <v>52.763344134316661</v>
      </c>
      <c r="U37">
        <f>+IF('Média 24h-6h'!R37&lt;'Média Mensal'!$U$2,1,0)+IF('Média 6h-7h'!R37&lt;'Média Mensal'!$U$2,1,0)+IF('Média 7h-8h'!R37&lt;'Média Mensal'!$U$2,1,0)+IF('Média 8h-9h'!R37&lt;'Média Mensal'!$U$2,1,0)+IF('Média 9h-10h'!R37&lt;'Média Mensal'!$U$2,1,0)+IF('Média 10h-11h'!R37&lt;'Média Mensal'!$U$2,1,0)+IF('Média 11h-12h'!R37&lt;'Média Mensal'!$U$2,1,0)+IF('Média 12h-13h'!R37&lt;'Média Mensal'!$U$2,1,0)+IF('Média 13h-14h'!R37&lt;'Média Mensal'!$U$2,1,0)+IF('Média 14h-15h'!R37&lt;'Média Mensal'!$U$2,1,0)+IF('Média 15h-16h'!R37&lt;'Média Mensal'!$U$2,1,0)+IF('Média 16h-17h'!R37&lt;'Média Mensal'!$U$2,1,0)+IF('Média 17h-18h'!R37&lt;'Média Mensal'!$U$2,1,0)+IF('Média 18h-19h'!R37&lt;'Média Mensal'!$U$2,1,0)+IF('Média 19h-20h'!R37&lt;'Média Mensal'!$U$2,1,0)+IF('Média 20h-21h'!R37&lt;'Média Mensal'!$U$2,1,0)+IF('Média 21h-22h'!R37&lt;'Média Mensal'!$U$2,1,0)+IF('Média 22h-23h'!R37&lt;'Média Mensal'!$U$2,1,0)+IF('Média 23h-0h'!R37&lt;'Média Mensal'!$U$2,1,0)</f>
        <v>0</v>
      </c>
      <c r="V37">
        <f>+IF('Média 24h-6h'!S37&lt;'Média Mensal'!$U$2,1,0)+IF('Média 6h-7h'!S37&lt;'Média Mensal'!$U$2,1,0)+IF('Média 7h-8h'!S37&lt;'Média Mensal'!$U$2,1,0)+IF('Média 8h-9h'!S37&lt;'Média Mensal'!$U$2,1,0)+IF('Média 9h-10h'!S37&lt;'Média Mensal'!$U$2,1,0)+IF('Média 10h-11h'!S37&lt;'Média Mensal'!$U$2,1,0)+IF('Média 11h-12h'!S37&lt;'Média Mensal'!$U$2,1,0)+IF('Média 12h-13h'!S37&lt;'Média Mensal'!$U$2,1,0)+IF('Média 13h-14h'!S37&lt;'Média Mensal'!$U$2,1,0)+IF('Média 14h-15h'!S37&lt;'Média Mensal'!$U$2,1,0)+IF('Média 15h-16h'!S37&lt;'Média Mensal'!$U$2,1,0)+IF('Média 16h-17h'!S37&lt;'Média Mensal'!$U$2,1,0)+IF('Média 17h-18h'!S37&lt;'Média Mensal'!$U$2,1,0)+IF('Média 18h-19h'!S37&lt;'Média Mensal'!$U$2,1,0)+IF('Média 19h-20h'!S37&lt;'Média Mensal'!$U$2,1,0)+IF('Média 20h-21h'!S37&lt;'Média Mensal'!$U$2,1,0)+IF('Média 21h-22h'!S37&lt;'Média Mensal'!$U$2,1,0)+IF('Média 22h-23h'!S37&lt;'Média Mensal'!$U$2,1,0)+IF('Média 23h-0h'!S37&lt;'Média Mensal'!$U$2,1,0)</f>
        <v>0</v>
      </c>
    </row>
    <row r="38" spans="2:22" x14ac:dyDescent="0.25">
      <c r="B38" s="12" t="s">
        <v>31</v>
      </c>
      <c r="C38" s="12" t="s">
        <v>32</v>
      </c>
      <c r="D38" s="15">
        <v>689.2</v>
      </c>
      <c r="E38" s="4">
        <v>208983.27921052327</v>
      </c>
      <c r="F38" s="4">
        <v>267767.33370517637</v>
      </c>
      <c r="G38" s="5">
        <f t="shared" si="3"/>
        <v>476750.6129156996</v>
      </c>
      <c r="H38" s="2">
        <v>2208</v>
      </c>
      <c r="I38" s="2">
        <v>2157</v>
      </c>
      <c r="J38" s="5">
        <f t="shared" si="4"/>
        <v>4365</v>
      </c>
      <c r="K38" s="2">
        <v>2436</v>
      </c>
      <c r="L38" s="2">
        <v>2491</v>
      </c>
      <c r="M38" s="5">
        <f t="shared" si="5"/>
        <v>4927</v>
      </c>
      <c r="N38" s="27">
        <f t="shared" si="6"/>
        <v>0.19331401815495522</v>
      </c>
      <c r="O38" s="27">
        <f t="shared" si="0"/>
        <v>0.24709077744830241</v>
      </c>
      <c r="P38" s="28">
        <f t="shared" si="7"/>
        <v>0.22023499074053354</v>
      </c>
      <c r="Q38" s="38"/>
      <c r="R38" s="32">
        <f t="shared" si="8"/>
        <v>45.000706117683734</v>
      </c>
      <c r="S38" s="32">
        <f t="shared" si="1"/>
        <v>57.609150969272022</v>
      </c>
      <c r="T38" s="32">
        <f t="shared" si="2"/>
        <v>51.307642371470038</v>
      </c>
      <c r="U38">
        <f>+IF('Média 24h-6h'!R38&lt;'Média Mensal'!$U$2,1,0)+IF('Média 6h-7h'!R38&lt;'Média Mensal'!$U$2,1,0)+IF('Média 7h-8h'!R38&lt;'Média Mensal'!$U$2,1,0)+IF('Média 8h-9h'!R38&lt;'Média Mensal'!$U$2,1,0)+IF('Média 9h-10h'!R38&lt;'Média Mensal'!$U$2,1,0)+IF('Média 10h-11h'!R38&lt;'Média Mensal'!$U$2,1,0)+IF('Média 11h-12h'!R38&lt;'Média Mensal'!$U$2,1,0)+IF('Média 12h-13h'!R38&lt;'Média Mensal'!$U$2,1,0)+IF('Média 13h-14h'!R38&lt;'Média Mensal'!$U$2,1,0)+IF('Média 14h-15h'!R38&lt;'Média Mensal'!$U$2,1,0)+IF('Média 15h-16h'!R38&lt;'Média Mensal'!$U$2,1,0)+IF('Média 16h-17h'!R38&lt;'Média Mensal'!$U$2,1,0)+IF('Média 17h-18h'!R38&lt;'Média Mensal'!$U$2,1,0)+IF('Média 18h-19h'!R38&lt;'Média Mensal'!$U$2,1,0)+IF('Média 19h-20h'!R38&lt;'Média Mensal'!$U$2,1,0)+IF('Média 20h-21h'!R38&lt;'Média Mensal'!$U$2,1,0)+IF('Média 21h-22h'!R38&lt;'Média Mensal'!$U$2,1,0)+IF('Média 22h-23h'!R38&lt;'Média Mensal'!$U$2,1,0)+IF('Média 23h-0h'!R38&lt;'Média Mensal'!$U$2,1,0)</f>
        <v>0</v>
      </c>
      <c r="V38">
        <f>+IF('Média 24h-6h'!S38&lt;'Média Mensal'!$U$2,1,0)+IF('Média 6h-7h'!S38&lt;'Média Mensal'!$U$2,1,0)+IF('Média 7h-8h'!S38&lt;'Média Mensal'!$U$2,1,0)+IF('Média 8h-9h'!S38&lt;'Média Mensal'!$U$2,1,0)+IF('Média 9h-10h'!S38&lt;'Média Mensal'!$U$2,1,0)+IF('Média 10h-11h'!S38&lt;'Média Mensal'!$U$2,1,0)+IF('Média 11h-12h'!S38&lt;'Média Mensal'!$U$2,1,0)+IF('Média 12h-13h'!S38&lt;'Média Mensal'!$U$2,1,0)+IF('Média 13h-14h'!S38&lt;'Média Mensal'!$U$2,1,0)+IF('Média 14h-15h'!S38&lt;'Média Mensal'!$U$2,1,0)+IF('Média 15h-16h'!S38&lt;'Média Mensal'!$U$2,1,0)+IF('Média 16h-17h'!S38&lt;'Média Mensal'!$U$2,1,0)+IF('Média 17h-18h'!S38&lt;'Média Mensal'!$U$2,1,0)+IF('Média 18h-19h'!S38&lt;'Média Mensal'!$U$2,1,0)+IF('Média 19h-20h'!S38&lt;'Média Mensal'!$U$2,1,0)+IF('Média 20h-21h'!S38&lt;'Média Mensal'!$U$2,1,0)+IF('Média 21h-22h'!S38&lt;'Média Mensal'!$U$2,1,0)+IF('Média 22h-23h'!S38&lt;'Média Mensal'!$U$2,1,0)+IF('Média 23h-0h'!S38&lt;'Média Mensal'!$U$2,1,0)</f>
        <v>0</v>
      </c>
    </row>
    <row r="39" spans="2:22" x14ac:dyDescent="0.25">
      <c r="B39" s="12" t="s">
        <v>32</v>
      </c>
      <c r="C39" s="12" t="s">
        <v>33</v>
      </c>
      <c r="D39" s="15">
        <v>1779.24</v>
      </c>
      <c r="E39" s="4">
        <v>204116.31912779514</v>
      </c>
      <c r="F39" s="4">
        <v>263544.47551795491</v>
      </c>
      <c r="G39" s="5">
        <f t="shared" si="3"/>
        <v>467660.79464575008</v>
      </c>
      <c r="H39" s="2">
        <v>2208</v>
      </c>
      <c r="I39" s="2">
        <v>2155</v>
      </c>
      <c r="J39" s="5">
        <f t="shared" si="4"/>
        <v>4363</v>
      </c>
      <c r="K39" s="2">
        <v>2435</v>
      </c>
      <c r="L39" s="2">
        <v>2490</v>
      </c>
      <c r="M39" s="5">
        <f t="shared" si="5"/>
        <v>4925</v>
      </c>
      <c r="N39" s="27">
        <f t="shared" si="6"/>
        <v>0.18885530004200113</v>
      </c>
      <c r="O39" s="27">
        <f t="shared" si="0"/>
        <v>0.24334669946256224</v>
      </c>
      <c r="P39" s="28">
        <f t="shared" si="7"/>
        <v>0.2161286004330098</v>
      </c>
      <c r="Q39" s="38"/>
      <c r="R39" s="32">
        <f t="shared" si="8"/>
        <v>43.962162207149504</v>
      </c>
      <c r="S39" s="32">
        <f t="shared" si="1"/>
        <v>56.737239078138842</v>
      </c>
      <c r="T39" s="32">
        <f t="shared" si="2"/>
        <v>50.35107608158377</v>
      </c>
      <c r="U39">
        <f>+IF('Média 24h-6h'!R39&lt;'Média Mensal'!$U$2,1,0)+IF('Média 6h-7h'!R39&lt;'Média Mensal'!$U$2,1,0)+IF('Média 7h-8h'!R39&lt;'Média Mensal'!$U$2,1,0)+IF('Média 8h-9h'!R39&lt;'Média Mensal'!$U$2,1,0)+IF('Média 9h-10h'!R39&lt;'Média Mensal'!$U$2,1,0)+IF('Média 10h-11h'!R39&lt;'Média Mensal'!$U$2,1,0)+IF('Média 11h-12h'!R39&lt;'Média Mensal'!$U$2,1,0)+IF('Média 12h-13h'!R39&lt;'Média Mensal'!$U$2,1,0)+IF('Média 13h-14h'!R39&lt;'Média Mensal'!$U$2,1,0)+IF('Média 14h-15h'!R39&lt;'Média Mensal'!$U$2,1,0)+IF('Média 15h-16h'!R39&lt;'Média Mensal'!$U$2,1,0)+IF('Média 16h-17h'!R39&lt;'Média Mensal'!$U$2,1,0)+IF('Média 17h-18h'!R39&lt;'Média Mensal'!$U$2,1,0)+IF('Média 18h-19h'!R39&lt;'Média Mensal'!$U$2,1,0)+IF('Média 19h-20h'!R39&lt;'Média Mensal'!$U$2,1,0)+IF('Média 20h-21h'!R39&lt;'Média Mensal'!$U$2,1,0)+IF('Média 21h-22h'!R39&lt;'Média Mensal'!$U$2,1,0)+IF('Média 22h-23h'!R39&lt;'Média Mensal'!$U$2,1,0)+IF('Média 23h-0h'!R39&lt;'Média Mensal'!$U$2,1,0)</f>
        <v>0</v>
      </c>
      <c r="V39">
        <f>+IF('Média 24h-6h'!S39&lt;'Média Mensal'!$U$2,1,0)+IF('Média 6h-7h'!S39&lt;'Média Mensal'!$U$2,1,0)+IF('Média 7h-8h'!S39&lt;'Média Mensal'!$U$2,1,0)+IF('Média 8h-9h'!S39&lt;'Média Mensal'!$U$2,1,0)+IF('Média 9h-10h'!S39&lt;'Média Mensal'!$U$2,1,0)+IF('Média 10h-11h'!S39&lt;'Média Mensal'!$U$2,1,0)+IF('Média 11h-12h'!S39&lt;'Média Mensal'!$U$2,1,0)+IF('Média 12h-13h'!S39&lt;'Média Mensal'!$U$2,1,0)+IF('Média 13h-14h'!S39&lt;'Média Mensal'!$U$2,1,0)+IF('Média 14h-15h'!S39&lt;'Média Mensal'!$U$2,1,0)+IF('Média 15h-16h'!S39&lt;'Média Mensal'!$U$2,1,0)+IF('Média 16h-17h'!S39&lt;'Média Mensal'!$U$2,1,0)+IF('Média 17h-18h'!S39&lt;'Média Mensal'!$U$2,1,0)+IF('Média 18h-19h'!S39&lt;'Média Mensal'!$U$2,1,0)+IF('Média 19h-20h'!S39&lt;'Média Mensal'!$U$2,1,0)+IF('Média 20h-21h'!S39&lt;'Média Mensal'!$U$2,1,0)+IF('Média 21h-22h'!S39&lt;'Média Mensal'!$U$2,1,0)+IF('Média 22h-23h'!S39&lt;'Média Mensal'!$U$2,1,0)+IF('Média 23h-0h'!S39&lt;'Média Mensal'!$U$2,1,0)</f>
        <v>0</v>
      </c>
    </row>
    <row r="40" spans="2:22" x14ac:dyDescent="0.25">
      <c r="B40" s="12" t="s">
        <v>33</v>
      </c>
      <c r="C40" s="12" t="s">
        <v>34</v>
      </c>
      <c r="D40" s="15">
        <v>2035.56</v>
      </c>
      <c r="E40" s="4">
        <v>201305.30890945927</v>
      </c>
      <c r="F40" s="4">
        <v>260904.81451244242</v>
      </c>
      <c r="G40" s="5">
        <f t="shared" si="3"/>
        <v>462210.12342190172</v>
      </c>
      <c r="H40" s="2">
        <v>2208</v>
      </c>
      <c r="I40" s="2">
        <v>2155</v>
      </c>
      <c r="J40" s="5">
        <f t="shared" si="4"/>
        <v>4363</v>
      </c>
      <c r="K40" s="2">
        <v>2435</v>
      </c>
      <c r="L40" s="2">
        <v>2490</v>
      </c>
      <c r="M40" s="5">
        <f t="shared" si="5"/>
        <v>4925</v>
      </c>
      <c r="N40" s="27">
        <f t="shared" si="6"/>
        <v>0.18625445861749659</v>
      </c>
      <c r="O40" s="27">
        <f t="shared" si="0"/>
        <v>0.24090933934666889</v>
      </c>
      <c r="P40" s="28">
        <f t="shared" si="7"/>
        <v>0.21360958246845455</v>
      </c>
      <c r="Q40" s="38"/>
      <c r="R40" s="32">
        <f t="shared" si="8"/>
        <v>43.356732481037966</v>
      </c>
      <c r="S40" s="32">
        <f t="shared" si="1"/>
        <v>56.168958990837979</v>
      </c>
      <c r="T40" s="32">
        <f t="shared" si="2"/>
        <v>49.764225174623355</v>
      </c>
      <c r="U40">
        <f>+IF('Média 24h-6h'!R40&lt;'Média Mensal'!$U$2,1,0)+IF('Média 6h-7h'!R40&lt;'Média Mensal'!$U$2,1,0)+IF('Média 7h-8h'!R40&lt;'Média Mensal'!$U$2,1,0)+IF('Média 8h-9h'!R40&lt;'Média Mensal'!$U$2,1,0)+IF('Média 9h-10h'!R40&lt;'Média Mensal'!$U$2,1,0)+IF('Média 10h-11h'!R40&lt;'Média Mensal'!$U$2,1,0)+IF('Média 11h-12h'!R40&lt;'Média Mensal'!$U$2,1,0)+IF('Média 12h-13h'!R40&lt;'Média Mensal'!$U$2,1,0)+IF('Média 13h-14h'!R40&lt;'Média Mensal'!$U$2,1,0)+IF('Média 14h-15h'!R40&lt;'Média Mensal'!$U$2,1,0)+IF('Média 15h-16h'!R40&lt;'Média Mensal'!$U$2,1,0)+IF('Média 16h-17h'!R40&lt;'Média Mensal'!$U$2,1,0)+IF('Média 17h-18h'!R40&lt;'Média Mensal'!$U$2,1,0)+IF('Média 18h-19h'!R40&lt;'Média Mensal'!$U$2,1,0)+IF('Média 19h-20h'!R40&lt;'Média Mensal'!$U$2,1,0)+IF('Média 20h-21h'!R40&lt;'Média Mensal'!$U$2,1,0)+IF('Média 21h-22h'!R40&lt;'Média Mensal'!$U$2,1,0)+IF('Média 22h-23h'!R40&lt;'Média Mensal'!$U$2,1,0)+IF('Média 23h-0h'!R40&lt;'Média Mensal'!$U$2,1,0)</f>
        <v>0</v>
      </c>
      <c r="V40">
        <f>+IF('Média 24h-6h'!S40&lt;'Média Mensal'!$U$2,1,0)+IF('Média 6h-7h'!S40&lt;'Média Mensal'!$U$2,1,0)+IF('Média 7h-8h'!S40&lt;'Média Mensal'!$U$2,1,0)+IF('Média 8h-9h'!S40&lt;'Média Mensal'!$U$2,1,0)+IF('Média 9h-10h'!S40&lt;'Média Mensal'!$U$2,1,0)+IF('Média 10h-11h'!S40&lt;'Média Mensal'!$U$2,1,0)+IF('Média 11h-12h'!S40&lt;'Média Mensal'!$U$2,1,0)+IF('Média 12h-13h'!S40&lt;'Média Mensal'!$U$2,1,0)+IF('Média 13h-14h'!S40&lt;'Média Mensal'!$U$2,1,0)+IF('Média 14h-15h'!S40&lt;'Média Mensal'!$U$2,1,0)+IF('Média 15h-16h'!S40&lt;'Média Mensal'!$U$2,1,0)+IF('Média 16h-17h'!S40&lt;'Média Mensal'!$U$2,1,0)+IF('Média 17h-18h'!S40&lt;'Média Mensal'!$U$2,1,0)+IF('Média 18h-19h'!S40&lt;'Média Mensal'!$U$2,1,0)+IF('Média 19h-20h'!S40&lt;'Média Mensal'!$U$2,1,0)+IF('Média 20h-21h'!S40&lt;'Média Mensal'!$U$2,1,0)+IF('Média 21h-22h'!S40&lt;'Média Mensal'!$U$2,1,0)+IF('Média 22h-23h'!S40&lt;'Média Mensal'!$U$2,1,0)+IF('Média 23h-0h'!S40&lt;'Média Mensal'!$U$2,1,0)</f>
        <v>0</v>
      </c>
    </row>
    <row r="41" spans="2:22" x14ac:dyDescent="0.25">
      <c r="B41" s="12" t="s">
        <v>34</v>
      </c>
      <c r="C41" s="12" t="s">
        <v>35</v>
      </c>
      <c r="D41" s="15">
        <v>591.81999999999994</v>
      </c>
      <c r="E41" s="4">
        <v>198657.69778100087</v>
      </c>
      <c r="F41" s="4">
        <v>257433.27552019036</v>
      </c>
      <c r="G41" s="5">
        <f t="shared" si="3"/>
        <v>456090.97330119123</v>
      </c>
      <c r="H41" s="2">
        <v>2208</v>
      </c>
      <c r="I41" s="2">
        <v>2155</v>
      </c>
      <c r="J41" s="5">
        <f t="shared" si="4"/>
        <v>4363</v>
      </c>
      <c r="K41" s="2">
        <v>2435</v>
      </c>
      <c r="L41" s="2">
        <v>2490</v>
      </c>
      <c r="M41" s="5">
        <f t="shared" si="5"/>
        <v>4925</v>
      </c>
      <c r="N41" s="27">
        <f t="shared" si="6"/>
        <v>0.18380479953978957</v>
      </c>
      <c r="O41" s="27">
        <f t="shared" si="0"/>
        <v>0.23770385551264114</v>
      </c>
      <c r="P41" s="28">
        <f t="shared" si="7"/>
        <v>0.21078162817643303</v>
      </c>
      <c r="Q41" s="38"/>
      <c r="R41" s="32">
        <f t="shared" si="8"/>
        <v>42.78649532220566</v>
      </c>
      <c r="S41" s="32">
        <f t="shared" si="1"/>
        <v>55.421587840729899</v>
      </c>
      <c r="T41" s="32">
        <f t="shared" si="2"/>
        <v>49.105401948879333</v>
      </c>
      <c r="U41">
        <f>+IF('Média 24h-6h'!R41&lt;'Média Mensal'!$U$2,1,0)+IF('Média 6h-7h'!R41&lt;'Média Mensal'!$U$2,1,0)+IF('Média 7h-8h'!R41&lt;'Média Mensal'!$U$2,1,0)+IF('Média 8h-9h'!R41&lt;'Média Mensal'!$U$2,1,0)+IF('Média 9h-10h'!R41&lt;'Média Mensal'!$U$2,1,0)+IF('Média 10h-11h'!R41&lt;'Média Mensal'!$U$2,1,0)+IF('Média 11h-12h'!R41&lt;'Média Mensal'!$U$2,1,0)+IF('Média 12h-13h'!R41&lt;'Média Mensal'!$U$2,1,0)+IF('Média 13h-14h'!R41&lt;'Média Mensal'!$U$2,1,0)+IF('Média 14h-15h'!R41&lt;'Média Mensal'!$U$2,1,0)+IF('Média 15h-16h'!R41&lt;'Média Mensal'!$U$2,1,0)+IF('Média 16h-17h'!R41&lt;'Média Mensal'!$U$2,1,0)+IF('Média 17h-18h'!R41&lt;'Média Mensal'!$U$2,1,0)+IF('Média 18h-19h'!R41&lt;'Média Mensal'!$U$2,1,0)+IF('Média 19h-20h'!R41&lt;'Média Mensal'!$U$2,1,0)+IF('Média 20h-21h'!R41&lt;'Média Mensal'!$U$2,1,0)+IF('Média 21h-22h'!R41&lt;'Média Mensal'!$U$2,1,0)+IF('Média 22h-23h'!R41&lt;'Média Mensal'!$U$2,1,0)+IF('Média 23h-0h'!R41&lt;'Média Mensal'!$U$2,1,0)</f>
        <v>0</v>
      </c>
      <c r="V41">
        <f>+IF('Média 24h-6h'!S41&lt;'Média Mensal'!$U$2,1,0)+IF('Média 6h-7h'!S41&lt;'Média Mensal'!$U$2,1,0)+IF('Média 7h-8h'!S41&lt;'Média Mensal'!$U$2,1,0)+IF('Média 8h-9h'!S41&lt;'Média Mensal'!$U$2,1,0)+IF('Média 9h-10h'!S41&lt;'Média Mensal'!$U$2,1,0)+IF('Média 10h-11h'!S41&lt;'Média Mensal'!$U$2,1,0)+IF('Média 11h-12h'!S41&lt;'Média Mensal'!$U$2,1,0)+IF('Média 12h-13h'!S41&lt;'Média Mensal'!$U$2,1,0)+IF('Média 13h-14h'!S41&lt;'Média Mensal'!$U$2,1,0)+IF('Média 14h-15h'!S41&lt;'Média Mensal'!$U$2,1,0)+IF('Média 15h-16h'!S41&lt;'Média Mensal'!$U$2,1,0)+IF('Média 16h-17h'!S41&lt;'Média Mensal'!$U$2,1,0)+IF('Média 17h-18h'!S41&lt;'Média Mensal'!$U$2,1,0)+IF('Média 18h-19h'!S41&lt;'Média Mensal'!$U$2,1,0)+IF('Média 19h-20h'!S41&lt;'Média Mensal'!$U$2,1,0)+IF('Média 20h-21h'!S41&lt;'Média Mensal'!$U$2,1,0)+IF('Média 21h-22h'!S41&lt;'Média Mensal'!$U$2,1,0)+IF('Média 22h-23h'!S41&lt;'Média Mensal'!$U$2,1,0)+IF('Média 23h-0h'!S41&lt;'Média Mensal'!$U$2,1,0)</f>
        <v>0</v>
      </c>
    </row>
    <row r="42" spans="2:22" x14ac:dyDescent="0.25">
      <c r="B42" s="12" t="s">
        <v>35</v>
      </c>
      <c r="C42" s="12" t="s">
        <v>36</v>
      </c>
      <c r="D42" s="15">
        <v>960.78</v>
      </c>
      <c r="E42" s="4">
        <v>148919.69315647281</v>
      </c>
      <c r="F42" s="4">
        <v>158701.25119167491</v>
      </c>
      <c r="G42" s="5">
        <f t="shared" si="3"/>
        <v>307620.94434814772</v>
      </c>
      <c r="H42" s="2">
        <v>0</v>
      </c>
      <c r="I42" s="2">
        <v>0</v>
      </c>
      <c r="J42" s="5">
        <f t="shared" si="4"/>
        <v>0</v>
      </c>
      <c r="K42" s="2">
        <v>2435</v>
      </c>
      <c r="L42" s="2">
        <v>2490</v>
      </c>
      <c r="M42" s="5">
        <f t="shared" si="5"/>
        <v>4925</v>
      </c>
      <c r="N42" s="27">
        <f t="shared" si="6"/>
        <v>0.24660477769833877</v>
      </c>
      <c r="O42" s="27">
        <f t="shared" si="0"/>
        <v>0.25699775099053457</v>
      </c>
      <c r="P42" s="28">
        <f t="shared" si="7"/>
        <v>0.25185929617500225</v>
      </c>
      <c r="Q42" s="38"/>
      <c r="R42" s="32">
        <f t="shared" si="8"/>
        <v>61.157984869188013</v>
      </c>
      <c r="S42" s="32">
        <f t="shared" si="1"/>
        <v>63.735442245652571</v>
      </c>
      <c r="T42" s="32">
        <f t="shared" si="2"/>
        <v>62.461105451400556</v>
      </c>
      <c r="U42">
        <f>+IF('Média 24h-6h'!R42&lt;'Média Mensal'!$U$2,1,0)+IF('Média 6h-7h'!R42&lt;'Média Mensal'!$U$2,1,0)+IF('Média 7h-8h'!R42&lt;'Média Mensal'!$U$2,1,0)+IF('Média 8h-9h'!R42&lt;'Média Mensal'!$U$2,1,0)+IF('Média 9h-10h'!R42&lt;'Média Mensal'!$U$2,1,0)+IF('Média 10h-11h'!R42&lt;'Média Mensal'!$U$2,1,0)+IF('Média 11h-12h'!R42&lt;'Média Mensal'!$U$2,1,0)+IF('Média 12h-13h'!R42&lt;'Média Mensal'!$U$2,1,0)+IF('Média 13h-14h'!R42&lt;'Média Mensal'!$U$2,1,0)+IF('Média 14h-15h'!R42&lt;'Média Mensal'!$U$2,1,0)+IF('Média 15h-16h'!R42&lt;'Média Mensal'!$U$2,1,0)+IF('Média 16h-17h'!R42&lt;'Média Mensal'!$U$2,1,0)+IF('Média 17h-18h'!R42&lt;'Média Mensal'!$U$2,1,0)+IF('Média 18h-19h'!R42&lt;'Média Mensal'!$U$2,1,0)+IF('Média 19h-20h'!R42&lt;'Média Mensal'!$U$2,1,0)+IF('Média 20h-21h'!R42&lt;'Média Mensal'!$U$2,1,0)+IF('Média 21h-22h'!R42&lt;'Média Mensal'!$U$2,1,0)+IF('Média 22h-23h'!R42&lt;'Média Mensal'!$U$2,1,0)+IF('Média 23h-0h'!R42&lt;'Média Mensal'!$U$2,1,0)</f>
        <v>0</v>
      </c>
      <c r="V42">
        <f>+IF('Média 24h-6h'!S42&lt;'Média Mensal'!$U$2,1,0)+IF('Média 6h-7h'!S42&lt;'Média Mensal'!$U$2,1,0)+IF('Média 7h-8h'!S42&lt;'Média Mensal'!$U$2,1,0)+IF('Média 8h-9h'!S42&lt;'Média Mensal'!$U$2,1,0)+IF('Média 9h-10h'!S42&lt;'Média Mensal'!$U$2,1,0)+IF('Média 10h-11h'!S42&lt;'Média Mensal'!$U$2,1,0)+IF('Média 11h-12h'!S42&lt;'Média Mensal'!$U$2,1,0)+IF('Média 12h-13h'!S42&lt;'Média Mensal'!$U$2,1,0)+IF('Média 13h-14h'!S42&lt;'Média Mensal'!$U$2,1,0)+IF('Média 14h-15h'!S42&lt;'Média Mensal'!$U$2,1,0)+IF('Média 15h-16h'!S42&lt;'Média Mensal'!$U$2,1,0)+IF('Média 16h-17h'!S42&lt;'Média Mensal'!$U$2,1,0)+IF('Média 17h-18h'!S42&lt;'Média Mensal'!$U$2,1,0)+IF('Média 18h-19h'!S42&lt;'Média Mensal'!$U$2,1,0)+IF('Média 19h-20h'!S42&lt;'Média Mensal'!$U$2,1,0)+IF('Média 20h-21h'!S42&lt;'Média Mensal'!$U$2,1,0)+IF('Média 21h-22h'!S42&lt;'Média Mensal'!$U$2,1,0)+IF('Média 22h-23h'!S42&lt;'Média Mensal'!$U$2,1,0)+IF('Média 23h-0h'!S42&lt;'Média Mensal'!$U$2,1,0)</f>
        <v>0</v>
      </c>
    </row>
    <row r="43" spans="2:22" x14ac:dyDescent="0.25">
      <c r="B43" s="12" t="s">
        <v>36</v>
      </c>
      <c r="C43" s="12" t="s">
        <v>37</v>
      </c>
      <c r="D43" s="15">
        <v>1147.58</v>
      </c>
      <c r="E43" s="4">
        <v>134395.81616055424</v>
      </c>
      <c r="F43" s="4">
        <v>141901.67645086913</v>
      </c>
      <c r="G43" s="5">
        <f t="shared" si="3"/>
        <v>276297.49261142337</v>
      </c>
      <c r="H43" s="2">
        <v>0</v>
      </c>
      <c r="I43" s="2">
        <v>0</v>
      </c>
      <c r="J43" s="5">
        <f t="shared" si="4"/>
        <v>0</v>
      </c>
      <c r="K43" s="2">
        <v>2435</v>
      </c>
      <c r="L43" s="2">
        <v>2490</v>
      </c>
      <c r="M43" s="5">
        <f t="shared" si="5"/>
        <v>4925</v>
      </c>
      <c r="N43" s="27">
        <f t="shared" si="6"/>
        <v>0.22255384540066608</v>
      </c>
      <c r="O43" s="27">
        <f t="shared" si="0"/>
        <v>0.22979284306721909</v>
      </c>
      <c r="P43" s="28">
        <f t="shared" si="7"/>
        <v>0.22621376503309593</v>
      </c>
      <c r="Q43" s="38"/>
      <c r="R43" s="32">
        <f t="shared" si="8"/>
        <v>55.193353659365194</v>
      </c>
      <c r="S43" s="32">
        <f t="shared" si="1"/>
        <v>56.988625080670332</v>
      </c>
      <c r="T43" s="32">
        <f t="shared" si="2"/>
        <v>56.101013728207789</v>
      </c>
      <c r="U43">
        <f>+IF('Média 24h-6h'!R43&lt;'Média Mensal'!$U$2,1,0)+IF('Média 6h-7h'!R43&lt;'Média Mensal'!$U$2,1,0)+IF('Média 7h-8h'!R43&lt;'Média Mensal'!$U$2,1,0)+IF('Média 8h-9h'!R43&lt;'Média Mensal'!$U$2,1,0)+IF('Média 9h-10h'!R43&lt;'Média Mensal'!$U$2,1,0)+IF('Média 10h-11h'!R43&lt;'Média Mensal'!$U$2,1,0)+IF('Média 11h-12h'!R43&lt;'Média Mensal'!$U$2,1,0)+IF('Média 12h-13h'!R43&lt;'Média Mensal'!$U$2,1,0)+IF('Média 13h-14h'!R43&lt;'Média Mensal'!$U$2,1,0)+IF('Média 14h-15h'!R43&lt;'Média Mensal'!$U$2,1,0)+IF('Média 15h-16h'!R43&lt;'Média Mensal'!$U$2,1,0)+IF('Média 16h-17h'!R43&lt;'Média Mensal'!$U$2,1,0)+IF('Média 17h-18h'!R43&lt;'Média Mensal'!$U$2,1,0)+IF('Média 18h-19h'!R43&lt;'Média Mensal'!$U$2,1,0)+IF('Média 19h-20h'!R43&lt;'Média Mensal'!$U$2,1,0)+IF('Média 20h-21h'!R43&lt;'Média Mensal'!$U$2,1,0)+IF('Média 21h-22h'!R43&lt;'Média Mensal'!$U$2,1,0)+IF('Média 22h-23h'!R43&lt;'Média Mensal'!$U$2,1,0)+IF('Média 23h-0h'!R43&lt;'Média Mensal'!$U$2,1,0)</f>
        <v>0</v>
      </c>
      <c r="V43">
        <f>+IF('Média 24h-6h'!S43&lt;'Média Mensal'!$U$2,1,0)+IF('Média 6h-7h'!S43&lt;'Média Mensal'!$U$2,1,0)+IF('Média 7h-8h'!S43&lt;'Média Mensal'!$U$2,1,0)+IF('Média 8h-9h'!S43&lt;'Média Mensal'!$U$2,1,0)+IF('Média 9h-10h'!S43&lt;'Média Mensal'!$U$2,1,0)+IF('Média 10h-11h'!S43&lt;'Média Mensal'!$U$2,1,0)+IF('Média 11h-12h'!S43&lt;'Média Mensal'!$U$2,1,0)+IF('Média 12h-13h'!S43&lt;'Média Mensal'!$U$2,1,0)+IF('Média 13h-14h'!S43&lt;'Média Mensal'!$U$2,1,0)+IF('Média 14h-15h'!S43&lt;'Média Mensal'!$U$2,1,0)+IF('Média 15h-16h'!S43&lt;'Média Mensal'!$U$2,1,0)+IF('Média 16h-17h'!S43&lt;'Média Mensal'!$U$2,1,0)+IF('Média 17h-18h'!S43&lt;'Média Mensal'!$U$2,1,0)+IF('Média 18h-19h'!S43&lt;'Média Mensal'!$U$2,1,0)+IF('Média 19h-20h'!S43&lt;'Média Mensal'!$U$2,1,0)+IF('Média 20h-21h'!S43&lt;'Média Mensal'!$U$2,1,0)+IF('Média 21h-22h'!S43&lt;'Média Mensal'!$U$2,1,0)+IF('Média 22h-23h'!S43&lt;'Média Mensal'!$U$2,1,0)+IF('Média 23h-0h'!S43&lt;'Média Mensal'!$U$2,1,0)</f>
        <v>0</v>
      </c>
    </row>
    <row r="44" spans="2:22" x14ac:dyDescent="0.25">
      <c r="B44" s="12" t="s">
        <v>37</v>
      </c>
      <c r="C44" s="12" t="s">
        <v>38</v>
      </c>
      <c r="D44" s="15">
        <v>1987.51</v>
      </c>
      <c r="E44" s="4">
        <v>129989.62089996705</v>
      </c>
      <c r="F44" s="4">
        <v>137258.92690463344</v>
      </c>
      <c r="G44" s="5">
        <f t="shared" si="3"/>
        <v>267248.5478046005</v>
      </c>
      <c r="H44" s="2">
        <v>0</v>
      </c>
      <c r="I44" s="2">
        <v>0</v>
      </c>
      <c r="J44" s="5">
        <f t="shared" si="4"/>
        <v>0</v>
      </c>
      <c r="K44" s="2">
        <v>2435</v>
      </c>
      <c r="L44" s="2">
        <v>2490</v>
      </c>
      <c r="M44" s="5">
        <f t="shared" si="5"/>
        <v>4925</v>
      </c>
      <c r="N44" s="27">
        <f t="shared" si="6"/>
        <v>0.21525737050401908</v>
      </c>
      <c r="O44" s="27">
        <f t="shared" si="0"/>
        <v>0.22227446383053737</v>
      </c>
      <c r="P44" s="28">
        <f t="shared" si="7"/>
        <v>0.21880509890666489</v>
      </c>
      <c r="Q44" s="38"/>
      <c r="R44" s="32">
        <f t="shared" si="8"/>
        <v>53.383827884996734</v>
      </c>
      <c r="S44" s="32">
        <f t="shared" si="1"/>
        <v>55.124067029973268</v>
      </c>
      <c r="T44" s="32">
        <f t="shared" si="2"/>
        <v>54.263664528852892</v>
      </c>
      <c r="U44">
        <f>+IF('Média 24h-6h'!R44&lt;'Média Mensal'!$U$2,1,0)+IF('Média 6h-7h'!R44&lt;'Média Mensal'!$U$2,1,0)+IF('Média 7h-8h'!R44&lt;'Média Mensal'!$U$2,1,0)+IF('Média 8h-9h'!R44&lt;'Média Mensal'!$U$2,1,0)+IF('Média 9h-10h'!R44&lt;'Média Mensal'!$U$2,1,0)+IF('Média 10h-11h'!R44&lt;'Média Mensal'!$U$2,1,0)+IF('Média 11h-12h'!R44&lt;'Média Mensal'!$U$2,1,0)+IF('Média 12h-13h'!R44&lt;'Média Mensal'!$U$2,1,0)+IF('Média 13h-14h'!R44&lt;'Média Mensal'!$U$2,1,0)+IF('Média 14h-15h'!R44&lt;'Média Mensal'!$U$2,1,0)+IF('Média 15h-16h'!R44&lt;'Média Mensal'!$U$2,1,0)+IF('Média 16h-17h'!R44&lt;'Média Mensal'!$U$2,1,0)+IF('Média 17h-18h'!R44&lt;'Média Mensal'!$U$2,1,0)+IF('Média 18h-19h'!R44&lt;'Média Mensal'!$U$2,1,0)+IF('Média 19h-20h'!R44&lt;'Média Mensal'!$U$2,1,0)+IF('Média 20h-21h'!R44&lt;'Média Mensal'!$U$2,1,0)+IF('Média 21h-22h'!R44&lt;'Média Mensal'!$U$2,1,0)+IF('Média 22h-23h'!R44&lt;'Média Mensal'!$U$2,1,0)+IF('Média 23h-0h'!R44&lt;'Média Mensal'!$U$2,1,0)</f>
        <v>0</v>
      </c>
      <c r="V44">
        <f>+IF('Média 24h-6h'!S44&lt;'Média Mensal'!$U$2,1,0)+IF('Média 6h-7h'!S44&lt;'Média Mensal'!$U$2,1,0)+IF('Média 7h-8h'!S44&lt;'Média Mensal'!$U$2,1,0)+IF('Média 8h-9h'!S44&lt;'Média Mensal'!$U$2,1,0)+IF('Média 9h-10h'!S44&lt;'Média Mensal'!$U$2,1,0)+IF('Média 10h-11h'!S44&lt;'Média Mensal'!$U$2,1,0)+IF('Média 11h-12h'!S44&lt;'Média Mensal'!$U$2,1,0)+IF('Média 12h-13h'!S44&lt;'Média Mensal'!$U$2,1,0)+IF('Média 13h-14h'!S44&lt;'Média Mensal'!$U$2,1,0)+IF('Média 14h-15h'!S44&lt;'Média Mensal'!$U$2,1,0)+IF('Média 15h-16h'!S44&lt;'Média Mensal'!$U$2,1,0)+IF('Média 16h-17h'!S44&lt;'Média Mensal'!$U$2,1,0)+IF('Média 17h-18h'!S44&lt;'Média Mensal'!$U$2,1,0)+IF('Média 18h-19h'!S44&lt;'Média Mensal'!$U$2,1,0)+IF('Média 19h-20h'!S44&lt;'Média Mensal'!$U$2,1,0)+IF('Média 20h-21h'!S44&lt;'Média Mensal'!$U$2,1,0)+IF('Média 21h-22h'!S44&lt;'Média Mensal'!$U$2,1,0)+IF('Média 22h-23h'!S44&lt;'Média Mensal'!$U$2,1,0)+IF('Média 23h-0h'!S44&lt;'Média Mensal'!$U$2,1,0)</f>
        <v>0</v>
      </c>
    </row>
    <row r="45" spans="2:22" x14ac:dyDescent="0.25">
      <c r="B45" s="12" t="s">
        <v>38</v>
      </c>
      <c r="C45" s="12" t="s">
        <v>39</v>
      </c>
      <c r="D45" s="15">
        <v>2037.38</v>
      </c>
      <c r="E45" s="4">
        <v>126511.22946990553</v>
      </c>
      <c r="F45" s="4">
        <v>133420.83286696096</v>
      </c>
      <c r="G45" s="5">
        <f t="shared" si="3"/>
        <v>259932.06233686651</v>
      </c>
      <c r="H45" s="2">
        <v>0</v>
      </c>
      <c r="I45" s="2">
        <v>0</v>
      </c>
      <c r="J45" s="5">
        <f t="shared" si="4"/>
        <v>0</v>
      </c>
      <c r="K45" s="2">
        <v>2442</v>
      </c>
      <c r="L45" s="2">
        <v>2497</v>
      </c>
      <c r="M45" s="5">
        <f t="shared" si="5"/>
        <v>4939</v>
      </c>
      <c r="N45" s="27">
        <f t="shared" si="6"/>
        <v>0.20889677529970399</v>
      </c>
      <c r="O45" s="27">
        <f t="shared" si="0"/>
        <v>0.21545343584391749</v>
      </c>
      <c r="P45" s="28">
        <f t="shared" si="7"/>
        <v>0.21221161259043109</v>
      </c>
      <c r="Q45" s="38"/>
      <c r="R45" s="32">
        <f t="shared" si="8"/>
        <v>51.806400274326592</v>
      </c>
      <c r="S45" s="32">
        <f t="shared" si="1"/>
        <v>53.432452089291537</v>
      </c>
      <c r="T45" s="32">
        <f t="shared" si="2"/>
        <v>52.628479922426912</v>
      </c>
      <c r="U45">
        <f>+IF('Média 24h-6h'!R45&lt;'Média Mensal'!$U$2,1,0)+IF('Média 6h-7h'!R45&lt;'Média Mensal'!$U$2,1,0)+IF('Média 7h-8h'!R45&lt;'Média Mensal'!$U$2,1,0)+IF('Média 8h-9h'!R45&lt;'Média Mensal'!$U$2,1,0)+IF('Média 9h-10h'!R45&lt;'Média Mensal'!$U$2,1,0)+IF('Média 10h-11h'!R45&lt;'Média Mensal'!$U$2,1,0)+IF('Média 11h-12h'!R45&lt;'Média Mensal'!$U$2,1,0)+IF('Média 12h-13h'!R45&lt;'Média Mensal'!$U$2,1,0)+IF('Média 13h-14h'!R45&lt;'Média Mensal'!$U$2,1,0)+IF('Média 14h-15h'!R45&lt;'Média Mensal'!$U$2,1,0)+IF('Média 15h-16h'!R45&lt;'Média Mensal'!$U$2,1,0)+IF('Média 16h-17h'!R45&lt;'Média Mensal'!$U$2,1,0)+IF('Média 17h-18h'!R45&lt;'Média Mensal'!$U$2,1,0)+IF('Média 18h-19h'!R45&lt;'Média Mensal'!$U$2,1,0)+IF('Média 19h-20h'!R45&lt;'Média Mensal'!$U$2,1,0)+IF('Média 20h-21h'!R45&lt;'Média Mensal'!$U$2,1,0)+IF('Média 21h-22h'!R45&lt;'Média Mensal'!$U$2,1,0)+IF('Média 22h-23h'!R45&lt;'Média Mensal'!$U$2,1,0)+IF('Média 23h-0h'!R45&lt;'Média Mensal'!$U$2,1,0)</f>
        <v>0</v>
      </c>
      <c r="V45">
        <f>+IF('Média 24h-6h'!S45&lt;'Média Mensal'!$U$2,1,0)+IF('Média 6h-7h'!S45&lt;'Média Mensal'!$U$2,1,0)+IF('Média 7h-8h'!S45&lt;'Média Mensal'!$U$2,1,0)+IF('Média 8h-9h'!S45&lt;'Média Mensal'!$U$2,1,0)+IF('Média 9h-10h'!S45&lt;'Média Mensal'!$U$2,1,0)+IF('Média 10h-11h'!S45&lt;'Média Mensal'!$U$2,1,0)+IF('Média 11h-12h'!S45&lt;'Média Mensal'!$U$2,1,0)+IF('Média 12h-13h'!S45&lt;'Média Mensal'!$U$2,1,0)+IF('Média 13h-14h'!S45&lt;'Média Mensal'!$U$2,1,0)+IF('Média 14h-15h'!S45&lt;'Média Mensal'!$U$2,1,0)+IF('Média 15h-16h'!S45&lt;'Média Mensal'!$U$2,1,0)+IF('Média 16h-17h'!S45&lt;'Média Mensal'!$U$2,1,0)+IF('Média 17h-18h'!S45&lt;'Média Mensal'!$U$2,1,0)+IF('Média 18h-19h'!S45&lt;'Média Mensal'!$U$2,1,0)+IF('Média 19h-20h'!S45&lt;'Média Mensal'!$U$2,1,0)+IF('Média 20h-21h'!S45&lt;'Média Mensal'!$U$2,1,0)+IF('Média 21h-22h'!S45&lt;'Média Mensal'!$U$2,1,0)+IF('Média 22h-23h'!S45&lt;'Média Mensal'!$U$2,1,0)+IF('Média 23h-0h'!S45&lt;'Média Mensal'!$U$2,1,0)</f>
        <v>0</v>
      </c>
    </row>
    <row r="46" spans="2:22" x14ac:dyDescent="0.25">
      <c r="B46" s="12" t="s">
        <v>39</v>
      </c>
      <c r="C46" s="12" t="s">
        <v>40</v>
      </c>
      <c r="D46" s="15">
        <v>1051.08</v>
      </c>
      <c r="E46" s="4">
        <v>125728.95739404575</v>
      </c>
      <c r="F46" s="4">
        <v>132490.23584067693</v>
      </c>
      <c r="G46" s="5">
        <f t="shared" si="3"/>
        <v>258219.19323472268</v>
      </c>
      <c r="H46" s="2">
        <v>0</v>
      </c>
      <c r="I46" s="2">
        <v>0</v>
      </c>
      <c r="J46" s="5">
        <f t="shared" si="4"/>
        <v>0</v>
      </c>
      <c r="K46" s="2">
        <v>2442</v>
      </c>
      <c r="L46" s="2">
        <v>2497</v>
      </c>
      <c r="M46" s="5">
        <f t="shared" si="5"/>
        <v>4939</v>
      </c>
      <c r="N46" s="27">
        <f t="shared" si="6"/>
        <v>0.20760507878597287</v>
      </c>
      <c r="O46" s="27">
        <f t="shared" si="0"/>
        <v>0.21395066957877992</v>
      </c>
      <c r="P46" s="28">
        <f t="shared" si="7"/>
        <v>0.21081320597966374</v>
      </c>
      <c r="Q46" s="38"/>
      <c r="R46" s="32">
        <f t="shared" si="8"/>
        <v>51.486059538921275</v>
      </c>
      <c r="S46" s="32">
        <f t="shared" si="1"/>
        <v>53.059766055537416</v>
      </c>
      <c r="T46" s="32">
        <f t="shared" si="2"/>
        <v>52.28167508295661</v>
      </c>
      <c r="U46">
        <f>+IF('Média 24h-6h'!R46&lt;'Média Mensal'!$U$2,1,0)+IF('Média 6h-7h'!R46&lt;'Média Mensal'!$U$2,1,0)+IF('Média 7h-8h'!R46&lt;'Média Mensal'!$U$2,1,0)+IF('Média 8h-9h'!R46&lt;'Média Mensal'!$U$2,1,0)+IF('Média 9h-10h'!R46&lt;'Média Mensal'!$U$2,1,0)+IF('Média 10h-11h'!R46&lt;'Média Mensal'!$U$2,1,0)+IF('Média 11h-12h'!R46&lt;'Média Mensal'!$U$2,1,0)+IF('Média 12h-13h'!R46&lt;'Média Mensal'!$U$2,1,0)+IF('Média 13h-14h'!R46&lt;'Média Mensal'!$U$2,1,0)+IF('Média 14h-15h'!R46&lt;'Média Mensal'!$U$2,1,0)+IF('Média 15h-16h'!R46&lt;'Média Mensal'!$U$2,1,0)+IF('Média 16h-17h'!R46&lt;'Média Mensal'!$U$2,1,0)+IF('Média 17h-18h'!R46&lt;'Média Mensal'!$U$2,1,0)+IF('Média 18h-19h'!R46&lt;'Média Mensal'!$U$2,1,0)+IF('Média 19h-20h'!R46&lt;'Média Mensal'!$U$2,1,0)+IF('Média 20h-21h'!R46&lt;'Média Mensal'!$U$2,1,0)+IF('Média 21h-22h'!R46&lt;'Média Mensal'!$U$2,1,0)+IF('Média 22h-23h'!R46&lt;'Média Mensal'!$U$2,1,0)+IF('Média 23h-0h'!R46&lt;'Média Mensal'!$U$2,1,0)</f>
        <v>0</v>
      </c>
      <c r="V46">
        <f>+IF('Média 24h-6h'!S46&lt;'Média Mensal'!$U$2,1,0)+IF('Média 6h-7h'!S46&lt;'Média Mensal'!$U$2,1,0)+IF('Média 7h-8h'!S46&lt;'Média Mensal'!$U$2,1,0)+IF('Média 8h-9h'!S46&lt;'Média Mensal'!$U$2,1,0)+IF('Média 9h-10h'!S46&lt;'Média Mensal'!$U$2,1,0)+IF('Média 10h-11h'!S46&lt;'Média Mensal'!$U$2,1,0)+IF('Média 11h-12h'!S46&lt;'Média Mensal'!$U$2,1,0)+IF('Média 12h-13h'!S46&lt;'Média Mensal'!$U$2,1,0)+IF('Média 13h-14h'!S46&lt;'Média Mensal'!$U$2,1,0)+IF('Média 14h-15h'!S46&lt;'Média Mensal'!$U$2,1,0)+IF('Média 15h-16h'!S46&lt;'Média Mensal'!$U$2,1,0)+IF('Média 16h-17h'!S46&lt;'Média Mensal'!$U$2,1,0)+IF('Média 17h-18h'!S46&lt;'Média Mensal'!$U$2,1,0)+IF('Média 18h-19h'!S46&lt;'Média Mensal'!$U$2,1,0)+IF('Média 19h-20h'!S46&lt;'Média Mensal'!$U$2,1,0)+IF('Média 20h-21h'!S46&lt;'Média Mensal'!$U$2,1,0)+IF('Média 21h-22h'!S46&lt;'Média Mensal'!$U$2,1,0)+IF('Média 22h-23h'!S46&lt;'Média Mensal'!$U$2,1,0)+IF('Média 23h-0h'!S46&lt;'Média Mensal'!$U$2,1,0)</f>
        <v>0</v>
      </c>
    </row>
    <row r="47" spans="2:22" x14ac:dyDescent="0.25">
      <c r="B47" s="12" t="s">
        <v>40</v>
      </c>
      <c r="C47" s="12" t="s">
        <v>102</v>
      </c>
      <c r="D47" s="15">
        <v>852.51</v>
      </c>
      <c r="E47" s="4">
        <v>124730.19049357226</v>
      </c>
      <c r="F47" s="4">
        <v>131316.97893580393</v>
      </c>
      <c r="G47" s="5">
        <f t="shared" si="3"/>
        <v>256047.1694293762</v>
      </c>
      <c r="H47" s="2">
        <v>0</v>
      </c>
      <c r="I47" s="2">
        <v>0</v>
      </c>
      <c r="J47" s="5">
        <f t="shared" si="4"/>
        <v>0</v>
      </c>
      <c r="K47" s="2">
        <v>2442</v>
      </c>
      <c r="L47" s="2">
        <v>2497</v>
      </c>
      <c r="M47" s="5">
        <f t="shared" si="5"/>
        <v>4939</v>
      </c>
      <c r="N47" s="27">
        <f t="shared" si="6"/>
        <v>0.20595590356524968</v>
      </c>
      <c r="O47" s="27">
        <f t="shared" si="0"/>
        <v>0.21205604618413698</v>
      </c>
      <c r="P47" s="28">
        <f t="shared" si="7"/>
        <v>0.20903994003404128</v>
      </c>
      <c r="Q47" s="38"/>
      <c r="R47" s="32">
        <f t="shared" si="8"/>
        <v>51.07706408418192</v>
      </c>
      <c r="S47" s="32">
        <f t="shared" si="1"/>
        <v>52.589899453665971</v>
      </c>
      <c r="T47" s="32">
        <f t="shared" si="2"/>
        <v>51.841905128442235</v>
      </c>
      <c r="U47">
        <f>+IF('Média 24h-6h'!R47&lt;'Média Mensal'!$U$2,1,0)+IF('Média 6h-7h'!R47&lt;'Média Mensal'!$U$2,1,0)+IF('Média 7h-8h'!R47&lt;'Média Mensal'!$U$2,1,0)+IF('Média 8h-9h'!R47&lt;'Média Mensal'!$U$2,1,0)+IF('Média 9h-10h'!R47&lt;'Média Mensal'!$U$2,1,0)+IF('Média 10h-11h'!R47&lt;'Média Mensal'!$U$2,1,0)+IF('Média 11h-12h'!R47&lt;'Média Mensal'!$U$2,1,0)+IF('Média 12h-13h'!R47&lt;'Média Mensal'!$U$2,1,0)+IF('Média 13h-14h'!R47&lt;'Média Mensal'!$U$2,1,0)+IF('Média 14h-15h'!R47&lt;'Média Mensal'!$U$2,1,0)+IF('Média 15h-16h'!R47&lt;'Média Mensal'!$U$2,1,0)+IF('Média 16h-17h'!R47&lt;'Média Mensal'!$U$2,1,0)+IF('Média 17h-18h'!R47&lt;'Média Mensal'!$U$2,1,0)+IF('Média 18h-19h'!R47&lt;'Média Mensal'!$U$2,1,0)+IF('Média 19h-20h'!R47&lt;'Média Mensal'!$U$2,1,0)+IF('Média 20h-21h'!R47&lt;'Média Mensal'!$U$2,1,0)+IF('Média 21h-22h'!R47&lt;'Média Mensal'!$U$2,1,0)+IF('Média 22h-23h'!R47&lt;'Média Mensal'!$U$2,1,0)+IF('Média 23h-0h'!R47&lt;'Média Mensal'!$U$2,1,0)</f>
        <v>0</v>
      </c>
      <c r="V47">
        <f>+IF('Média 24h-6h'!S47&lt;'Média Mensal'!$U$2,1,0)+IF('Média 6h-7h'!S47&lt;'Média Mensal'!$U$2,1,0)+IF('Média 7h-8h'!S47&lt;'Média Mensal'!$U$2,1,0)+IF('Média 8h-9h'!S47&lt;'Média Mensal'!$U$2,1,0)+IF('Média 9h-10h'!S47&lt;'Média Mensal'!$U$2,1,0)+IF('Média 10h-11h'!S47&lt;'Média Mensal'!$U$2,1,0)+IF('Média 11h-12h'!S47&lt;'Média Mensal'!$U$2,1,0)+IF('Média 12h-13h'!S47&lt;'Média Mensal'!$U$2,1,0)+IF('Média 13h-14h'!S47&lt;'Média Mensal'!$U$2,1,0)+IF('Média 14h-15h'!S47&lt;'Média Mensal'!$U$2,1,0)+IF('Média 15h-16h'!S47&lt;'Média Mensal'!$U$2,1,0)+IF('Média 16h-17h'!S47&lt;'Média Mensal'!$U$2,1,0)+IF('Média 17h-18h'!S47&lt;'Média Mensal'!$U$2,1,0)+IF('Média 18h-19h'!S47&lt;'Média Mensal'!$U$2,1,0)+IF('Média 19h-20h'!S47&lt;'Média Mensal'!$U$2,1,0)+IF('Média 20h-21h'!S47&lt;'Média Mensal'!$U$2,1,0)+IF('Média 21h-22h'!S47&lt;'Média Mensal'!$U$2,1,0)+IF('Média 22h-23h'!S47&lt;'Média Mensal'!$U$2,1,0)+IF('Média 23h-0h'!S47&lt;'Média Mensal'!$U$2,1,0)</f>
        <v>0</v>
      </c>
    </row>
    <row r="48" spans="2:22" x14ac:dyDescent="0.25">
      <c r="B48" s="12" t="s">
        <v>102</v>
      </c>
      <c r="C48" s="12" t="s">
        <v>41</v>
      </c>
      <c r="D48" s="15">
        <v>1834.12</v>
      </c>
      <c r="E48" s="4">
        <v>111126.54616334522</v>
      </c>
      <c r="F48" s="4">
        <v>118618.98834234934</v>
      </c>
      <c r="G48" s="5">
        <f t="shared" si="3"/>
        <v>229745.53450569458</v>
      </c>
      <c r="H48" s="2">
        <v>0</v>
      </c>
      <c r="I48" s="2">
        <v>0</v>
      </c>
      <c r="J48" s="5">
        <f t="shared" si="4"/>
        <v>0</v>
      </c>
      <c r="K48" s="2">
        <v>2441</v>
      </c>
      <c r="L48" s="2">
        <v>2497</v>
      </c>
      <c r="M48" s="5">
        <f t="shared" si="5"/>
        <v>4938</v>
      </c>
      <c r="N48" s="27">
        <f t="shared" si="6"/>
        <v>0.18356858334656809</v>
      </c>
      <c r="O48" s="27">
        <f t="shared" si="0"/>
        <v>0.19155080991116655</v>
      </c>
      <c r="P48" s="28">
        <f t="shared" si="7"/>
        <v>0.18760495834288285</v>
      </c>
      <c r="Q48" s="38"/>
      <c r="R48" s="32">
        <f t="shared" si="8"/>
        <v>45.525008669948882</v>
      </c>
      <c r="S48" s="32">
        <f t="shared" si="1"/>
        <v>47.504600857969301</v>
      </c>
      <c r="T48" s="32">
        <f t="shared" si="2"/>
        <v>46.526029669034948</v>
      </c>
      <c r="U48">
        <f>+IF('Média 24h-6h'!R48&lt;'Média Mensal'!$U$2,1,0)+IF('Média 6h-7h'!R48&lt;'Média Mensal'!$U$2,1,0)+IF('Média 7h-8h'!R48&lt;'Média Mensal'!$U$2,1,0)+IF('Média 8h-9h'!R48&lt;'Média Mensal'!$U$2,1,0)+IF('Média 9h-10h'!R48&lt;'Média Mensal'!$U$2,1,0)+IF('Média 10h-11h'!R48&lt;'Média Mensal'!$U$2,1,0)+IF('Média 11h-12h'!R48&lt;'Média Mensal'!$U$2,1,0)+IF('Média 12h-13h'!R48&lt;'Média Mensal'!$U$2,1,0)+IF('Média 13h-14h'!R48&lt;'Média Mensal'!$U$2,1,0)+IF('Média 14h-15h'!R48&lt;'Média Mensal'!$U$2,1,0)+IF('Média 15h-16h'!R48&lt;'Média Mensal'!$U$2,1,0)+IF('Média 16h-17h'!R48&lt;'Média Mensal'!$U$2,1,0)+IF('Média 17h-18h'!R48&lt;'Média Mensal'!$U$2,1,0)+IF('Média 18h-19h'!R48&lt;'Média Mensal'!$U$2,1,0)+IF('Média 19h-20h'!R48&lt;'Média Mensal'!$U$2,1,0)+IF('Média 20h-21h'!R48&lt;'Média Mensal'!$U$2,1,0)+IF('Média 21h-22h'!R48&lt;'Média Mensal'!$U$2,1,0)+IF('Média 22h-23h'!R48&lt;'Média Mensal'!$U$2,1,0)+IF('Média 23h-0h'!R48&lt;'Média Mensal'!$U$2,1,0)</f>
        <v>0</v>
      </c>
      <c r="V48">
        <f>+IF('Média 24h-6h'!S48&lt;'Média Mensal'!$U$2,1,0)+IF('Média 6h-7h'!S48&lt;'Média Mensal'!$U$2,1,0)+IF('Média 7h-8h'!S48&lt;'Média Mensal'!$U$2,1,0)+IF('Média 8h-9h'!S48&lt;'Média Mensal'!$U$2,1,0)+IF('Média 9h-10h'!S48&lt;'Média Mensal'!$U$2,1,0)+IF('Média 10h-11h'!S48&lt;'Média Mensal'!$U$2,1,0)+IF('Média 11h-12h'!S48&lt;'Média Mensal'!$U$2,1,0)+IF('Média 12h-13h'!S48&lt;'Média Mensal'!$U$2,1,0)+IF('Média 13h-14h'!S48&lt;'Média Mensal'!$U$2,1,0)+IF('Média 14h-15h'!S48&lt;'Média Mensal'!$U$2,1,0)+IF('Média 15h-16h'!S48&lt;'Média Mensal'!$U$2,1,0)+IF('Média 16h-17h'!S48&lt;'Média Mensal'!$U$2,1,0)+IF('Média 17h-18h'!S48&lt;'Média Mensal'!$U$2,1,0)+IF('Média 18h-19h'!S48&lt;'Média Mensal'!$U$2,1,0)+IF('Média 19h-20h'!S48&lt;'Média Mensal'!$U$2,1,0)+IF('Média 20h-21h'!S48&lt;'Média Mensal'!$U$2,1,0)+IF('Média 21h-22h'!S48&lt;'Média Mensal'!$U$2,1,0)+IF('Média 22h-23h'!S48&lt;'Média Mensal'!$U$2,1,0)+IF('Média 23h-0h'!S48&lt;'Média Mensal'!$U$2,1,0)</f>
        <v>0</v>
      </c>
    </row>
    <row r="49" spans="2:22" x14ac:dyDescent="0.25">
      <c r="B49" s="12" t="s">
        <v>41</v>
      </c>
      <c r="C49" s="12" t="s">
        <v>42</v>
      </c>
      <c r="D49" s="15">
        <v>776.86</v>
      </c>
      <c r="E49" s="4">
        <v>106810.69432661956</v>
      </c>
      <c r="F49" s="4">
        <v>113755.19934333733</v>
      </c>
      <c r="G49" s="5">
        <f t="shared" si="3"/>
        <v>220565.89366995689</v>
      </c>
      <c r="H49" s="2">
        <v>0</v>
      </c>
      <c r="I49" s="2">
        <v>0</v>
      </c>
      <c r="J49" s="5">
        <f t="shared" si="4"/>
        <v>0</v>
      </c>
      <c r="K49" s="2">
        <v>2440</v>
      </c>
      <c r="L49" s="2">
        <v>2497</v>
      </c>
      <c r="M49" s="5">
        <f t="shared" si="5"/>
        <v>4937</v>
      </c>
      <c r="N49" s="27">
        <f t="shared" si="6"/>
        <v>0.17651159162913069</v>
      </c>
      <c r="O49" s="27">
        <f t="shared" si="0"/>
        <v>0.18369656384974442</v>
      </c>
      <c r="P49" s="28">
        <f t="shared" si="7"/>
        <v>0.18014555469068072</v>
      </c>
      <c r="Q49" s="38"/>
      <c r="R49" s="32">
        <f t="shared" si="8"/>
        <v>43.774874724024407</v>
      </c>
      <c r="S49" s="32">
        <f t="shared" si="1"/>
        <v>45.556747834736612</v>
      </c>
      <c r="T49" s="32">
        <f t="shared" si="2"/>
        <v>44.676097563288813</v>
      </c>
      <c r="U49">
        <f>+IF('Média 24h-6h'!R49&lt;'Média Mensal'!$U$2,1,0)+IF('Média 6h-7h'!R49&lt;'Média Mensal'!$U$2,1,0)+IF('Média 7h-8h'!R49&lt;'Média Mensal'!$U$2,1,0)+IF('Média 8h-9h'!R49&lt;'Média Mensal'!$U$2,1,0)+IF('Média 9h-10h'!R49&lt;'Média Mensal'!$U$2,1,0)+IF('Média 10h-11h'!R49&lt;'Média Mensal'!$U$2,1,0)+IF('Média 11h-12h'!R49&lt;'Média Mensal'!$U$2,1,0)+IF('Média 12h-13h'!R49&lt;'Média Mensal'!$U$2,1,0)+IF('Média 13h-14h'!R49&lt;'Média Mensal'!$U$2,1,0)+IF('Média 14h-15h'!R49&lt;'Média Mensal'!$U$2,1,0)+IF('Média 15h-16h'!R49&lt;'Média Mensal'!$U$2,1,0)+IF('Média 16h-17h'!R49&lt;'Média Mensal'!$U$2,1,0)+IF('Média 17h-18h'!R49&lt;'Média Mensal'!$U$2,1,0)+IF('Média 18h-19h'!R49&lt;'Média Mensal'!$U$2,1,0)+IF('Média 19h-20h'!R49&lt;'Média Mensal'!$U$2,1,0)+IF('Média 20h-21h'!R49&lt;'Média Mensal'!$U$2,1,0)+IF('Média 21h-22h'!R49&lt;'Média Mensal'!$U$2,1,0)+IF('Média 22h-23h'!R49&lt;'Média Mensal'!$U$2,1,0)+IF('Média 23h-0h'!R49&lt;'Média Mensal'!$U$2,1,0)</f>
        <v>0</v>
      </c>
      <c r="V49">
        <f>+IF('Média 24h-6h'!S49&lt;'Média Mensal'!$U$2,1,0)+IF('Média 6h-7h'!S49&lt;'Média Mensal'!$U$2,1,0)+IF('Média 7h-8h'!S49&lt;'Média Mensal'!$U$2,1,0)+IF('Média 8h-9h'!S49&lt;'Média Mensal'!$U$2,1,0)+IF('Média 9h-10h'!S49&lt;'Média Mensal'!$U$2,1,0)+IF('Média 10h-11h'!S49&lt;'Média Mensal'!$U$2,1,0)+IF('Média 11h-12h'!S49&lt;'Média Mensal'!$U$2,1,0)+IF('Média 12h-13h'!S49&lt;'Média Mensal'!$U$2,1,0)+IF('Média 13h-14h'!S49&lt;'Média Mensal'!$U$2,1,0)+IF('Média 14h-15h'!S49&lt;'Média Mensal'!$U$2,1,0)+IF('Média 15h-16h'!S49&lt;'Média Mensal'!$U$2,1,0)+IF('Média 16h-17h'!S49&lt;'Média Mensal'!$U$2,1,0)+IF('Média 17h-18h'!S49&lt;'Média Mensal'!$U$2,1,0)+IF('Média 18h-19h'!S49&lt;'Média Mensal'!$U$2,1,0)+IF('Média 19h-20h'!S49&lt;'Média Mensal'!$U$2,1,0)+IF('Média 20h-21h'!S49&lt;'Média Mensal'!$U$2,1,0)+IF('Média 21h-22h'!S49&lt;'Média Mensal'!$U$2,1,0)+IF('Média 22h-23h'!S49&lt;'Média Mensal'!$U$2,1,0)+IF('Média 23h-0h'!S49&lt;'Média Mensal'!$U$2,1,0)</f>
        <v>0</v>
      </c>
    </row>
    <row r="50" spans="2:22" x14ac:dyDescent="0.25">
      <c r="B50" s="12" t="s">
        <v>42</v>
      </c>
      <c r="C50" s="12" t="s">
        <v>43</v>
      </c>
      <c r="D50" s="15">
        <v>1539</v>
      </c>
      <c r="E50" s="4">
        <v>105873.98605096787</v>
      </c>
      <c r="F50" s="4">
        <v>112899.94114687956</v>
      </c>
      <c r="G50" s="5">
        <f t="shared" si="3"/>
        <v>218773.92719784743</v>
      </c>
      <c r="H50" s="2">
        <v>0</v>
      </c>
      <c r="I50" s="2">
        <v>0</v>
      </c>
      <c r="J50" s="5">
        <f t="shared" si="4"/>
        <v>0</v>
      </c>
      <c r="K50" s="2">
        <v>2440</v>
      </c>
      <c r="L50" s="2">
        <v>2497</v>
      </c>
      <c r="M50" s="5">
        <f t="shared" si="5"/>
        <v>4937</v>
      </c>
      <c r="N50" s="27">
        <f t="shared" si="6"/>
        <v>0.1749636205231489</v>
      </c>
      <c r="O50" s="27">
        <f t="shared" si="0"/>
        <v>0.18231545781854283</v>
      </c>
      <c r="P50" s="28">
        <f t="shared" si="7"/>
        <v>0.1786819793901934</v>
      </c>
      <c r="Q50" s="38"/>
      <c r="R50" s="32">
        <f t="shared" si="8"/>
        <v>43.390977889740931</v>
      </c>
      <c r="S50" s="32">
        <f t="shared" si="1"/>
        <v>45.21423353899862</v>
      </c>
      <c r="T50" s="32">
        <f t="shared" si="2"/>
        <v>44.313130888767965</v>
      </c>
      <c r="U50">
        <f>+IF('Média 24h-6h'!R50&lt;'Média Mensal'!$U$2,1,0)+IF('Média 6h-7h'!R50&lt;'Média Mensal'!$U$2,1,0)+IF('Média 7h-8h'!R50&lt;'Média Mensal'!$U$2,1,0)+IF('Média 8h-9h'!R50&lt;'Média Mensal'!$U$2,1,0)+IF('Média 9h-10h'!R50&lt;'Média Mensal'!$U$2,1,0)+IF('Média 10h-11h'!R50&lt;'Média Mensal'!$U$2,1,0)+IF('Média 11h-12h'!R50&lt;'Média Mensal'!$U$2,1,0)+IF('Média 12h-13h'!R50&lt;'Média Mensal'!$U$2,1,0)+IF('Média 13h-14h'!R50&lt;'Média Mensal'!$U$2,1,0)+IF('Média 14h-15h'!R50&lt;'Média Mensal'!$U$2,1,0)+IF('Média 15h-16h'!R50&lt;'Média Mensal'!$U$2,1,0)+IF('Média 16h-17h'!R50&lt;'Média Mensal'!$U$2,1,0)+IF('Média 17h-18h'!R50&lt;'Média Mensal'!$U$2,1,0)+IF('Média 18h-19h'!R50&lt;'Média Mensal'!$U$2,1,0)+IF('Média 19h-20h'!R50&lt;'Média Mensal'!$U$2,1,0)+IF('Média 20h-21h'!R50&lt;'Média Mensal'!$U$2,1,0)+IF('Média 21h-22h'!R50&lt;'Média Mensal'!$U$2,1,0)+IF('Média 22h-23h'!R50&lt;'Média Mensal'!$U$2,1,0)+IF('Média 23h-0h'!R50&lt;'Média Mensal'!$U$2,1,0)</f>
        <v>0</v>
      </c>
      <c r="V50">
        <f>+IF('Média 24h-6h'!S50&lt;'Média Mensal'!$U$2,1,0)+IF('Média 6h-7h'!S50&lt;'Média Mensal'!$U$2,1,0)+IF('Média 7h-8h'!S50&lt;'Média Mensal'!$U$2,1,0)+IF('Média 8h-9h'!S50&lt;'Média Mensal'!$U$2,1,0)+IF('Média 9h-10h'!S50&lt;'Média Mensal'!$U$2,1,0)+IF('Média 10h-11h'!S50&lt;'Média Mensal'!$U$2,1,0)+IF('Média 11h-12h'!S50&lt;'Média Mensal'!$U$2,1,0)+IF('Média 12h-13h'!S50&lt;'Média Mensal'!$U$2,1,0)+IF('Média 13h-14h'!S50&lt;'Média Mensal'!$U$2,1,0)+IF('Média 14h-15h'!S50&lt;'Média Mensal'!$U$2,1,0)+IF('Média 15h-16h'!S50&lt;'Média Mensal'!$U$2,1,0)+IF('Média 16h-17h'!S50&lt;'Média Mensal'!$U$2,1,0)+IF('Média 17h-18h'!S50&lt;'Média Mensal'!$U$2,1,0)+IF('Média 18h-19h'!S50&lt;'Média Mensal'!$U$2,1,0)+IF('Média 19h-20h'!S50&lt;'Média Mensal'!$U$2,1,0)+IF('Média 20h-21h'!S50&lt;'Média Mensal'!$U$2,1,0)+IF('Média 21h-22h'!S50&lt;'Média Mensal'!$U$2,1,0)+IF('Média 22h-23h'!S50&lt;'Média Mensal'!$U$2,1,0)+IF('Média 23h-0h'!S50&lt;'Média Mensal'!$U$2,1,0)</f>
        <v>0</v>
      </c>
    </row>
    <row r="51" spans="2:22" x14ac:dyDescent="0.25">
      <c r="B51" s="12" t="s">
        <v>43</v>
      </c>
      <c r="C51" s="12" t="s">
        <v>44</v>
      </c>
      <c r="D51" s="15">
        <v>858.71</v>
      </c>
      <c r="E51" s="4">
        <v>99825.857344448988</v>
      </c>
      <c r="F51" s="4">
        <v>105901.2178805341</v>
      </c>
      <c r="G51" s="5">
        <f t="shared" si="3"/>
        <v>205727.0752249831</v>
      </c>
      <c r="H51" s="2">
        <v>0</v>
      </c>
      <c r="I51" s="2">
        <v>0</v>
      </c>
      <c r="J51" s="5">
        <f t="shared" si="4"/>
        <v>0</v>
      </c>
      <c r="K51" s="2">
        <v>2434</v>
      </c>
      <c r="L51" s="2">
        <v>2490</v>
      </c>
      <c r="M51" s="5">
        <f t="shared" si="5"/>
        <v>4924</v>
      </c>
      <c r="N51" s="27">
        <f t="shared" si="6"/>
        <v>0.16537535674790102</v>
      </c>
      <c r="O51" s="27">
        <f t="shared" si="0"/>
        <v>0.17149439351038687</v>
      </c>
      <c r="P51" s="28">
        <f t="shared" si="7"/>
        <v>0.16846967062657484</v>
      </c>
      <c r="Q51" s="38"/>
      <c r="R51" s="32">
        <f t="shared" si="8"/>
        <v>41.013088473479456</v>
      </c>
      <c r="S51" s="32">
        <f t="shared" si="1"/>
        <v>42.530609590575942</v>
      </c>
      <c r="T51" s="32">
        <f t="shared" si="2"/>
        <v>41.780478315390553</v>
      </c>
      <c r="U51">
        <f>+IF('Média 24h-6h'!R51&lt;'Média Mensal'!$U$2,1,0)+IF('Média 6h-7h'!R51&lt;'Média Mensal'!$U$2,1,0)+IF('Média 7h-8h'!R51&lt;'Média Mensal'!$U$2,1,0)+IF('Média 8h-9h'!R51&lt;'Média Mensal'!$U$2,1,0)+IF('Média 9h-10h'!R51&lt;'Média Mensal'!$U$2,1,0)+IF('Média 10h-11h'!R51&lt;'Média Mensal'!$U$2,1,0)+IF('Média 11h-12h'!R51&lt;'Média Mensal'!$U$2,1,0)+IF('Média 12h-13h'!R51&lt;'Média Mensal'!$U$2,1,0)+IF('Média 13h-14h'!R51&lt;'Média Mensal'!$U$2,1,0)+IF('Média 14h-15h'!R51&lt;'Média Mensal'!$U$2,1,0)+IF('Média 15h-16h'!R51&lt;'Média Mensal'!$U$2,1,0)+IF('Média 16h-17h'!R51&lt;'Média Mensal'!$U$2,1,0)+IF('Média 17h-18h'!R51&lt;'Média Mensal'!$U$2,1,0)+IF('Média 18h-19h'!R51&lt;'Média Mensal'!$U$2,1,0)+IF('Média 19h-20h'!R51&lt;'Média Mensal'!$U$2,1,0)+IF('Média 20h-21h'!R51&lt;'Média Mensal'!$U$2,1,0)+IF('Média 21h-22h'!R51&lt;'Média Mensal'!$U$2,1,0)+IF('Média 22h-23h'!R51&lt;'Média Mensal'!$U$2,1,0)+IF('Média 23h-0h'!R51&lt;'Média Mensal'!$U$2,1,0)</f>
        <v>0</v>
      </c>
      <c r="V51">
        <f>+IF('Média 24h-6h'!S51&lt;'Média Mensal'!$U$2,1,0)+IF('Média 6h-7h'!S51&lt;'Média Mensal'!$U$2,1,0)+IF('Média 7h-8h'!S51&lt;'Média Mensal'!$U$2,1,0)+IF('Média 8h-9h'!S51&lt;'Média Mensal'!$U$2,1,0)+IF('Média 9h-10h'!S51&lt;'Média Mensal'!$U$2,1,0)+IF('Média 10h-11h'!S51&lt;'Média Mensal'!$U$2,1,0)+IF('Média 11h-12h'!S51&lt;'Média Mensal'!$U$2,1,0)+IF('Média 12h-13h'!S51&lt;'Média Mensal'!$U$2,1,0)+IF('Média 13h-14h'!S51&lt;'Média Mensal'!$U$2,1,0)+IF('Média 14h-15h'!S51&lt;'Média Mensal'!$U$2,1,0)+IF('Média 15h-16h'!S51&lt;'Média Mensal'!$U$2,1,0)+IF('Média 16h-17h'!S51&lt;'Média Mensal'!$U$2,1,0)+IF('Média 17h-18h'!S51&lt;'Média Mensal'!$U$2,1,0)+IF('Média 18h-19h'!S51&lt;'Média Mensal'!$U$2,1,0)+IF('Média 19h-20h'!S51&lt;'Média Mensal'!$U$2,1,0)+IF('Média 20h-21h'!S51&lt;'Média Mensal'!$U$2,1,0)+IF('Média 21h-22h'!S51&lt;'Média Mensal'!$U$2,1,0)+IF('Média 22h-23h'!S51&lt;'Média Mensal'!$U$2,1,0)+IF('Média 23h-0h'!S51&lt;'Média Mensal'!$U$2,1,0)</f>
        <v>0</v>
      </c>
    </row>
    <row r="52" spans="2:22" x14ac:dyDescent="0.25">
      <c r="B52" s="12" t="s">
        <v>44</v>
      </c>
      <c r="C52" s="12" t="s">
        <v>45</v>
      </c>
      <c r="D52" s="15">
        <v>664.57</v>
      </c>
      <c r="E52" s="4">
        <v>99567.017378453224</v>
      </c>
      <c r="F52" s="4">
        <v>105403.93577583856</v>
      </c>
      <c r="G52" s="5">
        <f t="shared" si="3"/>
        <v>204970.95315429178</v>
      </c>
      <c r="H52" s="2">
        <v>0</v>
      </c>
      <c r="I52" s="2">
        <v>0</v>
      </c>
      <c r="J52" s="5">
        <f t="shared" si="4"/>
        <v>0</v>
      </c>
      <c r="K52" s="2">
        <v>2434</v>
      </c>
      <c r="L52" s="2">
        <v>2490</v>
      </c>
      <c r="M52" s="5">
        <f t="shared" si="5"/>
        <v>4924</v>
      </c>
      <c r="N52" s="27">
        <f t="shared" si="6"/>
        <v>0.16494655249962431</v>
      </c>
      <c r="O52" s="27">
        <f t="shared" si="0"/>
        <v>0.17068910444331933</v>
      </c>
      <c r="P52" s="28">
        <f t="shared" si="7"/>
        <v>0.16785048311290632</v>
      </c>
      <c r="Q52" s="38"/>
      <c r="R52" s="32">
        <f t="shared" si="8"/>
        <v>40.906745019906829</v>
      </c>
      <c r="S52" s="32">
        <f t="shared" si="1"/>
        <v>42.330897901943196</v>
      </c>
      <c r="T52" s="32">
        <f t="shared" si="2"/>
        <v>41.626919812000772</v>
      </c>
      <c r="U52">
        <f>+IF('Média 24h-6h'!R52&lt;'Média Mensal'!$U$2,1,0)+IF('Média 6h-7h'!R52&lt;'Média Mensal'!$U$2,1,0)+IF('Média 7h-8h'!R52&lt;'Média Mensal'!$U$2,1,0)+IF('Média 8h-9h'!R52&lt;'Média Mensal'!$U$2,1,0)+IF('Média 9h-10h'!R52&lt;'Média Mensal'!$U$2,1,0)+IF('Média 10h-11h'!R52&lt;'Média Mensal'!$U$2,1,0)+IF('Média 11h-12h'!R52&lt;'Média Mensal'!$U$2,1,0)+IF('Média 12h-13h'!R52&lt;'Média Mensal'!$U$2,1,0)+IF('Média 13h-14h'!R52&lt;'Média Mensal'!$U$2,1,0)+IF('Média 14h-15h'!R52&lt;'Média Mensal'!$U$2,1,0)+IF('Média 15h-16h'!R52&lt;'Média Mensal'!$U$2,1,0)+IF('Média 16h-17h'!R52&lt;'Média Mensal'!$U$2,1,0)+IF('Média 17h-18h'!R52&lt;'Média Mensal'!$U$2,1,0)+IF('Média 18h-19h'!R52&lt;'Média Mensal'!$U$2,1,0)+IF('Média 19h-20h'!R52&lt;'Média Mensal'!$U$2,1,0)+IF('Média 20h-21h'!R52&lt;'Média Mensal'!$U$2,1,0)+IF('Média 21h-22h'!R52&lt;'Média Mensal'!$U$2,1,0)+IF('Média 22h-23h'!R52&lt;'Média Mensal'!$U$2,1,0)+IF('Média 23h-0h'!R52&lt;'Média Mensal'!$U$2,1,0)</f>
        <v>0</v>
      </c>
      <c r="V52">
        <f>+IF('Média 24h-6h'!S52&lt;'Média Mensal'!$U$2,1,0)+IF('Média 6h-7h'!S52&lt;'Média Mensal'!$U$2,1,0)+IF('Média 7h-8h'!S52&lt;'Média Mensal'!$U$2,1,0)+IF('Média 8h-9h'!S52&lt;'Média Mensal'!$U$2,1,0)+IF('Média 9h-10h'!S52&lt;'Média Mensal'!$U$2,1,0)+IF('Média 10h-11h'!S52&lt;'Média Mensal'!$U$2,1,0)+IF('Média 11h-12h'!S52&lt;'Média Mensal'!$U$2,1,0)+IF('Média 12h-13h'!S52&lt;'Média Mensal'!$U$2,1,0)+IF('Média 13h-14h'!S52&lt;'Média Mensal'!$U$2,1,0)+IF('Média 14h-15h'!S52&lt;'Média Mensal'!$U$2,1,0)+IF('Média 15h-16h'!S52&lt;'Média Mensal'!$U$2,1,0)+IF('Média 16h-17h'!S52&lt;'Média Mensal'!$U$2,1,0)+IF('Média 17h-18h'!S52&lt;'Média Mensal'!$U$2,1,0)+IF('Média 18h-19h'!S52&lt;'Média Mensal'!$U$2,1,0)+IF('Média 19h-20h'!S52&lt;'Média Mensal'!$U$2,1,0)+IF('Média 20h-21h'!S52&lt;'Média Mensal'!$U$2,1,0)+IF('Média 21h-22h'!S52&lt;'Média Mensal'!$U$2,1,0)+IF('Média 22h-23h'!S52&lt;'Média Mensal'!$U$2,1,0)+IF('Média 23h-0h'!S52&lt;'Média Mensal'!$U$2,1,0)</f>
        <v>0</v>
      </c>
    </row>
    <row r="53" spans="2:22" x14ac:dyDescent="0.25">
      <c r="B53" s="12" t="s">
        <v>45</v>
      </c>
      <c r="C53" s="12" t="s">
        <v>46</v>
      </c>
      <c r="D53" s="15">
        <v>1218.0899999999999</v>
      </c>
      <c r="E53" s="4">
        <v>98590.60934160155</v>
      </c>
      <c r="F53" s="4">
        <v>104284.24502201016</v>
      </c>
      <c r="G53" s="5">
        <f t="shared" si="3"/>
        <v>202874.85436361172</v>
      </c>
      <c r="H53" s="2">
        <v>0</v>
      </c>
      <c r="I53" s="2">
        <v>0</v>
      </c>
      <c r="J53" s="5">
        <f t="shared" si="4"/>
        <v>0</v>
      </c>
      <c r="K53" s="2">
        <v>2434</v>
      </c>
      <c r="L53" s="2">
        <v>2490</v>
      </c>
      <c r="M53" s="5">
        <f t="shared" si="5"/>
        <v>4924</v>
      </c>
      <c r="N53" s="27">
        <f t="shared" si="6"/>
        <v>0.16332899737191128</v>
      </c>
      <c r="O53" s="27">
        <f t="shared" si="0"/>
        <v>0.16887589879195841</v>
      </c>
      <c r="P53" s="28">
        <f t="shared" si="7"/>
        <v>0.16613399016961994</v>
      </c>
      <c r="Q53" s="38"/>
      <c r="R53" s="32">
        <f t="shared" si="8"/>
        <v>40.505591348233999</v>
      </c>
      <c r="S53" s="32">
        <f t="shared" si="1"/>
        <v>41.881222900405689</v>
      </c>
      <c r="T53" s="32">
        <f t="shared" si="2"/>
        <v>41.201229562065741</v>
      </c>
      <c r="U53">
        <f>+IF('Média 24h-6h'!R53&lt;'Média Mensal'!$U$2,1,0)+IF('Média 6h-7h'!R53&lt;'Média Mensal'!$U$2,1,0)+IF('Média 7h-8h'!R53&lt;'Média Mensal'!$U$2,1,0)+IF('Média 8h-9h'!R53&lt;'Média Mensal'!$U$2,1,0)+IF('Média 9h-10h'!R53&lt;'Média Mensal'!$U$2,1,0)+IF('Média 10h-11h'!R53&lt;'Média Mensal'!$U$2,1,0)+IF('Média 11h-12h'!R53&lt;'Média Mensal'!$U$2,1,0)+IF('Média 12h-13h'!R53&lt;'Média Mensal'!$U$2,1,0)+IF('Média 13h-14h'!R53&lt;'Média Mensal'!$U$2,1,0)+IF('Média 14h-15h'!R53&lt;'Média Mensal'!$U$2,1,0)+IF('Média 15h-16h'!R53&lt;'Média Mensal'!$U$2,1,0)+IF('Média 16h-17h'!R53&lt;'Média Mensal'!$U$2,1,0)+IF('Média 17h-18h'!R53&lt;'Média Mensal'!$U$2,1,0)+IF('Média 18h-19h'!R53&lt;'Média Mensal'!$U$2,1,0)+IF('Média 19h-20h'!R53&lt;'Média Mensal'!$U$2,1,0)+IF('Média 20h-21h'!R53&lt;'Média Mensal'!$U$2,1,0)+IF('Média 21h-22h'!R53&lt;'Média Mensal'!$U$2,1,0)+IF('Média 22h-23h'!R53&lt;'Média Mensal'!$U$2,1,0)+IF('Média 23h-0h'!R53&lt;'Média Mensal'!$U$2,1,0)</f>
        <v>0</v>
      </c>
      <c r="V53">
        <f>+IF('Média 24h-6h'!S53&lt;'Média Mensal'!$U$2,1,0)+IF('Média 6h-7h'!S53&lt;'Média Mensal'!$U$2,1,0)+IF('Média 7h-8h'!S53&lt;'Média Mensal'!$U$2,1,0)+IF('Média 8h-9h'!S53&lt;'Média Mensal'!$U$2,1,0)+IF('Média 9h-10h'!S53&lt;'Média Mensal'!$U$2,1,0)+IF('Média 10h-11h'!S53&lt;'Média Mensal'!$U$2,1,0)+IF('Média 11h-12h'!S53&lt;'Média Mensal'!$U$2,1,0)+IF('Média 12h-13h'!S53&lt;'Média Mensal'!$U$2,1,0)+IF('Média 13h-14h'!S53&lt;'Média Mensal'!$U$2,1,0)+IF('Média 14h-15h'!S53&lt;'Média Mensal'!$U$2,1,0)+IF('Média 15h-16h'!S53&lt;'Média Mensal'!$U$2,1,0)+IF('Média 16h-17h'!S53&lt;'Média Mensal'!$U$2,1,0)+IF('Média 17h-18h'!S53&lt;'Média Mensal'!$U$2,1,0)+IF('Média 18h-19h'!S53&lt;'Média Mensal'!$U$2,1,0)+IF('Média 19h-20h'!S53&lt;'Média Mensal'!$U$2,1,0)+IF('Média 20h-21h'!S53&lt;'Média Mensal'!$U$2,1,0)+IF('Média 21h-22h'!S53&lt;'Média Mensal'!$U$2,1,0)+IF('Média 22h-23h'!S53&lt;'Média Mensal'!$U$2,1,0)+IF('Média 23h-0h'!S53&lt;'Média Mensal'!$U$2,1,0)</f>
        <v>0</v>
      </c>
    </row>
    <row r="54" spans="2:22" x14ac:dyDescent="0.25">
      <c r="B54" s="12" t="s">
        <v>46</v>
      </c>
      <c r="C54" s="12" t="s">
        <v>47</v>
      </c>
      <c r="D54" s="15">
        <v>670.57</v>
      </c>
      <c r="E54" s="4">
        <v>95104.905512590427</v>
      </c>
      <c r="F54" s="4">
        <v>100647.53325376156</v>
      </c>
      <c r="G54" s="5">
        <f t="shared" si="3"/>
        <v>195752.43876635199</v>
      </c>
      <c r="H54" s="2">
        <v>0</v>
      </c>
      <c r="I54" s="2">
        <v>0</v>
      </c>
      <c r="J54" s="5">
        <f t="shared" si="4"/>
        <v>0</v>
      </c>
      <c r="K54" s="2">
        <v>2432</v>
      </c>
      <c r="L54" s="2">
        <v>2488</v>
      </c>
      <c r="M54" s="5">
        <f t="shared" si="5"/>
        <v>4920</v>
      </c>
      <c r="N54" s="27">
        <f t="shared" si="6"/>
        <v>0.15768401407409013</v>
      </c>
      <c r="O54" s="27">
        <f t="shared" si="0"/>
        <v>0.16311769599523124</v>
      </c>
      <c r="P54" s="28">
        <f t="shared" si="7"/>
        <v>0.16043177842770784</v>
      </c>
      <c r="Q54" s="38"/>
      <c r="R54" s="32">
        <f t="shared" si="8"/>
        <v>39.105635490374354</v>
      </c>
      <c r="S54" s="32">
        <f t="shared" si="1"/>
        <v>40.453188606817349</v>
      </c>
      <c r="T54" s="32">
        <f t="shared" si="2"/>
        <v>39.787081050071542</v>
      </c>
      <c r="U54">
        <f>+IF('Média 24h-6h'!R54&lt;'Média Mensal'!$U$2,1,0)+IF('Média 6h-7h'!R54&lt;'Média Mensal'!$U$2,1,0)+IF('Média 7h-8h'!R54&lt;'Média Mensal'!$U$2,1,0)+IF('Média 8h-9h'!R54&lt;'Média Mensal'!$U$2,1,0)+IF('Média 9h-10h'!R54&lt;'Média Mensal'!$U$2,1,0)+IF('Média 10h-11h'!R54&lt;'Média Mensal'!$U$2,1,0)+IF('Média 11h-12h'!R54&lt;'Média Mensal'!$U$2,1,0)+IF('Média 12h-13h'!R54&lt;'Média Mensal'!$U$2,1,0)+IF('Média 13h-14h'!R54&lt;'Média Mensal'!$U$2,1,0)+IF('Média 14h-15h'!R54&lt;'Média Mensal'!$U$2,1,0)+IF('Média 15h-16h'!R54&lt;'Média Mensal'!$U$2,1,0)+IF('Média 16h-17h'!R54&lt;'Média Mensal'!$U$2,1,0)+IF('Média 17h-18h'!R54&lt;'Média Mensal'!$U$2,1,0)+IF('Média 18h-19h'!R54&lt;'Média Mensal'!$U$2,1,0)+IF('Média 19h-20h'!R54&lt;'Média Mensal'!$U$2,1,0)+IF('Média 20h-21h'!R54&lt;'Média Mensal'!$U$2,1,0)+IF('Média 21h-22h'!R54&lt;'Média Mensal'!$U$2,1,0)+IF('Média 22h-23h'!R54&lt;'Média Mensal'!$U$2,1,0)+IF('Média 23h-0h'!R54&lt;'Média Mensal'!$U$2,1,0)</f>
        <v>0</v>
      </c>
      <c r="V54">
        <f>+IF('Média 24h-6h'!S54&lt;'Média Mensal'!$U$2,1,0)+IF('Média 6h-7h'!S54&lt;'Média Mensal'!$U$2,1,0)+IF('Média 7h-8h'!S54&lt;'Média Mensal'!$U$2,1,0)+IF('Média 8h-9h'!S54&lt;'Média Mensal'!$U$2,1,0)+IF('Média 9h-10h'!S54&lt;'Média Mensal'!$U$2,1,0)+IF('Média 10h-11h'!S54&lt;'Média Mensal'!$U$2,1,0)+IF('Média 11h-12h'!S54&lt;'Média Mensal'!$U$2,1,0)+IF('Média 12h-13h'!S54&lt;'Média Mensal'!$U$2,1,0)+IF('Média 13h-14h'!S54&lt;'Média Mensal'!$U$2,1,0)+IF('Média 14h-15h'!S54&lt;'Média Mensal'!$U$2,1,0)+IF('Média 15h-16h'!S54&lt;'Média Mensal'!$U$2,1,0)+IF('Média 16h-17h'!S54&lt;'Média Mensal'!$U$2,1,0)+IF('Média 17h-18h'!S54&lt;'Média Mensal'!$U$2,1,0)+IF('Média 18h-19h'!S54&lt;'Média Mensal'!$U$2,1,0)+IF('Média 19h-20h'!S54&lt;'Média Mensal'!$U$2,1,0)+IF('Média 20h-21h'!S54&lt;'Média Mensal'!$U$2,1,0)+IF('Média 21h-22h'!S54&lt;'Média Mensal'!$U$2,1,0)+IF('Média 22h-23h'!S54&lt;'Média Mensal'!$U$2,1,0)+IF('Média 23h-0h'!S54&lt;'Média Mensal'!$U$2,1,0)</f>
        <v>0</v>
      </c>
    </row>
    <row r="55" spans="2:22" x14ac:dyDescent="0.25">
      <c r="B55" s="12" t="s">
        <v>47</v>
      </c>
      <c r="C55" s="12" t="s">
        <v>48</v>
      </c>
      <c r="D55" s="15">
        <v>730.41</v>
      </c>
      <c r="E55" s="4">
        <v>71975.372014820154</v>
      </c>
      <c r="F55" s="4">
        <v>76707.631356448081</v>
      </c>
      <c r="G55" s="5">
        <f t="shared" si="3"/>
        <v>148683.00337126822</v>
      </c>
      <c r="H55" s="2">
        <v>0</v>
      </c>
      <c r="I55" s="2">
        <v>0</v>
      </c>
      <c r="J55" s="5">
        <f t="shared" si="4"/>
        <v>0</v>
      </c>
      <c r="K55" s="2">
        <v>2432</v>
      </c>
      <c r="L55" s="2">
        <v>2490</v>
      </c>
      <c r="M55" s="5">
        <f t="shared" si="5"/>
        <v>4922</v>
      </c>
      <c r="N55" s="27">
        <f t="shared" si="6"/>
        <v>0.11933522790020849</v>
      </c>
      <c r="O55" s="27">
        <f t="shared" si="0"/>
        <v>0.12421886150480645</v>
      </c>
      <c r="P55" s="28">
        <f t="shared" si="7"/>
        <v>0.12180581865101078</v>
      </c>
      <c r="Q55" s="38"/>
      <c r="R55" s="32">
        <f t="shared" si="8"/>
        <v>29.595136519251707</v>
      </c>
      <c r="S55" s="32">
        <f t="shared" si="1"/>
        <v>30.806277653192002</v>
      </c>
      <c r="T55" s="32">
        <f t="shared" si="2"/>
        <v>30.207843025450675</v>
      </c>
      <c r="U55">
        <f>+IF('Média 24h-6h'!R55&lt;'Média Mensal'!$U$2,1,0)+IF('Média 6h-7h'!R55&lt;'Média Mensal'!$U$2,1,0)+IF('Média 7h-8h'!R55&lt;'Média Mensal'!$U$2,1,0)+IF('Média 8h-9h'!R55&lt;'Média Mensal'!$U$2,1,0)+IF('Média 9h-10h'!R55&lt;'Média Mensal'!$U$2,1,0)+IF('Média 10h-11h'!R55&lt;'Média Mensal'!$U$2,1,0)+IF('Média 11h-12h'!R55&lt;'Média Mensal'!$U$2,1,0)+IF('Média 12h-13h'!R55&lt;'Média Mensal'!$U$2,1,0)+IF('Média 13h-14h'!R55&lt;'Média Mensal'!$U$2,1,0)+IF('Média 14h-15h'!R55&lt;'Média Mensal'!$U$2,1,0)+IF('Média 15h-16h'!R55&lt;'Média Mensal'!$U$2,1,0)+IF('Média 16h-17h'!R55&lt;'Média Mensal'!$U$2,1,0)+IF('Média 17h-18h'!R55&lt;'Média Mensal'!$U$2,1,0)+IF('Média 18h-19h'!R55&lt;'Média Mensal'!$U$2,1,0)+IF('Média 19h-20h'!R55&lt;'Média Mensal'!$U$2,1,0)+IF('Média 20h-21h'!R55&lt;'Média Mensal'!$U$2,1,0)+IF('Média 21h-22h'!R55&lt;'Média Mensal'!$U$2,1,0)+IF('Média 22h-23h'!R55&lt;'Média Mensal'!$U$2,1,0)+IF('Média 23h-0h'!R55&lt;'Média Mensal'!$U$2,1,0)</f>
        <v>1</v>
      </c>
      <c r="V55">
        <f>+IF('Média 24h-6h'!S55&lt;'Média Mensal'!$U$2,1,0)+IF('Média 6h-7h'!S55&lt;'Média Mensal'!$U$2,1,0)+IF('Média 7h-8h'!S55&lt;'Média Mensal'!$U$2,1,0)+IF('Média 8h-9h'!S55&lt;'Média Mensal'!$U$2,1,0)+IF('Média 9h-10h'!S55&lt;'Média Mensal'!$U$2,1,0)+IF('Média 10h-11h'!S55&lt;'Média Mensal'!$U$2,1,0)+IF('Média 11h-12h'!S55&lt;'Média Mensal'!$U$2,1,0)+IF('Média 12h-13h'!S55&lt;'Média Mensal'!$U$2,1,0)+IF('Média 13h-14h'!S55&lt;'Média Mensal'!$U$2,1,0)+IF('Média 14h-15h'!S55&lt;'Média Mensal'!$U$2,1,0)+IF('Média 15h-16h'!S55&lt;'Média Mensal'!$U$2,1,0)+IF('Média 16h-17h'!S55&lt;'Média Mensal'!$U$2,1,0)+IF('Média 17h-18h'!S55&lt;'Média Mensal'!$U$2,1,0)+IF('Média 18h-19h'!S55&lt;'Média Mensal'!$U$2,1,0)+IF('Média 19h-20h'!S55&lt;'Média Mensal'!$U$2,1,0)+IF('Média 20h-21h'!S55&lt;'Média Mensal'!$U$2,1,0)+IF('Média 21h-22h'!S55&lt;'Média Mensal'!$U$2,1,0)+IF('Média 22h-23h'!S55&lt;'Média Mensal'!$U$2,1,0)+IF('Média 23h-0h'!S55&lt;'Média Mensal'!$U$2,1,0)</f>
        <v>0</v>
      </c>
    </row>
    <row r="56" spans="2:22" x14ac:dyDescent="0.25">
      <c r="B56" s="12" t="s">
        <v>48</v>
      </c>
      <c r="C56" s="12" t="s">
        <v>49</v>
      </c>
      <c r="D56" s="15">
        <v>671.05</v>
      </c>
      <c r="E56" s="4">
        <v>68704.901281116399</v>
      </c>
      <c r="F56" s="4">
        <v>73314.736081926661</v>
      </c>
      <c r="G56" s="5">
        <f t="shared" si="3"/>
        <v>142019.63736304306</v>
      </c>
      <c r="H56" s="2">
        <v>0</v>
      </c>
      <c r="I56" s="2">
        <v>0</v>
      </c>
      <c r="J56" s="5">
        <f t="shared" si="4"/>
        <v>0</v>
      </c>
      <c r="K56" s="2">
        <v>2432</v>
      </c>
      <c r="L56" s="2">
        <v>2489</v>
      </c>
      <c r="M56" s="5">
        <f t="shared" si="5"/>
        <v>4921</v>
      </c>
      <c r="N56" s="27">
        <f t="shared" si="6"/>
        <v>0.11391278464743673</v>
      </c>
      <c r="O56" s="27">
        <f t="shared" si="0"/>
        <v>0.11877217188196883</v>
      </c>
      <c r="P56" s="28">
        <f t="shared" si="7"/>
        <v>0.11637062143401473</v>
      </c>
      <c r="Q56" s="38"/>
      <c r="R56" s="32">
        <f t="shared" si="8"/>
        <v>28.250370592564309</v>
      </c>
      <c r="S56" s="32">
        <f t="shared" si="1"/>
        <v>29.455498626728268</v>
      </c>
      <c r="T56" s="32">
        <f t="shared" si="2"/>
        <v>28.859914115635654</v>
      </c>
      <c r="U56">
        <f>+IF('Média 24h-6h'!R56&lt;'Média Mensal'!$U$2,1,0)+IF('Média 6h-7h'!R56&lt;'Média Mensal'!$U$2,1,0)+IF('Média 7h-8h'!R56&lt;'Média Mensal'!$U$2,1,0)+IF('Média 8h-9h'!R56&lt;'Média Mensal'!$U$2,1,0)+IF('Média 9h-10h'!R56&lt;'Média Mensal'!$U$2,1,0)+IF('Média 10h-11h'!R56&lt;'Média Mensal'!$U$2,1,0)+IF('Média 11h-12h'!R56&lt;'Média Mensal'!$U$2,1,0)+IF('Média 12h-13h'!R56&lt;'Média Mensal'!$U$2,1,0)+IF('Média 13h-14h'!R56&lt;'Média Mensal'!$U$2,1,0)+IF('Média 14h-15h'!R56&lt;'Média Mensal'!$U$2,1,0)+IF('Média 15h-16h'!R56&lt;'Média Mensal'!$U$2,1,0)+IF('Média 16h-17h'!R56&lt;'Média Mensal'!$U$2,1,0)+IF('Média 17h-18h'!R56&lt;'Média Mensal'!$U$2,1,0)+IF('Média 18h-19h'!R56&lt;'Média Mensal'!$U$2,1,0)+IF('Média 19h-20h'!R56&lt;'Média Mensal'!$U$2,1,0)+IF('Média 20h-21h'!R56&lt;'Média Mensal'!$U$2,1,0)+IF('Média 21h-22h'!R56&lt;'Média Mensal'!$U$2,1,0)+IF('Média 22h-23h'!R56&lt;'Média Mensal'!$U$2,1,0)+IF('Média 23h-0h'!R56&lt;'Média Mensal'!$U$2,1,0)</f>
        <v>1</v>
      </c>
      <c r="V56">
        <f>+IF('Média 24h-6h'!S56&lt;'Média Mensal'!$U$2,1,0)+IF('Média 6h-7h'!S56&lt;'Média Mensal'!$U$2,1,0)+IF('Média 7h-8h'!S56&lt;'Média Mensal'!$U$2,1,0)+IF('Média 8h-9h'!S56&lt;'Média Mensal'!$U$2,1,0)+IF('Média 9h-10h'!S56&lt;'Média Mensal'!$U$2,1,0)+IF('Média 10h-11h'!S56&lt;'Média Mensal'!$U$2,1,0)+IF('Média 11h-12h'!S56&lt;'Média Mensal'!$U$2,1,0)+IF('Média 12h-13h'!S56&lt;'Média Mensal'!$U$2,1,0)+IF('Média 13h-14h'!S56&lt;'Média Mensal'!$U$2,1,0)+IF('Média 14h-15h'!S56&lt;'Média Mensal'!$U$2,1,0)+IF('Média 15h-16h'!S56&lt;'Média Mensal'!$U$2,1,0)+IF('Média 16h-17h'!S56&lt;'Média Mensal'!$U$2,1,0)+IF('Média 17h-18h'!S56&lt;'Média Mensal'!$U$2,1,0)+IF('Média 18h-19h'!S56&lt;'Média Mensal'!$U$2,1,0)+IF('Média 19h-20h'!S56&lt;'Média Mensal'!$U$2,1,0)+IF('Média 20h-21h'!S56&lt;'Média Mensal'!$U$2,1,0)+IF('Média 21h-22h'!S56&lt;'Média Mensal'!$U$2,1,0)+IF('Média 22h-23h'!S56&lt;'Média Mensal'!$U$2,1,0)+IF('Média 23h-0h'!S56&lt;'Média Mensal'!$U$2,1,0)</f>
        <v>0</v>
      </c>
    </row>
    <row r="57" spans="2:22" x14ac:dyDescent="0.25">
      <c r="B57" s="12" t="s">
        <v>49</v>
      </c>
      <c r="C57" s="12" t="s">
        <v>50</v>
      </c>
      <c r="D57" s="15">
        <v>562.21</v>
      </c>
      <c r="E57" s="4">
        <v>55617.246845907503</v>
      </c>
      <c r="F57" s="4">
        <v>59411.042194702182</v>
      </c>
      <c r="G57" s="5">
        <f t="shared" si="3"/>
        <v>115028.28904060968</v>
      </c>
      <c r="H57" s="2">
        <v>0</v>
      </c>
      <c r="I57" s="2">
        <v>0</v>
      </c>
      <c r="J57" s="5">
        <f t="shared" si="4"/>
        <v>0</v>
      </c>
      <c r="K57" s="43">
        <v>2432</v>
      </c>
      <c r="L57" s="2">
        <v>2488</v>
      </c>
      <c r="M57" s="5">
        <f t="shared" si="5"/>
        <v>4920</v>
      </c>
      <c r="N57" s="27">
        <f t="shared" si="6"/>
        <v>9.2213442483797189E-2</v>
      </c>
      <c r="O57" s="27">
        <f t="shared" si="0"/>
        <v>9.6286436499556233E-2</v>
      </c>
      <c r="P57" s="28">
        <f t="shared" si="7"/>
        <v>9.4273119132416802E-2</v>
      </c>
      <c r="Q57" s="38"/>
      <c r="R57" s="32">
        <f t="shared" si="8"/>
        <v>22.868933735981702</v>
      </c>
      <c r="S57" s="32">
        <f t="shared" si="1"/>
        <v>23.879036251889946</v>
      </c>
      <c r="T57" s="32">
        <f t="shared" si="2"/>
        <v>23.379733544839368</v>
      </c>
      <c r="U57" t="e">
        <f>+IF('Média 24h-6h'!R57&lt;'Média Mensal'!$U$2,1,0)+IF('Média 6h-7h'!R57&lt;'Média Mensal'!$U$2,1,0)+IF('Média 7h-8h'!R57&lt;'Média Mensal'!$U$2,1,0)+IF('Média 8h-9h'!R57&lt;'Média Mensal'!$U$2,1,0)+IF('Média 9h-10h'!R57&lt;'Média Mensal'!$U$2,1,0)+IF('Média 10h-11h'!R57&lt;'Média Mensal'!$U$2,1,0)+IF('Média 11h-12h'!R57&lt;'Média Mensal'!$U$2,1,0)+IF('Média 12h-13h'!R57&lt;'Média Mensal'!$U$2,1,0)+IF('Média 13h-14h'!R57&lt;'Média Mensal'!$U$2,1,0)+IF('Média 14h-15h'!R57&lt;'Média Mensal'!$U$2,1,0)+IF('Média 15h-16h'!R57&lt;'Média Mensal'!$U$2,1,0)+IF('Média 16h-17h'!R57&lt;'Média Mensal'!$U$2,1,0)+IF('Média 17h-18h'!R57&lt;'Média Mensal'!$U$2,1,0)+IF('Média 18h-19h'!R57&lt;'Média Mensal'!$U$2,1,0)+IF('Média 19h-20h'!R57&lt;'Média Mensal'!$U$2,1,0)+IF('Média 20h-21h'!R57&lt;'Média Mensal'!$U$2,1,0)+IF('Média 21h-22h'!R57&lt;'Média Mensal'!$U$2,1,0)+IF('Média 22h-23h'!R57&lt;'Média Mensal'!$U$2,1,0)+IF('Média 23h-0h'!R57&lt;'Média Mensal'!$U$2,1,0)</f>
        <v>#DIV/0!</v>
      </c>
      <c r="V57">
        <f>+IF('Média 24h-6h'!S57&lt;'Média Mensal'!$U$2,1,0)+IF('Média 6h-7h'!S57&lt;'Média Mensal'!$U$2,1,0)+IF('Média 7h-8h'!S57&lt;'Média Mensal'!$U$2,1,0)+IF('Média 8h-9h'!S57&lt;'Média Mensal'!$U$2,1,0)+IF('Média 9h-10h'!S57&lt;'Média Mensal'!$U$2,1,0)+IF('Média 10h-11h'!S57&lt;'Média Mensal'!$U$2,1,0)+IF('Média 11h-12h'!S57&lt;'Média Mensal'!$U$2,1,0)+IF('Média 12h-13h'!S57&lt;'Média Mensal'!$U$2,1,0)+IF('Média 13h-14h'!S57&lt;'Média Mensal'!$U$2,1,0)+IF('Média 14h-15h'!S57&lt;'Média Mensal'!$U$2,1,0)+IF('Média 15h-16h'!S57&lt;'Média Mensal'!$U$2,1,0)+IF('Média 16h-17h'!S57&lt;'Média Mensal'!$U$2,1,0)+IF('Média 17h-18h'!S57&lt;'Média Mensal'!$U$2,1,0)+IF('Média 18h-19h'!S57&lt;'Média Mensal'!$U$2,1,0)+IF('Média 19h-20h'!S57&lt;'Média Mensal'!$U$2,1,0)+IF('Média 20h-21h'!S57&lt;'Média Mensal'!$U$2,1,0)+IF('Média 21h-22h'!S57&lt;'Média Mensal'!$U$2,1,0)+IF('Média 22h-23h'!S57&lt;'Média Mensal'!$U$2,1,0)+IF('Média 23h-0h'!S57&lt;'Média Mensal'!$U$2,1,0)</f>
        <v>2</v>
      </c>
    </row>
    <row r="58" spans="2:22" x14ac:dyDescent="0.25">
      <c r="B58" s="13" t="s">
        <v>50</v>
      </c>
      <c r="C58" s="13" t="s">
        <v>51</v>
      </c>
      <c r="D58" s="16">
        <v>624.94000000000005</v>
      </c>
      <c r="E58" s="4">
        <v>53278.342862667232</v>
      </c>
      <c r="F58" s="4">
        <v>56933</v>
      </c>
      <c r="G58" s="7">
        <f t="shared" si="3"/>
        <v>110211.34286266722</v>
      </c>
      <c r="H58" s="6">
        <v>0</v>
      </c>
      <c r="I58" s="3">
        <v>0</v>
      </c>
      <c r="J58" s="7">
        <f t="shared" si="4"/>
        <v>0</v>
      </c>
      <c r="K58" s="44">
        <v>2434</v>
      </c>
      <c r="L58" s="3">
        <v>2491</v>
      </c>
      <c r="M58" s="7">
        <f t="shared" si="5"/>
        <v>4925</v>
      </c>
      <c r="N58" s="27">
        <f t="shared" si="6"/>
        <v>8.8262953028777846E-2</v>
      </c>
      <c r="O58" s="27">
        <f t="shared" si="0"/>
        <v>9.2159192447650251E-2</v>
      </c>
      <c r="P58" s="28">
        <f t="shared" si="7"/>
        <v>9.0233619504394319E-2</v>
      </c>
      <c r="Q58" s="38"/>
      <c r="R58" s="32">
        <f t="shared" si="8"/>
        <v>21.889212351136909</v>
      </c>
      <c r="S58" s="32">
        <f t="shared" si="1"/>
        <v>22.855479727017261</v>
      </c>
      <c r="T58" s="32">
        <f t="shared" si="2"/>
        <v>22.377937637089794</v>
      </c>
      <c r="U58" t="e">
        <f>+IF('Média 24h-6h'!R58&lt;'Média Mensal'!$U$2,1,0)+IF('Média 6h-7h'!R58&lt;'Média Mensal'!$U$2,1,0)+IF('Média 7h-8h'!R58&lt;'Média Mensal'!$U$2,1,0)+IF('Média 8h-9h'!R58&lt;'Média Mensal'!$U$2,1,0)+IF('Média 9h-10h'!R58&lt;'Média Mensal'!$U$2,1,0)+IF('Média 10h-11h'!R58&lt;'Média Mensal'!$U$2,1,0)+IF('Média 11h-12h'!R58&lt;'Média Mensal'!$U$2,1,0)+IF('Média 12h-13h'!R58&lt;'Média Mensal'!$U$2,1,0)+IF('Média 13h-14h'!R58&lt;'Média Mensal'!$U$2,1,0)+IF('Média 14h-15h'!R58&lt;'Média Mensal'!$U$2,1,0)+IF('Média 15h-16h'!R58&lt;'Média Mensal'!$U$2,1,0)+IF('Média 16h-17h'!R58&lt;'Média Mensal'!$U$2,1,0)+IF('Média 17h-18h'!R58&lt;'Média Mensal'!$U$2,1,0)+IF('Média 18h-19h'!R58&lt;'Média Mensal'!$U$2,1,0)+IF('Média 19h-20h'!R58&lt;'Média Mensal'!$U$2,1,0)+IF('Média 20h-21h'!R58&lt;'Média Mensal'!$U$2,1,0)+IF('Média 21h-22h'!R58&lt;'Média Mensal'!$U$2,1,0)+IF('Média 22h-23h'!R58&lt;'Média Mensal'!$U$2,1,0)+IF('Média 23h-0h'!R58&lt;'Média Mensal'!$U$2,1,0)</f>
        <v>#DIV/0!</v>
      </c>
      <c r="V58">
        <f>+IF('Média 24h-6h'!S58&lt;'Média Mensal'!$U$2,1,0)+IF('Média 6h-7h'!S58&lt;'Média Mensal'!$U$2,1,0)+IF('Média 7h-8h'!S58&lt;'Média Mensal'!$U$2,1,0)+IF('Média 8h-9h'!S58&lt;'Média Mensal'!$U$2,1,0)+IF('Média 9h-10h'!S58&lt;'Média Mensal'!$U$2,1,0)+IF('Média 10h-11h'!S58&lt;'Média Mensal'!$U$2,1,0)+IF('Média 11h-12h'!S58&lt;'Média Mensal'!$U$2,1,0)+IF('Média 12h-13h'!S58&lt;'Média Mensal'!$U$2,1,0)+IF('Média 13h-14h'!S58&lt;'Média Mensal'!$U$2,1,0)+IF('Média 14h-15h'!S58&lt;'Média Mensal'!$U$2,1,0)+IF('Média 15h-16h'!S58&lt;'Média Mensal'!$U$2,1,0)+IF('Média 16h-17h'!S58&lt;'Média Mensal'!$U$2,1,0)+IF('Média 17h-18h'!S58&lt;'Média Mensal'!$U$2,1,0)+IF('Média 18h-19h'!S58&lt;'Média Mensal'!$U$2,1,0)+IF('Média 19h-20h'!S58&lt;'Média Mensal'!$U$2,1,0)+IF('Média 20h-21h'!S58&lt;'Média Mensal'!$U$2,1,0)+IF('Média 21h-22h'!S58&lt;'Média Mensal'!$U$2,1,0)+IF('Média 22h-23h'!S58&lt;'Média Mensal'!$U$2,1,0)+IF('Média 23h-0h'!S58&lt;'Média Mensal'!$U$2,1,0)</f>
        <v>2</v>
      </c>
    </row>
    <row r="59" spans="2:22" x14ac:dyDescent="0.25">
      <c r="B59" s="11" t="s">
        <v>52</v>
      </c>
      <c r="C59" s="11" t="s">
        <v>53</v>
      </c>
      <c r="D59" s="14">
        <v>685.98</v>
      </c>
      <c r="E59" s="8">
        <v>154464.92187234861</v>
      </c>
      <c r="F59" s="8">
        <v>151992.82584989173</v>
      </c>
      <c r="G59" s="10">
        <f t="shared" si="3"/>
        <v>306457.74772224034</v>
      </c>
      <c r="H59" s="2">
        <v>815</v>
      </c>
      <c r="I59" s="2">
        <v>855</v>
      </c>
      <c r="J59" s="10">
        <f t="shared" si="4"/>
        <v>1670</v>
      </c>
      <c r="K59" s="2">
        <v>1981</v>
      </c>
      <c r="L59" s="2">
        <v>1909</v>
      </c>
      <c r="M59" s="10">
        <f t="shared" si="5"/>
        <v>3890</v>
      </c>
      <c r="N59" s="25">
        <f t="shared" si="6"/>
        <v>0.23146776678387332</v>
      </c>
      <c r="O59" s="25">
        <f t="shared" si="0"/>
        <v>0.23095282543076517</v>
      </c>
      <c r="P59" s="26">
        <f t="shared" si="7"/>
        <v>0.2312120863428298</v>
      </c>
      <c r="Q59" s="38"/>
      <c r="R59" s="32">
        <f t="shared" si="8"/>
        <v>55.244964904273466</v>
      </c>
      <c r="S59" s="32">
        <f t="shared" si="1"/>
        <v>54.990168541928988</v>
      </c>
      <c r="T59" s="32">
        <f t="shared" si="2"/>
        <v>55.118299950043223</v>
      </c>
      <c r="U59">
        <f>+IF('Média 24h-6h'!R59&lt;'Média Mensal'!$U$2,1,0)+IF('Média 6h-7h'!R59&lt;'Média Mensal'!$U$2,1,0)+IF('Média 7h-8h'!R59&lt;'Média Mensal'!$U$2,1,0)+IF('Média 8h-9h'!R59&lt;'Média Mensal'!$U$2,1,0)+IF('Média 9h-10h'!R59&lt;'Média Mensal'!$U$2,1,0)+IF('Média 10h-11h'!R59&lt;'Média Mensal'!$U$2,1,0)+IF('Média 11h-12h'!R59&lt;'Média Mensal'!$U$2,1,0)+IF('Média 12h-13h'!R59&lt;'Média Mensal'!$U$2,1,0)+IF('Média 13h-14h'!R59&lt;'Média Mensal'!$U$2,1,0)+IF('Média 14h-15h'!R59&lt;'Média Mensal'!$U$2,1,0)+IF('Média 15h-16h'!R59&lt;'Média Mensal'!$U$2,1,0)+IF('Média 16h-17h'!R59&lt;'Média Mensal'!$U$2,1,0)+IF('Média 17h-18h'!R59&lt;'Média Mensal'!$U$2,1,0)+IF('Média 18h-19h'!R59&lt;'Média Mensal'!$U$2,1,0)+IF('Média 19h-20h'!R59&lt;'Média Mensal'!$U$2,1,0)+IF('Média 20h-21h'!R59&lt;'Média Mensal'!$U$2,1,0)+IF('Média 21h-22h'!R59&lt;'Média Mensal'!$U$2,1,0)+IF('Média 22h-23h'!R59&lt;'Média Mensal'!$U$2,1,0)+IF('Média 23h-0h'!R59&lt;'Média Mensal'!$U$2,1,0)</f>
        <v>0</v>
      </c>
      <c r="V59">
        <f>+IF('Média 24h-6h'!S59&lt;'Média Mensal'!$U$2,1,0)+IF('Média 6h-7h'!S59&lt;'Média Mensal'!$U$2,1,0)+IF('Média 7h-8h'!S59&lt;'Média Mensal'!$U$2,1,0)+IF('Média 8h-9h'!S59&lt;'Média Mensal'!$U$2,1,0)+IF('Média 9h-10h'!S59&lt;'Média Mensal'!$U$2,1,0)+IF('Média 10h-11h'!S59&lt;'Média Mensal'!$U$2,1,0)+IF('Média 11h-12h'!S59&lt;'Média Mensal'!$U$2,1,0)+IF('Média 12h-13h'!S59&lt;'Média Mensal'!$U$2,1,0)+IF('Média 13h-14h'!S59&lt;'Média Mensal'!$U$2,1,0)+IF('Média 14h-15h'!S59&lt;'Média Mensal'!$U$2,1,0)+IF('Média 15h-16h'!S59&lt;'Média Mensal'!$U$2,1,0)+IF('Média 16h-17h'!S59&lt;'Média Mensal'!$U$2,1,0)+IF('Média 17h-18h'!S59&lt;'Média Mensal'!$U$2,1,0)+IF('Média 18h-19h'!S59&lt;'Média Mensal'!$U$2,1,0)+IF('Média 19h-20h'!S59&lt;'Média Mensal'!$U$2,1,0)+IF('Média 20h-21h'!S59&lt;'Média Mensal'!$U$2,1,0)+IF('Média 21h-22h'!S59&lt;'Média Mensal'!$U$2,1,0)+IF('Média 22h-23h'!S59&lt;'Média Mensal'!$U$2,1,0)+IF('Média 23h-0h'!S59&lt;'Média Mensal'!$U$2,1,0)</f>
        <v>0</v>
      </c>
    </row>
    <row r="60" spans="2:22" x14ac:dyDescent="0.25">
      <c r="B60" s="12" t="s">
        <v>53</v>
      </c>
      <c r="C60" s="12" t="s">
        <v>54</v>
      </c>
      <c r="D60" s="15">
        <v>913.51</v>
      </c>
      <c r="E60" s="4">
        <v>148461.73443640291</v>
      </c>
      <c r="F60" s="4">
        <v>150477.64187398378</v>
      </c>
      <c r="G60" s="5">
        <f t="shared" si="3"/>
        <v>298939.37631038669</v>
      </c>
      <c r="H60" s="2">
        <v>815</v>
      </c>
      <c r="I60" s="2">
        <v>851</v>
      </c>
      <c r="J60" s="5">
        <f t="shared" si="4"/>
        <v>1666</v>
      </c>
      <c r="K60" s="2">
        <v>1981</v>
      </c>
      <c r="L60" s="2">
        <v>1909</v>
      </c>
      <c r="M60" s="5">
        <f t="shared" si="5"/>
        <v>3890</v>
      </c>
      <c r="N60" s="27">
        <f t="shared" si="6"/>
        <v>0.22247190952036017</v>
      </c>
      <c r="O60" s="27">
        <f t="shared" si="0"/>
        <v>0.22895108372179723</v>
      </c>
      <c r="P60" s="28">
        <f t="shared" si="7"/>
        <v>0.22568684342037504</v>
      </c>
      <c r="Q60" s="38"/>
      <c r="R60" s="32">
        <f t="shared" si="8"/>
        <v>53.097902158942389</v>
      </c>
      <c r="S60" s="32">
        <f t="shared" si="1"/>
        <v>54.520884736950649</v>
      </c>
      <c r="T60" s="32">
        <f t="shared" si="2"/>
        <v>53.804783353201351</v>
      </c>
      <c r="U60">
        <f>+IF('Média 24h-6h'!R60&lt;'Média Mensal'!$U$2,1,0)+IF('Média 6h-7h'!R60&lt;'Média Mensal'!$U$2,1,0)+IF('Média 7h-8h'!R60&lt;'Média Mensal'!$U$2,1,0)+IF('Média 8h-9h'!R60&lt;'Média Mensal'!$U$2,1,0)+IF('Média 9h-10h'!R60&lt;'Média Mensal'!$U$2,1,0)+IF('Média 10h-11h'!R60&lt;'Média Mensal'!$U$2,1,0)+IF('Média 11h-12h'!R60&lt;'Média Mensal'!$U$2,1,0)+IF('Média 12h-13h'!R60&lt;'Média Mensal'!$U$2,1,0)+IF('Média 13h-14h'!R60&lt;'Média Mensal'!$U$2,1,0)+IF('Média 14h-15h'!R60&lt;'Média Mensal'!$U$2,1,0)+IF('Média 15h-16h'!R60&lt;'Média Mensal'!$U$2,1,0)+IF('Média 16h-17h'!R60&lt;'Média Mensal'!$U$2,1,0)+IF('Média 17h-18h'!R60&lt;'Média Mensal'!$U$2,1,0)+IF('Média 18h-19h'!R60&lt;'Média Mensal'!$U$2,1,0)+IF('Média 19h-20h'!R60&lt;'Média Mensal'!$U$2,1,0)+IF('Média 20h-21h'!R60&lt;'Média Mensal'!$U$2,1,0)+IF('Média 21h-22h'!R60&lt;'Média Mensal'!$U$2,1,0)+IF('Média 22h-23h'!R60&lt;'Média Mensal'!$U$2,1,0)+IF('Média 23h-0h'!R60&lt;'Média Mensal'!$U$2,1,0)</f>
        <v>0</v>
      </c>
      <c r="V60">
        <f>+IF('Média 24h-6h'!S60&lt;'Média Mensal'!$U$2,1,0)+IF('Média 6h-7h'!S60&lt;'Média Mensal'!$U$2,1,0)+IF('Média 7h-8h'!S60&lt;'Média Mensal'!$U$2,1,0)+IF('Média 8h-9h'!S60&lt;'Média Mensal'!$U$2,1,0)+IF('Média 9h-10h'!S60&lt;'Média Mensal'!$U$2,1,0)+IF('Média 10h-11h'!S60&lt;'Média Mensal'!$U$2,1,0)+IF('Média 11h-12h'!S60&lt;'Média Mensal'!$U$2,1,0)+IF('Média 12h-13h'!S60&lt;'Média Mensal'!$U$2,1,0)+IF('Média 13h-14h'!S60&lt;'Média Mensal'!$U$2,1,0)+IF('Média 14h-15h'!S60&lt;'Média Mensal'!$U$2,1,0)+IF('Média 15h-16h'!S60&lt;'Média Mensal'!$U$2,1,0)+IF('Média 16h-17h'!S60&lt;'Média Mensal'!$U$2,1,0)+IF('Média 17h-18h'!S60&lt;'Média Mensal'!$U$2,1,0)+IF('Média 18h-19h'!S60&lt;'Média Mensal'!$U$2,1,0)+IF('Média 19h-20h'!S60&lt;'Média Mensal'!$U$2,1,0)+IF('Média 20h-21h'!S60&lt;'Média Mensal'!$U$2,1,0)+IF('Média 21h-22h'!S60&lt;'Média Mensal'!$U$2,1,0)+IF('Média 22h-23h'!S60&lt;'Média Mensal'!$U$2,1,0)+IF('Média 23h-0h'!S60&lt;'Média Mensal'!$U$2,1,0)</f>
        <v>0</v>
      </c>
    </row>
    <row r="61" spans="2:22" x14ac:dyDescent="0.25">
      <c r="B61" s="12" t="s">
        <v>54</v>
      </c>
      <c r="C61" s="12" t="s">
        <v>55</v>
      </c>
      <c r="D61" s="15">
        <v>916.73</v>
      </c>
      <c r="E61" s="4">
        <v>141709.16171599325</v>
      </c>
      <c r="F61" s="4">
        <v>144200.18465117892</v>
      </c>
      <c r="G61" s="5">
        <f t="shared" si="3"/>
        <v>285909.3463671722</v>
      </c>
      <c r="H61" s="2">
        <v>815</v>
      </c>
      <c r="I61" s="2">
        <v>851</v>
      </c>
      <c r="J61" s="5">
        <f t="shared" si="4"/>
        <v>1666</v>
      </c>
      <c r="K61" s="2">
        <v>1981</v>
      </c>
      <c r="L61" s="2">
        <v>1909</v>
      </c>
      <c r="M61" s="5">
        <f t="shared" si="5"/>
        <v>3890</v>
      </c>
      <c r="N61" s="27">
        <f t="shared" si="6"/>
        <v>0.21235308831038596</v>
      </c>
      <c r="O61" s="27">
        <f t="shared" si="0"/>
        <v>0.21939995960608313</v>
      </c>
      <c r="P61" s="28">
        <f t="shared" si="7"/>
        <v>0.21584971067509315</v>
      </c>
      <c r="Q61" s="38"/>
      <c r="R61" s="32">
        <f t="shared" si="8"/>
        <v>50.682818925605595</v>
      </c>
      <c r="S61" s="32">
        <f t="shared" si="1"/>
        <v>52.246443714195259</v>
      </c>
      <c r="T61" s="32">
        <f t="shared" si="2"/>
        <v>51.459565580844526</v>
      </c>
      <c r="U61">
        <f>+IF('Média 24h-6h'!R61&lt;'Média Mensal'!$U$2,1,0)+IF('Média 6h-7h'!R61&lt;'Média Mensal'!$U$2,1,0)+IF('Média 7h-8h'!R61&lt;'Média Mensal'!$U$2,1,0)+IF('Média 8h-9h'!R61&lt;'Média Mensal'!$U$2,1,0)+IF('Média 9h-10h'!R61&lt;'Média Mensal'!$U$2,1,0)+IF('Média 10h-11h'!R61&lt;'Média Mensal'!$U$2,1,0)+IF('Média 11h-12h'!R61&lt;'Média Mensal'!$U$2,1,0)+IF('Média 12h-13h'!R61&lt;'Média Mensal'!$U$2,1,0)+IF('Média 13h-14h'!R61&lt;'Média Mensal'!$U$2,1,0)+IF('Média 14h-15h'!R61&lt;'Média Mensal'!$U$2,1,0)+IF('Média 15h-16h'!R61&lt;'Média Mensal'!$U$2,1,0)+IF('Média 16h-17h'!R61&lt;'Média Mensal'!$U$2,1,0)+IF('Média 17h-18h'!R61&lt;'Média Mensal'!$U$2,1,0)+IF('Média 18h-19h'!R61&lt;'Média Mensal'!$U$2,1,0)+IF('Média 19h-20h'!R61&lt;'Média Mensal'!$U$2,1,0)+IF('Média 20h-21h'!R61&lt;'Média Mensal'!$U$2,1,0)+IF('Média 21h-22h'!R61&lt;'Média Mensal'!$U$2,1,0)+IF('Média 22h-23h'!R61&lt;'Média Mensal'!$U$2,1,0)+IF('Média 23h-0h'!R61&lt;'Média Mensal'!$U$2,1,0)</f>
        <v>0</v>
      </c>
      <c r="V61">
        <f>+IF('Média 24h-6h'!S61&lt;'Média Mensal'!$U$2,1,0)+IF('Média 6h-7h'!S61&lt;'Média Mensal'!$U$2,1,0)+IF('Média 7h-8h'!S61&lt;'Média Mensal'!$U$2,1,0)+IF('Média 8h-9h'!S61&lt;'Média Mensal'!$U$2,1,0)+IF('Média 9h-10h'!S61&lt;'Média Mensal'!$U$2,1,0)+IF('Média 10h-11h'!S61&lt;'Média Mensal'!$U$2,1,0)+IF('Média 11h-12h'!S61&lt;'Média Mensal'!$U$2,1,0)+IF('Média 12h-13h'!S61&lt;'Média Mensal'!$U$2,1,0)+IF('Média 13h-14h'!S61&lt;'Média Mensal'!$U$2,1,0)+IF('Média 14h-15h'!S61&lt;'Média Mensal'!$U$2,1,0)+IF('Média 15h-16h'!S61&lt;'Média Mensal'!$U$2,1,0)+IF('Média 16h-17h'!S61&lt;'Média Mensal'!$U$2,1,0)+IF('Média 17h-18h'!S61&lt;'Média Mensal'!$U$2,1,0)+IF('Média 18h-19h'!S61&lt;'Média Mensal'!$U$2,1,0)+IF('Média 19h-20h'!S61&lt;'Média Mensal'!$U$2,1,0)+IF('Média 20h-21h'!S61&lt;'Média Mensal'!$U$2,1,0)+IF('Média 21h-22h'!S61&lt;'Média Mensal'!$U$2,1,0)+IF('Média 22h-23h'!S61&lt;'Média Mensal'!$U$2,1,0)+IF('Média 23h-0h'!S61&lt;'Média Mensal'!$U$2,1,0)</f>
        <v>0</v>
      </c>
    </row>
    <row r="62" spans="2:22" x14ac:dyDescent="0.25">
      <c r="B62" s="12" t="s">
        <v>55</v>
      </c>
      <c r="C62" s="12" t="s">
        <v>56</v>
      </c>
      <c r="D62" s="15">
        <v>1258.1300000000001</v>
      </c>
      <c r="E62" s="4">
        <v>137110.93699049449</v>
      </c>
      <c r="F62" s="4">
        <v>139434.71155362768</v>
      </c>
      <c r="G62" s="5">
        <f t="shared" si="3"/>
        <v>276545.64854412217</v>
      </c>
      <c r="H62" s="2">
        <v>815</v>
      </c>
      <c r="I62" s="2">
        <v>851</v>
      </c>
      <c r="J62" s="5">
        <f t="shared" si="4"/>
        <v>1666</v>
      </c>
      <c r="K62" s="2">
        <v>1981</v>
      </c>
      <c r="L62" s="2">
        <v>1909</v>
      </c>
      <c r="M62" s="5">
        <f t="shared" si="5"/>
        <v>3890</v>
      </c>
      <c r="N62" s="27">
        <f t="shared" si="6"/>
        <v>0.20546258659983471</v>
      </c>
      <c r="O62" s="27">
        <f t="shared" si="0"/>
        <v>0.21214931282199062</v>
      </c>
      <c r="P62" s="28">
        <f t="shared" si="7"/>
        <v>0.20878050677660034</v>
      </c>
      <c r="Q62" s="38"/>
      <c r="R62" s="32">
        <f t="shared" si="8"/>
        <v>49.038246420062407</v>
      </c>
      <c r="S62" s="32">
        <f t="shared" si="1"/>
        <v>50.519823026676697</v>
      </c>
      <c r="T62" s="32">
        <f t="shared" si="2"/>
        <v>49.774234799158059</v>
      </c>
      <c r="U62">
        <f>+IF('Média 24h-6h'!R62&lt;'Média Mensal'!$U$2,1,0)+IF('Média 6h-7h'!R62&lt;'Média Mensal'!$U$2,1,0)+IF('Média 7h-8h'!R62&lt;'Média Mensal'!$U$2,1,0)+IF('Média 8h-9h'!R62&lt;'Média Mensal'!$U$2,1,0)+IF('Média 9h-10h'!R62&lt;'Média Mensal'!$U$2,1,0)+IF('Média 10h-11h'!R62&lt;'Média Mensal'!$U$2,1,0)+IF('Média 11h-12h'!R62&lt;'Média Mensal'!$U$2,1,0)+IF('Média 12h-13h'!R62&lt;'Média Mensal'!$U$2,1,0)+IF('Média 13h-14h'!R62&lt;'Média Mensal'!$U$2,1,0)+IF('Média 14h-15h'!R62&lt;'Média Mensal'!$U$2,1,0)+IF('Média 15h-16h'!R62&lt;'Média Mensal'!$U$2,1,0)+IF('Média 16h-17h'!R62&lt;'Média Mensal'!$U$2,1,0)+IF('Média 17h-18h'!R62&lt;'Média Mensal'!$U$2,1,0)+IF('Média 18h-19h'!R62&lt;'Média Mensal'!$U$2,1,0)+IF('Média 19h-20h'!R62&lt;'Média Mensal'!$U$2,1,0)+IF('Média 20h-21h'!R62&lt;'Média Mensal'!$U$2,1,0)+IF('Média 21h-22h'!R62&lt;'Média Mensal'!$U$2,1,0)+IF('Média 22h-23h'!R62&lt;'Média Mensal'!$U$2,1,0)+IF('Média 23h-0h'!R62&lt;'Média Mensal'!$U$2,1,0)</f>
        <v>0</v>
      </c>
      <c r="V62">
        <f>+IF('Média 24h-6h'!S62&lt;'Média Mensal'!$U$2,1,0)+IF('Média 6h-7h'!S62&lt;'Média Mensal'!$U$2,1,0)+IF('Média 7h-8h'!S62&lt;'Média Mensal'!$U$2,1,0)+IF('Média 8h-9h'!S62&lt;'Média Mensal'!$U$2,1,0)+IF('Média 9h-10h'!S62&lt;'Média Mensal'!$U$2,1,0)+IF('Média 10h-11h'!S62&lt;'Média Mensal'!$U$2,1,0)+IF('Média 11h-12h'!S62&lt;'Média Mensal'!$U$2,1,0)+IF('Média 12h-13h'!S62&lt;'Média Mensal'!$U$2,1,0)+IF('Média 13h-14h'!S62&lt;'Média Mensal'!$U$2,1,0)+IF('Média 14h-15h'!S62&lt;'Média Mensal'!$U$2,1,0)+IF('Média 15h-16h'!S62&lt;'Média Mensal'!$U$2,1,0)+IF('Média 16h-17h'!S62&lt;'Média Mensal'!$U$2,1,0)+IF('Média 17h-18h'!S62&lt;'Média Mensal'!$U$2,1,0)+IF('Média 18h-19h'!S62&lt;'Média Mensal'!$U$2,1,0)+IF('Média 19h-20h'!S62&lt;'Média Mensal'!$U$2,1,0)+IF('Média 20h-21h'!S62&lt;'Média Mensal'!$U$2,1,0)+IF('Média 21h-22h'!S62&lt;'Média Mensal'!$U$2,1,0)+IF('Média 22h-23h'!S62&lt;'Média Mensal'!$U$2,1,0)+IF('Média 23h-0h'!S62&lt;'Média Mensal'!$U$2,1,0)</f>
        <v>0</v>
      </c>
    </row>
    <row r="63" spans="2:22" x14ac:dyDescent="0.25">
      <c r="B63" s="12" t="s">
        <v>56</v>
      </c>
      <c r="C63" s="12" t="s">
        <v>57</v>
      </c>
      <c r="D63" s="15">
        <v>651.69000000000005</v>
      </c>
      <c r="E63" s="4">
        <v>133674.44168235175</v>
      </c>
      <c r="F63" s="4">
        <v>134409.2013841049</v>
      </c>
      <c r="G63" s="5">
        <f t="shared" si="3"/>
        <v>268083.64306645666</v>
      </c>
      <c r="H63" s="2">
        <v>815</v>
      </c>
      <c r="I63" s="2">
        <v>851</v>
      </c>
      <c r="J63" s="5">
        <f t="shared" si="4"/>
        <v>1666</v>
      </c>
      <c r="K63" s="2">
        <v>1981</v>
      </c>
      <c r="L63" s="2">
        <v>1909</v>
      </c>
      <c r="M63" s="5">
        <f t="shared" si="5"/>
        <v>3890</v>
      </c>
      <c r="N63" s="27">
        <f t="shared" si="6"/>
        <v>0.20031295207506916</v>
      </c>
      <c r="O63" s="27">
        <f t="shared" si="0"/>
        <v>0.20450302075336083</v>
      </c>
      <c r="P63" s="28">
        <f t="shared" si="7"/>
        <v>0.20239204323984178</v>
      </c>
      <c r="Q63" s="38"/>
      <c r="R63" s="32">
        <f t="shared" si="8"/>
        <v>47.80917084490406</v>
      </c>
      <c r="S63" s="32">
        <f t="shared" si="1"/>
        <v>48.698986008733662</v>
      </c>
      <c r="T63" s="32">
        <f t="shared" si="2"/>
        <v>48.25119565630969</v>
      </c>
      <c r="U63">
        <f>+IF('Média 24h-6h'!R63&lt;'Média Mensal'!$U$2,1,0)+IF('Média 6h-7h'!R63&lt;'Média Mensal'!$U$2,1,0)+IF('Média 7h-8h'!R63&lt;'Média Mensal'!$U$2,1,0)+IF('Média 8h-9h'!R63&lt;'Média Mensal'!$U$2,1,0)+IF('Média 9h-10h'!R63&lt;'Média Mensal'!$U$2,1,0)+IF('Média 10h-11h'!R63&lt;'Média Mensal'!$U$2,1,0)+IF('Média 11h-12h'!R63&lt;'Média Mensal'!$U$2,1,0)+IF('Média 12h-13h'!R63&lt;'Média Mensal'!$U$2,1,0)+IF('Média 13h-14h'!R63&lt;'Média Mensal'!$U$2,1,0)+IF('Média 14h-15h'!R63&lt;'Média Mensal'!$U$2,1,0)+IF('Média 15h-16h'!R63&lt;'Média Mensal'!$U$2,1,0)+IF('Média 16h-17h'!R63&lt;'Média Mensal'!$U$2,1,0)+IF('Média 17h-18h'!R63&lt;'Média Mensal'!$U$2,1,0)+IF('Média 18h-19h'!R63&lt;'Média Mensal'!$U$2,1,0)+IF('Média 19h-20h'!R63&lt;'Média Mensal'!$U$2,1,0)+IF('Média 20h-21h'!R63&lt;'Média Mensal'!$U$2,1,0)+IF('Média 21h-22h'!R63&lt;'Média Mensal'!$U$2,1,0)+IF('Média 22h-23h'!R63&lt;'Média Mensal'!$U$2,1,0)+IF('Média 23h-0h'!R63&lt;'Média Mensal'!$U$2,1,0)</f>
        <v>0</v>
      </c>
      <c r="V63">
        <f>+IF('Média 24h-6h'!S63&lt;'Média Mensal'!$U$2,1,0)+IF('Média 6h-7h'!S63&lt;'Média Mensal'!$U$2,1,0)+IF('Média 7h-8h'!S63&lt;'Média Mensal'!$U$2,1,0)+IF('Média 8h-9h'!S63&lt;'Média Mensal'!$U$2,1,0)+IF('Média 9h-10h'!S63&lt;'Média Mensal'!$U$2,1,0)+IF('Média 10h-11h'!S63&lt;'Média Mensal'!$U$2,1,0)+IF('Média 11h-12h'!S63&lt;'Média Mensal'!$U$2,1,0)+IF('Média 12h-13h'!S63&lt;'Média Mensal'!$U$2,1,0)+IF('Média 13h-14h'!S63&lt;'Média Mensal'!$U$2,1,0)+IF('Média 14h-15h'!S63&lt;'Média Mensal'!$U$2,1,0)+IF('Média 15h-16h'!S63&lt;'Média Mensal'!$U$2,1,0)+IF('Média 16h-17h'!S63&lt;'Média Mensal'!$U$2,1,0)+IF('Média 17h-18h'!S63&lt;'Média Mensal'!$U$2,1,0)+IF('Média 18h-19h'!S63&lt;'Média Mensal'!$U$2,1,0)+IF('Média 19h-20h'!S63&lt;'Média Mensal'!$U$2,1,0)+IF('Média 20h-21h'!S63&lt;'Média Mensal'!$U$2,1,0)+IF('Média 21h-22h'!S63&lt;'Média Mensal'!$U$2,1,0)+IF('Média 22h-23h'!S63&lt;'Média Mensal'!$U$2,1,0)+IF('Média 23h-0h'!S63&lt;'Média Mensal'!$U$2,1,0)</f>
        <v>0</v>
      </c>
    </row>
    <row r="64" spans="2:22" x14ac:dyDescent="0.25">
      <c r="B64" s="12" t="s">
        <v>57</v>
      </c>
      <c r="C64" s="12" t="s">
        <v>58</v>
      </c>
      <c r="D64" s="15">
        <v>1418.51</v>
      </c>
      <c r="E64" s="4">
        <v>127249.73240973639</v>
      </c>
      <c r="F64" s="4">
        <v>127601.95217377254</v>
      </c>
      <c r="G64" s="5">
        <f t="shared" si="3"/>
        <v>254851.68458350893</v>
      </c>
      <c r="H64" s="2">
        <v>815</v>
      </c>
      <c r="I64" s="2">
        <v>851</v>
      </c>
      <c r="J64" s="5">
        <f t="shared" si="4"/>
        <v>1666</v>
      </c>
      <c r="K64" s="2">
        <v>1981</v>
      </c>
      <c r="L64" s="2">
        <v>1909</v>
      </c>
      <c r="M64" s="5">
        <f t="shared" si="5"/>
        <v>3890</v>
      </c>
      <c r="N64" s="27">
        <f t="shared" si="6"/>
        <v>0.19068543865945439</v>
      </c>
      <c r="O64" s="27">
        <f t="shared" si="0"/>
        <v>0.19414582041143152</v>
      </c>
      <c r="P64" s="28">
        <f t="shared" si="7"/>
        <v>0.19240246281339005</v>
      </c>
      <c r="Q64" s="38"/>
      <c r="R64" s="32">
        <f t="shared" si="8"/>
        <v>45.511349216643914</v>
      </c>
      <c r="S64" s="32">
        <f t="shared" si="1"/>
        <v>46.232591367308892</v>
      </c>
      <c r="T64" s="32">
        <f t="shared" si="2"/>
        <v>45.86963365433926</v>
      </c>
      <c r="U64">
        <f>+IF('Média 24h-6h'!R64&lt;'Média Mensal'!$U$2,1,0)+IF('Média 6h-7h'!R64&lt;'Média Mensal'!$U$2,1,0)+IF('Média 7h-8h'!R64&lt;'Média Mensal'!$U$2,1,0)+IF('Média 8h-9h'!R64&lt;'Média Mensal'!$U$2,1,0)+IF('Média 9h-10h'!R64&lt;'Média Mensal'!$U$2,1,0)+IF('Média 10h-11h'!R64&lt;'Média Mensal'!$U$2,1,0)+IF('Média 11h-12h'!R64&lt;'Média Mensal'!$U$2,1,0)+IF('Média 12h-13h'!R64&lt;'Média Mensal'!$U$2,1,0)+IF('Média 13h-14h'!R64&lt;'Média Mensal'!$U$2,1,0)+IF('Média 14h-15h'!R64&lt;'Média Mensal'!$U$2,1,0)+IF('Média 15h-16h'!R64&lt;'Média Mensal'!$U$2,1,0)+IF('Média 16h-17h'!R64&lt;'Média Mensal'!$U$2,1,0)+IF('Média 17h-18h'!R64&lt;'Média Mensal'!$U$2,1,0)+IF('Média 18h-19h'!R64&lt;'Média Mensal'!$U$2,1,0)+IF('Média 19h-20h'!R64&lt;'Média Mensal'!$U$2,1,0)+IF('Média 20h-21h'!R64&lt;'Média Mensal'!$U$2,1,0)+IF('Média 21h-22h'!R64&lt;'Média Mensal'!$U$2,1,0)+IF('Média 22h-23h'!R64&lt;'Média Mensal'!$U$2,1,0)+IF('Média 23h-0h'!R64&lt;'Média Mensal'!$U$2,1,0)</f>
        <v>0</v>
      </c>
      <c r="V64">
        <f>+IF('Média 24h-6h'!S64&lt;'Média Mensal'!$U$2,1,0)+IF('Média 6h-7h'!S64&lt;'Média Mensal'!$U$2,1,0)+IF('Média 7h-8h'!S64&lt;'Média Mensal'!$U$2,1,0)+IF('Média 8h-9h'!S64&lt;'Média Mensal'!$U$2,1,0)+IF('Média 9h-10h'!S64&lt;'Média Mensal'!$U$2,1,0)+IF('Média 10h-11h'!S64&lt;'Média Mensal'!$U$2,1,0)+IF('Média 11h-12h'!S64&lt;'Média Mensal'!$U$2,1,0)+IF('Média 12h-13h'!S64&lt;'Média Mensal'!$U$2,1,0)+IF('Média 13h-14h'!S64&lt;'Média Mensal'!$U$2,1,0)+IF('Média 14h-15h'!S64&lt;'Média Mensal'!$U$2,1,0)+IF('Média 15h-16h'!S64&lt;'Média Mensal'!$U$2,1,0)+IF('Média 16h-17h'!S64&lt;'Média Mensal'!$U$2,1,0)+IF('Média 17h-18h'!S64&lt;'Média Mensal'!$U$2,1,0)+IF('Média 18h-19h'!S64&lt;'Média Mensal'!$U$2,1,0)+IF('Média 19h-20h'!S64&lt;'Média Mensal'!$U$2,1,0)+IF('Média 20h-21h'!S64&lt;'Média Mensal'!$U$2,1,0)+IF('Média 21h-22h'!S64&lt;'Média Mensal'!$U$2,1,0)+IF('Média 22h-23h'!S64&lt;'Média Mensal'!$U$2,1,0)+IF('Média 23h-0h'!S64&lt;'Média Mensal'!$U$2,1,0)</f>
        <v>0</v>
      </c>
    </row>
    <row r="65" spans="2:22" x14ac:dyDescent="0.25">
      <c r="B65" s="12" t="s">
        <v>58</v>
      </c>
      <c r="C65" s="12" t="s">
        <v>59</v>
      </c>
      <c r="D65" s="15">
        <v>824.81</v>
      </c>
      <c r="E65" s="4">
        <v>112510.52469622788</v>
      </c>
      <c r="F65" s="4">
        <v>110378.04701831701</v>
      </c>
      <c r="G65" s="5">
        <f t="shared" si="3"/>
        <v>222888.5717145449</v>
      </c>
      <c r="H65" s="2">
        <v>815</v>
      </c>
      <c r="I65" s="2">
        <v>851</v>
      </c>
      <c r="J65" s="5">
        <f t="shared" si="4"/>
        <v>1666</v>
      </c>
      <c r="K65" s="2">
        <v>1981</v>
      </c>
      <c r="L65" s="2">
        <v>1909</v>
      </c>
      <c r="M65" s="5">
        <f t="shared" si="5"/>
        <v>3890</v>
      </c>
      <c r="N65" s="27">
        <f t="shared" si="6"/>
        <v>0.16859853729534482</v>
      </c>
      <c r="O65" s="27">
        <f t="shared" si="0"/>
        <v>0.16793972293307399</v>
      </c>
      <c r="P65" s="28">
        <f t="shared" si="7"/>
        <v>0.16827163689704849</v>
      </c>
      <c r="Q65" s="38"/>
      <c r="R65" s="32">
        <f t="shared" si="8"/>
        <v>40.239815699652318</v>
      </c>
      <c r="S65" s="32">
        <f t="shared" si="1"/>
        <v>39.992046021129354</v>
      </c>
      <c r="T65" s="32">
        <f t="shared" si="2"/>
        <v>40.116733569932485</v>
      </c>
      <c r="U65">
        <f>+IF('Média 24h-6h'!R65&lt;'Média Mensal'!$U$2,1,0)+IF('Média 6h-7h'!R65&lt;'Média Mensal'!$U$2,1,0)+IF('Média 7h-8h'!R65&lt;'Média Mensal'!$U$2,1,0)+IF('Média 8h-9h'!R65&lt;'Média Mensal'!$U$2,1,0)+IF('Média 9h-10h'!R65&lt;'Média Mensal'!$U$2,1,0)+IF('Média 10h-11h'!R65&lt;'Média Mensal'!$U$2,1,0)+IF('Média 11h-12h'!R65&lt;'Média Mensal'!$U$2,1,0)+IF('Média 12h-13h'!R65&lt;'Média Mensal'!$U$2,1,0)+IF('Média 13h-14h'!R65&lt;'Média Mensal'!$U$2,1,0)+IF('Média 14h-15h'!R65&lt;'Média Mensal'!$U$2,1,0)+IF('Média 15h-16h'!R65&lt;'Média Mensal'!$U$2,1,0)+IF('Média 16h-17h'!R65&lt;'Média Mensal'!$U$2,1,0)+IF('Média 17h-18h'!R65&lt;'Média Mensal'!$U$2,1,0)+IF('Média 18h-19h'!R65&lt;'Média Mensal'!$U$2,1,0)+IF('Média 19h-20h'!R65&lt;'Média Mensal'!$U$2,1,0)+IF('Média 20h-21h'!R65&lt;'Média Mensal'!$U$2,1,0)+IF('Média 21h-22h'!R65&lt;'Média Mensal'!$U$2,1,0)+IF('Média 22h-23h'!R65&lt;'Média Mensal'!$U$2,1,0)+IF('Média 23h-0h'!R65&lt;'Média Mensal'!$U$2,1,0)</f>
        <v>0</v>
      </c>
      <c r="V65">
        <f>+IF('Média 24h-6h'!S65&lt;'Média Mensal'!$U$2,1,0)+IF('Média 6h-7h'!S65&lt;'Média Mensal'!$U$2,1,0)+IF('Média 7h-8h'!S65&lt;'Média Mensal'!$U$2,1,0)+IF('Média 8h-9h'!S65&lt;'Média Mensal'!$U$2,1,0)+IF('Média 9h-10h'!S65&lt;'Média Mensal'!$U$2,1,0)+IF('Média 10h-11h'!S65&lt;'Média Mensal'!$U$2,1,0)+IF('Média 11h-12h'!S65&lt;'Média Mensal'!$U$2,1,0)+IF('Média 12h-13h'!S65&lt;'Média Mensal'!$U$2,1,0)+IF('Média 13h-14h'!S65&lt;'Média Mensal'!$U$2,1,0)+IF('Média 14h-15h'!S65&lt;'Média Mensal'!$U$2,1,0)+IF('Média 15h-16h'!S65&lt;'Média Mensal'!$U$2,1,0)+IF('Média 16h-17h'!S65&lt;'Média Mensal'!$U$2,1,0)+IF('Média 17h-18h'!S65&lt;'Média Mensal'!$U$2,1,0)+IF('Média 18h-19h'!S65&lt;'Média Mensal'!$U$2,1,0)+IF('Média 19h-20h'!S65&lt;'Média Mensal'!$U$2,1,0)+IF('Média 20h-21h'!S65&lt;'Média Mensal'!$U$2,1,0)+IF('Média 21h-22h'!S65&lt;'Média Mensal'!$U$2,1,0)+IF('Média 22h-23h'!S65&lt;'Média Mensal'!$U$2,1,0)+IF('Média 23h-0h'!S65&lt;'Média Mensal'!$U$2,1,0)</f>
        <v>0</v>
      </c>
    </row>
    <row r="66" spans="2:22" x14ac:dyDescent="0.25">
      <c r="B66" s="12" t="s">
        <v>59</v>
      </c>
      <c r="C66" s="12" t="s">
        <v>60</v>
      </c>
      <c r="D66" s="15">
        <v>1119.4000000000001</v>
      </c>
      <c r="E66" s="4">
        <v>50939.634805084395</v>
      </c>
      <c r="F66" s="4">
        <v>51720.958809683689</v>
      </c>
      <c r="G66" s="5">
        <f t="shared" si="3"/>
        <v>102660.59361476809</v>
      </c>
      <c r="H66" s="2">
        <v>466</v>
      </c>
      <c r="I66" s="2">
        <v>394</v>
      </c>
      <c r="J66" s="5">
        <f t="shared" si="4"/>
        <v>860</v>
      </c>
      <c r="K66" s="2">
        <v>1252</v>
      </c>
      <c r="L66" s="2">
        <v>1266</v>
      </c>
      <c r="M66" s="5">
        <f t="shared" si="5"/>
        <v>2518</v>
      </c>
      <c r="N66" s="27">
        <f t="shared" si="6"/>
        <v>0.12389489727663831</v>
      </c>
      <c r="O66" s="27">
        <f t="shared" si="0"/>
        <v>0.12960307616090253</v>
      </c>
      <c r="P66" s="28">
        <f t="shared" si="7"/>
        <v>0.12670643379456556</v>
      </c>
      <c r="Q66" s="38"/>
      <c r="R66" s="32">
        <f t="shared" si="8"/>
        <v>29.650544124030496</v>
      </c>
      <c r="S66" s="32">
        <f t="shared" si="1"/>
        <v>31.15720410221909</v>
      </c>
      <c r="T66" s="32">
        <f t="shared" si="2"/>
        <v>30.390939495194818</v>
      </c>
      <c r="U66">
        <f>+IF('Média 24h-6h'!R66&lt;'Média Mensal'!$U$2,1,0)+IF('Média 6h-7h'!R66&lt;'Média Mensal'!$U$2,1,0)+IF('Média 7h-8h'!R66&lt;'Média Mensal'!$U$2,1,0)+IF('Média 8h-9h'!R66&lt;'Média Mensal'!$U$2,1,0)+IF('Média 9h-10h'!R66&lt;'Média Mensal'!$U$2,1,0)+IF('Média 10h-11h'!R66&lt;'Média Mensal'!$U$2,1,0)+IF('Média 11h-12h'!R66&lt;'Média Mensal'!$U$2,1,0)+IF('Média 12h-13h'!R66&lt;'Média Mensal'!$U$2,1,0)+IF('Média 13h-14h'!R66&lt;'Média Mensal'!$U$2,1,0)+IF('Média 14h-15h'!R66&lt;'Média Mensal'!$U$2,1,0)+IF('Média 15h-16h'!R66&lt;'Média Mensal'!$U$2,1,0)+IF('Média 16h-17h'!R66&lt;'Média Mensal'!$U$2,1,0)+IF('Média 17h-18h'!R66&lt;'Média Mensal'!$U$2,1,0)+IF('Média 18h-19h'!R66&lt;'Média Mensal'!$U$2,1,0)+IF('Média 19h-20h'!R66&lt;'Média Mensal'!$U$2,1,0)+IF('Média 20h-21h'!R66&lt;'Média Mensal'!$U$2,1,0)+IF('Média 21h-22h'!R66&lt;'Média Mensal'!$U$2,1,0)+IF('Média 22h-23h'!R66&lt;'Média Mensal'!$U$2,1,0)+IF('Média 23h-0h'!R66&lt;'Média Mensal'!$U$2,1,0)</f>
        <v>1</v>
      </c>
      <c r="V66">
        <f>+IF('Média 24h-6h'!S66&lt;'Média Mensal'!$U$2,1,0)+IF('Média 6h-7h'!S66&lt;'Média Mensal'!$U$2,1,0)+IF('Média 7h-8h'!S66&lt;'Média Mensal'!$U$2,1,0)+IF('Média 8h-9h'!S66&lt;'Média Mensal'!$U$2,1,0)+IF('Média 9h-10h'!S66&lt;'Média Mensal'!$U$2,1,0)+IF('Média 10h-11h'!S66&lt;'Média Mensal'!$U$2,1,0)+IF('Média 11h-12h'!S66&lt;'Média Mensal'!$U$2,1,0)+IF('Média 12h-13h'!S66&lt;'Média Mensal'!$U$2,1,0)+IF('Média 13h-14h'!S66&lt;'Média Mensal'!$U$2,1,0)+IF('Média 14h-15h'!S66&lt;'Média Mensal'!$U$2,1,0)+IF('Média 15h-16h'!S66&lt;'Média Mensal'!$U$2,1,0)+IF('Média 16h-17h'!S66&lt;'Média Mensal'!$U$2,1,0)+IF('Média 17h-18h'!S66&lt;'Média Mensal'!$U$2,1,0)+IF('Média 18h-19h'!S66&lt;'Média Mensal'!$U$2,1,0)+IF('Média 19h-20h'!S66&lt;'Média Mensal'!$U$2,1,0)+IF('Média 20h-21h'!S66&lt;'Média Mensal'!$U$2,1,0)+IF('Média 21h-22h'!S66&lt;'Média Mensal'!$U$2,1,0)+IF('Média 22h-23h'!S66&lt;'Média Mensal'!$U$2,1,0)+IF('Média 23h-0h'!S66&lt;'Média Mensal'!$U$2,1,0)</f>
        <v>1</v>
      </c>
    </row>
    <row r="67" spans="2:22" x14ac:dyDescent="0.25">
      <c r="B67" s="12" t="s">
        <v>60</v>
      </c>
      <c r="C67" s="12" t="s">
        <v>61</v>
      </c>
      <c r="D67" s="15">
        <v>1194.23</v>
      </c>
      <c r="E67" s="4">
        <v>46732.553442788361</v>
      </c>
      <c r="F67" s="4">
        <v>47319.039266433174</v>
      </c>
      <c r="G67" s="5">
        <f t="shared" si="3"/>
        <v>94051.592709221528</v>
      </c>
      <c r="H67" s="2">
        <v>466</v>
      </c>
      <c r="I67" s="2">
        <v>394</v>
      </c>
      <c r="J67" s="5">
        <f t="shared" si="4"/>
        <v>860</v>
      </c>
      <c r="K67" s="2">
        <v>1252</v>
      </c>
      <c r="L67" s="2">
        <v>1266</v>
      </c>
      <c r="M67" s="5">
        <f t="shared" si="5"/>
        <v>2518</v>
      </c>
      <c r="N67" s="27">
        <f t="shared" si="6"/>
        <v>0.11366247383641175</v>
      </c>
      <c r="O67" s="27">
        <f t="shared" si="0"/>
        <v>0.11857268679945768</v>
      </c>
      <c r="P67" s="28">
        <f t="shared" si="7"/>
        <v>0.11608097601307975</v>
      </c>
      <c r="Q67" s="38"/>
      <c r="R67" s="32">
        <f t="shared" si="8"/>
        <v>27.201719116873317</v>
      </c>
      <c r="S67" s="32">
        <f t="shared" si="1"/>
        <v>28.505445341224803</v>
      </c>
      <c r="T67" s="32">
        <f t="shared" si="2"/>
        <v>27.842389789586004</v>
      </c>
      <c r="U67">
        <f>+IF('Média 24h-6h'!R67&lt;'Média Mensal'!$U$2,1,0)+IF('Média 6h-7h'!R67&lt;'Média Mensal'!$U$2,1,0)+IF('Média 7h-8h'!R67&lt;'Média Mensal'!$U$2,1,0)+IF('Média 8h-9h'!R67&lt;'Média Mensal'!$U$2,1,0)+IF('Média 9h-10h'!R67&lt;'Média Mensal'!$U$2,1,0)+IF('Média 10h-11h'!R67&lt;'Média Mensal'!$U$2,1,0)+IF('Média 11h-12h'!R67&lt;'Média Mensal'!$U$2,1,0)+IF('Média 12h-13h'!R67&lt;'Média Mensal'!$U$2,1,0)+IF('Média 13h-14h'!R67&lt;'Média Mensal'!$U$2,1,0)+IF('Média 14h-15h'!R67&lt;'Média Mensal'!$U$2,1,0)+IF('Média 15h-16h'!R67&lt;'Média Mensal'!$U$2,1,0)+IF('Média 16h-17h'!R67&lt;'Média Mensal'!$U$2,1,0)+IF('Média 17h-18h'!R67&lt;'Média Mensal'!$U$2,1,0)+IF('Média 18h-19h'!R67&lt;'Média Mensal'!$U$2,1,0)+IF('Média 19h-20h'!R67&lt;'Média Mensal'!$U$2,1,0)+IF('Média 20h-21h'!R67&lt;'Média Mensal'!$U$2,1,0)+IF('Média 21h-22h'!R67&lt;'Média Mensal'!$U$2,1,0)+IF('Média 22h-23h'!R67&lt;'Média Mensal'!$U$2,1,0)+IF('Média 23h-0h'!R67&lt;'Média Mensal'!$U$2,1,0)</f>
        <v>1</v>
      </c>
      <c r="V67">
        <f>+IF('Média 24h-6h'!S67&lt;'Média Mensal'!$U$2,1,0)+IF('Média 6h-7h'!S67&lt;'Média Mensal'!$U$2,1,0)+IF('Média 7h-8h'!S67&lt;'Média Mensal'!$U$2,1,0)+IF('Média 8h-9h'!S67&lt;'Média Mensal'!$U$2,1,0)+IF('Média 9h-10h'!S67&lt;'Média Mensal'!$U$2,1,0)+IF('Média 10h-11h'!S67&lt;'Média Mensal'!$U$2,1,0)+IF('Média 11h-12h'!S67&lt;'Média Mensal'!$U$2,1,0)+IF('Média 12h-13h'!S67&lt;'Média Mensal'!$U$2,1,0)+IF('Média 13h-14h'!S67&lt;'Média Mensal'!$U$2,1,0)+IF('Média 14h-15h'!S67&lt;'Média Mensal'!$U$2,1,0)+IF('Média 15h-16h'!S67&lt;'Média Mensal'!$U$2,1,0)+IF('Média 16h-17h'!S67&lt;'Média Mensal'!$U$2,1,0)+IF('Média 17h-18h'!S67&lt;'Média Mensal'!$U$2,1,0)+IF('Média 18h-19h'!S67&lt;'Média Mensal'!$U$2,1,0)+IF('Média 19h-20h'!S67&lt;'Média Mensal'!$U$2,1,0)+IF('Média 20h-21h'!S67&lt;'Média Mensal'!$U$2,1,0)+IF('Média 21h-22h'!S67&lt;'Média Mensal'!$U$2,1,0)+IF('Média 22h-23h'!S67&lt;'Média Mensal'!$U$2,1,0)+IF('Média 23h-0h'!S67&lt;'Média Mensal'!$U$2,1,0)</f>
        <v>2</v>
      </c>
    </row>
    <row r="68" spans="2:22" x14ac:dyDescent="0.25">
      <c r="B68" s="12" t="s">
        <v>61</v>
      </c>
      <c r="C68" s="12" t="s">
        <v>62</v>
      </c>
      <c r="D68" s="15">
        <v>1468.1</v>
      </c>
      <c r="E68" s="4">
        <v>43270.398256669621</v>
      </c>
      <c r="F68" s="4">
        <v>43643.617831662275</v>
      </c>
      <c r="G68" s="5">
        <f t="shared" si="3"/>
        <v>86914.016088331904</v>
      </c>
      <c r="H68" s="2">
        <v>466</v>
      </c>
      <c r="I68" s="2">
        <v>394</v>
      </c>
      <c r="J68" s="5">
        <f t="shared" si="4"/>
        <v>860</v>
      </c>
      <c r="K68" s="2">
        <v>1252</v>
      </c>
      <c r="L68" s="2">
        <v>1265</v>
      </c>
      <c r="M68" s="5">
        <f t="shared" si="5"/>
        <v>2517</v>
      </c>
      <c r="N68" s="27">
        <f t="shared" si="6"/>
        <v>0.10524185278600036</v>
      </c>
      <c r="O68" s="27">
        <f t="shared" si="0"/>
        <v>0.10943077104603102</v>
      </c>
      <c r="P68" s="28">
        <f t="shared" si="7"/>
        <v>0.10730443382067111</v>
      </c>
      <c r="Q68" s="38"/>
      <c r="R68" s="32">
        <f t="shared" si="8"/>
        <v>25.186494910750653</v>
      </c>
      <c r="S68" s="32">
        <f t="shared" si="1"/>
        <v>26.307183744220779</v>
      </c>
      <c r="T68" s="32">
        <f t="shared" si="2"/>
        <v>25.737049478333404</v>
      </c>
      <c r="U68">
        <f>+IF('Média 24h-6h'!R68&lt;'Média Mensal'!$U$2,1,0)+IF('Média 6h-7h'!R68&lt;'Média Mensal'!$U$2,1,0)+IF('Média 7h-8h'!R68&lt;'Média Mensal'!$U$2,1,0)+IF('Média 8h-9h'!R68&lt;'Média Mensal'!$U$2,1,0)+IF('Média 9h-10h'!R68&lt;'Média Mensal'!$U$2,1,0)+IF('Média 10h-11h'!R68&lt;'Média Mensal'!$U$2,1,0)+IF('Média 11h-12h'!R68&lt;'Média Mensal'!$U$2,1,0)+IF('Média 12h-13h'!R68&lt;'Média Mensal'!$U$2,1,0)+IF('Média 13h-14h'!R68&lt;'Média Mensal'!$U$2,1,0)+IF('Média 14h-15h'!R68&lt;'Média Mensal'!$U$2,1,0)+IF('Média 15h-16h'!R68&lt;'Média Mensal'!$U$2,1,0)+IF('Média 16h-17h'!R68&lt;'Média Mensal'!$U$2,1,0)+IF('Média 17h-18h'!R68&lt;'Média Mensal'!$U$2,1,0)+IF('Média 18h-19h'!R68&lt;'Média Mensal'!$U$2,1,0)+IF('Média 19h-20h'!R68&lt;'Média Mensal'!$U$2,1,0)+IF('Média 20h-21h'!R68&lt;'Média Mensal'!$U$2,1,0)+IF('Média 21h-22h'!R68&lt;'Média Mensal'!$U$2,1,0)+IF('Média 22h-23h'!R68&lt;'Média Mensal'!$U$2,1,0)+IF('Média 23h-0h'!R68&lt;'Média Mensal'!$U$2,1,0)</f>
        <v>1</v>
      </c>
      <c r="V68">
        <f>+IF('Média 24h-6h'!S68&lt;'Média Mensal'!$U$2,1,0)+IF('Média 6h-7h'!S68&lt;'Média Mensal'!$U$2,1,0)+IF('Média 7h-8h'!S68&lt;'Média Mensal'!$U$2,1,0)+IF('Média 8h-9h'!S68&lt;'Média Mensal'!$U$2,1,0)+IF('Média 9h-10h'!S68&lt;'Média Mensal'!$U$2,1,0)+IF('Média 10h-11h'!S68&lt;'Média Mensal'!$U$2,1,0)+IF('Média 11h-12h'!S68&lt;'Média Mensal'!$U$2,1,0)+IF('Média 12h-13h'!S68&lt;'Média Mensal'!$U$2,1,0)+IF('Média 13h-14h'!S68&lt;'Média Mensal'!$U$2,1,0)+IF('Média 14h-15h'!S68&lt;'Média Mensal'!$U$2,1,0)+IF('Média 15h-16h'!S68&lt;'Média Mensal'!$U$2,1,0)+IF('Média 16h-17h'!S68&lt;'Média Mensal'!$U$2,1,0)+IF('Média 17h-18h'!S68&lt;'Média Mensal'!$U$2,1,0)+IF('Média 18h-19h'!S68&lt;'Média Mensal'!$U$2,1,0)+IF('Média 19h-20h'!S68&lt;'Média Mensal'!$U$2,1,0)+IF('Média 20h-21h'!S68&lt;'Média Mensal'!$U$2,1,0)+IF('Média 21h-22h'!S68&lt;'Média Mensal'!$U$2,1,0)+IF('Média 22h-23h'!S68&lt;'Média Mensal'!$U$2,1,0)+IF('Média 23h-0h'!S68&lt;'Média Mensal'!$U$2,1,0)</f>
        <v>3</v>
      </c>
    </row>
    <row r="69" spans="2:22" x14ac:dyDescent="0.25">
      <c r="B69" s="13" t="s">
        <v>62</v>
      </c>
      <c r="C69" s="13" t="s">
        <v>63</v>
      </c>
      <c r="D69" s="16">
        <v>702.48</v>
      </c>
      <c r="E69" s="4">
        <v>26796.446549519558</v>
      </c>
      <c r="F69" s="4">
        <v>25893.000000000007</v>
      </c>
      <c r="G69" s="7">
        <f t="shared" si="3"/>
        <v>52689.446549519562</v>
      </c>
      <c r="H69" s="6">
        <v>466</v>
      </c>
      <c r="I69" s="3">
        <v>394</v>
      </c>
      <c r="J69" s="7">
        <f t="shared" si="4"/>
        <v>860</v>
      </c>
      <c r="K69" s="6">
        <v>1252</v>
      </c>
      <c r="L69" s="3">
        <v>1265</v>
      </c>
      <c r="M69" s="7">
        <f t="shared" si="5"/>
        <v>2517</v>
      </c>
      <c r="N69" s="27">
        <f t="shared" si="6"/>
        <v>6.5174063483868644E-2</v>
      </c>
      <c r="O69" s="27">
        <f t="shared" si="0"/>
        <v>6.4923374721681762E-2</v>
      </c>
      <c r="P69" s="28">
        <f t="shared" si="7"/>
        <v>6.5050626869832637E-2</v>
      </c>
      <c r="Q69" s="38"/>
      <c r="R69" s="32">
        <f t="shared" si="8"/>
        <v>15.597465977601605</v>
      </c>
      <c r="S69" s="32">
        <f t="shared" si="1"/>
        <v>15.607594936708866</v>
      </c>
      <c r="T69" s="32">
        <f t="shared" si="2"/>
        <v>15.602441974983584</v>
      </c>
      <c r="U69">
        <f>+IF('Média 24h-6h'!R69&lt;'Média Mensal'!$U$2,1,0)+IF('Média 6h-7h'!R69&lt;'Média Mensal'!$U$2,1,0)+IF('Média 7h-8h'!R69&lt;'Média Mensal'!$U$2,1,0)+IF('Média 8h-9h'!R69&lt;'Média Mensal'!$U$2,1,0)+IF('Média 9h-10h'!R69&lt;'Média Mensal'!$U$2,1,0)+IF('Média 10h-11h'!R69&lt;'Média Mensal'!$U$2,1,0)+IF('Média 11h-12h'!R69&lt;'Média Mensal'!$U$2,1,0)+IF('Média 12h-13h'!R69&lt;'Média Mensal'!$U$2,1,0)+IF('Média 13h-14h'!R69&lt;'Média Mensal'!$U$2,1,0)+IF('Média 14h-15h'!R69&lt;'Média Mensal'!$U$2,1,0)+IF('Média 15h-16h'!R69&lt;'Média Mensal'!$U$2,1,0)+IF('Média 16h-17h'!R69&lt;'Média Mensal'!$U$2,1,0)+IF('Média 17h-18h'!R69&lt;'Média Mensal'!$U$2,1,0)+IF('Média 18h-19h'!R69&lt;'Média Mensal'!$U$2,1,0)+IF('Média 19h-20h'!R69&lt;'Média Mensal'!$U$2,1,0)+IF('Média 20h-21h'!R69&lt;'Média Mensal'!$U$2,1,0)+IF('Média 21h-22h'!R69&lt;'Média Mensal'!$U$2,1,0)+IF('Média 22h-23h'!R69&lt;'Média Mensal'!$U$2,1,0)+IF('Média 23h-0h'!R69&lt;'Média Mensal'!$U$2,1,0)</f>
        <v>5</v>
      </c>
      <c r="V69">
        <f>+IF('Média 24h-6h'!S69&lt;'Média Mensal'!$U$2,1,0)+IF('Média 6h-7h'!S69&lt;'Média Mensal'!$U$2,1,0)+IF('Média 7h-8h'!S69&lt;'Média Mensal'!$U$2,1,0)+IF('Média 8h-9h'!S69&lt;'Média Mensal'!$U$2,1,0)+IF('Média 9h-10h'!S69&lt;'Média Mensal'!$U$2,1,0)+IF('Média 10h-11h'!S69&lt;'Média Mensal'!$U$2,1,0)+IF('Média 11h-12h'!S69&lt;'Média Mensal'!$U$2,1,0)+IF('Média 12h-13h'!S69&lt;'Média Mensal'!$U$2,1,0)+IF('Média 13h-14h'!S69&lt;'Média Mensal'!$U$2,1,0)+IF('Média 14h-15h'!S69&lt;'Média Mensal'!$U$2,1,0)+IF('Média 15h-16h'!S69&lt;'Média Mensal'!$U$2,1,0)+IF('Média 16h-17h'!S69&lt;'Média Mensal'!$U$2,1,0)+IF('Média 17h-18h'!S69&lt;'Média Mensal'!$U$2,1,0)+IF('Média 18h-19h'!S69&lt;'Média Mensal'!$U$2,1,0)+IF('Média 19h-20h'!S69&lt;'Média Mensal'!$U$2,1,0)+IF('Média 20h-21h'!S69&lt;'Média Mensal'!$U$2,1,0)+IF('Média 21h-22h'!S69&lt;'Média Mensal'!$U$2,1,0)+IF('Média 22h-23h'!S69&lt;'Média Mensal'!$U$2,1,0)+IF('Média 23h-0h'!S69&lt;'Média Mensal'!$U$2,1,0)</f>
        <v>4</v>
      </c>
    </row>
    <row r="70" spans="2:22" x14ac:dyDescent="0.25">
      <c r="B70" s="11" t="s">
        <v>100</v>
      </c>
      <c r="C70" s="11" t="s">
        <v>64</v>
      </c>
      <c r="D70" s="14">
        <v>463.71</v>
      </c>
      <c r="E70" s="8">
        <v>174598.00000000006</v>
      </c>
      <c r="F70" s="8">
        <v>146311.25411190325</v>
      </c>
      <c r="G70" s="10">
        <f t="shared" ref="G70:G86" si="10">+E70+F70</f>
        <v>320909.25411190331</v>
      </c>
      <c r="H70" s="2">
        <v>6892</v>
      </c>
      <c r="I70" s="2">
        <v>6929</v>
      </c>
      <c r="J70" s="10">
        <f t="shared" ref="J70:J86" si="11">+H70+I70</f>
        <v>13821</v>
      </c>
      <c r="K70" s="2">
        <v>0</v>
      </c>
      <c r="L70" s="2">
        <v>0</v>
      </c>
      <c r="M70" s="10">
        <f t="shared" ref="M70:M86" si="12">+K70+L70</f>
        <v>0</v>
      </c>
      <c r="N70" s="25">
        <f t="shared" ref="N70:O86" si="13">+E70/(H70*216+K70*248)</f>
        <v>0.11728439844371363</v>
      </c>
      <c r="O70" s="25">
        <f t="shared" si="0"/>
        <v>9.7758250423544135E-2</v>
      </c>
      <c r="P70" s="26">
        <f t="shared" ref="P70:P86" si="14">+G70/(J70*216+M70*248)</f>
        <v>0.10749518784883956</v>
      </c>
      <c r="Q70" s="38"/>
      <c r="R70" s="32">
        <f t="shared" ref="R70:T86" si="15">+E70/(H70+K70)</f>
        <v>25.333430063842144</v>
      </c>
      <c r="S70" s="32">
        <f t="shared" si="1"/>
        <v>21.115782091485531</v>
      </c>
      <c r="T70" s="32">
        <f t="shared" si="2"/>
        <v>23.218960575349346</v>
      </c>
      <c r="U70">
        <f>+IF('Média 24h-6h'!R70&lt;'Média Mensal'!$U$2,1,0)+IF('Média 6h-7h'!R70&lt;'Média Mensal'!$U$2,1,0)+IF('Média 7h-8h'!R70&lt;'Média Mensal'!$U$2,1,0)+IF('Média 8h-9h'!R70&lt;'Média Mensal'!$U$2,1,0)+IF('Média 9h-10h'!R70&lt;'Média Mensal'!$U$2,1,0)+IF('Média 10h-11h'!R70&lt;'Média Mensal'!$U$2,1,0)+IF('Média 11h-12h'!R70&lt;'Média Mensal'!$U$2,1,0)+IF('Média 12h-13h'!R70&lt;'Média Mensal'!$U$2,1,0)+IF('Média 13h-14h'!R70&lt;'Média Mensal'!$U$2,1,0)+IF('Média 14h-15h'!R70&lt;'Média Mensal'!$U$2,1,0)+IF('Média 15h-16h'!R70&lt;'Média Mensal'!$U$2,1,0)+IF('Média 16h-17h'!R70&lt;'Média Mensal'!$U$2,1,0)+IF('Média 17h-18h'!R70&lt;'Média Mensal'!$U$2,1,0)+IF('Média 18h-19h'!R70&lt;'Média Mensal'!$U$2,1,0)+IF('Média 19h-20h'!R70&lt;'Média Mensal'!$U$2,1,0)+IF('Média 20h-21h'!R70&lt;'Média Mensal'!$U$2,1,0)+IF('Média 21h-22h'!R70&lt;'Média Mensal'!$U$2,1,0)+IF('Média 22h-23h'!R70&lt;'Média Mensal'!$U$2,1,0)+IF('Média 23h-0h'!R70&lt;'Média Mensal'!$U$2,1,0)</f>
        <v>1</v>
      </c>
      <c r="V70">
        <f>+IF('Média 24h-6h'!S70&lt;'Média Mensal'!$U$2,1,0)+IF('Média 6h-7h'!S70&lt;'Média Mensal'!$U$2,1,0)+IF('Média 7h-8h'!S70&lt;'Média Mensal'!$U$2,1,0)+IF('Média 8h-9h'!S70&lt;'Média Mensal'!$U$2,1,0)+IF('Média 9h-10h'!S70&lt;'Média Mensal'!$U$2,1,0)+IF('Média 10h-11h'!S70&lt;'Média Mensal'!$U$2,1,0)+IF('Média 11h-12h'!S70&lt;'Média Mensal'!$U$2,1,0)+IF('Média 12h-13h'!S70&lt;'Média Mensal'!$U$2,1,0)+IF('Média 13h-14h'!S70&lt;'Média Mensal'!$U$2,1,0)+IF('Média 14h-15h'!S70&lt;'Média Mensal'!$U$2,1,0)+IF('Média 15h-16h'!S70&lt;'Média Mensal'!$U$2,1,0)+IF('Média 16h-17h'!S70&lt;'Média Mensal'!$U$2,1,0)+IF('Média 17h-18h'!S70&lt;'Média Mensal'!$U$2,1,0)+IF('Média 18h-19h'!S70&lt;'Média Mensal'!$U$2,1,0)+IF('Média 19h-20h'!S70&lt;'Média Mensal'!$U$2,1,0)+IF('Média 20h-21h'!S70&lt;'Média Mensal'!$U$2,1,0)+IF('Média 21h-22h'!S70&lt;'Média Mensal'!$U$2,1,0)+IF('Média 22h-23h'!S70&lt;'Média Mensal'!$U$2,1,0)+IF('Média 23h-0h'!S70&lt;'Média Mensal'!$U$2,1,0)</f>
        <v>1</v>
      </c>
    </row>
    <row r="71" spans="2:22" x14ac:dyDescent="0.25">
      <c r="B71" s="12" t="s">
        <v>64</v>
      </c>
      <c r="C71" s="12" t="s">
        <v>65</v>
      </c>
      <c r="D71" s="15">
        <v>716.25</v>
      </c>
      <c r="E71" s="4">
        <v>236647.23736327767</v>
      </c>
      <c r="F71" s="4">
        <v>215990.84760654077</v>
      </c>
      <c r="G71" s="5">
        <f t="shared" si="10"/>
        <v>452638.08496981848</v>
      </c>
      <c r="H71" s="2">
        <v>6891</v>
      </c>
      <c r="I71" s="2">
        <v>6935</v>
      </c>
      <c r="J71" s="5">
        <f t="shared" si="11"/>
        <v>13826</v>
      </c>
      <c r="K71" s="2">
        <v>0</v>
      </c>
      <c r="L71" s="2">
        <v>0</v>
      </c>
      <c r="M71" s="5">
        <f t="shared" si="12"/>
        <v>0</v>
      </c>
      <c r="N71" s="27">
        <f t="shared" si="13"/>
        <v>0.15898839963242292</v>
      </c>
      <c r="O71" s="27">
        <f t="shared" si="0"/>
        <v>0.14418999680000852</v>
      </c>
      <c r="P71" s="28">
        <f t="shared" si="14"/>
        <v>0.15156565092398999</v>
      </c>
      <c r="Q71" s="38"/>
      <c r="R71" s="32">
        <f t="shared" si="15"/>
        <v>34.341494320603346</v>
      </c>
      <c r="S71" s="32">
        <f t="shared" si="15"/>
        <v>31.145039308801842</v>
      </c>
      <c r="T71" s="32">
        <f t="shared" si="15"/>
        <v>32.738180599581838</v>
      </c>
      <c r="U71">
        <f>+IF('Média 24h-6h'!R71&lt;'Média Mensal'!$U$2,1,0)+IF('Média 6h-7h'!R71&lt;'Média Mensal'!$U$2,1,0)+IF('Média 7h-8h'!R71&lt;'Média Mensal'!$U$2,1,0)+IF('Média 8h-9h'!R71&lt;'Média Mensal'!$U$2,1,0)+IF('Média 9h-10h'!R71&lt;'Média Mensal'!$U$2,1,0)+IF('Média 10h-11h'!R71&lt;'Média Mensal'!$U$2,1,0)+IF('Média 11h-12h'!R71&lt;'Média Mensal'!$U$2,1,0)+IF('Média 12h-13h'!R71&lt;'Média Mensal'!$U$2,1,0)+IF('Média 13h-14h'!R71&lt;'Média Mensal'!$U$2,1,0)+IF('Média 14h-15h'!R71&lt;'Média Mensal'!$U$2,1,0)+IF('Média 15h-16h'!R71&lt;'Média Mensal'!$U$2,1,0)+IF('Média 16h-17h'!R71&lt;'Média Mensal'!$U$2,1,0)+IF('Média 17h-18h'!R71&lt;'Média Mensal'!$U$2,1,0)+IF('Média 18h-19h'!R71&lt;'Média Mensal'!$U$2,1,0)+IF('Média 19h-20h'!R71&lt;'Média Mensal'!$U$2,1,0)+IF('Média 20h-21h'!R71&lt;'Média Mensal'!$U$2,1,0)+IF('Média 21h-22h'!R71&lt;'Média Mensal'!$U$2,1,0)+IF('Média 22h-23h'!R71&lt;'Média Mensal'!$U$2,1,0)+IF('Média 23h-0h'!R71&lt;'Média Mensal'!$U$2,1,0)</f>
        <v>0</v>
      </c>
      <c r="V71">
        <f>+IF('Média 24h-6h'!S71&lt;'Média Mensal'!$U$2,1,0)+IF('Média 6h-7h'!S71&lt;'Média Mensal'!$U$2,1,0)+IF('Média 7h-8h'!S71&lt;'Média Mensal'!$U$2,1,0)+IF('Média 8h-9h'!S71&lt;'Média Mensal'!$U$2,1,0)+IF('Média 9h-10h'!S71&lt;'Média Mensal'!$U$2,1,0)+IF('Média 10h-11h'!S71&lt;'Média Mensal'!$U$2,1,0)+IF('Média 11h-12h'!S71&lt;'Média Mensal'!$U$2,1,0)+IF('Média 12h-13h'!S71&lt;'Média Mensal'!$U$2,1,0)+IF('Média 13h-14h'!S71&lt;'Média Mensal'!$U$2,1,0)+IF('Média 14h-15h'!S71&lt;'Média Mensal'!$U$2,1,0)+IF('Média 15h-16h'!S71&lt;'Média Mensal'!$U$2,1,0)+IF('Média 16h-17h'!S71&lt;'Média Mensal'!$U$2,1,0)+IF('Média 17h-18h'!S71&lt;'Média Mensal'!$U$2,1,0)+IF('Média 18h-19h'!S71&lt;'Média Mensal'!$U$2,1,0)+IF('Média 19h-20h'!S71&lt;'Média Mensal'!$U$2,1,0)+IF('Média 20h-21h'!S71&lt;'Média Mensal'!$U$2,1,0)+IF('Média 21h-22h'!S71&lt;'Média Mensal'!$U$2,1,0)+IF('Média 22h-23h'!S71&lt;'Média Mensal'!$U$2,1,0)+IF('Média 23h-0h'!S71&lt;'Média Mensal'!$U$2,1,0)</f>
        <v>0</v>
      </c>
    </row>
    <row r="72" spans="2:22" x14ac:dyDescent="0.25">
      <c r="B72" s="12" t="s">
        <v>65</v>
      </c>
      <c r="C72" s="12" t="s">
        <v>66</v>
      </c>
      <c r="D72" s="15">
        <v>405.01</v>
      </c>
      <c r="E72" s="4">
        <v>368086.81559251755</v>
      </c>
      <c r="F72" s="4">
        <v>343387.36202844826</v>
      </c>
      <c r="G72" s="5">
        <f t="shared" si="10"/>
        <v>711474.17762096575</v>
      </c>
      <c r="H72" s="2">
        <v>6887</v>
      </c>
      <c r="I72" s="2">
        <v>6935</v>
      </c>
      <c r="J72" s="5">
        <f t="shared" si="11"/>
        <v>13822</v>
      </c>
      <c r="K72" s="2">
        <v>0</v>
      </c>
      <c r="L72" s="2">
        <v>0</v>
      </c>
      <c r="M72" s="5">
        <f t="shared" si="12"/>
        <v>0</v>
      </c>
      <c r="N72" s="27">
        <f t="shared" si="13"/>
        <v>0.2474380176772378</v>
      </c>
      <c r="O72" s="27">
        <f t="shared" si="0"/>
        <v>0.22923666989001593</v>
      </c>
      <c r="P72" s="28">
        <f t="shared" si="14"/>
        <v>0.23830573964913884</v>
      </c>
      <c r="Q72" s="38"/>
      <c r="R72" s="32">
        <f t="shared" si="15"/>
        <v>53.446611818283365</v>
      </c>
      <c r="S72" s="32">
        <f t="shared" si="15"/>
        <v>49.515120696243443</v>
      </c>
      <c r="T72" s="32">
        <f t="shared" si="15"/>
        <v>51.474039764213991</v>
      </c>
      <c r="U72">
        <f>+IF('Média 24h-6h'!R72&lt;'Média Mensal'!$U$2,1,0)+IF('Média 6h-7h'!R72&lt;'Média Mensal'!$U$2,1,0)+IF('Média 7h-8h'!R72&lt;'Média Mensal'!$U$2,1,0)+IF('Média 8h-9h'!R72&lt;'Média Mensal'!$U$2,1,0)+IF('Média 9h-10h'!R72&lt;'Média Mensal'!$U$2,1,0)+IF('Média 10h-11h'!R72&lt;'Média Mensal'!$U$2,1,0)+IF('Média 11h-12h'!R72&lt;'Média Mensal'!$U$2,1,0)+IF('Média 12h-13h'!R72&lt;'Média Mensal'!$U$2,1,0)+IF('Média 13h-14h'!R72&lt;'Média Mensal'!$U$2,1,0)+IF('Média 14h-15h'!R72&lt;'Média Mensal'!$U$2,1,0)+IF('Média 15h-16h'!R72&lt;'Média Mensal'!$U$2,1,0)+IF('Média 16h-17h'!R72&lt;'Média Mensal'!$U$2,1,0)+IF('Média 17h-18h'!R72&lt;'Média Mensal'!$U$2,1,0)+IF('Média 18h-19h'!R72&lt;'Média Mensal'!$U$2,1,0)+IF('Média 19h-20h'!R72&lt;'Média Mensal'!$U$2,1,0)+IF('Média 20h-21h'!R72&lt;'Média Mensal'!$U$2,1,0)+IF('Média 21h-22h'!R72&lt;'Média Mensal'!$U$2,1,0)+IF('Média 22h-23h'!R72&lt;'Média Mensal'!$U$2,1,0)+IF('Média 23h-0h'!R72&lt;'Média Mensal'!$U$2,1,0)</f>
        <v>0</v>
      </c>
      <c r="V72">
        <f>+IF('Média 24h-6h'!S72&lt;'Média Mensal'!$U$2,1,0)+IF('Média 6h-7h'!S72&lt;'Média Mensal'!$U$2,1,0)+IF('Média 7h-8h'!S72&lt;'Média Mensal'!$U$2,1,0)+IF('Média 8h-9h'!S72&lt;'Média Mensal'!$U$2,1,0)+IF('Média 9h-10h'!S72&lt;'Média Mensal'!$U$2,1,0)+IF('Média 10h-11h'!S72&lt;'Média Mensal'!$U$2,1,0)+IF('Média 11h-12h'!S72&lt;'Média Mensal'!$U$2,1,0)+IF('Média 12h-13h'!S72&lt;'Média Mensal'!$U$2,1,0)+IF('Média 13h-14h'!S72&lt;'Média Mensal'!$U$2,1,0)+IF('Média 14h-15h'!S72&lt;'Média Mensal'!$U$2,1,0)+IF('Média 15h-16h'!S72&lt;'Média Mensal'!$U$2,1,0)+IF('Média 16h-17h'!S72&lt;'Média Mensal'!$U$2,1,0)+IF('Média 17h-18h'!S72&lt;'Média Mensal'!$U$2,1,0)+IF('Média 18h-19h'!S72&lt;'Média Mensal'!$U$2,1,0)+IF('Média 19h-20h'!S72&lt;'Média Mensal'!$U$2,1,0)+IF('Média 20h-21h'!S72&lt;'Média Mensal'!$U$2,1,0)+IF('Média 21h-22h'!S72&lt;'Média Mensal'!$U$2,1,0)+IF('Média 22h-23h'!S72&lt;'Média Mensal'!$U$2,1,0)+IF('Média 23h-0h'!S72&lt;'Média Mensal'!$U$2,1,0)</f>
        <v>0</v>
      </c>
    </row>
    <row r="73" spans="2:22" x14ac:dyDescent="0.25">
      <c r="B73" s="12" t="s">
        <v>66</v>
      </c>
      <c r="C73" s="12" t="s">
        <v>67</v>
      </c>
      <c r="D73" s="15">
        <v>488.39</v>
      </c>
      <c r="E73" s="4">
        <v>424006.41584023798</v>
      </c>
      <c r="F73" s="4">
        <v>391685.14398508612</v>
      </c>
      <c r="G73" s="5">
        <f t="shared" si="10"/>
        <v>815691.5598253241</v>
      </c>
      <c r="H73" s="2">
        <v>6887</v>
      </c>
      <c r="I73" s="2">
        <v>6941</v>
      </c>
      <c r="J73" s="5">
        <f t="shared" si="11"/>
        <v>13828</v>
      </c>
      <c r="K73" s="2">
        <v>0</v>
      </c>
      <c r="L73" s="2">
        <v>0</v>
      </c>
      <c r="M73" s="5">
        <f t="shared" si="12"/>
        <v>0</v>
      </c>
      <c r="N73" s="27">
        <f t="shared" si="13"/>
        <v>0.28502870131073438</v>
      </c>
      <c r="O73" s="27">
        <f t="shared" si="0"/>
        <v>0.26125301081675584</v>
      </c>
      <c r="P73" s="28">
        <f t="shared" si="14"/>
        <v>0.273094432600964</v>
      </c>
      <c r="Q73" s="38"/>
      <c r="R73" s="32">
        <f t="shared" si="15"/>
        <v>61.566199483118623</v>
      </c>
      <c r="S73" s="32">
        <f t="shared" si="15"/>
        <v>56.430650336419262</v>
      </c>
      <c r="T73" s="32">
        <f t="shared" si="15"/>
        <v>58.988397441808225</v>
      </c>
      <c r="U73">
        <f>+IF('Média 24h-6h'!R73&lt;'Média Mensal'!$U$2,1,0)+IF('Média 6h-7h'!R73&lt;'Média Mensal'!$U$2,1,0)+IF('Média 7h-8h'!R73&lt;'Média Mensal'!$U$2,1,0)+IF('Média 8h-9h'!R73&lt;'Média Mensal'!$U$2,1,0)+IF('Média 9h-10h'!R73&lt;'Média Mensal'!$U$2,1,0)+IF('Média 10h-11h'!R73&lt;'Média Mensal'!$U$2,1,0)+IF('Média 11h-12h'!R73&lt;'Média Mensal'!$U$2,1,0)+IF('Média 12h-13h'!R73&lt;'Média Mensal'!$U$2,1,0)+IF('Média 13h-14h'!R73&lt;'Média Mensal'!$U$2,1,0)+IF('Média 14h-15h'!R73&lt;'Média Mensal'!$U$2,1,0)+IF('Média 15h-16h'!R73&lt;'Média Mensal'!$U$2,1,0)+IF('Média 16h-17h'!R73&lt;'Média Mensal'!$U$2,1,0)+IF('Média 17h-18h'!R73&lt;'Média Mensal'!$U$2,1,0)+IF('Média 18h-19h'!R73&lt;'Média Mensal'!$U$2,1,0)+IF('Média 19h-20h'!R73&lt;'Média Mensal'!$U$2,1,0)+IF('Média 20h-21h'!R73&lt;'Média Mensal'!$U$2,1,0)+IF('Média 21h-22h'!R73&lt;'Média Mensal'!$U$2,1,0)+IF('Média 22h-23h'!R73&lt;'Média Mensal'!$U$2,1,0)+IF('Média 23h-0h'!R73&lt;'Média Mensal'!$U$2,1,0)</f>
        <v>0</v>
      </c>
      <c r="V73">
        <f>+IF('Média 24h-6h'!S73&lt;'Média Mensal'!$U$2,1,0)+IF('Média 6h-7h'!S73&lt;'Média Mensal'!$U$2,1,0)+IF('Média 7h-8h'!S73&lt;'Média Mensal'!$U$2,1,0)+IF('Média 8h-9h'!S73&lt;'Média Mensal'!$U$2,1,0)+IF('Média 9h-10h'!S73&lt;'Média Mensal'!$U$2,1,0)+IF('Média 10h-11h'!S73&lt;'Média Mensal'!$U$2,1,0)+IF('Média 11h-12h'!S73&lt;'Média Mensal'!$U$2,1,0)+IF('Média 12h-13h'!S73&lt;'Média Mensal'!$U$2,1,0)+IF('Média 13h-14h'!S73&lt;'Média Mensal'!$U$2,1,0)+IF('Média 14h-15h'!S73&lt;'Média Mensal'!$U$2,1,0)+IF('Média 15h-16h'!S73&lt;'Média Mensal'!$U$2,1,0)+IF('Média 16h-17h'!S73&lt;'Média Mensal'!$U$2,1,0)+IF('Média 17h-18h'!S73&lt;'Média Mensal'!$U$2,1,0)+IF('Média 18h-19h'!S73&lt;'Média Mensal'!$U$2,1,0)+IF('Média 19h-20h'!S73&lt;'Média Mensal'!$U$2,1,0)+IF('Média 20h-21h'!S73&lt;'Média Mensal'!$U$2,1,0)+IF('Média 21h-22h'!S73&lt;'Média Mensal'!$U$2,1,0)+IF('Média 22h-23h'!S73&lt;'Média Mensal'!$U$2,1,0)+IF('Média 23h-0h'!S73&lt;'Média Mensal'!$U$2,1,0)</f>
        <v>0</v>
      </c>
    </row>
    <row r="74" spans="2:22" x14ac:dyDescent="0.25">
      <c r="B74" s="12" t="s">
        <v>67</v>
      </c>
      <c r="C74" s="12" t="s">
        <v>68</v>
      </c>
      <c r="D74" s="15">
        <v>419.98</v>
      </c>
      <c r="E74" s="4">
        <v>475259.65729427722</v>
      </c>
      <c r="F74" s="4">
        <v>432762.63964562968</v>
      </c>
      <c r="G74" s="5">
        <f t="shared" si="10"/>
        <v>908022.2969399069</v>
      </c>
      <c r="H74" s="2">
        <v>6885</v>
      </c>
      <c r="I74" s="2">
        <v>6945</v>
      </c>
      <c r="J74" s="5">
        <f t="shared" si="11"/>
        <v>13830</v>
      </c>
      <c r="K74" s="2">
        <v>0</v>
      </c>
      <c r="L74" s="2">
        <v>0</v>
      </c>
      <c r="M74" s="5">
        <f t="shared" si="12"/>
        <v>0</v>
      </c>
      <c r="N74" s="27">
        <f t="shared" si="13"/>
        <v>0.31957533640918073</v>
      </c>
      <c r="O74" s="27">
        <f t="shared" si="0"/>
        <v>0.28848534760261157</v>
      </c>
      <c r="P74" s="28">
        <f t="shared" si="14"/>
        <v>0.30396290168310536</v>
      </c>
      <c r="Q74" s="38"/>
      <c r="R74" s="32">
        <f t="shared" si="15"/>
        <v>69.028272664383039</v>
      </c>
      <c r="S74" s="32">
        <f t="shared" si="15"/>
        <v>62.312835082164099</v>
      </c>
      <c r="T74" s="32">
        <f t="shared" si="15"/>
        <v>65.655986763550757</v>
      </c>
      <c r="U74">
        <f>+IF('Média 24h-6h'!R74&lt;'Média Mensal'!$U$2,1,0)+IF('Média 6h-7h'!R74&lt;'Média Mensal'!$U$2,1,0)+IF('Média 7h-8h'!R74&lt;'Média Mensal'!$U$2,1,0)+IF('Média 8h-9h'!R74&lt;'Média Mensal'!$U$2,1,0)+IF('Média 9h-10h'!R74&lt;'Média Mensal'!$U$2,1,0)+IF('Média 10h-11h'!R74&lt;'Média Mensal'!$U$2,1,0)+IF('Média 11h-12h'!R74&lt;'Média Mensal'!$U$2,1,0)+IF('Média 12h-13h'!R74&lt;'Média Mensal'!$U$2,1,0)+IF('Média 13h-14h'!R74&lt;'Média Mensal'!$U$2,1,0)+IF('Média 14h-15h'!R74&lt;'Média Mensal'!$U$2,1,0)+IF('Média 15h-16h'!R74&lt;'Média Mensal'!$U$2,1,0)+IF('Média 16h-17h'!R74&lt;'Média Mensal'!$U$2,1,0)+IF('Média 17h-18h'!R74&lt;'Média Mensal'!$U$2,1,0)+IF('Média 18h-19h'!R74&lt;'Média Mensal'!$U$2,1,0)+IF('Média 19h-20h'!R74&lt;'Média Mensal'!$U$2,1,0)+IF('Média 20h-21h'!R74&lt;'Média Mensal'!$U$2,1,0)+IF('Média 21h-22h'!R74&lt;'Média Mensal'!$U$2,1,0)+IF('Média 22h-23h'!R74&lt;'Média Mensal'!$U$2,1,0)+IF('Média 23h-0h'!R74&lt;'Média Mensal'!$U$2,1,0)</f>
        <v>0</v>
      </c>
      <c r="V74">
        <f>+IF('Média 24h-6h'!S74&lt;'Média Mensal'!$U$2,1,0)+IF('Média 6h-7h'!S74&lt;'Média Mensal'!$U$2,1,0)+IF('Média 7h-8h'!S74&lt;'Média Mensal'!$U$2,1,0)+IF('Média 8h-9h'!S74&lt;'Média Mensal'!$U$2,1,0)+IF('Média 9h-10h'!S74&lt;'Média Mensal'!$U$2,1,0)+IF('Média 10h-11h'!S74&lt;'Média Mensal'!$U$2,1,0)+IF('Média 11h-12h'!S74&lt;'Média Mensal'!$U$2,1,0)+IF('Média 12h-13h'!S74&lt;'Média Mensal'!$U$2,1,0)+IF('Média 13h-14h'!S74&lt;'Média Mensal'!$U$2,1,0)+IF('Média 14h-15h'!S74&lt;'Média Mensal'!$U$2,1,0)+IF('Média 15h-16h'!S74&lt;'Média Mensal'!$U$2,1,0)+IF('Média 16h-17h'!S74&lt;'Média Mensal'!$U$2,1,0)+IF('Média 17h-18h'!S74&lt;'Média Mensal'!$U$2,1,0)+IF('Média 18h-19h'!S74&lt;'Média Mensal'!$U$2,1,0)+IF('Média 19h-20h'!S74&lt;'Média Mensal'!$U$2,1,0)+IF('Média 20h-21h'!S74&lt;'Média Mensal'!$U$2,1,0)+IF('Média 21h-22h'!S74&lt;'Média Mensal'!$U$2,1,0)+IF('Média 22h-23h'!S74&lt;'Média Mensal'!$U$2,1,0)+IF('Média 23h-0h'!S74&lt;'Média Mensal'!$U$2,1,0)</f>
        <v>0</v>
      </c>
    </row>
    <row r="75" spans="2:22" x14ac:dyDescent="0.25">
      <c r="B75" s="12" t="s">
        <v>68</v>
      </c>
      <c r="C75" s="12" t="s">
        <v>69</v>
      </c>
      <c r="D75" s="15">
        <v>795.7</v>
      </c>
      <c r="E75" s="4">
        <v>497823.07356463524</v>
      </c>
      <c r="F75" s="4">
        <v>461650.05673909461</v>
      </c>
      <c r="G75" s="5">
        <f t="shared" si="10"/>
        <v>959473.13030372979</v>
      </c>
      <c r="H75" s="2">
        <v>6887</v>
      </c>
      <c r="I75" s="2">
        <v>6945</v>
      </c>
      <c r="J75" s="5">
        <f t="shared" si="11"/>
        <v>13832</v>
      </c>
      <c r="K75" s="2">
        <v>0</v>
      </c>
      <c r="L75" s="2">
        <v>0</v>
      </c>
      <c r="M75" s="5">
        <f t="shared" si="12"/>
        <v>0</v>
      </c>
      <c r="N75" s="27">
        <f t="shared" si="13"/>
        <v>0.33465027612721449</v>
      </c>
      <c r="O75" s="27">
        <f t="shared" si="0"/>
        <v>0.30774208512591966</v>
      </c>
      <c r="P75" s="28">
        <f t="shared" si="14"/>
        <v>0.32113976524635901</v>
      </c>
      <c r="Q75" s="38"/>
      <c r="R75" s="32">
        <f t="shared" si="15"/>
        <v>72.284459643478328</v>
      </c>
      <c r="S75" s="32">
        <f t="shared" si="15"/>
        <v>66.472290387198655</v>
      </c>
      <c r="T75" s="32">
        <f t="shared" si="15"/>
        <v>69.366189293213552</v>
      </c>
      <c r="U75">
        <f>+IF('Média 24h-6h'!R75&lt;'Média Mensal'!$U$2,1,0)+IF('Média 6h-7h'!R75&lt;'Média Mensal'!$U$2,1,0)+IF('Média 7h-8h'!R75&lt;'Média Mensal'!$U$2,1,0)+IF('Média 8h-9h'!R75&lt;'Média Mensal'!$U$2,1,0)+IF('Média 9h-10h'!R75&lt;'Média Mensal'!$U$2,1,0)+IF('Média 10h-11h'!R75&lt;'Média Mensal'!$U$2,1,0)+IF('Média 11h-12h'!R75&lt;'Média Mensal'!$U$2,1,0)+IF('Média 12h-13h'!R75&lt;'Média Mensal'!$U$2,1,0)+IF('Média 13h-14h'!R75&lt;'Média Mensal'!$U$2,1,0)+IF('Média 14h-15h'!R75&lt;'Média Mensal'!$U$2,1,0)+IF('Média 15h-16h'!R75&lt;'Média Mensal'!$U$2,1,0)+IF('Média 16h-17h'!R75&lt;'Média Mensal'!$U$2,1,0)+IF('Média 17h-18h'!R75&lt;'Média Mensal'!$U$2,1,0)+IF('Média 18h-19h'!R75&lt;'Média Mensal'!$U$2,1,0)+IF('Média 19h-20h'!R75&lt;'Média Mensal'!$U$2,1,0)+IF('Média 20h-21h'!R75&lt;'Média Mensal'!$U$2,1,0)+IF('Média 21h-22h'!R75&lt;'Média Mensal'!$U$2,1,0)+IF('Média 22h-23h'!R75&lt;'Média Mensal'!$U$2,1,0)+IF('Média 23h-0h'!R75&lt;'Média Mensal'!$U$2,1,0)</f>
        <v>0</v>
      </c>
      <c r="V75">
        <f>+IF('Média 24h-6h'!S75&lt;'Média Mensal'!$U$2,1,0)+IF('Média 6h-7h'!S75&lt;'Média Mensal'!$U$2,1,0)+IF('Média 7h-8h'!S75&lt;'Média Mensal'!$U$2,1,0)+IF('Média 8h-9h'!S75&lt;'Média Mensal'!$U$2,1,0)+IF('Média 9h-10h'!S75&lt;'Média Mensal'!$U$2,1,0)+IF('Média 10h-11h'!S75&lt;'Média Mensal'!$U$2,1,0)+IF('Média 11h-12h'!S75&lt;'Média Mensal'!$U$2,1,0)+IF('Média 12h-13h'!S75&lt;'Média Mensal'!$U$2,1,0)+IF('Média 13h-14h'!S75&lt;'Média Mensal'!$U$2,1,0)+IF('Média 14h-15h'!S75&lt;'Média Mensal'!$U$2,1,0)+IF('Média 15h-16h'!S75&lt;'Média Mensal'!$U$2,1,0)+IF('Média 16h-17h'!S75&lt;'Média Mensal'!$U$2,1,0)+IF('Média 17h-18h'!S75&lt;'Média Mensal'!$U$2,1,0)+IF('Média 18h-19h'!S75&lt;'Média Mensal'!$U$2,1,0)+IF('Média 19h-20h'!S75&lt;'Média Mensal'!$U$2,1,0)+IF('Média 20h-21h'!S75&lt;'Média Mensal'!$U$2,1,0)+IF('Média 21h-22h'!S75&lt;'Média Mensal'!$U$2,1,0)+IF('Média 22h-23h'!S75&lt;'Média Mensal'!$U$2,1,0)+IF('Média 23h-0h'!S75&lt;'Média Mensal'!$U$2,1,0)</f>
        <v>0</v>
      </c>
    </row>
    <row r="76" spans="2:22" x14ac:dyDescent="0.25">
      <c r="B76" s="12" t="s">
        <v>69</v>
      </c>
      <c r="C76" s="12" t="s">
        <v>70</v>
      </c>
      <c r="D76" s="15">
        <v>443.38</v>
      </c>
      <c r="E76" s="4">
        <v>594475.63771708764</v>
      </c>
      <c r="F76" s="4">
        <v>577347.79080615216</v>
      </c>
      <c r="G76" s="5">
        <f t="shared" si="10"/>
        <v>1171823.4285232397</v>
      </c>
      <c r="H76" s="2">
        <v>6895</v>
      </c>
      <c r="I76" s="2">
        <v>6945</v>
      </c>
      <c r="J76" s="5">
        <f t="shared" si="11"/>
        <v>13840</v>
      </c>
      <c r="K76" s="2">
        <v>0</v>
      </c>
      <c r="L76" s="2">
        <v>0</v>
      </c>
      <c r="M76" s="5">
        <f t="shared" si="12"/>
        <v>0</v>
      </c>
      <c r="N76" s="27">
        <f t="shared" si="13"/>
        <v>0.39915910463640297</v>
      </c>
      <c r="O76" s="27">
        <f t="shared" si="0"/>
        <v>0.38486773778507866</v>
      </c>
      <c r="P76" s="28">
        <f t="shared" si="14"/>
        <v>0.39198760588044573</v>
      </c>
      <c r="Q76" s="38"/>
      <c r="R76" s="32">
        <f t="shared" si="15"/>
        <v>86.218366601463032</v>
      </c>
      <c r="S76" s="32">
        <f t="shared" si="15"/>
        <v>83.131431361576986</v>
      </c>
      <c r="T76" s="32">
        <f t="shared" si="15"/>
        <v>84.669322870176273</v>
      </c>
      <c r="U76">
        <f>+IF('Média 24h-6h'!R76&lt;'Média Mensal'!$U$2,1,0)+IF('Média 6h-7h'!R76&lt;'Média Mensal'!$U$2,1,0)+IF('Média 7h-8h'!R76&lt;'Média Mensal'!$U$2,1,0)+IF('Média 8h-9h'!R76&lt;'Média Mensal'!$U$2,1,0)+IF('Média 9h-10h'!R76&lt;'Média Mensal'!$U$2,1,0)+IF('Média 10h-11h'!R76&lt;'Média Mensal'!$U$2,1,0)+IF('Média 11h-12h'!R76&lt;'Média Mensal'!$U$2,1,0)+IF('Média 12h-13h'!R76&lt;'Média Mensal'!$U$2,1,0)+IF('Média 13h-14h'!R76&lt;'Média Mensal'!$U$2,1,0)+IF('Média 14h-15h'!R76&lt;'Média Mensal'!$U$2,1,0)+IF('Média 15h-16h'!R76&lt;'Média Mensal'!$U$2,1,0)+IF('Média 16h-17h'!R76&lt;'Média Mensal'!$U$2,1,0)+IF('Média 17h-18h'!R76&lt;'Média Mensal'!$U$2,1,0)+IF('Média 18h-19h'!R76&lt;'Média Mensal'!$U$2,1,0)+IF('Média 19h-20h'!R76&lt;'Média Mensal'!$U$2,1,0)+IF('Média 20h-21h'!R76&lt;'Média Mensal'!$U$2,1,0)+IF('Média 21h-22h'!R76&lt;'Média Mensal'!$U$2,1,0)+IF('Média 22h-23h'!R76&lt;'Média Mensal'!$U$2,1,0)+IF('Média 23h-0h'!R76&lt;'Média Mensal'!$U$2,1,0)</f>
        <v>0</v>
      </c>
      <c r="V76">
        <f>+IF('Média 24h-6h'!S76&lt;'Média Mensal'!$U$2,1,0)+IF('Média 6h-7h'!S76&lt;'Média Mensal'!$U$2,1,0)+IF('Média 7h-8h'!S76&lt;'Média Mensal'!$U$2,1,0)+IF('Média 8h-9h'!S76&lt;'Média Mensal'!$U$2,1,0)+IF('Média 9h-10h'!S76&lt;'Média Mensal'!$U$2,1,0)+IF('Média 10h-11h'!S76&lt;'Média Mensal'!$U$2,1,0)+IF('Média 11h-12h'!S76&lt;'Média Mensal'!$U$2,1,0)+IF('Média 12h-13h'!S76&lt;'Média Mensal'!$U$2,1,0)+IF('Média 13h-14h'!S76&lt;'Média Mensal'!$U$2,1,0)+IF('Média 14h-15h'!S76&lt;'Média Mensal'!$U$2,1,0)+IF('Média 15h-16h'!S76&lt;'Média Mensal'!$U$2,1,0)+IF('Média 16h-17h'!S76&lt;'Média Mensal'!$U$2,1,0)+IF('Média 17h-18h'!S76&lt;'Média Mensal'!$U$2,1,0)+IF('Média 18h-19h'!S76&lt;'Média Mensal'!$U$2,1,0)+IF('Média 19h-20h'!S76&lt;'Média Mensal'!$U$2,1,0)+IF('Média 20h-21h'!S76&lt;'Média Mensal'!$U$2,1,0)+IF('Média 21h-22h'!S76&lt;'Média Mensal'!$U$2,1,0)+IF('Média 22h-23h'!S76&lt;'Média Mensal'!$U$2,1,0)+IF('Média 23h-0h'!S76&lt;'Média Mensal'!$U$2,1,0)</f>
        <v>0</v>
      </c>
    </row>
    <row r="77" spans="2:22" x14ac:dyDescent="0.25">
      <c r="B77" s="12" t="s">
        <v>70</v>
      </c>
      <c r="C77" s="12" t="s">
        <v>71</v>
      </c>
      <c r="D77" s="15">
        <v>450.27</v>
      </c>
      <c r="E77" s="4">
        <v>634464.23001437658</v>
      </c>
      <c r="F77" s="4">
        <v>618565.43056891835</v>
      </c>
      <c r="G77" s="5">
        <f t="shared" si="10"/>
        <v>1253029.6605832949</v>
      </c>
      <c r="H77" s="2">
        <v>6894</v>
      </c>
      <c r="I77" s="2">
        <v>6945</v>
      </c>
      <c r="J77" s="5">
        <f t="shared" si="11"/>
        <v>13839</v>
      </c>
      <c r="K77" s="2">
        <v>0</v>
      </c>
      <c r="L77" s="2">
        <v>0</v>
      </c>
      <c r="M77" s="5">
        <f t="shared" si="12"/>
        <v>0</v>
      </c>
      <c r="N77" s="27">
        <f t="shared" si="13"/>
        <v>0.42607113406073488</v>
      </c>
      <c r="O77" s="27">
        <f t="shared" si="0"/>
        <v>0.4123439661953166</v>
      </c>
      <c r="P77" s="28">
        <f t="shared" si="14"/>
        <v>0.41918225619200666</v>
      </c>
      <c r="Q77" s="38"/>
      <c r="R77" s="32">
        <f t="shared" si="15"/>
        <v>92.03136495711874</v>
      </c>
      <c r="S77" s="32">
        <f t="shared" si="15"/>
        <v>89.066296698188381</v>
      </c>
      <c r="T77" s="32">
        <f t="shared" si="15"/>
        <v>90.543367337473441</v>
      </c>
      <c r="U77">
        <f>+IF('Média 24h-6h'!R77&lt;'Média Mensal'!$U$2,1,0)+IF('Média 6h-7h'!R77&lt;'Média Mensal'!$U$2,1,0)+IF('Média 7h-8h'!R77&lt;'Média Mensal'!$U$2,1,0)+IF('Média 8h-9h'!R77&lt;'Média Mensal'!$U$2,1,0)+IF('Média 9h-10h'!R77&lt;'Média Mensal'!$U$2,1,0)+IF('Média 10h-11h'!R77&lt;'Média Mensal'!$U$2,1,0)+IF('Média 11h-12h'!R77&lt;'Média Mensal'!$U$2,1,0)+IF('Média 12h-13h'!R77&lt;'Média Mensal'!$U$2,1,0)+IF('Média 13h-14h'!R77&lt;'Média Mensal'!$U$2,1,0)+IF('Média 14h-15h'!R77&lt;'Média Mensal'!$U$2,1,0)+IF('Média 15h-16h'!R77&lt;'Média Mensal'!$U$2,1,0)+IF('Média 16h-17h'!R77&lt;'Média Mensal'!$U$2,1,0)+IF('Média 17h-18h'!R77&lt;'Média Mensal'!$U$2,1,0)+IF('Média 18h-19h'!R77&lt;'Média Mensal'!$U$2,1,0)+IF('Média 19h-20h'!R77&lt;'Média Mensal'!$U$2,1,0)+IF('Média 20h-21h'!R77&lt;'Média Mensal'!$U$2,1,0)+IF('Média 21h-22h'!R77&lt;'Média Mensal'!$U$2,1,0)+IF('Média 22h-23h'!R77&lt;'Média Mensal'!$U$2,1,0)+IF('Média 23h-0h'!R77&lt;'Média Mensal'!$U$2,1,0)</f>
        <v>0</v>
      </c>
      <c r="V77">
        <f>+IF('Média 24h-6h'!S77&lt;'Média Mensal'!$U$2,1,0)+IF('Média 6h-7h'!S77&lt;'Média Mensal'!$U$2,1,0)+IF('Média 7h-8h'!S77&lt;'Média Mensal'!$U$2,1,0)+IF('Média 8h-9h'!S77&lt;'Média Mensal'!$U$2,1,0)+IF('Média 9h-10h'!S77&lt;'Média Mensal'!$U$2,1,0)+IF('Média 10h-11h'!S77&lt;'Média Mensal'!$U$2,1,0)+IF('Média 11h-12h'!S77&lt;'Média Mensal'!$U$2,1,0)+IF('Média 12h-13h'!S77&lt;'Média Mensal'!$U$2,1,0)+IF('Média 13h-14h'!S77&lt;'Média Mensal'!$U$2,1,0)+IF('Média 14h-15h'!S77&lt;'Média Mensal'!$U$2,1,0)+IF('Média 15h-16h'!S77&lt;'Média Mensal'!$U$2,1,0)+IF('Média 16h-17h'!S77&lt;'Média Mensal'!$U$2,1,0)+IF('Média 17h-18h'!S77&lt;'Média Mensal'!$U$2,1,0)+IF('Média 18h-19h'!S77&lt;'Média Mensal'!$U$2,1,0)+IF('Média 19h-20h'!S77&lt;'Média Mensal'!$U$2,1,0)+IF('Média 20h-21h'!S77&lt;'Média Mensal'!$U$2,1,0)+IF('Média 21h-22h'!S77&lt;'Média Mensal'!$U$2,1,0)+IF('Média 22h-23h'!S77&lt;'Média Mensal'!$U$2,1,0)+IF('Média 23h-0h'!S77&lt;'Média Mensal'!$U$2,1,0)</f>
        <v>0</v>
      </c>
    </row>
    <row r="78" spans="2:22" x14ac:dyDescent="0.25">
      <c r="B78" s="12" t="s">
        <v>71</v>
      </c>
      <c r="C78" s="12" t="s">
        <v>72</v>
      </c>
      <c r="D78" s="15">
        <v>555.34</v>
      </c>
      <c r="E78" s="4">
        <v>507459.01674958621</v>
      </c>
      <c r="F78" s="4">
        <v>481463.24299319851</v>
      </c>
      <c r="G78" s="5">
        <f t="shared" si="10"/>
        <v>988922.25974278478</v>
      </c>
      <c r="H78" s="2">
        <v>6933</v>
      </c>
      <c r="I78" s="2">
        <v>6889</v>
      </c>
      <c r="J78" s="5">
        <f t="shared" si="11"/>
        <v>13822</v>
      </c>
      <c r="K78" s="2">
        <v>0</v>
      </c>
      <c r="L78" s="2">
        <v>0</v>
      </c>
      <c r="M78" s="5">
        <f t="shared" si="12"/>
        <v>0</v>
      </c>
      <c r="N78" s="27">
        <f t="shared" si="13"/>
        <v>0.33886445979613483</v>
      </c>
      <c r="O78" s="27">
        <f t="shared" si="0"/>
        <v>0.32355878869776195</v>
      </c>
      <c r="P78" s="28">
        <f t="shared" si="14"/>
        <v>0.33123598575499097</v>
      </c>
      <c r="Q78" s="38"/>
      <c r="R78" s="32">
        <f t="shared" si="15"/>
        <v>73.19472331596512</v>
      </c>
      <c r="S78" s="32">
        <f t="shared" si="15"/>
        <v>69.888698358716582</v>
      </c>
      <c r="T78" s="32">
        <f t="shared" si="15"/>
        <v>71.546972923078044</v>
      </c>
      <c r="U78">
        <f>+IF('Média 24h-6h'!R78&lt;'Média Mensal'!$U$2,1,0)+IF('Média 6h-7h'!R78&lt;'Média Mensal'!$U$2,1,0)+IF('Média 7h-8h'!R78&lt;'Média Mensal'!$U$2,1,0)+IF('Média 8h-9h'!R78&lt;'Média Mensal'!$U$2,1,0)+IF('Média 9h-10h'!R78&lt;'Média Mensal'!$U$2,1,0)+IF('Média 10h-11h'!R78&lt;'Média Mensal'!$U$2,1,0)+IF('Média 11h-12h'!R78&lt;'Média Mensal'!$U$2,1,0)+IF('Média 12h-13h'!R78&lt;'Média Mensal'!$U$2,1,0)+IF('Média 13h-14h'!R78&lt;'Média Mensal'!$U$2,1,0)+IF('Média 14h-15h'!R78&lt;'Média Mensal'!$U$2,1,0)+IF('Média 15h-16h'!R78&lt;'Média Mensal'!$U$2,1,0)+IF('Média 16h-17h'!R78&lt;'Média Mensal'!$U$2,1,0)+IF('Média 17h-18h'!R78&lt;'Média Mensal'!$U$2,1,0)+IF('Média 18h-19h'!R78&lt;'Média Mensal'!$U$2,1,0)+IF('Média 19h-20h'!R78&lt;'Média Mensal'!$U$2,1,0)+IF('Média 20h-21h'!R78&lt;'Média Mensal'!$U$2,1,0)+IF('Média 21h-22h'!R78&lt;'Média Mensal'!$U$2,1,0)+IF('Média 22h-23h'!R78&lt;'Média Mensal'!$U$2,1,0)+IF('Média 23h-0h'!R78&lt;'Média Mensal'!$U$2,1,0)</f>
        <v>0</v>
      </c>
      <c r="V78">
        <f>+IF('Média 24h-6h'!S78&lt;'Média Mensal'!$U$2,1,0)+IF('Média 6h-7h'!S78&lt;'Média Mensal'!$U$2,1,0)+IF('Média 7h-8h'!S78&lt;'Média Mensal'!$U$2,1,0)+IF('Média 8h-9h'!S78&lt;'Média Mensal'!$U$2,1,0)+IF('Média 9h-10h'!S78&lt;'Média Mensal'!$U$2,1,0)+IF('Média 10h-11h'!S78&lt;'Média Mensal'!$U$2,1,0)+IF('Média 11h-12h'!S78&lt;'Média Mensal'!$U$2,1,0)+IF('Média 12h-13h'!S78&lt;'Média Mensal'!$U$2,1,0)+IF('Média 13h-14h'!S78&lt;'Média Mensal'!$U$2,1,0)+IF('Média 14h-15h'!S78&lt;'Média Mensal'!$U$2,1,0)+IF('Média 15h-16h'!S78&lt;'Média Mensal'!$U$2,1,0)+IF('Média 16h-17h'!S78&lt;'Média Mensal'!$U$2,1,0)+IF('Média 17h-18h'!S78&lt;'Média Mensal'!$U$2,1,0)+IF('Média 18h-19h'!S78&lt;'Média Mensal'!$U$2,1,0)+IF('Média 19h-20h'!S78&lt;'Média Mensal'!$U$2,1,0)+IF('Média 20h-21h'!S78&lt;'Média Mensal'!$U$2,1,0)+IF('Média 21h-22h'!S78&lt;'Média Mensal'!$U$2,1,0)+IF('Média 22h-23h'!S78&lt;'Média Mensal'!$U$2,1,0)+IF('Média 23h-0h'!S78&lt;'Média Mensal'!$U$2,1,0)</f>
        <v>0</v>
      </c>
    </row>
    <row r="79" spans="2:22" x14ac:dyDescent="0.25">
      <c r="B79" s="12" t="s">
        <v>72</v>
      </c>
      <c r="C79" s="12" t="s">
        <v>73</v>
      </c>
      <c r="D79" s="15">
        <v>621.04</v>
      </c>
      <c r="E79" s="4">
        <v>480969.55591441225</v>
      </c>
      <c r="F79" s="4">
        <v>459769.50665576465</v>
      </c>
      <c r="G79" s="5">
        <f t="shared" si="10"/>
        <v>940739.0625701769</v>
      </c>
      <c r="H79" s="2">
        <v>6933</v>
      </c>
      <c r="I79" s="2">
        <v>6889</v>
      </c>
      <c r="J79" s="5">
        <f t="shared" si="11"/>
        <v>13822</v>
      </c>
      <c r="K79" s="2">
        <v>0</v>
      </c>
      <c r="L79" s="2">
        <v>0</v>
      </c>
      <c r="M79" s="5">
        <f t="shared" si="12"/>
        <v>0</v>
      </c>
      <c r="N79" s="27">
        <f t="shared" si="13"/>
        <v>0.32117566811065451</v>
      </c>
      <c r="O79" s="27">
        <f t="shared" si="0"/>
        <v>0.30897989995844466</v>
      </c>
      <c r="P79" s="28">
        <f t="shared" si="14"/>
        <v>0.31509719561748611</v>
      </c>
      <c r="Q79" s="38"/>
      <c r="R79" s="32">
        <f t="shared" si="15"/>
        <v>69.373944311901383</v>
      </c>
      <c r="S79" s="32">
        <f t="shared" si="15"/>
        <v>66.739658391024051</v>
      </c>
      <c r="T79" s="32">
        <f t="shared" si="15"/>
        <v>68.060994253377004</v>
      </c>
      <c r="U79">
        <f>+IF('Média 24h-6h'!R79&lt;'Média Mensal'!$U$2,1,0)+IF('Média 6h-7h'!R79&lt;'Média Mensal'!$U$2,1,0)+IF('Média 7h-8h'!R79&lt;'Média Mensal'!$U$2,1,0)+IF('Média 8h-9h'!R79&lt;'Média Mensal'!$U$2,1,0)+IF('Média 9h-10h'!R79&lt;'Média Mensal'!$U$2,1,0)+IF('Média 10h-11h'!R79&lt;'Média Mensal'!$U$2,1,0)+IF('Média 11h-12h'!R79&lt;'Média Mensal'!$U$2,1,0)+IF('Média 12h-13h'!R79&lt;'Média Mensal'!$U$2,1,0)+IF('Média 13h-14h'!R79&lt;'Média Mensal'!$U$2,1,0)+IF('Média 14h-15h'!R79&lt;'Média Mensal'!$U$2,1,0)+IF('Média 15h-16h'!R79&lt;'Média Mensal'!$U$2,1,0)+IF('Média 16h-17h'!R79&lt;'Média Mensal'!$U$2,1,0)+IF('Média 17h-18h'!R79&lt;'Média Mensal'!$U$2,1,0)+IF('Média 18h-19h'!R79&lt;'Média Mensal'!$U$2,1,0)+IF('Média 19h-20h'!R79&lt;'Média Mensal'!$U$2,1,0)+IF('Média 20h-21h'!R79&lt;'Média Mensal'!$U$2,1,0)+IF('Média 21h-22h'!R79&lt;'Média Mensal'!$U$2,1,0)+IF('Média 22h-23h'!R79&lt;'Média Mensal'!$U$2,1,0)+IF('Média 23h-0h'!R79&lt;'Média Mensal'!$U$2,1,0)</f>
        <v>0</v>
      </c>
      <c r="V79">
        <f>+IF('Média 24h-6h'!S79&lt;'Média Mensal'!$U$2,1,0)+IF('Média 6h-7h'!S79&lt;'Média Mensal'!$U$2,1,0)+IF('Média 7h-8h'!S79&lt;'Média Mensal'!$U$2,1,0)+IF('Média 8h-9h'!S79&lt;'Média Mensal'!$U$2,1,0)+IF('Média 9h-10h'!S79&lt;'Média Mensal'!$U$2,1,0)+IF('Média 10h-11h'!S79&lt;'Média Mensal'!$U$2,1,0)+IF('Média 11h-12h'!S79&lt;'Média Mensal'!$U$2,1,0)+IF('Média 12h-13h'!S79&lt;'Média Mensal'!$U$2,1,0)+IF('Média 13h-14h'!S79&lt;'Média Mensal'!$U$2,1,0)+IF('Média 14h-15h'!S79&lt;'Média Mensal'!$U$2,1,0)+IF('Média 15h-16h'!S79&lt;'Média Mensal'!$U$2,1,0)+IF('Média 16h-17h'!S79&lt;'Média Mensal'!$U$2,1,0)+IF('Média 17h-18h'!S79&lt;'Média Mensal'!$U$2,1,0)+IF('Média 18h-19h'!S79&lt;'Média Mensal'!$U$2,1,0)+IF('Média 19h-20h'!S79&lt;'Média Mensal'!$U$2,1,0)+IF('Média 20h-21h'!S79&lt;'Média Mensal'!$U$2,1,0)+IF('Média 21h-22h'!S79&lt;'Média Mensal'!$U$2,1,0)+IF('Média 22h-23h'!S79&lt;'Média Mensal'!$U$2,1,0)+IF('Média 23h-0h'!S79&lt;'Média Mensal'!$U$2,1,0)</f>
        <v>0</v>
      </c>
    </row>
    <row r="80" spans="2:22" x14ac:dyDescent="0.25">
      <c r="B80" s="12" t="s">
        <v>73</v>
      </c>
      <c r="C80" s="12" t="s">
        <v>74</v>
      </c>
      <c r="D80" s="15">
        <v>702.75</v>
      </c>
      <c r="E80" s="4">
        <v>388839.92382251611</v>
      </c>
      <c r="F80" s="4">
        <v>363608.89255650732</v>
      </c>
      <c r="G80" s="5">
        <f t="shared" si="10"/>
        <v>752448.81637902348</v>
      </c>
      <c r="H80" s="2">
        <v>6933</v>
      </c>
      <c r="I80" s="2">
        <v>6889</v>
      </c>
      <c r="J80" s="5">
        <f t="shared" si="11"/>
        <v>13822</v>
      </c>
      <c r="K80" s="2">
        <v>0</v>
      </c>
      <c r="L80" s="2">
        <v>0</v>
      </c>
      <c r="M80" s="5">
        <f t="shared" si="12"/>
        <v>0</v>
      </c>
      <c r="N80" s="27">
        <f t="shared" si="13"/>
        <v>0.25965452654141769</v>
      </c>
      <c r="O80" s="27">
        <f t="shared" si="0"/>
        <v>0.24435687365022829</v>
      </c>
      <c r="P80" s="28">
        <f t="shared" si="14"/>
        <v>0.2520300488415621</v>
      </c>
      <c r="Q80" s="38"/>
      <c r="R80" s="32">
        <f t="shared" si="15"/>
        <v>56.085377732946213</v>
      </c>
      <c r="S80" s="32">
        <f t="shared" si="15"/>
        <v>52.781084708449313</v>
      </c>
      <c r="T80" s="32">
        <f t="shared" si="15"/>
        <v>54.43849054977742</v>
      </c>
      <c r="U80">
        <f>+IF('Média 24h-6h'!R80&lt;'Média Mensal'!$U$2,1,0)+IF('Média 6h-7h'!R80&lt;'Média Mensal'!$U$2,1,0)+IF('Média 7h-8h'!R80&lt;'Média Mensal'!$U$2,1,0)+IF('Média 8h-9h'!R80&lt;'Média Mensal'!$U$2,1,0)+IF('Média 9h-10h'!R80&lt;'Média Mensal'!$U$2,1,0)+IF('Média 10h-11h'!R80&lt;'Média Mensal'!$U$2,1,0)+IF('Média 11h-12h'!R80&lt;'Média Mensal'!$U$2,1,0)+IF('Média 12h-13h'!R80&lt;'Média Mensal'!$U$2,1,0)+IF('Média 13h-14h'!R80&lt;'Média Mensal'!$U$2,1,0)+IF('Média 14h-15h'!R80&lt;'Média Mensal'!$U$2,1,0)+IF('Média 15h-16h'!R80&lt;'Média Mensal'!$U$2,1,0)+IF('Média 16h-17h'!R80&lt;'Média Mensal'!$U$2,1,0)+IF('Média 17h-18h'!R80&lt;'Média Mensal'!$U$2,1,0)+IF('Média 18h-19h'!R80&lt;'Média Mensal'!$U$2,1,0)+IF('Média 19h-20h'!R80&lt;'Média Mensal'!$U$2,1,0)+IF('Média 20h-21h'!R80&lt;'Média Mensal'!$U$2,1,0)+IF('Média 21h-22h'!R80&lt;'Média Mensal'!$U$2,1,0)+IF('Média 22h-23h'!R80&lt;'Média Mensal'!$U$2,1,0)+IF('Média 23h-0h'!R80&lt;'Média Mensal'!$U$2,1,0)</f>
        <v>0</v>
      </c>
      <c r="V80">
        <f>+IF('Média 24h-6h'!S80&lt;'Média Mensal'!$U$2,1,0)+IF('Média 6h-7h'!S80&lt;'Média Mensal'!$U$2,1,0)+IF('Média 7h-8h'!S80&lt;'Média Mensal'!$U$2,1,0)+IF('Média 8h-9h'!S80&lt;'Média Mensal'!$U$2,1,0)+IF('Média 9h-10h'!S80&lt;'Média Mensal'!$U$2,1,0)+IF('Média 10h-11h'!S80&lt;'Média Mensal'!$U$2,1,0)+IF('Média 11h-12h'!S80&lt;'Média Mensal'!$U$2,1,0)+IF('Média 12h-13h'!S80&lt;'Média Mensal'!$U$2,1,0)+IF('Média 13h-14h'!S80&lt;'Média Mensal'!$U$2,1,0)+IF('Média 14h-15h'!S80&lt;'Média Mensal'!$U$2,1,0)+IF('Média 15h-16h'!S80&lt;'Média Mensal'!$U$2,1,0)+IF('Média 16h-17h'!S80&lt;'Média Mensal'!$U$2,1,0)+IF('Média 17h-18h'!S80&lt;'Média Mensal'!$U$2,1,0)+IF('Média 18h-19h'!S80&lt;'Média Mensal'!$U$2,1,0)+IF('Média 19h-20h'!S80&lt;'Média Mensal'!$U$2,1,0)+IF('Média 20h-21h'!S80&lt;'Média Mensal'!$U$2,1,0)+IF('Média 21h-22h'!S80&lt;'Média Mensal'!$U$2,1,0)+IF('Média 22h-23h'!S80&lt;'Média Mensal'!$U$2,1,0)+IF('Média 23h-0h'!S80&lt;'Média Mensal'!$U$2,1,0)</f>
        <v>0</v>
      </c>
    </row>
    <row r="81" spans="2:22" x14ac:dyDescent="0.25">
      <c r="B81" s="12" t="s">
        <v>74</v>
      </c>
      <c r="C81" s="12" t="s">
        <v>75</v>
      </c>
      <c r="D81" s="15">
        <v>471.25</v>
      </c>
      <c r="E81" s="4">
        <v>340359.98397518089</v>
      </c>
      <c r="F81" s="4">
        <v>315272.20262140885</v>
      </c>
      <c r="G81" s="5">
        <f t="shared" si="10"/>
        <v>655632.18659658975</v>
      </c>
      <c r="H81" s="2">
        <v>6933</v>
      </c>
      <c r="I81" s="2">
        <v>6889</v>
      </c>
      <c r="J81" s="5">
        <f t="shared" si="11"/>
        <v>13822</v>
      </c>
      <c r="K81" s="2">
        <v>0</v>
      </c>
      <c r="L81" s="2">
        <v>0</v>
      </c>
      <c r="M81" s="5">
        <f t="shared" si="12"/>
        <v>0</v>
      </c>
      <c r="N81" s="27">
        <f t="shared" si="13"/>
        <v>0.22728121542647675</v>
      </c>
      <c r="O81" s="27">
        <f t="shared" si="13"/>
        <v>0.21187306294885624</v>
      </c>
      <c r="P81" s="28">
        <f t="shared" si="14"/>
        <v>0.21960166381178078</v>
      </c>
      <c r="Q81" s="38"/>
      <c r="R81" s="32">
        <f t="shared" si="15"/>
        <v>49.092742532118983</v>
      </c>
      <c r="S81" s="32">
        <f t="shared" si="15"/>
        <v>45.764581596952951</v>
      </c>
      <c r="T81" s="32">
        <f t="shared" si="15"/>
        <v>47.43395938334465</v>
      </c>
      <c r="U81">
        <f>+IF('Média 24h-6h'!R81&lt;'Média Mensal'!$U$2,1,0)+IF('Média 6h-7h'!R81&lt;'Média Mensal'!$U$2,1,0)+IF('Média 7h-8h'!R81&lt;'Média Mensal'!$U$2,1,0)+IF('Média 8h-9h'!R81&lt;'Média Mensal'!$U$2,1,0)+IF('Média 9h-10h'!R81&lt;'Média Mensal'!$U$2,1,0)+IF('Média 10h-11h'!R81&lt;'Média Mensal'!$U$2,1,0)+IF('Média 11h-12h'!R81&lt;'Média Mensal'!$U$2,1,0)+IF('Média 12h-13h'!R81&lt;'Média Mensal'!$U$2,1,0)+IF('Média 13h-14h'!R81&lt;'Média Mensal'!$U$2,1,0)+IF('Média 14h-15h'!R81&lt;'Média Mensal'!$U$2,1,0)+IF('Média 15h-16h'!R81&lt;'Média Mensal'!$U$2,1,0)+IF('Média 16h-17h'!R81&lt;'Média Mensal'!$U$2,1,0)+IF('Média 17h-18h'!R81&lt;'Média Mensal'!$U$2,1,0)+IF('Média 18h-19h'!R81&lt;'Média Mensal'!$U$2,1,0)+IF('Média 19h-20h'!R81&lt;'Média Mensal'!$U$2,1,0)+IF('Média 20h-21h'!R81&lt;'Média Mensal'!$U$2,1,0)+IF('Média 21h-22h'!R81&lt;'Média Mensal'!$U$2,1,0)+IF('Média 22h-23h'!R81&lt;'Média Mensal'!$U$2,1,0)+IF('Média 23h-0h'!R81&lt;'Média Mensal'!$U$2,1,0)</f>
        <v>0</v>
      </c>
      <c r="V81">
        <f>+IF('Média 24h-6h'!S81&lt;'Média Mensal'!$U$2,1,0)+IF('Média 6h-7h'!S81&lt;'Média Mensal'!$U$2,1,0)+IF('Média 7h-8h'!S81&lt;'Média Mensal'!$U$2,1,0)+IF('Média 8h-9h'!S81&lt;'Média Mensal'!$U$2,1,0)+IF('Média 9h-10h'!S81&lt;'Média Mensal'!$U$2,1,0)+IF('Média 10h-11h'!S81&lt;'Média Mensal'!$U$2,1,0)+IF('Média 11h-12h'!S81&lt;'Média Mensal'!$U$2,1,0)+IF('Média 12h-13h'!S81&lt;'Média Mensal'!$U$2,1,0)+IF('Média 13h-14h'!S81&lt;'Média Mensal'!$U$2,1,0)+IF('Média 14h-15h'!S81&lt;'Média Mensal'!$U$2,1,0)+IF('Média 15h-16h'!S81&lt;'Média Mensal'!$U$2,1,0)+IF('Média 16h-17h'!S81&lt;'Média Mensal'!$U$2,1,0)+IF('Média 17h-18h'!S81&lt;'Média Mensal'!$U$2,1,0)+IF('Média 18h-19h'!S81&lt;'Média Mensal'!$U$2,1,0)+IF('Média 19h-20h'!S81&lt;'Média Mensal'!$U$2,1,0)+IF('Média 20h-21h'!S81&lt;'Média Mensal'!$U$2,1,0)+IF('Média 21h-22h'!S81&lt;'Média Mensal'!$U$2,1,0)+IF('Média 22h-23h'!S81&lt;'Média Mensal'!$U$2,1,0)+IF('Média 23h-0h'!S81&lt;'Média Mensal'!$U$2,1,0)</f>
        <v>0</v>
      </c>
    </row>
    <row r="82" spans="2:22" x14ac:dyDescent="0.25">
      <c r="B82" s="12" t="s">
        <v>75</v>
      </c>
      <c r="C82" s="12" t="s">
        <v>76</v>
      </c>
      <c r="D82" s="15">
        <v>775.36</v>
      </c>
      <c r="E82" s="4">
        <v>306614.36343300011</v>
      </c>
      <c r="F82" s="4">
        <v>283641.68850685871</v>
      </c>
      <c r="G82" s="5">
        <f t="shared" si="10"/>
        <v>590256.05193985882</v>
      </c>
      <c r="H82" s="2">
        <v>6933</v>
      </c>
      <c r="I82" s="2">
        <v>6889</v>
      </c>
      <c r="J82" s="5">
        <f t="shared" si="11"/>
        <v>13822</v>
      </c>
      <c r="K82" s="2">
        <v>0</v>
      </c>
      <c r="L82" s="2">
        <v>0</v>
      </c>
      <c r="M82" s="5">
        <f t="shared" si="12"/>
        <v>0</v>
      </c>
      <c r="N82" s="27">
        <f t="shared" si="13"/>
        <v>0.20474699867581783</v>
      </c>
      <c r="O82" s="27">
        <f t="shared" si="13"/>
        <v>0.19061633986203094</v>
      </c>
      <c r="P82" s="28">
        <f t="shared" si="14"/>
        <v>0.19770416055049747</v>
      </c>
      <c r="Q82" s="38"/>
      <c r="R82" s="32">
        <f t="shared" si="15"/>
        <v>44.22535171397665</v>
      </c>
      <c r="S82" s="32">
        <f t="shared" si="15"/>
        <v>41.173129410198683</v>
      </c>
      <c r="T82" s="32">
        <f t="shared" si="15"/>
        <v>42.704098678907457</v>
      </c>
      <c r="U82">
        <f>+IF('Média 24h-6h'!R82&lt;'Média Mensal'!$U$2,1,0)+IF('Média 6h-7h'!R82&lt;'Média Mensal'!$U$2,1,0)+IF('Média 7h-8h'!R82&lt;'Média Mensal'!$U$2,1,0)+IF('Média 8h-9h'!R82&lt;'Média Mensal'!$U$2,1,0)+IF('Média 9h-10h'!R82&lt;'Média Mensal'!$U$2,1,0)+IF('Média 10h-11h'!R82&lt;'Média Mensal'!$U$2,1,0)+IF('Média 11h-12h'!R82&lt;'Média Mensal'!$U$2,1,0)+IF('Média 12h-13h'!R82&lt;'Média Mensal'!$U$2,1,0)+IF('Média 13h-14h'!R82&lt;'Média Mensal'!$U$2,1,0)+IF('Média 14h-15h'!R82&lt;'Média Mensal'!$U$2,1,0)+IF('Média 15h-16h'!R82&lt;'Média Mensal'!$U$2,1,0)+IF('Média 16h-17h'!R82&lt;'Média Mensal'!$U$2,1,0)+IF('Média 17h-18h'!R82&lt;'Média Mensal'!$U$2,1,0)+IF('Média 18h-19h'!R82&lt;'Média Mensal'!$U$2,1,0)+IF('Média 19h-20h'!R82&lt;'Média Mensal'!$U$2,1,0)+IF('Média 20h-21h'!R82&lt;'Média Mensal'!$U$2,1,0)+IF('Média 21h-22h'!R82&lt;'Média Mensal'!$U$2,1,0)+IF('Média 22h-23h'!R82&lt;'Média Mensal'!$U$2,1,0)+IF('Média 23h-0h'!R82&lt;'Média Mensal'!$U$2,1,0)</f>
        <v>0</v>
      </c>
      <c r="V82">
        <f>+IF('Média 24h-6h'!S82&lt;'Média Mensal'!$U$2,1,0)+IF('Média 6h-7h'!S82&lt;'Média Mensal'!$U$2,1,0)+IF('Média 7h-8h'!S82&lt;'Média Mensal'!$U$2,1,0)+IF('Média 8h-9h'!S82&lt;'Média Mensal'!$U$2,1,0)+IF('Média 9h-10h'!S82&lt;'Média Mensal'!$U$2,1,0)+IF('Média 10h-11h'!S82&lt;'Média Mensal'!$U$2,1,0)+IF('Média 11h-12h'!S82&lt;'Média Mensal'!$U$2,1,0)+IF('Média 12h-13h'!S82&lt;'Média Mensal'!$U$2,1,0)+IF('Média 13h-14h'!S82&lt;'Média Mensal'!$U$2,1,0)+IF('Média 14h-15h'!S82&lt;'Média Mensal'!$U$2,1,0)+IF('Média 15h-16h'!S82&lt;'Média Mensal'!$U$2,1,0)+IF('Média 16h-17h'!S82&lt;'Média Mensal'!$U$2,1,0)+IF('Média 17h-18h'!S82&lt;'Média Mensal'!$U$2,1,0)+IF('Média 18h-19h'!S82&lt;'Média Mensal'!$U$2,1,0)+IF('Média 19h-20h'!S82&lt;'Média Mensal'!$U$2,1,0)+IF('Média 20h-21h'!S82&lt;'Média Mensal'!$U$2,1,0)+IF('Média 21h-22h'!S82&lt;'Média Mensal'!$U$2,1,0)+IF('Média 22h-23h'!S82&lt;'Média Mensal'!$U$2,1,0)+IF('Média 23h-0h'!S82&lt;'Média Mensal'!$U$2,1,0)</f>
        <v>0</v>
      </c>
    </row>
    <row r="83" spans="2:22" x14ac:dyDescent="0.25">
      <c r="B83" s="12" t="s">
        <v>76</v>
      </c>
      <c r="C83" s="12" t="s">
        <v>77</v>
      </c>
      <c r="D83" s="15">
        <v>827.64</v>
      </c>
      <c r="E83" s="4">
        <v>232542.45127923423</v>
      </c>
      <c r="F83" s="4">
        <v>225160.0608035028</v>
      </c>
      <c r="G83" s="5">
        <f t="shared" si="10"/>
        <v>457702.51208273706</v>
      </c>
      <c r="H83" s="2">
        <v>6925</v>
      </c>
      <c r="I83" s="2">
        <v>6883</v>
      </c>
      <c r="J83" s="5">
        <f t="shared" si="11"/>
        <v>13808</v>
      </c>
      <c r="K83" s="2">
        <v>0</v>
      </c>
      <c r="L83" s="2">
        <v>0</v>
      </c>
      <c r="M83" s="5">
        <f t="shared" si="12"/>
        <v>0</v>
      </c>
      <c r="N83" s="27">
        <f t="shared" si="13"/>
        <v>0.15546359892982634</v>
      </c>
      <c r="O83" s="27">
        <f t="shared" si="13"/>
        <v>0.15144670767181542</v>
      </c>
      <c r="P83" s="28">
        <f t="shared" si="14"/>
        <v>0.15346126241991259</v>
      </c>
      <c r="Q83" s="38"/>
      <c r="R83" s="32">
        <f t="shared" si="15"/>
        <v>33.580137368842486</v>
      </c>
      <c r="S83" s="32">
        <f t="shared" si="15"/>
        <v>32.712488857112135</v>
      </c>
      <c r="T83" s="32">
        <f t="shared" si="15"/>
        <v>33.147632682701122</v>
      </c>
      <c r="U83">
        <f>+IF('Média 24h-6h'!R83&lt;'Média Mensal'!$U$2,1,0)+IF('Média 6h-7h'!R83&lt;'Média Mensal'!$U$2,1,0)+IF('Média 7h-8h'!R83&lt;'Média Mensal'!$U$2,1,0)+IF('Média 8h-9h'!R83&lt;'Média Mensal'!$U$2,1,0)+IF('Média 9h-10h'!R83&lt;'Média Mensal'!$U$2,1,0)+IF('Média 10h-11h'!R83&lt;'Média Mensal'!$U$2,1,0)+IF('Média 11h-12h'!R83&lt;'Média Mensal'!$U$2,1,0)+IF('Média 12h-13h'!R83&lt;'Média Mensal'!$U$2,1,0)+IF('Média 13h-14h'!R83&lt;'Média Mensal'!$U$2,1,0)+IF('Média 14h-15h'!R83&lt;'Média Mensal'!$U$2,1,0)+IF('Média 15h-16h'!R83&lt;'Média Mensal'!$U$2,1,0)+IF('Média 16h-17h'!R83&lt;'Média Mensal'!$U$2,1,0)+IF('Média 17h-18h'!R83&lt;'Média Mensal'!$U$2,1,0)+IF('Média 18h-19h'!R83&lt;'Média Mensal'!$U$2,1,0)+IF('Média 19h-20h'!R83&lt;'Média Mensal'!$U$2,1,0)+IF('Média 20h-21h'!R83&lt;'Média Mensal'!$U$2,1,0)+IF('Média 21h-22h'!R83&lt;'Média Mensal'!$U$2,1,0)+IF('Média 22h-23h'!R83&lt;'Média Mensal'!$U$2,1,0)+IF('Média 23h-0h'!R83&lt;'Média Mensal'!$U$2,1,0)</f>
        <v>0</v>
      </c>
      <c r="V83">
        <f>+IF('Média 24h-6h'!S83&lt;'Média Mensal'!$U$2,1,0)+IF('Média 6h-7h'!S83&lt;'Média Mensal'!$U$2,1,0)+IF('Média 7h-8h'!S83&lt;'Média Mensal'!$U$2,1,0)+IF('Média 8h-9h'!S83&lt;'Média Mensal'!$U$2,1,0)+IF('Média 9h-10h'!S83&lt;'Média Mensal'!$U$2,1,0)+IF('Média 10h-11h'!S83&lt;'Média Mensal'!$U$2,1,0)+IF('Média 11h-12h'!S83&lt;'Média Mensal'!$U$2,1,0)+IF('Média 12h-13h'!S83&lt;'Média Mensal'!$U$2,1,0)+IF('Média 13h-14h'!S83&lt;'Média Mensal'!$U$2,1,0)+IF('Média 14h-15h'!S83&lt;'Média Mensal'!$U$2,1,0)+IF('Média 15h-16h'!S83&lt;'Média Mensal'!$U$2,1,0)+IF('Média 16h-17h'!S83&lt;'Média Mensal'!$U$2,1,0)+IF('Média 17h-18h'!S83&lt;'Média Mensal'!$U$2,1,0)+IF('Média 18h-19h'!S83&lt;'Média Mensal'!$U$2,1,0)+IF('Média 19h-20h'!S83&lt;'Média Mensal'!$U$2,1,0)+IF('Média 20h-21h'!S83&lt;'Média Mensal'!$U$2,1,0)+IF('Média 21h-22h'!S83&lt;'Média Mensal'!$U$2,1,0)+IF('Média 22h-23h'!S83&lt;'Média Mensal'!$U$2,1,0)+IF('Média 23h-0h'!S83&lt;'Média Mensal'!$U$2,1,0)</f>
        <v>1</v>
      </c>
    </row>
    <row r="84" spans="2:22" x14ac:dyDescent="0.25">
      <c r="B84" s="13" t="s">
        <v>77</v>
      </c>
      <c r="C84" s="13" t="s">
        <v>78</v>
      </c>
      <c r="D84" s="16">
        <v>351.77</v>
      </c>
      <c r="E84" s="4">
        <v>110110.80892689979</v>
      </c>
      <c r="F84" s="4">
        <v>128078.00000000001</v>
      </c>
      <c r="G84" s="7">
        <f t="shared" si="10"/>
        <v>238188.8089268998</v>
      </c>
      <c r="H84" s="6">
        <v>6923</v>
      </c>
      <c r="I84" s="3">
        <v>6881</v>
      </c>
      <c r="J84" s="7">
        <f t="shared" si="11"/>
        <v>13804</v>
      </c>
      <c r="K84" s="6">
        <v>0</v>
      </c>
      <c r="L84" s="3">
        <v>0</v>
      </c>
      <c r="M84" s="7">
        <f t="shared" si="12"/>
        <v>0</v>
      </c>
      <c r="N84" s="27">
        <f t="shared" si="13"/>
        <v>7.3634589563839656E-2</v>
      </c>
      <c r="O84" s="27">
        <f t="shared" si="13"/>
        <v>8.6172606264162732E-2</v>
      </c>
      <c r="P84" s="28">
        <f t="shared" si="14"/>
        <v>7.9884523852083875E-2</v>
      </c>
      <c r="Q84" s="38"/>
      <c r="R84" s="32">
        <f t="shared" si="15"/>
        <v>15.905071345789366</v>
      </c>
      <c r="S84" s="32">
        <f t="shared" si="15"/>
        <v>18.613282953059151</v>
      </c>
      <c r="T84" s="32">
        <f t="shared" si="15"/>
        <v>17.255057152050117</v>
      </c>
      <c r="U84">
        <f>+IF('Média 24h-6h'!R84&lt;'Média Mensal'!$U$2,1,0)+IF('Média 6h-7h'!R84&lt;'Média Mensal'!$U$2,1,0)+IF('Média 7h-8h'!R84&lt;'Média Mensal'!$U$2,1,0)+IF('Média 8h-9h'!R84&lt;'Média Mensal'!$U$2,1,0)+IF('Média 9h-10h'!R84&lt;'Média Mensal'!$U$2,1,0)+IF('Média 10h-11h'!R84&lt;'Média Mensal'!$U$2,1,0)+IF('Média 11h-12h'!R84&lt;'Média Mensal'!$U$2,1,0)+IF('Média 12h-13h'!R84&lt;'Média Mensal'!$U$2,1,0)+IF('Média 13h-14h'!R84&lt;'Média Mensal'!$U$2,1,0)+IF('Média 14h-15h'!R84&lt;'Média Mensal'!$U$2,1,0)+IF('Média 15h-16h'!R84&lt;'Média Mensal'!$U$2,1,0)+IF('Média 16h-17h'!R84&lt;'Média Mensal'!$U$2,1,0)+IF('Média 17h-18h'!R84&lt;'Média Mensal'!$U$2,1,0)+IF('Média 18h-19h'!R84&lt;'Média Mensal'!$U$2,1,0)+IF('Média 19h-20h'!R84&lt;'Média Mensal'!$U$2,1,0)+IF('Média 20h-21h'!R84&lt;'Média Mensal'!$U$2,1,0)+IF('Média 21h-22h'!R84&lt;'Média Mensal'!$U$2,1,0)+IF('Média 22h-23h'!R84&lt;'Média Mensal'!$U$2,1,0)+IF('Média 23h-0h'!R84&lt;'Média Mensal'!$U$2,1,0)</f>
        <v>0</v>
      </c>
      <c r="V84">
        <f>+IF('Média 24h-6h'!S84&lt;'Média Mensal'!$U$2,1,0)+IF('Média 6h-7h'!S84&lt;'Média Mensal'!$U$2,1,0)+IF('Média 7h-8h'!S84&lt;'Média Mensal'!$U$2,1,0)+IF('Média 8h-9h'!S84&lt;'Média Mensal'!$U$2,1,0)+IF('Média 9h-10h'!S84&lt;'Média Mensal'!$U$2,1,0)+IF('Média 10h-11h'!S84&lt;'Média Mensal'!$U$2,1,0)+IF('Média 11h-12h'!S84&lt;'Média Mensal'!$U$2,1,0)+IF('Média 12h-13h'!S84&lt;'Média Mensal'!$U$2,1,0)+IF('Média 13h-14h'!S84&lt;'Média Mensal'!$U$2,1,0)+IF('Média 14h-15h'!S84&lt;'Média Mensal'!$U$2,1,0)+IF('Média 15h-16h'!S84&lt;'Média Mensal'!$U$2,1,0)+IF('Média 16h-17h'!S84&lt;'Média Mensal'!$U$2,1,0)+IF('Média 17h-18h'!S84&lt;'Média Mensal'!$U$2,1,0)+IF('Média 18h-19h'!S84&lt;'Média Mensal'!$U$2,1,0)+IF('Média 19h-20h'!S84&lt;'Média Mensal'!$U$2,1,0)+IF('Média 20h-21h'!S84&lt;'Média Mensal'!$U$2,1,0)+IF('Média 21h-22h'!S84&lt;'Média Mensal'!$U$2,1,0)+IF('Média 22h-23h'!S84&lt;'Média Mensal'!$U$2,1,0)+IF('Média 23h-0h'!S84&lt;'Média Mensal'!$U$2,1,0)</f>
        <v>1</v>
      </c>
    </row>
    <row r="85" spans="2:22" x14ac:dyDescent="0.25">
      <c r="B85" s="12" t="s">
        <v>79</v>
      </c>
      <c r="C85" s="12" t="s">
        <v>80</v>
      </c>
      <c r="D85" s="15">
        <v>683.54</v>
      </c>
      <c r="E85" s="8">
        <v>52316.63179179711</v>
      </c>
      <c r="F85" s="8">
        <v>102077.63786942477</v>
      </c>
      <c r="G85" s="5">
        <f t="shared" si="10"/>
        <v>154394.26966122189</v>
      </c>
      <c r="H85" s="2">
        <v>2208</v>
      </c>
      <c r="I85" s="2">
        <v>2155</v>
      </c>
      <c r="J85" s="5">
        <f t="shared" si="11"/>
        <v>4363</v>
      </c>
      <c r="K85" s="2">
        <v>0</v>
      </c>
      <c r="L85" s="2">
        <v>0</v>
      </c>
      <c r="M85" s="5">
        <f t="shared" si="12"/>
        <v>0</v>
      </c>
      <c r="N85" s="25">
        <f t="shared" si="13"/>
        <v>0.10969503109860841</v>
      </c>
      <c r="O85" s="25">
        <f t="shared" si="13"/>
        <v>0.21929543239113339</v>
      </c>
      <c r="P85" s="26">
        <f t="shared" si="14"/>
        <v>0.1638295405612239</v>
      </c>
      <c r="Q85" s="38"/>
      <c r="R85" s="32">
        <f t="shared" si="15"/>
        <v>23.694126717299415</v>
      </c>
      <c r="S85" s="32">
        <f t="shared" si="15"/>
        <v>47.367813396484813</v>
      </c>
      <c r="T85" s="32">
        <f t="shared" si="15"/>
        <v>35.387180761224364</v>
      </c>
      <c r="U85">
        <f>+IF('Média 24h-6h'!R85&lt;'Média Mensal'!$U$2,1,0)+IF('Média 6h-7h'!R85&lt;'Média Mensal'!$U$2,1,0)+IF('Média 7h-8h'!R85&lt;'Média Mensal'!$U$2,1,0)+IF('Média 8h-9h'!R85&lt;'Média Mensal'!$U$2,1,0)+IF('Média 9h-10h'!R85&lt;'Média Mensal'!$U$2,1,0)+IF('Média 10h-11h'!R85&lt;'Média Mensal'!$U$2,1,0)+IF('Média 11h-12h'!R85&lt;'Média Mensal'!$U$2,1,0)+IF('Média 12h-13h'!R85&lt;'Média Mensal'!$U$2,1,0)+IF('Média 13h-14h'!R85&lt;'Média Mensal'!$U$2,1,0)+IF('Média 14h-15h'!R85&lt;'Média Mensal'!$U$2,1,0)+IF('Média 15h-16h'!R85&lt;'Média Mensal'!$U$2,1,0)+IF('Média 16h-17h'!R85&lt;'Média Mensal'!$U$2,1,0)+IF('Média 17h-18h'!R85&lt;'Média Mensal'!$U$2,1,0)+IF('Média 18h-19h'!R85&lt;'Média Mensal'!$U$2,1,0)+IF('Média 19h-20h'!R85&lt;'Média Mensal'!$U$2,1,0)+IF('Média 20h-21h'!R85&lt;'Média Mensal'!$U$2,1,0)+IF('Média 21h-22h'!R85&lt;'Média Mensal'!$U$2,1,0)+IF('Média 22h-23h'!R85&lt;'Média Mensal'!$U$2,1,0)+IF('Média 23h-0h'!R85&lt;'Média Mensal'!$U$2,1,0)</f>
        <v>0</v>
      </c>
      <c r="V85">
        <f>+IF('Média 24h-6h'!S85&lt;'Média Mensal'!$U$2,1,0)+IF('Média 6h-7h'!S85&lt;'Média Mensal'!$U$2,1,0)+IF('Média 7h-8h'!S85&lt;'Média Mensal'!$U$2,1,0)+IF('Média 8h-9h'!S85&lt;'Média Mensal'!$U$2,1,0)+IF('Média 9h-10h'!S85&lt;'Média Mensal'!$U$2,1,0)+IF('Média 10h-11h'!S85&lt;'Média Mensal'!$U$2,1,0)+IF('Média 11h-12h'!S85&lt;'Média Mensal'!$U$2,1,0)+IF('Média 12h-13h'!S85&lt;'Média Mensal'!$U$2,1,0)+IF('Média 13h-14h'!S85&lt;'Média Mensal'!$U$2,1,0)+IF('Média 14h-15h'!S85&lt;'Média Mensal'!$U$2,1,0)+IF('Média 15h-16h'!S85&lt;'Média Mensal'!$U$2,1,0)+IF('Média 16h-17h'!S85&lt;'Média Mensal'!$U$2,1,0)+IF('Média 17h-18h'!S85&lt;'Média Mensal'!$U$2,1,0)+IF('Média 18h-19h'!S85&lt;'Média Mensal'!$U$2,1,0)+IF('Média 19h-20h'!S85&lt;'Média Mensal'!$U$2,1,0)+IF('Média 20h-21h'!S85&lt;'Média Mensal'!$U$2,1,0)+IF('Média 21h-22h'!S85&lt;'Média Mensal'!$U$2,1,0)+IF('Média 22h-23h'!S85&lt;'Média Mensal'!$U$2,1,0)+IF('Média 23h-0h'!S85&lt;'Média Mensal'!$U$2,1,0)</f>
        <v>1</v>
      </c>
    </row>
    <row r="86" spans="2:22" x14ac:dyDescent="0.25">
      <c r="B86" s="13" t="s">
        <v>80</v>
      </c>
      <c r="C86" s="13" t="s">
        <v>81</v>
      </c>
      <c r="D86" s="16">
        <v>649.66</v>
      </c>
      <c r="E86" s="6">
        <v>47002.03704227374</v>
      </c>
      <c r="F86" s="6">
        <v>95628.999999999971</v>
      </c>
      <c r="G86" s="7">
        <f t="shared" si="10"/>
        <v>142631.0370422737</v>
      </c>
      <c r="H86" s="6">
        <v>2208</v>
      </c>
      <c r="I86" s="3">
        <v>2157</v>
      </c>
      <c r="J86" s="7">
        <f t="shared" si="11"/>
        <v>4365</v>
      </c>
      <c r="K86" s="6">
        <v>0</v>
      </c>
      <c r="L86" s="3">
        <v>0</v>
      </c>
      <c r="M86" s="7">
        <f t="shared" si="12"/>
        <v>0</v>
      </c>
      <c r="N86" s="27">
        <f t="shared" si="13"/>
        <v>9.855164100718293E-2</v>
      </c>
      <c r="O86" s="27">
        <f t="shared" si="13"/>
        <v>0.20525120623637075</v>
      </c>
      <c r="P86" s="28">
        <f t="shared" si="14"/>
        <v>0.1512780928283417</v>
      </c>
      <c r="Q86" s="38"/>
      <c r="R86" s="32">
        <f t="shared" si="15"/>
        <v>21.287154457551512</v>
      </c>
      <c r="S86" s="32">
        <f t="shared" si="15"/>
        <v>44.334260547056083</v>
      </c>
      <c r="T86" s="32">
        <f t="shared" si="15"/>
        <v>32.676068050921813</v>
      </c>
      <c r="U86">
        <f>+IF('Média 24h-6h'!R86&lt;'Média Mensal'!$U$2,1,0)+IF('Média 6h-7h'!R86&lt;'Média Mensal'!$U$2,1,0)+IF('Média 7h-8h'!R86&lt;'Média Mensal'!$U$2,1,0)+IF('Média 8h-9h'!R86&lt;'Média Mensal'!$U$2,1,0)+IF('Média 9h-10h'!R86&lt;'Média Mensal'!$U$2,1,0)+IF('Média 10h-11h'!R86&lt;'Média Mensal'!$U$2,1,0)+IF('Média 11h-12h'!R86&lt;'Média Mensal'!$U$2,1,0)+IF('Média 12h-13h'!R86&lt;'Média Mensal'!$U$2,1,0)+IF('Média 13h-14h'!R86&lt;'Média Mensal'!$U$2,1,0)+IF('Média 14h-15h'!R86&lt;'Média Mensal'!$U$2,1,0)+IF('Média 15h-16h'!R86&lt;'Média Mensal'!$U$2,1,0)+IF('Média 16h-17h'!R86&lt;'Média Mensal'!$U$2,1,0)+IF('Média 17h-18h'!R86&lt;'Média Mensal'!$U$2,1,0)+IF('Média 18h-19h'!R86&lt;'Média Mensal'!$U$2,1,0)+IF('Média 19h-20h'!R86&lt;'Média Mensal'!$U$2,1,0)+IF('Média 20h-21h'!R86&lt;'Média Mensal'!$U$2,1,0)+IF('Média 21h-22h'!R86&lt;'Média Mensal'!$U$2,1,0)+IF('Média 22h-23h'!R86&lt;'Média Mensal'!$U$2,1,0)+IF('Média 23h-0h'!R86&lt;'Média Mensal'!$U$2,1,0)</f>
        <v>0</v>
      </c>
      <c r="V86">
        <f>+IF('Média 24h-6h'!S86&lt;'Média Mensal'!$U$2,1,0)+IF('Média 6h-7h'!S86&lt;'Média Mensal'!$U$2,1,0)+IF('Média 7h-8h'!S86&lt;'Média Mensal'!$U$2,1,0)+IF('Média 8h-9h'!S86&lt;'Média Mensal'!$U$2,1,0)+IF('Média 9h-10h'!S86&lt;'Média Mensal'!$U$2,1,0)+IF('Média 10h-11h'!S86&lt;'Média Mensal'!$U$2,1,0)+IF('Média 11h-12h'!S86&lt;'Média Mensal'!$U$2,1,0)+IF('Média 12h-13h'!S86&lt;'Média Mensal'!$U$2,1,0)+IF('Média 13h-14h'!S86&lt;'Média Mensal'!$U$2,1,0)+IF('Média 14h-15h'!S86&lt;'Média Mensal'!$U$2,1,0)+IF('Média 15h-16h'!S86&lt;'Média Mensal'!$U$2,1,0)+IF('Média 16h-17h'!S86&lt;'Média Mensal'!$U$2,1,0)+IF('Média 17h-18h'!S86&lt;'Média Mensal'!$U$2,1,0)+IF('Média 18h-19h'!S86&lt;'Média Mensal'!$U$2,1,0)+IF('Média 19h-20h'!S86&lt;'Média Mensal'!$U$2,1,0)+IF('Média 20h-21h'!S86&lt;'Média Mensal'!$U$2,1,0)+IF('Média 21h-22h'!S86&lt;'Média Mensal'!$U$2,1,0)+IF('Média 22h-23h'!S86&lt;'Média Mensal'!$U$2,1,0)+IF('Média 23h-0h'!S86&lt;'Média Mensal'!$U$2,1,0)</f>
        <v>1</v>
      </c>
    </row>
    <row r="87" spans="2:22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  <c r="Q87" s="38"/>
    </row>
    <row r="88" spans="2:22" x14ac:dyDescent="0.25">
      <c r="B88" s="37"/>
      <c r="D88" s="1"/>
      <c r="G88" s="1"/>
      <c r="Q88" s="49"/>
    </row>
    <row r="89" spans="2:22" x14ac:dyDescent="0.25">
      <c r="C89" s="51" t="s">
        <v>106</v>
      </c>
      <c r="D89" s="52">
        <f>+SUMPRODUCT(D5:D86,G5:G86)/1000</f>
        <v>29964075.667753331</v>
      </c>
    </row>
    <row r="90" spans="2:22" x14ac:dyDescent="0.25">
      <c r="C90" s="51" t="s">
        <v>108</v>
      </c>
      <c r="D90" s="52">
        <f>+(SUMPRODUCT($D$5:$D$86,$J$5:$J$86)+SUMPRODUCT($D$5:$D$86,$M$5:$M$86))/1000</f>
        <v>592765.36190999986</v>
      </c>
    </row>
    <row r="91" spans="2:22" x14ac:dyDescent="0.25">
      <c r="C91" s="51" t="s">
        <v>107</v>
      </c>
      <c r="D91" s="52">
        <f>+(SUMPRODUCT($D$5:$D$86,$J$5:$J$86)*216+SUMPRODUCT($D$5:$D$86,$M$5:$M$86)*248)/1000</f>
        <v>135596277.98727998</v>
      </c>
    </row>
    <row r="92" spans="2:22" x14ac:dyDescent="0.25">
      <c r="C92" s="51" t="s">
        <v>109</v>
      </c>
      <c r="D92" s="35">
        <f>+D89/D91</f>
        <v>0.22098007491447666</v>
      </c>
    </row>
    <row r="93" spans="2:22" x14ac:dyDescent="0.25">
      <c r="D93" s="53">
        <f>+D92-P2</f>
        <v>0</v>
      </c>
    </row>
  </sheetData>
  <mergeCells count="9">
    <mergeCell ref="H2:O2"/>
    <mergeCell ref="U3:V3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9">
    <tabColor theme="0" tint="-4.9989318521683403E-2"/>
  </sheetPr>
  <dimension ref="A1:T93"/>
  <sheetViews>
    <sheetView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0.17614501907668453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142.99999999999994</v>
      </c>
      <c r="F5" s="9">
        <v>745.51245042159974</v>
      </c>
      <c r="G5" s="10">
        <f>+E5+F5</f>
        <v>888.51245042159962</v>
      </c>
      <c r="H5" s="9">
        <v>63</v>
      </c>
      <c r="I5" s="9">
        <v>64</v>
      </c>
      <c r="J5" s="10">
        <f>+H5+I5</f>
        <v>127</v>
      </c>
      <c r="K5" s="9">
        <v>0</v>
      </c>
      <c r="L5" s="9">
        <v>0</v>
      </c>
      <c r="M5" s="10">
        <f>+K5+L5</f>
        <v>0</v>
      </c>
      <c r="N5" s="27">
        <f>+E5/(H5*216+K5*248)</f>
        <v>1.0508524397413283E-2</v>
      </c>
      <c r="O5" s="27">
        <f t="shared" ref="O5:O80" si="0">+F5/(I5*216+L5*248)</f>
        <v>5.3928852027025444E-2</v>
      </c>
      <c r="P5" s="28">
        <f t="shared" ref="P5:P80" si="1">+G5/(J5*216+M5*248)</f>
        <v>3.2389634383989487E-2</v>
      </c>
      <c r="R5" s="32">
        <f>+E5/(H5+K5)</f>
        <v>2.2698412698412689</v>
      </c>
      <c r="S5" s="32">
        <f t="shared" ref="S5" si="2">+F5/(I5+L5)</f>
        <v>11.648632037837496</v>
      </c>
      <c r="T5" s="32">
        <f t="shared" ref="T5" si="3">+G5/(J5+M5)</f>
        <v>6.9961610269417296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228.82987859087626</v>
      </c>
      <c r="F6" s="2">
        <v>1335.1045901763382</v>
      </c>
      <c r="G6" s="5">
        <f t="shared" ref="G6:G69" si="4">+E6+F6</f>
        <v>1563.9344687672144</v>
      </c>
      <c r="H6" s="2">
        <v>63</v>
      </c>
      <c r="I6" s="2">
        <v>66</v>
      </c>
      <c r="J6" s="5">
        <f t="shared" ref="J6:J69" si="5">+H6+I6</f>
        <v>129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1.6815834699505899E-2</v>
      </c>
      <c r="O6" s="27">
        <f t="shared" si="0"/>
        <v>9.3652117717195435E-2</v>
      </c>
      <c r="P6" s="28">
        <f t="shared" si="1"/>
        <v>5.6127421359719154E-2</v>
      </c>
      <c r="R6" s="32">
        <f t="shared" ref="R6:R70" si="8">+E6/(H6+K6)</f>
        <v>3.632220295093274</v>
      </c>
      <c r="S6" s="32">
        <f t="shared" ref="S6:S70" si="9">+F6/(I6+L6)</f>
        <v>20.228857426914214</v>
      </c>
      <c r="T6" s="32">
        <f t="shared" ref="T6:T70" si="10">+G6/(J6+M6)</f>
        <v>12.123523013699337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293.1605071278783</v>
      </c>
      <c r="F7" s="2">
        <v>1760.822428659068</v>
      </c>
      <c r="G7" s="5">
        <f t="shared" si="4"/>
        <v>2053.9829357869462</v>
      </c>
      <c r="H7" s="2">
        <v>63</v>
      </c>
      <c r="I7" s="2">
        <v>66</v>
      </c>
      <c r="J7" s="5">
        <f t="shared" si="5"/>
        <v>129</v>
      </c>
      <c r="K7" s="2">
        <v>0</v>
      </c>
      <c r="L7" s="2">
        <v>0</v>
      </c>
      <c r="M7" s="5">
        <f t="shared" si="6"/>
        <v>0</v>
      </c>
      <c r="N7" s="27">
        <f t="shared" si="7"/>
        <v>2.1543247143436091E-2</v>
      </c>
      <c r="O7" s="27">
        <f t="shared" si="0"/>
        <v>0.12351448012479434</v>
      </c>
      <c r="P7" s="28">
        <f t="shared" si="1"/>
        <v>7.3714575645526345E-2</v>
      </c>
      <c r="R7" s="32">
        <f t="shared" si="8"/>
        <v>4.6533413829821955</v>
      </c>
      <c r="S7" s="32">
        <f t="shared" si="9"/>
        <v>26.679127706955576</v>
      </c>
      <c r="T7" s="32">
        <f t="shared" si="10"/>
        <v>15.922348339433691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377.30145632095258</v>
      </c>
      <c r="F8" s="2">
        <v>1988.2230589402282</v>
      </c>
      <c r="G8" s="5">
        <f t="shared" si="4"/>
        <v>2365.5245152611806</v>
      </c>
      <c r="H8" s="2">
        <v>63</v>
      </c>
      <c r="I8" s="2">
        <v>66</v>
      </c>
      <c r="J8" s="5">
        <f t="shared" si="5"/>
        <v>129</v>
      </c>
      <c r="K8" s="2">
        <v>0</v>
      </c>
      <c r="L8" s="2">
        <v>0</v>
      </c>
      <c r="M8" s="5">
        <f t="shared" si="6"/>
        <v>0</v>
      </c>
      <c r="N8" s="27">
        <f t="shared" si="7"/>
        <v>2.7726444468030024E-2</v>
      </c>
      <c r="O8" s="27">
        <f t="shared" si="0"/>
        <v>0.13946570278761422</v>
      </c>
      <c r="P8" s="28">
        <f t="shared" si="1"/>
        <v>8.4895367329212629E-2</v>
      </c>
      <c r="R8" s="32">
        <f t="shared" si="8"/>
        <v>5.9889120050944857</v>
      </c>
      <c r="S8" s="32">
        <f t="shared" si="9"/>
        <v>30.124591802124669</v>
      </c>
      <c r="T8" s="32">
        <f t="shared" si="10"/>
        <v>18.337399343109926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493.41019921557</v>
      </c>
      <c r="F9" s="2">
        <v>2640.6687306428466</v>
      </c>
      <c r="G9" s="5">
        <f t="shared" si="4"/>
        <v>3134.0789298584168</v>
      </c>
      <c r="H9" s="2">
        <v>63</v>
      </c>
      <c r="I9" s="2">
        <v>68</v>
      </c>
      <c r="J9" s="5">
        <f t="shared" si="5"/>
        <v>131</v>
      </c>
      <c r="K9" s="2">
        <v>0</v>
      </c>
      <c r="L9" s="2">
        <v>0</v>
      </c>
      <c r="M9" s="5">
        <f t="shared" si="6"/>
        <v>0</v>
      </c>
      <c r="N9" s="27">
        <f t="shared" si="7"/>
        <v>3.625883298174383E-2</v>
      </c>
      <c r="O9" s="27">
        <f t="shared" si="0"/>
        <v>0.17978409113853802</v>
      </c>
      <c r="P9" s="28">
        <f t="shared" si="1"/>
        <v>0.11076049370435456</v>
      </c>
      <c r="R9" s="32">
        <f t="shared" si="8"/>
        <v>7.8319079240566669</v>
      </c>
      <c r="S9" s="32">
        <f t="shared" si="9"/>
        <v>38.833363685924212</v>
      </c>
      <c r="T9" s="32">
        <f t="shared" si="10"/>
        <v>23.924266640140587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573.71561358807674</v>
      </c>
      <c r="F10" s="2">
        <v>3071.7800717404812</v>
      </c>
      <c r="G10" s="5">
        <f t="shared" si="4"/>
        <v>3645.495685328558</v>
      </c>
      <c r="H10" s="2">
        <v>63</v>
      </c>
      <c r="I10" s="2">
        <v>70</v>
      </c>
      <c r="J10" s="5">
        <f t="shared" si="5"/>
        <v>133</v>
      </c>
      <c r="K10" s="2">
        <v>0</v>
      </c>
      <c r="L10" s="2">
        <v>0</v>
      </c>
      <c r="M10" s="5">
        <f t="shared" si="6"/>
        <v>0</v>
      </c>
      <c r="N10" s="27">
        <f t="shared" si="7"/>
        <v>4.2160171486484183E-2</v>
      </c>
      <c r="O10" s="27">
        <f t="shared" si="0"/>
        <v>0.20316005765479372</v>
      </c>
      <c r="P10" s="28">
        <f t="shared" si="1"/>
        <v>0.12689695368033133</v>
      </c>
      <c r="R10" s="32">
        <f t="shared" si="8"/>
        <v>9.1065970410805832</v>
      </c>
      <c r="S10" s="32">
        <f t="shared" si="9"/>
        <v>43.882572453435444</v>
      </c>
      <c r="T10" s="32">
        <f t="shared" si="10"/>
        <v>27.409741994951563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1053.5797310984228</v>
      </c>
      <c r="F11" s="2">
        <v>3797.8029760247377</v>
      </c>
      <c r="G11" s="5">
        <f t="shared" si="4"/>
        <v>4851.3827071231608</v>
      </c>
      <c r="H11" s="2">
        <v>63</v>
      </c>
      <c r="I11" s="2">
        <v>70</v>
      </c>
      <c r="J11" s="5">
        <f t="shared" si="5"/>
        <v>133</v>
      </c>
      <c r="K11" s="2">
        <v>0</v>
      </c>
      <c r="L11" s="2">
        <v>0</v>
      </c>
      <c r="M11" s="5">
        <f t="shared" si="6"/>
        <v>0</v>
      </c>
      <c r="N11" s="27">
        <f t="shared" si="7"/>
        <v>7.7423554607467873E-2</v>
      </c>
      <c r="O11" s="27">
        <f t="shared" si="0"/>
        <v>0.25117744550428162</v>
      </c>
      <c r="P11" s="28">
        <f t="shared" si="1"/>
        <v>0.16887297086894879</v>
      </c>
      <c r="R11" s="32">
        <f t="shared" si="8"/>
        <v>16.72348779521306</v>
      </c>
      <c r="S11" s="32">
        <f t="shared" si="9"/>
        <v>54.254328228924827</v>
      </c>
      <c r="T11" s="32">
        <f t="shared" si="10"/>
        <v>36.476561707692937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1048.01489642865</v>
      </c>
      <c r="F12" s="2">
        <v>3901.7153157967559</v>
      </c>
      <c r="G12" s="5">
        <f t="shared" si="4"/>
        <v>4949.7302122254059</v>
      </c>
      <c r="H12" s="2">
        <v>63</v>
      </c>
      <c r="I12" s="2">
        <v>70</v>
      </c>
      <c r="J12" s="5">
        <f t="shared" si="5"/>
        <v>133</v>
      </c>
      <c r="K12" s="2">
        <v>0</v>
      </c>
      <c r="L12" s="2">
        <v>0</v>
      </c>
      <c r="M12" s="5">
        <f t="shared" si="6"/>
        <v>0</v>
      </c>
      <c r="N12" s="27">
        <f t="shared" si="7"/>
        <v>7.7014616139671518E-2</v>
      </c>
      <c r="O12" s="27">
        <f t="shared" si="0"/>
        <v>0.25804995474846271</v>
      </c>
      <c r="P12" s="28">
        <f t="shared" si="1"/>
        <v>0.17229637330219319</v>
      </c>
      <c r="R12" s="32">
        <f t="shared" si="8"/>
        <v>16.635157086169048</v>
      </c>
      <c r="S12" s="32">
        <f t="shared" si="9"/>
        <v>55.738790225667941</v>
      </c>
      <c r="T12" s="32">
        <f t="shared" si="10"/>
        <v>37.216016633273732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1097.5208517624494</v>
      </c>
      <c r="F13" s="2">
        <v>3956.9495310544103</v>
      </c>
      <c r="G13" s="5">
        <f t="shared" si="4"/>
        <v>5054.4703828168595</v>
      </c>
      <c r="H13" s="2">
        <v>63</v>
      </c>
      <c r="I13" s="2">
        <v>70</v>
      </c>
      <c r="J13" s="5">
        <f t="shared" si="5"/>
        <v>133</v>
      </c>
      <c r="K13" s="2">
        <v>0</v>
      </c>
      <c r="L13" s="2">
        <v>0</v>
      </c>
      <c r="M13" s="5">
        <f t="shared" si="6"/>
        <v>0</v>
      </c>
      <c r="N13" s="27">
        <f t="shared" si="7"/>
        <v>8.065261991199657E-2</v>
      </c>
      <c r="O13" s="27">
        <f t="shared" si="0"/>
        <v>0.26170301131312235</v>
      </c>
      <c r="P13" s="28">
        <f t="shared" si="1"/>
        <v>0.17594229959679961</v>
      </c>
      <c r="R13" s="32">
        <f t="shared" si="8"/>
        <v>17.420965900991259</v>
      </c>
      <c r="S13" s="32">
        <f t="shared" si="9"/>
        <v>56.527850443634435</v>
      </c>
      <c r="T13" s="32">
        <f t="shared" si="10"/>
        <v>38.003536712908719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1243.4635635855773</v>
      </c>
      <c r="F14" s="2">
        <v>4278.7219576549787</v>
      </c>
      <c r="G14" s="5">
        <f t="shared" si="4"/>
        <v>5522.1855212405562</v>
      </c>
      <c r="H14" s="2">
        <v>63</v>
      </c>
      <c r="I14" s="2">
        <v>71</v>
      </c>
      <c r="J14" s="5">
        <f t="shared" si="5"/>
        <v>134</v>
      </c>
      <c r="K14" s="2">
        <v>0</v>
      </c>
      <c r="L14" s="2">
        <v>0</v>
      </c>
      <c r="M14" s="5">
        <f t="shared" si="6"/>
        <v>0</v>
      </c>
      <c r="N14" s="27">
        <f t="shared" si="7"/>
        <v>9.1377392973660876E-2</v>
      </c>
      <c r="O14" s="27">
        <f t="shared" si="0"/>
        <v>0.27899856270572371</v>
      </c>
      <c r="P14" s="28">
        <f t="shared" si="1"/>
        <v>0.19078860977199269</v>
      </c>
      <c r="R14" s="32">
        <f t="shared" si="8"/>
        <v>19.73751688231075</v>
      </c>
      <c r="S14" s="32">
        <f t="shared" si="9"/>
        <v>60.263689544436318</v>
      </c>
      <c r="T14" s="32">
        <f t="shared" si="10"/>
        <v>41.210339710750418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16547.455121949686</v>
      </c>
      <c r="F15" s="2">
        <v>5360.6034795458991</v>
      </c>
      <c r="G15" s="5">
        <f t="shared" si="4"/>
        <v>21908.058601495584</v>
      </c>
      <c r="H15" s="2">
        <v>94</v>
      </c>
      <c r="I15" s="2">
        <v>72</v>
      </c>
      <c r="J15" s="5">
        <f t="shared" si="5"/>
        <v>166</v>
      </c>
      <c r="K15" s="2">
        <v>77</v>
      </c>
      <c r="L15" s="2">
        <v>69</v>
      </c>
      <c r="M15" s="5">
        <f t="shared" si="6"/>
        <v>146</v>
      </c>
      <c r="N15" s="27">
        <f t="shared" si="7"/>
        <v>0.41998617060786003</v>
      </c>
      <c r="O15" s="27">
        <f t="shared" si="0"/>
        <v>0.16411350353740814</v>
      </c>
      <c r="P15" s="28">
        <f t="shared" si="1"/>
        <v>0.30400836203229886</v>
      </c>
      <c r="R15" s="32">
        <f t="shared" si="8"/>
        <v>96.768743403214543</v>
      </c>
      <c r="S15" s="32">
        <f t="shared" si="9"/>
        <v>38.018464393942544</v>
      </c>
      <c r="T15" s="32">
        <f t="shared" si="10"/>
        <v>70.218136543255085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19544.861175797119</v>
      </c>
      <c r="F16" s="2">
        <v>8365.9102785618797</v>
      </c>
      <c r="G16" s="5">
        <f t="shared" si="4"/>
        <v>27910.771454358997</v>
      </c>
      <c r="H16" s="2">
        <v>96</v>
      </c>
      <c r="I16" s="2">
        <v>74</v>
      </c>
      <c r="J16" s="5">
        <f t="shared" si="5"/>
        <v>170</v>
      </c>
      <c r="K16" s="2">
        <v>128</v>
      </c>
      <c r="L16" s="2">
        <v>130</v>
      </c>
      <c r="M16" s="5">
        <f t="shared" si="6"/>
        <v>258</v>
      </c>
      <c r="N16" s="27">
        <f t="shared" si="7"/>
        <v>0.37242494618515853</v>
      </c>
      <c r="O16" s="27">
        <f t="shared" si="0"/>
        <v>0.17348022309559305</v>
      </c>
      <c r="P16" s="28">
        <f t="shared" si="1"/>
        <v>0.27715653255440692</v>
      </c>
      <c r="R16" s="32">
        <f t="shared" si="8"/>
        <v>87.253844534808565</v>
      </c>
      <c r="S16" s="32">
        <f t="shared" si="9"/>
        <v>41.009364110597453</v>
      </c>
      <c r="T16" s="32">
        <f t="shared" si="10"/>
        <v>65.212082837287383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19730.708477594577</v>
      </c>
      <c r="F17" s="2">
        <v>8989.3109176981216</v>
      </c>
      <c r="G17" s="5">
        <f t="shared" si="4"/>
        <v>28720.0193952927</v>
      </c>
      <c r="H17" s="2">
        <v>96</v>
      </c>
      <c r="I17" s="2">
        <v>74</v>
      </c>
      <c r="J17" s="5">
        <f t="shared" si="5"/>
        <v>170</v>
      </c>
      <c r="K17" s="2">
        <v>128</v>
      </c>
      <c r="L17" s="2">
        <v>130</v>
      </c>
      <c r="M17" s="5">
        <f t="shared" si="6"/>
        <v>258</v>
      </c>
      <c r="N17" s="27">
        <f t="shared" si="7"/>
        <v>0.37596624385660399</v>
      </c>
      <c r="O17" s="27">
        <f t="shared" si="0"/>
        <v>0.18640740954085355</v>
      </c>
      <c r="P17" s="28">
        <f t="shared" si="1"/>
        <v>0.28519243918109211</v>
      </c>
      <c r="R17" s="32">
        <f t="shared" si="8"/>
        <v>88.083519989261504</v>
      </c>
      <c r="S17" s="32">
        <f t="shared" si="9"/>
        <v>44.065249596559418</v>
      </c>
      <c r="T17" s="32">
        <f t="shared" si="10"/>
        <v>67.102849054422194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21428.734539798952</v>
      </c>
      <c r="F18" s="2">
        <v>10735.363757760333</v>
      </c>
      <c r="G18" s="5">
        <f t="shared" si="4"/>
        <v>32164.098297559285</v>
      </c>
      <c r="H18" s="2">
        <v>94</v>
      </c>
      <c r="I18" s="2">
        <v>71</v>
      </c>
      <c r="J18" s="5">
        <f t="shared" si="5"/>
        <v>165</v>
      </c>
      <c r="K18" s="2">
        <v>128</v>
      </c>
      <c r="L18" s="2">
        <v>130</v>
      </c>
      <c r="M18" s="5">
        <f t="shared" si="6"/>
        <v>258</v>
      </c>
      <c r="N18" s="27">
        <f t="shared" si="7"/>
        <v>0.41171100791190729</v>
      </c>
      <c r="O18" s="27">
        <f t="shared" si="0"/>
        <v>0.22564662346057535</v>
      </c>
      <c r="P18" s="28">
        <f t="shared" si="1"/>
        <v>0.32285491746526224</v>
      </c>
      <c r="R18" s="32">
        <f t="shared" si="8"/>
        <v>96.525831260355645</v>
      </c>
      <c r="S18" s="32">
        <f t="shared" si="9"/>
        <v>53.409769939106134</v>
      </c>
      <c r="T18" s="32">
        <f t="shared" si="10"/>
        <v>76.038057441038504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23138.119442156327</v>
      </c>
      <c r="F19" s="2">
        <v>12195.96900812397</v>
      </c>
      <c r="G19" s="5">
        <f t="shared" si="4"/>
        <v>35334.088450280295</v>
      </c>
      <c r="H19" s="2">
        <v>93</v>
      </c>
      <c r="I19" s="2">
        <v>66</v>
      </c>
      <c r="J19" s="5">
        <f t="shared" si="5"/>
        <v>159</v>
      </c>
      <c r="K19" s="2">
        <v>128</v>
      </c>
      <c r="L19" s="2">
        <v>130</v>
      </c>
      <c r="M19" s="5">
        <f t="shared" si="6"/>
        <v>258</v>
      </c>
      <c r="N19" s="27">
        <f t="shared" si="7"/>
        <v>0.44640607042283392</v>
      </c>
      <c r="O19" s="27">
        <f t="shared" si="0"/>
        <v>0.26230146696756645</v>
      </c>
      <c r="P19" s="28">
        <f t="shared" si="1"/>
        <v>0.3593492031799721</v>
      </c>
      <c r="R19" s="32">
        <f t="shared" si="8"/>
        <v>104.69737304143135</v>
      </c>
      <c r="S19" s="32">
        <f t="shared" si="9"/>
        <v>62.224331674101883</v>
      </c>
      <c r="T19" s="32">
        <f t="shared" si="10"/>
        <v>84.734025060624205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22022.454917987321</v>
      </c>
      <c r="F20" s="2">
        <v>15711.420003160692</v>
      </c>
      <c r="G20" s="5">
        <f t="shared" si="4"/>
        <v>37733.874921148017</v>
      </c>
      <c r="H20" s="2">
        <v>204</v>
      </c>
      <c r="I20" s="2">
        <v>181</v>
      </c>
      <c r="J20" s="5">
        <f t="shared" si="5"/>
        <v>385</v>
      </c>
      <c r="K20" s="2">
        <v>128</v>
      </c>
      <c r="L20" s="2">
        <v>126</v>
      </c>
      <c r="M20" s="5">
        <f t="shared" si="6"/>
        <v>254</v>
      </c>
      <c r="N20" s="27">
        <f t="shared" si="7"/>
        <v>0.29050304608995514</v>
      </c>
      <c r="O20" s="27">
        <f t="shared" si="0"/>
        <v>0.22335124535370027</v>
      </c>
      <c r="P20" s="28">
        <f t="shared" si="1"/>
        <v>0.25818240544876581</v>
      </c>
      <c r="R20" s="32">
        <f t="shared" si="8"/>
        <v>66.332695536106385</v>
      </c>
      <c r="S20" s="32">
        <f t="shared" si="9"/>
        <v>51.177263853943622</v>
      </c>
      <c r="T20" s="32">
        <f t="shared" si="10"/>
        <v>59.051447450935861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21556.063108666487</v>
      </c>
      <c r="F21" s="2">
        <v>15647.437539881714</v>
      </c>
      <c r="G21" s="5">
        <f t="shared" si="4"/>
        <v>37203.500648548201</v>
      </c>
      <c r="H21" s="2">
        <v>201</v>
      </c>
      <c r="I21" s="2">
        <v>182</v>
      </c>
      <c r="J21" s="5">
        <f t="shared" si="5"/>
        <v>383</v>
      </c>
      <c r="K21" s="2">
        <v>128</v>
      </c>
      <c r="L21" s="2">
        <v>126</v>
      </c>
      <c r="M21" s="5">
        <f t="shared" si="6"/>
        <v>254</v>
      </c>
      <c r="N21" s="27">
        <f t="shared" si="7"/>
        <v>0.2868023298119543</v>
      </c>
      <c r="O21" s="27">
        <f t="shared" si="0"/>
        <v>0.22176073610943473</v>
      </c>
      <c r="P21" s="28">
        <f t="shared" si="1"/>
        <v>0.25530812962220834</v>
      </c>
      <c r="R21" s="32">
        <f t="shared" si="8"/>
        <v>65.51994865856075</v>
      </c>
      <c r="S21" s="32">
        <f t="shared" si="9"/>
        <v>50.803368635979588</v>
      </c>
      <c r="T21" s="32">
        <f t="shared" si="10"/>
        <v>58.404239636653379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20423.685406037243</v>
      </c>
      <c r="F22" s="2">
        <v>15182.004139855759</v>
      </c>
      <c r="G22" s="5">
        <f t="shared" si="4"/>
        <v>35605.689545893001</v>
      </c>
      <c r="H22" s="2">
        <v>198</v>
      </c>
      <c r="I22" s="2">
        <v>178</v>
      </c>
      <c r="J22" s="5">
        <f t="shared" si="5"/>
        <v>376</v>
      </c>
      <c r="K22" s="2">
        <v>128</v>
      </c>
      <c r="L22" s="2">
        <v>126</v>
      </c>
      <c r="M22" s="5">
        <f t="shared" si="6"/>
        <v>254</v>
      </c>
      <c r="N22" s="27">
        <f t="shared" si="7"/>
        <v>0.2740992780496731</v>
      </c>
      <c r="O22" s="27">
        <f t="shared" si="0"/>
        <v>0.21783178575321049</v>
      </c>
      <c r="P22" s="28">
        <f t="shared" si="1"/>
        <v>0.24690509226875765</v>
      </c>
      <c r="R22" s="32">
        <f t="shared" si="8"/>
        <v>62.649341736310561</v>
      </c>
      <c r="S22" s="32">
        <f t="shared" si="9"/>
        <v>49.940803091630784</v>
      </c>
      <c r="T22" s="32">
        <f t="shared" si="10"/>
        <v>56.516967533163495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17933.669556929664</v>
      </c>
      <c r="F23" s="2">
        <v>12381.257602505395</v>
      </c>
      <c r="G23" s="5">
        <f t="shared" si="4"/>
        <v>30314.927159435058</v>
      </c>
      <c r="H23" s="2">
        <v>200</v>
      </c>
      <c r="I23" s="2">
        <v>182</v>
      </c>
      <c r="J23" s="5">
        <f t="shared" si="5"/>
        <v>382</v>
      </c>
      <c r="K23" s="2">
        <v>128</v>
      </c>
      <c r="L23" s="2">
        <v>126</v>
      </c>
      <c r="M23" s="5">
        <f t="shared" si="6"/>
        <v>254</v>
      </c>
      <c r="N23" s="27">
        <f t="shared" si="7"/>
        <v>0.23929426714519728</v>
      </c>
      <c r="O23" s="27">
        <f t="shared" si="0"/>
        <v>0.17547133790398803</v>
      </c>
      <c r="P23" s="28">
        <f t="shared" si="1"/>
        <v>0.20834428716348044</v>
      </c>
      <c r="R23" s="32">
        <f t="shared" si="8"/>
        <v>54.675821819907512</v>
      </c>
      <c r="S23" s="32">
        <f t="shared" si="9"/>
        <v>40.198888319822714</v>
      </c>
      <c r="T23" s="32">
        <f t="shared" si="10"/>
        <v>47.664979810432477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16656.260095867794</v>
      </c>
      <c r="F24" s="2">
        <v>11507.547145185563</v>
      </c>
      <c r="G24" s="5">
        <f t="shared" si="4"/>
        <v>28163.807241053357</v>
      </c>
      <c r="H24" s="2">
        <v>199</v>
      </c>
      <c r="I24" s="2">
        <v>181</v>
      </c>
      <c r="J24" s="5">
        <f t="shared" si="5"/>
        <v>380</v>
      </c>
      <c r="K24" s="2">
        <v>128</v>
      </c>
      <c r="L24" s="2">
        <v>126</v>
      </c>
      <c r="M24" s="5">
        <f t="shared" si="6"/>
        <v>254</v>
      </c>
      <c r="N24" s="27">
        <f t="shared" si="7"/>
        <v>0.222891822287065</v>
      </c>
      <c r="O24" s="27">
        <f t="shared" si="0"/>
        <v>0.16358960458867228</v>
      </c>
      <c r="P24" s="28">
        <f t="shared" si="1"/>
        <v>0.19413675444643597</v>
      </c>
      <c r="R24" s="32">
        <f t="shared" si="8"/>
        <v>50.936575216721081</v>
      </c>
      <c r="S24" s="32">
        <f t="shared" si="9"/>
        <v>37.483866922428547</v>
      </c>
      <c r="T24" s="32">
        <f t="shared" si="10"/>
        <v>44.422408897560501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15296.084950729404</v>
      </c>
      <c r="F25" s="2">
        <v>11415.464239576841</v>
      </c>
      <c r="G25" s="5">
        <f t="shared" si="4"/>
        <v>26711.549190306243</v>
      </c>
      <c r="H25" s="2">
        <v>196</v>
      </c>
      <c r="I25" s="2">
        <v>182</v>
      </c>
      <c r="J25" s="5">
        <f t="shared" si="5"/>
        <v>378</v>
      </c>
      <c r="K25" s="2">
        <v>128</v>
      </c>
      <c r="L25" s="2">
        <v>126</v>
      </c>
      <c r="M25" s="5">
        <f t="shared" si="6"/>
        <v>254</v>
      </c>
      <c r="N25" s="27">
        <f t="shared" si="7"/>
        <v>0.2064806283845762</v>
      </c>
      <c r="O25" s="27">
        <f t="shared" si="0"/>
        <v>0.16178379024343595</v>
      </c>
      <c r="P25" s="28">
        <f t="shared" si="1"/>
        <v>0.18467608676926328</v>
      </c>
      <c r="R25" s="32">
        <f t="shared" si="8"/>
        <v>47.210138736819147</v>
      </c>
      <c r="S25" s="32">
        <f t="shared" si="9"/>
        <v>37.06319558304169</v>
      </c>
      <c r="T25" s="32">
        <f t="shared" si="10"/>
        <v>42.265109478332661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14409.084188073419</v>
      </c>
      <c r="F26" s="2">
        <v>11055.390080685935</v>
      </c>
      <c r="G26" s="5">
        <f t="shared" si="4"/>
        <v>25464.474268759353</v>
      </c>
      <c r="H26" s="2">
        <v>196</v>
      </c>
      <c r="I26" s="2">
        <v>183</v>
      </c>
      <c r="J26" s="5">
        <f t="shared" si="5"/>
        <v>379</v>
      </c>
      <c r="K26" s="2">
        <v>128</v>
      </c>
      <c r="L26" s="2">
        <v>126</v>
      </c>
      <c r="M26" s="5">
        <f t="shared" si="6"/>
        <v>254</v>
      </c>
      <c r="N26" s="27">
        <f t="shared" si="7"/>
        <v>0.19450707597291331</v>
      </c>
      <c r="O26" s="27">
        <f t="shared" si="0"/>
        <v>0.15620252742011323</v>
      </c>
      <c r="P26" s="28">
        <f t="shared" si="1"/>
        <v>0.17579164320952775</v>
      </c>
      <c r="R26" s="32">
        <f t="shared" si="8"/>
        <v>44.472482061954999</v>
      </c>
      <c r="S26" s="32">
        <f t="shared" si="9"/>
        <v>35.777961426168076</v>
      </c>
      <c r="T26" s="32">
        <f t="shared" si="10"/>
        <v>40.228237391404981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13391.864693938505</v>
      </c>
      <c r="F27" s="2">
        <v>8328.1507664171386</v>
      </c>
      <c r="G27" s="5">
        <f t="shared" si="4"/>
        <v>21720.015460355644</v>
      </c>
      <c r="H27" s="2">
        <v>196</v>
      </c>
      <c r="I27" s="2">
        <v>183</v>
      </c>
      <c r="J27" s="5">
        <f t="shared" si="5"/>
        <v>379</v>
      </c>
      <c r="K27" s="2">
        <v>126</v>
      </c>
      <c r="L27" s="2">
        <v>127</v>
      </c>
      <c r="M27" s="5">
        <f t="shared" si="6"/>
        <v>253</v>
      </c>
      <c r="N27" s="27">
        <f t="shared" si="7"/>
        <v>0.18199424730836194</v>
      </c>
      <c r="O27" s="27">
        <f t="shared" si="0"/>
        <v>0.11725826152310681</v>
      </c>
      <c r="P27" s="28">
        <f t="shared" si="1"/>
        <v>0.1501992660181708</v>
      </c>
      <c r="R27" s="32">
        <f t="shared" si="8"/>
        <v>41.589641906641319</v>
      </c>
      <c r="S27" s="32">
        <f t="shared" si="9"/>
        <v>26.86500247231335</v>
      </c>
      <c r="T27" s="32">
        <f t="shared" si="10"/>
        <v>34.367113070182981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3560.4743496349633</v>
      </c>
      <c r="F28" s="2">
        <v>2978.3031050451564</v>
      </c>
      <c r="G28" s="5">
        <f t="shared" si="4"/>
        <v>6538.7774546801193</v>
      </c>
      <c r="H28" s="2">
        <v>117</v>
      </c>
      <c r="I28" s="2">
        <v>114</v>
      </c>
      <c r="J28" s="5">
        <f t="shared" si="5"/>
        <v>231</v>
      </c>
      <c r="K28" s="2">
        <v>0</v>
      </c>
      <c r="L28" s="2">
        <v>0</v>
      </c>
      <c r="M28" s="5">
        <f t="shared" si="6"/>
        <v>0</v>
      </c>
      <c r="N28" s="27">
        <f t="shared" si="7"/>
        <v>0.140886132859883</v>
      </c>
      <c r="O28" s="27">
        <f t="shared" si="0"/>
        <v>0.12095123071171038</v>
      </c>
      <c r="P28" s="28">
        <f t="shared" si="1"/>
        <v>0.13104812920234327</v>
      </c>
      <c r="R28" s="32">
        <f t="shared" si="8"/>
        <v>30.431404697734731</v>
      </c>
      <c r="S28" s="32">
        <f t="shared" si="9"/>
        <v>26.125465833729443</v>
      </c>
      <c r="T28" s="32">
        <f t="shared" si="10"/>
        <v>28.306395907706143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3213.2516488995602</v>
      </c>
      <c r="F29" s="2">
        <v>2964.9143712337477</v>
      </c>
      <c r="G29" s="5">
        <f t="shared" si="4"/>
        <v>6178.1660201333079</v>
      </c>
      <c r="H29" s="2">
        <v>117</v>
      </c>
      <c r="I29" s="2">
        <v>114</v>
      </c>
      <c r="J29" s="5">
        <f t="shared" si="5"/>
        <v>231</v>
      </c>
      <c r="K29" s="2">
        <v>0</v>
      </c>
      <c r="L29" s="2">
        <v>0</v>
      </c>
      <c r="M29" s="5">
        <f t="shared" si="6"/>
        <v>0</v>
      </c>
      <c r="N29" s="27">
        <f t="shared" si="7"/>
        <v>0.12714670975386042</v>
      </c>
      <c r="O29" s="27">
        <f t="shared" si="0"/>
        <v>0.12040750370507422</v>
      </c>
      <c r="P29" s="28">
        <f t="shared" si="1"/>
        <v>0.12382086780770618</v>
      </c>
      <c r="R29" s="32">
        <f t="shared" si="8"/>
        <v>27.463689306833849</v>
      </c>
      <c r="S29" s="32">
        <f t="shared" si="9"/>
        <v>26.008020800296034</v>
      </c>
      <c r="T29" s="32">
        <f t="shared" si="10"/>
        <v>26.745307446464537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3096.487645655719</v>
      </c>
      <c r="F30" s="2">
        <v>2918.1952799822266</v>
      </c>
      <c r="G30" s="5">
        <f t="shared" si="4"/>
        <v>6014.682925637946</v>
      </c>
      <c r="H30" s="2">
        <v>115</v>
      </c>
      <c r="I30" s="2">
        <v>116</v>
      </c>
      <c r="J30" s="5">
        <f t="shared" si="5"/>
        <v>231</v>
      </c>
      <c r="K30" s="2">
        <v>0</v>
      </c>
      <c r="L30" s="2">
        <v>0</v>
      </c>
      <c r="M30" s="5">
        <f t="shared" si="6"/>
        <v>0</v>
      </c>
      <c r="N30" s="27">
        <f t="shared" si="7"/>
        <v>0.12465731262704183</v>
      </c>
      <c r="O30" s="27">
        <f t="shared" si="0"/>
        <v>0.11646692528664697</v>
      </c>
      <c r="P30" s="28">
        <f t="shared" si="1"/>
        <v>0.12054439084571801</v>
      </c>
      <c r="R30" s="32">
        <f t="shared" si="8"/>
        <v>26.925979527441037</v>
      </c>
      <c r="S30" s="32">
        <f t="shared" si="9"/>
        <v>25.156855861915748</v>
      </c>
      <c r="T30" s="32">
        <f t="shared" si="10"/>
        <v>26.037588422675093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2768.8431572697486</v>
      </c>
      <c r="F31" s="2">
        <v>2858.3106272031569</v>
      </c>
      <c r="G31" s="5">
        <f t="shared" si="4"/>
        <v>5627.1537844729055</v>
      </c>
      <c r="H31" s="2">
        <v>103</v>
      </c>
      <c r="I31" s="2">
        <v>113</v>
      </c>
      <c r="J31" s="5">
        <f t="shared" si="5"/>
        <v>216</v>
      </c>
      <c r="K31" s="2">
        <v>0</v>
      </c>
      <c r="L31" s="2">
        <v>0</v>
      </c>
      <c r="M31" s="5">
        <f t="shared" si="6"/>
        <v>0</v>
      </c>
      <c r="N31" s="27">
        <f t="shared" si="7"/>
        <v>0.12445357592906098</v>
      </c>
      <c r="O31" s="27">
        <f t="shared" si="0"/>
        <v>0.11710548292376094</v>
      </c>
      <c r="P31" s="28">
        <f t="shared" si="1"/>
        <v>0.12060943468091789</v>
      </c>
      <c r="R31" s="32">
        <f t="shared" si="8"/>
        <v>26.881972400677171</v>
      </c>
      <c r="S31" s="32">
        <f t="shared" si="9"/>
        <v>25.294784311532361</v>
      </c>
      <c r="T31" s="32">
        <f t="shared" si="10"/>
        <v>26.051637891078265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2534.7478589939633</v>
      </c>
      <c r="F32" s="2">
        <v>2780.3466158519609</v>
      </c>
      <c r="G32" s="5">
        <f t="shared" si="4"/>
        <v>5315.0944748459242</v>
      </c>
      <c r="H32" s="2">
        <v>106</v>
      </c>
      <c r="I32" s="2">
        <v>114</v>
      </c>
      <c r="J32" s="5">
        <f t="shared" si="5"/>
        <v>220</v>
      </c>
      <c r="K32" s="2">
        <v>0</v>
      </c>
      <c r="L32" s="2">
        <v>0</v>
      </c>
      <c r="M32" s="5">
        <f t="shared" si="6"/>
        <v>0</v>
      </c>
      <c r="N32" s="27">
        <f t="shared" si="7"/>
        <v>0.11070701690225207</v>
      </c>
      <c r="O32" s="27">
        <f t="shared" si="0"/>
        <v>0.11291206204726936</v>
      </c>
      <c r="P32" s="28">
        <f t="shared" si="1"/>
        <v>0.11184963120467012</v>
      </c>
      <c r="R32" s="32">
        <f t="shared" si="8"/>
        <v>23.912715650886447</v>
      </c>
      <c r="S32" s="32">
        <f t="shared" si="9"/>
        <v>24.389005402210184</v>
      </c>
      <c r="T32" s="32">
        <f t="shared" si="10"/>
        <v>24.159520340208747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1837.8958994739521</v>
      </c>
      <c r="F33" s="2">
        <v>2216.0115607650578</v>
      </c>
      <c r="G33" s="5">
        <f t="shared" si="4"/>
        <v>4053.9074602390101</v>
      </c>
      <c r="H33" s="2">
        <v>110</v>
      </c>
      <c r="I33" s="2">
        <v>110</v>
      </c>
      <c r="J33" s="5">
        <f t="shared" si="5"/>
        <v>220</v>
      </c>
      <c r="K33" s="2">
        <v>0</v>
      </c>
      <c r="L33" s="2">
        <v>0</v>
      </c>
      <c r="M33" s="5">
        <f t="shared" si="6"/>
        <v>0</v>
      </c>
      <c r="N33" s="27">
        <f t="shared" si="7"/>
        <v>7.7352521021630982E-2</v>
      </c>
      <c r="O33" s="27">
        <f t="shared" si="0"/>
        <v>9.3266479830179203E-2</v>
      </c>
      <c r="P33" s="28">
        <f t="shared" si="1"/>
        <v>8.5309500425905099E-2</v>
      </c>
      <c r="R33" s="32">
        <f t="shared" si="8"/>
        <v>16.708144540672293</v>
      </c>
      <c r="S33" s="32">
        <f t="shared" si="9"/>
        <v>20.145559643318705</v>
      </c>
      <c r="T33" s="32">
        <f t="shared" si="10"/>
        <v>18.426852091995499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910.62836925412068</v>
      </c>
      <c r="F34" s="2">
        <v>855.90853296262458</v>
      </c>
      <c r="G34" s="5">
        <f t="shared" si="4"/>
        <v>1766.5369022167451</v>
      </c>
      <c r="H34" s="2">
        <v>106</v>
      </c>
      <c r="I34" s="2">
        <v>106</v>
      </c>
      <c r="J34" s="5">
        <f t="shared" si="5"/>
        <v>212</v>
      </c>
      <c r="K34" s="2">
        <v>0</v>
      </c>
      <c r="L34" s="2">
        <v>0</v>
      </c>
      <c r="M34" s="5">
        <f t="shared" si="6"/>
        <v>0</v>
      </c>
      <c r="N34" s="27">
        <f t="shared" si="7"/>
        <v>3.9772378112077247E-2</v>
      </c>
      <c r="O34" s="27">
        <f t="shared" si="0"/>
        <v>3.7382448155250901E-2</v>
      </c>
      <c r="P34" s="28">
        <f t="shared" si="1"/>
        <v>3.8577413133664071E-2</v>
      </c>
      <c r="R34" s="32">
        <f t="shared" si="8"/>
        <v>8.5908336722086851</v>
      </c>
      <c r="S34" s="32">
        <f t="shared" si="9"/>
        <v>8.0746088015341932</v>
      </c>
      <c r="T34" s="32">
        <f t="shared" si="10"/>
        <v>8.3327212368714392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519.14683099682668</v>
      </c>
      <c r="F35" s="2">
        <v>483.72797985828424</v>
      </c>
      <c r="G35" s="5">
        <f t="shared" si="4"/>
        <v>1002.8748108551109</v>
      </c>
      <c r="H35" s="2">
        <v>107</v>
      </c>
      <c r="I35" s="2">
        <v>107</v>
      </c>
      <c r="J35" s="5">
        <f t="shared" si="5"/>
        <v>214</v>
      </c>
      <c r="K35" s="2">
        <v>0</v>
      </c>
      <c r="L35" s="2">
        <v>0</v>
      </c>
      <c r="M35" s="5">
        <f t="shared" si="6"/>
        <v>0</v>
      </c>
      <c r="N35" s="27">
        <f t="shared" si="7"/>
        <v>2.2462220101974156E-2</v>
      </c>
      <c r="O35" s="27">
        <f t="shared" si="0"/>
        <v>2.0929732600306519E-2</v>
      </c>
      <c r="P35" s="28">
        <f t="shared" si="1"/>
        <v>2.1695976351140338E-2</v>
      </c>
      <c r="R35" s="32">
        <f t="shared" si="8"/>
        <v>4.8518395420264175</v>
      </c>
      <c r="S35" s="32">
        <f t="shared" si="9"/>
        <v>4.5208222416662078</v>
      </c>
      <c r="T35" s="32">
        <f t="shared" si="10"/>
        <v>4.6863308918463131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99.45411159808917</v>
      </c>
      <c r="F36" s="3">
        <v>60.999999999999986</v>
      </c>
      <c r="G36" s="7">
        <f t="shared" si="4"/>
        <v>160.45411159808916</v>
      </c>
      <c r="H36" s="3">
        <v>105</v>
      </c>
      <c r="I36" s="3">
        <v>105</v>
      </c>
      <c r="J36" s="7">
        <f t="shared" si="5"/>
        <v>210</v>
      </c>
      <c r="K36" s="3">
        <v>0</v>
      </c>
      <c r="L36" s="3">
        <v>0</v>
      </c>
      <c r="M36" s="7">
        <f t="shared" si="6"/>
        <v>0</v>
      </c>
      <c r="N36" s="27">
        <f t="shared" si="7"/>
        <v>4.3851019223143375E-3</v>
      </c>
      <c r="O36" s="27">
        <f t="shared" si="0"/>
        <v>2.6895943562610224E-3</v>
      </c>
      <c r="P36" s="28">
        <f t="shared" si="1"/>
        <v>3.53734813928768E-3</v>
      </c>
      <c r="R36" s="32">
        <f t="shared" si="8"/>
        <v>0.94718201521989687</v>
      </c>
      <c r="S36" s="32">
        <f t="shared" si="9"/>
        <v>0.58095238095238078</v>
      </c>
      <c r="T36" s="32">
        <f t="shared" si="10"/>
        <v>0.76406719808613888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4830.3588367329885</v>
      </c>
      <c r="F37" s="9">
        <v>4396.3566853815864</v>
      </c>
      <c r="G37" s="10">
        <f t="shared" si="4"/>
        <v>9226.7155221145749</v>
      </c>
      <c r="H37" s="9">
        <v>61</v>
      </c>
      <c r="I37" s="9">
        <v>62</v>
      </c>
      <c r="J37" s="10">
        <f t="shared" si="5"/>
        <v>123</v>
      </c>
      <c r="K37" s="9">
        <v>61</v>
      </c>
      <c r="L37" s="9">
        <v>59</v>
      </c>
      <c r="M37" s="10">
        <f t="shared" si="6"/>
        <v>120</v>
      </c>
      <c r="N37" s="25">
        <f t="shared" si="7"/>
        <v>0.17065993628932266</v>
      </c>
      <c r="O37" s="25">
        <f t="shared" si="0"/>
        <v>0.15687827167362212</v>
      </c>
      <c r="P37" s="26">
        <f t="shared" si="1"/>
        <v>0.16380335751517142</v>
      </c>
      <c r="R37" s="32">
        <f t="shared" si="8"/>
        <v>39.593105219122855</v>
      </c>
      <c r="S37" s="32">
        <f t="shared" si="9"/>
        <v>36.333526325467659</v>
      </c>
      <c r="T37" s="32">
        <f t="shared" si="10"/>
        <v>37.970022724751338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4584.9033138224204</v>
      </c>
      <c r="F38" s="2">
        <v>4331.1417125884873</v>
      </c>
      <c r="G38" s="5">
        <f t="shared" si="4"/>
        <v>8916.0450264109077</v>
      </c>
      <c r="H38" s="2">
        <v>61</v>
      </c>
      <c r="I38" s="2">
        <v>62</v>
      </c>
      <c r="J38" s="5">
        <f t="shared" si="5"/>
        <v>123</v>
      </c>
      <c r="K38" s="2">
        <v>62</v>
      </c>
      <c r="L38" s="2">
        <v>59</v>
      </c>
      <c r="M38" s="5">
        <f t="shared" si="6"/>
        <v>121</v>
      </c>
      <c r="N38" s="27">
        <f t="shared" si="7"/>
        <v>0.16058081093522067</v>
      </c>
      <c r="O38" s="27">
        <f t="shared" si="0"/>
        <v>0.15455116016944359</v>
      </c>
      <c r="P38" s="28">
        <f t="shared" si="1"/>
        <v>0.15759412164894845</v>
      </c>
      <c r="R38" s="32">
        <f t="shared" si="8"/>
        <v>37.275636697743252</v>
      </c>
      <c r="S38" s="32">
        <f t="shared" si="9"/>
        <v>35.794559608169315</v>
      </c>
      <c r="T38" s="32">
        <f t="shared" si="10"/>
        <v>36.541168141028308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4446.2481291825288</v>
      </c>
      <c r="F39" s="2">
        <v>4310.4274560995882</v>
      </c>
      <c r="G39" s="5">
        <f t="shared" si="4"/>
        <v>8756.675585282117</v>
      </c>
      <c r="H39" s="2">
        <v>61</v>
      </c>
      <c r="I39" s="2">
        <v>62</v>
      </c>
      <c r="J39" s="5">
        <f t="shared" si="5"/>
        <v>123</v>
      </c>
      <c r="K39" s="2">
        <v>61</v>
      </c>
      <c r="L39" s="2">
        <v>59</v>
      </c>
      <c r="M39" s="5">
        <f t="shared" si="6"/>
        <v>120</v>
      </c>
      <c r="N39" s="27">
        <f t="shared" si="7"/>
        <v>0.15708903791628492</v>
      </c>
      <c r="O39" s="27">
        <f t="shared" si="0"/>
        <v>0.15381199886167529</v>
      </c>
      <c r="P39" s="28">
        <f t="shared" si="1"/>
        <v>0.15545866328082156</v>
      </c>
      <c r="R39" s="32">
        <f t="shared" si="8"/>
        <v>36.444656796578109</v>
      </c>
      <c r="S39" s="32">
        <f t="shared" si="9"/>
        <v>35.623367405781721</v>
      </c>
      <c r="T39" s="32">
        <f t="shared" si="10"/>
        <v>36.035701997045749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4349.3214113888871</v>
      </c>
      <c r="F40" s="2">
        <v>4301.6258879927809</v>
      </c>
      <c r="G40" s="5">
        <f t="shared" si="4"/>
        <v>8650.9472993816671</v>
      </c>
      <c r="H40" s="2">
        <v>61</v>
      </c>
      <c r="I40" s="2">
        <v>62</v>
      </c>
      <c r="J40" s="5">
        <f t="shared" si="5"/>
        <v>123</v>
      </c>
      <c r="K40" s="2">
        <v>61</v>
      </c>
      <c r="L40" s="2">
        <v>60</v>
      </c>
      <c r="M40" s="5">
        <f t="shared" si="6"/>
        <v>121</v>
      </c>
      <c r="N40" s="27">
        <f t="shared" si="7"/>
        <v>0.15366454958270517</v>
      </c>
      <c r="O40" s="27">
        <f t="shared" si="0"/>
        <v>0.15215145331044075</v>
      </c>
      <c r="P40" s="28">
        <f t="shared" si="1"/>
        <v>0.15290842935841464</v>
      </c>
      <c r="R40" s="32">
        <f t="shared" si="8"/>
        <v>35.650175503187597</v>
      </c>
      <c r="S40" s="32">
        <f t="shared" si="9"/>
        <v>35.259228590104762</v>
      </c>
      <c r="T40" s="32">
        <f t="shared" si="10"/>
        <v>35.454702046646176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4291.8414156478493</v>
      </c>
      <c r="F41" s="2">
        <v>4265.3026465240264</v>
      </c>
      <c r="G41" s="5">
        <f t="shared" si="4"/>
        <v>8557.1440621718757</v>
      </c>
      <c r="H41" s="2">
        <v>61</v>
      </c>
      <c r="I41" s="2">
        <v>62</v>
      </c>
      <c r="J41" s="5">
        <f t="shared" si="5"/>
        <v>123</v>
      </c>
      <c r="K41" s="2">
        <v>61</v>
      </c>
      <c r="L41" s="2">
        <v>60</v>
      </c>
      <c r="M41" s="5">
        <f t="shared" si="6"/>
        <v>121</v>
      </c>
      <c r="N41" s="27">
        <f t="shared" si="7"/>
        <v>0.15163374136686861</v>
      </c>
      <c r="O41" s="27">
        <f t="shared" si="0"/>
        <v>0.15086667538639029</v>
      </c>
      <c r="P41" s="28">
        <f t="shared" si="1"/>
        <v>0.15125042530705379</v>
      </c>
      <c r="R41" s="32">
        <f t="shared" si="8"/>
        <v>35.179027997113522</v>
      </c>
      <c r="S41" s="32">
        <f t="shared" si="9"/>
        <v>34.961497102655954</v>
      </c>
      <c r="T41" s="32">
        <f t="shared" si="10"/>
        <v>35.070262549884738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3133.16158973334</v>
      </c>
      <c r="F42" s="2">
        <v>1751.005575395501</v>
      </c>
      <c r="G42" s="5">
        <f t="shared" si="4"/>
        <v>4884.1671651288407</v>
      </c>
      <c r="H42" s="2">
        <v>0</v>
      </c>
      <c r="I42" s="2">
        <v>0</v>
      </c>
      <c r="J42" s="5">
        <f t="shared" si="5"/>
        <v>0</v>
      </c>
      <c r="K42" s="2">
        <v>61</v>
      </c>
      <c r="L42" s="2">
        <v>60</v>
      </c>
      <c r="M42" s="5">
        <f t="shared" si="6"/>
        <v>121</v>
      </c>
      <c r="N42" s="27">
        <f t="shared" si="7"/>
        <v>0.20711009979728581</v>
      </c>
      <c r="O42" s="27">
        <f t="shared" si="0"/>
        <v>0.11767510587335356</v>
      </c>
      <c r="P42" s="28">
        <f t="shared" si="1"/>
        <v>0.16276216892591444</v>
      </c>
      <c r="R42" s="32">
        <f t="shared" si="8"/>
        <v>51.363304749726886</v>
      </c>
      <c r="S42" s="32">
        <f t="shared" si="9"/>
        <v>29.183426256591684</v>
      </c>
      <c r="T42" s="32">
        <f t="shared" si="10"/>
        <v>40.365017893626785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2807.3070813789227</v>
      </c>
      <c r="F43" s="2">
        <v>1591.52609042626</v>
      </c>
      <c r="G43" s="5">
        <f t="shared" si="4"/>
        <v>4398.8331718051832</v>
      </c>
      <c r="H43" s="2">
        <v>0</v>
      </c>
      <c r="I43" s="2">
        <v>0</v>
      </c>
      <c r="J43" s="5">
        <f t="shared" si="5"/>
        <v>0</v>
      </c>
      <c r="K43" s="2">
        <v>61</v>
      </c>
      <c r="L43" s="2">
        <v>60</v>
      </c>
      <c r="M43" s="5">
        <f t="shared" si="6"/>
        <v>121</v>
      </c>
      <c r="N43" s="27">
        <f t="shared" si="7"/>
        <v>0.18557027243382621</v>
      </c>
      <c r="O43" s="27">
        <f t="shared" si="0"/>
        <v>0.10695739855015188</v>
      </c>
      <c r="P43" s="28">
        <f t="shared" si="1"/>
        <v>0.14658868207828524</v>
      </c>
      <c r="R43" s="32">
        <f t="shared" si="8"/>
        <v>46.021427563588894</v>
      </c>
      <c r="S43" s="32">
        <f t="shared" si="9"/>
        <v>26.525434840437665</v>
      </c>
      <c r="T43" s="32">
        <f t="shared" si="10"/>
        <v>36.353993155414734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2692.2565372568506</v>
      </c>
      <c r="F44" s="2">
        <v>1564.7171316884185</v>
      </c>
      <c r="G44" s="5">
        <f t="shared" si="4"/>
        <v>4256.9736689452693</v>
      </c>
      <c r="H44" s="2">
        <v>0</v>
      </c>
      <c r="I44" s="2">
        <v>0</v>
      </c>
      <c r="J44" s="5">
        <f t="shared" si="5"/>
        <v>0</v>
      </c>
      <c r="K44" s="2">
        <v>61</v>
      </c>
      <c r="L44" s="2">
        <v>60</v>
      </c>
      <c r="M44" s="5">
        <f t="shared" si="6"/>
        <v>121</v>
      </c>
      <c r="N44" s="27">
        <f t="shared" si="7"/>
        <v>0.177965133345905</v>
      </c>
      <c r="O44" s="27">
        <f t="shared" si="0"/>
        <v>0.10515572121561952</v>
      </c>
      <c r="P44" s="28">
        <f t="shared" si="1"/>
        <v>0.1418612926201436</v>
      </c>
      <c r="R44" s="32">
        <f t="shared" si="8"/>
        <v>44.135353069784436</v>
      </c>
      <c r="S44" s="32">
        <f t="shared" si="9"/>
        <v>26.07861886147364</v>
      </c>
      <c r="T44" s="32">
        <f t="shared" si="10"/>
        <v>35.181600569795613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2577.7976695723887</v>
      </c>
      <c r="F45" s="2">
        <v>1570.0916000420159</v>
      </c>
      <c r="G45" s="5">
        <f t="shared" si="4"/>
        <v>4147.8892696144048</v>
      </c>
      <c r="H45" s="2">
        <v>0</v>
      </c>
      <c r="I45" s="2">
        <v>0</v>
      </c>
      <c r="J45" s="5">
        <f t="shared" si="5"/>
        <v>0</v>
      </c>
      <c r="K45" s="2">
        <v>61</v>
      </c>
      <c r="L45" s="2">
        <v>60</v>
      </c>
      <c r="M45" s="5">
        <f t="shared" si="6"/>
        <v>121</v>
      </c>
      <c r="N45" s="27">
        <f t="shared" si="7"/>
        <v>0.17039910560367455</v>
      </c>
      <c r="O45" s="27">
        <f t="shared" si="0"/>
        <v>0.10551690860497419</v>
      </c>
      <c r="P45" s="28">
        <f t="shared" si="1"/>
        <v>0.13822611535638513</v>
      </c>
      <c r="R45" s="32">
        <f t="shared" si="8"/>
        <v>42.258978189711293</v>
      </c>
      <c r="S45" s="32">
        <f t="shared" si="9"/>
        <v>26.168193334033599</v>
      </c>
      <c r="T45" s="32">
        <f t="shared" si="10"/>
        <v>34.28007660838351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2541.8808089950794</v>
      </c>
      <c r="F46" s="2">
        <v>1569.6152390778232</v>
      </c>
      <c r="G46" s="5">
        <f t="shared" si="4"/>
        <v>4111.4960480729023</v>
      </c>
      <c r="H46" s="2">
        <v>0</v>
      </c>
      <c r="I46" s="2">
        <v>0</v>
      </c>
      <c r="J46" s="5">
        <f t="shared" si="5"/>
        <v>0</v>
      </c>
      <c r="K46" s="2">
        <v>61</v>
      </c>
      <c r="L46" s="2">
        <v>60</v>
      </c>
      <c r="M46" s="5">
        <f t="shared" si="6"/>
        <v>121</v>
      </c>
      <c r="N46" s="27">
        <f t="shared" si="7"/>
        <v>0.16802490805097034</v>
      </c>
      <c r="O46" s="27">
        <f t="shared" si="0"/>
        <v>0.10548489509931608</v>
      </c>
      <c r="P46" s="28">
        <f t="shared" si="1"/>
        <v>0.13701333138072855</v>
      </c>
      <c r="R46" s="32">
        <f t="shared" si="8"/>
        <v>41.670177196640644</v>
      </c>
      <c r="S46" s="32">
        <f t="shared" si="9"/>
        <v>26.160253984630387</v>
      </c>
      <c r="T46" s="32">
        <f t="shared" si="10"/>
        <v>33.979306182420679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2497.8409298605984</v>
      </c>
      <c r="F47" s="2">
        <v>1527.9752455029543</v>
      </c>
      <c r="G47" s="5">
        <f t="shared" si="4"/>
        <v>4025.8161753635527</v>
      </c>
      <c r="H47" s="2">
        <v>0</v>
      </c>
      <c r="I47" s="2">
        <v>0</v>
      </c>
      <c r="J47" s="5">
        <f t="shared" si="5"/>
        <v>0</v>
      </c>
      <c r="K47" s="2">
        <v>61</v>
      </c>
      <c r="L47" s="2">
        <v>60</v>
      </c>
      <c r="M47" s="5">
        <f t="shared" si="6"/>
        <v>121</v>
      </c>
      <c r="N47" s="27">
        <f t="shared" si="7"/>
        <v>0.16511375792309613</v>
      </c>
      <c r="O47" s="27">
        <f t="shared" si="0"/>
        <v>0.10268650843433832</v>
      </c>
      <c r="P47" s="28">
        <f t="shared" si="1"/>
        <v>0.13415809701957987</v>
      </c>
      <c r="R47" s="32">
        <f t="shared" ref="R47" si="11">+E47/(H47+K47)</f>
        <v>40.948211964927843</v>
      </c>
      <c r="S47" s="32">
        <f t="shared" ref="S47" si="12">+F47/(I47+L47)</f>
        <v>25.466254091715903</v>
      </c>
      <c r="T47" s="32">
        <f t="shared" ref="T47" si="13">+G47/(J47+M47)</f>
        <v>33.271208060855805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2444.2111360520935</v>
      </c>
      <c r="F48" s="2">
        <v>1213.5275495672981</v>
      </c>
      <c r="G48" s="5">
        <f t="shared" si="4"/>
        <v>3657.7386856193916</v>
      </c>
      <c r="H48" s="2">
        <v>0</v>
      </c>
      <c r="I48" s="2">
        <v>0</v>
      </c>
      <c r="J48" s="5">
        <f t="shared" si="5"/>
        <v>0</v>
      </c>
      <c r="K48" s="2">
        <v>61</v>
      </c>
      <c r="L48" s="2">
        <v>60</v>
      </c>
      <c r="M48" s="5">
        <f t="shared" si="6"/>
        <v>121</v>
      </c>
      <c r="N48" s="27">
        <f t="shared" si="7"/>
        <v>0.16156868958567513</v>
      </c>
      <c r="O48" s="27">
        <f t="shared" si="0"/>
        <v>8.1554270804253912E-2</v>
      </c>
      <c r="P48" s="28">
        <f t="shared" si="1"/>
        <v>0.12189211828910262</v>
      </c>
      <c r="R48" s="32">
        <f t="shared" si="8"/>
        <v>40.069035017247437</v>
      </c>
      <c r="S48" s="32">
        <f t="shared" si="9"/>
        <v>20.225459159454967</v>
      </c>
      <c r="T48" s="32">
        <f t="shared" si="10"/>
        <v>30.229245335697453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2264.1732416006471</v>
      </c>
      <c r="F49" s="2">
        <v>1220.6081333705049</v>
      </c>
      <c r="G49" s="5">
        <f t="shared" si="4"/>
        <v>3484.7813749711522</v>
      </c>
      <c r="H49" s="2">
        <v>0</v>
      </c>
      <c r="I49" s="2">
        <v>0</v>
      </c>
      <c r="J49" s="5">
        <f t="shared" si="5"/>
        <v>0</v>
      </c>
      <c r="K49" s="2">
        <v>63</v>
      </c>
      <c r="L49" s="2">
        <v>60</v>
      </c>
      <c r="M49" s="5">
        <f t="shared" si="6"/>
        <v>123</v>
      </c>
      <c r="N49" s="27">
        <f t="shared" si="7"/>
        <v>0.14491636210961642</v>
      </c>
      <c r="O49" s="27">
        <f t="shared" si="0"/>
        <v>8.2030116489953286E-2</v>
      </c>
      <c r="P49" s="28">
        <f t="shared" si="1"/>
        <v>0.114240144734171</v>
      </c>
      <c r="R49" s="32">
        <f t="shared" si="8"/>
        <v>35.939257803184873</v>
      </c>
      <c r="S49" s="32">
        <f t="shared" si="9"/>
        <v>20.343468889508415</v>
      </c>
      <c r="T49" s="32">
        <f t="shared" si="10"/>
        <v>28.331555894074409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2236.7309864568183</v>
      </c>
      <c r="F50" s="2">
        <v>1206.9252548301224</v>
      </c>
      <c r="G50" s="5">
        <f t="shared" si="4"/>
        <v>3443.6562412869407</v>
      </c>
      <c r="H50" s="2">
        <v>0</v>
      </c>
      <c r="I50" s="2">
        <v>0</v>
      </c>
      <c r="J50" s="5">
        <f t="shared" si="5"/>
        <v>0</v>
      </c>
      <c r="K50" s="2">
        <v>63</v>
      </c>
      <c r="L50" s="2">
        <v>60</v>
      </c>
      <c r="M50" s="5">
        <f t="shared" si="6"/>
        <v>123</v>
      </c>
      <c r="N50" s="27">
        <f t="shared" si="7"/>
        <v>0.14315994536974003</v>
      </c>
      <c r="O50" s="27">
        <f t="shared" si="0"/>
        <v>8.1110568200949085E-2</v>
      </c>
      <c r="P50" s="28">
        <f t="shared" si="1"/>
        <v>0.11289195650691518</v>
      </c>
      <c r="R50" s="32">
        <f t="shared" si="8"/>
        <v>35.50366645169553</v>
      </c>
      <c r="S50" s="32">
        <f t="shared" si="9"/>
        <v>20.115420913835372</v>
      </c>
      <c r="T50" s="32">
        <f t="shared" si="10"/>
        <v>27.997205213714967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2107.7907287992352</v>
      </c>
      <c r="F51" s="2">
        <v>1191.906079337788</v>
      </c>
      <c r="G51" s="5">
        <f t="shared" si="4"/>
        <v>3299.6968081370233</v>
      </c>
      <c r="H51" s="2">
        <v>0</v>
      </c>
      <c r="I51" s="2">
        <v>0</v>
      </c>
      <c r="J51" s="5">
        <f t="shared" si="5"/>
        <v>0</v>
      </c>
      <c r="K51" s="2">
        <v>65</v>
      </c>
      <c r="L51" s="2">
        <v>60</v>
      </c>
      <c r="M51" s="5">
        <f t="shared" si="6"/>
        <v>125</v>
      </c>
      <c r="N51" s="27">
        <f t="shared" si="7"/>
        <v>0.13075624868481608</v>
      </c>
      <c r="O51" s="27">
        <f t="shared" si="0"/>
        <v>8.0101215009259943E-2</v>
      </c>
      <c r="P51" s="28">
        <f t="shared" si="1"/>
        <v>0.10644183252054913</v>
      </c>
      <c r="R51" s="32">
        <f t="shared" si="8"/>
        <v>32.427549673834392</v>
      </c>
      <c r="S51" s="32">
        <f t="shared" si="9"/>
        <v>19.865101322296468</v>
      </c>
      <c r="T51" s="32">
        <f t="shared" si="10"/>
        <v>26.397574465096184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2093.3389644637623</v>
      </c>
      <c r="F52" s="2">
        <v>1191.1282388113068</v>
      </c>
      <c r="G52" s="5">
        <f t="shared" si="4"/>
        <v>3284.4672032750691</v>
      </c>
      <c r="H52" s="2">
        <v>0</v>
      </c>
      <c r="I52" s="2">
        <v>0</v>
      </c>
      <c r="J52" s="5">
        <f t="shared" si="5"/>
        <v>0</v>
      </c>
      <c r="K52" s="2">
        <v>65</v>
      </c>
      <c r="L52" s="2">
        <v>60</v>
      </c>
      <c r="M52" s="5">
        <f t="shared" si="6"/>
        <v>125</v>
      </c>
      <c r="N52" s="27">
        <f t="shared" si="7"/>
        <v>0.12985973724961306</v>
      </c>
      <c r="O52" s="27">
        <f t="shared" si="0"/>
        <v>8.0048940780329758E-2</v>
      </c>
      <c r="P52" s="28">
        <f t="shared" si="1"/>
        <v>0.10595055494435707</v>
      </c>
      <c r="R52" s="32">
        <f t="shared" si="8"/>
        <v>32.205214837904037</v>
      </c>
      <c r="S52" s="32">
        <f t="shared" si="9"/>
        <v>19.85213731352178</v>
      </c>
      <c r="T52" s="32">
        <f t="shared" si="10"/>
        <v>26.275737626200552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2060.8227226932577</v>
      </c>
      <c r="F53" s="2">
        <v>1185.0192797439004</v>
      </c>
      <c r="G53" s="5">
        <f t="shared" si="4"/>
        <v>3245.842002437158</v>
      </c>
      <c r="H53" s="2">
        <v>0</v>
      </c>
      <c r="I53" s="2">
        <v>0</v>
      </c>
      <c r="J53" s="5">
        <f t="shared" si="5"/>
        <v>0</v>
      </c>
      <c r="K53" s="2">
        <v>61</v>
      </c>
      <c r="L53" s="2">
        <v>65</v>
      </c>
      <c r="M53" s="5">
        <f t="shared" si="6"/>
        <v>126</v>
      </c>
      <c r="N53" s="27">
        <f t="shared" si="7"/>
        <v>0.13622572201832744</v>
      </c>
      <c r="O53" s="27">
        <f t="shared" si="0"/>
        <v>7.3512362266991343E-2</v>
      </c>
      <c r="P53" s="28">
        <f t="shared" si="1"/>
        <v>0.10387359198787628</v>
      </c>
      <c r="R53" s="32">
        <f t="shared" si="8"/>
        <v>33.783979060545207</v>
      </c>
      <c r="S53" s="32">
        <f t="shared" si="9"/>
        <v>18.231065842213852</v>
      </c>
      <c r="T53" s="32">
        <f t="shared" si="10"/>
        <v>25.760650812993319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1989.7040970437413</v>
      </c>
      <c r="F54" s="2">
        <v>1148.0567543336342</v>
      </c>
      <c r="G54" s="5">
        <f t="shared" si="4"/>
        <v>3137.7608513773757</v>
      </c>
      <c r="H54" s="2">
        <v>0</v>
      </c>
      <c r="I54" s="2">
        <v>0</v>
      </c>
      <c r="J54" s="5">
        <f t="shared" si="5"/>
        <v>0</v>
      </c>
      <c r="K54" s="2">
        <v>44</v>
      </c>
      <c r="L54" s="2">
        <v>62</v>
      </c>
      <c r="M54" s="5">
        <f t="shared" si="6"/>
        <v>106</v>
      </c>
      <c r="N54" s="27">
        <f t="shared" si="7"/>
        <v>0.18234091798421384</v>
      </c>
      <c r="O54" s="27">
        <f t="shared" si="0"/>
        <v>7.4665501712645299E-2</v>
      </c>
      <c r="P54" s="28">
        <f t="shared" si="1"/>
        <v>0.11936095752348508</v>
      </c>
      <c r="R54" s="32">
        <f t="shared" si="8"/>
        <v>45.220547660085032</v>
      </c>
      <c r="S54" s="32">
        <f t="shared" si="9"/>
        <v>18.517044424736035</v>
      </c>
      <c r="T54" s="32">
        <f t="shared" si="10"/>
        <v>29.601517465824298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1518.5073879824292</v>
      </c>
      <c r="F55" s="2">
        <v>751.45636787791318</v>
      </c>
      <c r="G55" s="5">
        <f t="shared" si="4"/>
        <v>2269.9637558603426</v>
      </c>
      <c r="H55" s="2">
        <v>0</v>
      </c>
      <c r="I55" s="2">
        <v>0</v>
      </c>
      <c r="J55" s="5">
        <f t="shared" si="5"/>
        <v>0</v>
      </c>
      <c r="K55" s="2">
        <v>60</v>
      </c>
      <c r="L55" s="2">
        <v>62</v>
      </c>
      <c r="M55" s="5">
        <f t="shared" si="6"/>
        <v>122</v>
      </c>
      <c r="N55" s="27">
        <f t="shared" si="7"/>
        <v>0.10205022768699121</v>
      </c>
      <c r="O55" s="27">
        <f t="shared" si="0"/>
        <v>4.8872032250124424E-2</v>
      </c>
      <c r="P55" s="28">
        <f t="shared" si="1"/>
        <v>7.5025243120714652E-2</v>
      </c>
      <c r="R55" s="32">
        <f t="shared" si="8"/>
        <v>25.308456466373819</v>
      </c>
      <c r="S55" s="32">
        <f t="shared" si="9"/>
        <v>12.120263998030858</v>
      </c>
      <c r="T55" s="32">
        <f t="shared" si="10"/>
        <v>18.606260293937236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1451.7455907281126</v>
      </c>
      <c r="F56" s="2">
        <v>626.78944325124314</v>
      </c>
      <c r="G56" s="5">
        <f t="shared" si="4"/>
        <v>2078.5350339793558</v>
      </c>
      <c r="H56" s="2">
        <v>0</v>
      </c>
      <c r="I56" s="2">
        <v>0</v>
      </c>
      <c r="J56" s="5">
        <f t="shared" si="5"/>
        <v>0</v>
      </c>
      <c r="K56" s="2">
        <v>64</v>
      </c>
      <c r="L56" s="2">
        <v>62</v>
      </c>
      <c r="M56" s="5">
        <f t="shared" si="6"/>
        <v>126</v>
      </c>
      <c r="N56" s="27">
        <f t="shared" si="7"/>
        <v>9.146582602873693E-2</v>
      </c>
      <c r="O56" s="27">
        <f t="shared" si="0"/>
        <v>4.0764141730699997E-2</v>
      </c>
      <c r="P56" s="28">
        <f t="shared" si="1"/>
        <v>6.6517378199544161E-2</v>
      </c>
      <c r="R56" s="32">
        <f t="shared" si="8"/>
        <v>22.683524855126759</v>
      </c>
      <c r="S56" s="32">
        <f t="shared" si="9"/>
        <v>10.109507149213599</v>
      </c>
      <c r="T56" s="32">
        <f t="shared" si="10"/>
        <v>16.496309793486951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1116.0231975552554</v>
      </c>
      <c r="F57" s="2">
        <v>531.96598162240332</v>
      </c>
      <c r="G57" s="5">
        <f t="shared" si="4"/>
        <v>1647.9891791776586</v>
      </c>
      <c r="H57" s="2">
        <v>0</v>
      </c>
      <c r="I57" s="2">
        <v>0</v>
      </c>
      <c r="J57" s="5">
        <f t="shared" si="5"/>
        <v>0</v>
      </c>
      <c r="K57" s="43">
        <v>64</v>
      </c>
      <c r="L57" s="2">
        <v>62</v>
      </c>
      <c r="M57" s="5">
        <f t="shared" si="6"/>
        <v>126</v>
      </c>
      <c r="N57" s="27">
        <f t="shared" si="7"/>
        <v>7.0313961539519618E-2</v>
      </c>
      <c r="O57" s="27">
        <f t="shared" si="0"/>
        <v>3.4597163216857657E-2</v>
      </c>
      <c r="P57" s="28">
        <f t="shared" si="1"/>
        <v>5.2739029031543094E-2</v>
      </c>
      <c r="R57" s="32">
        <f t="shared" si="8"/>
        <v>17.437862461800865</v>
      </c>
      <c r="S57" s="32">
        <f t="shared" si="9"/>
        <v>8.5800964777806978</v>
      </c>
      <c r="T57" s="32">
        <f t="shared" si="10"/>
        <v>13.079279199822688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1042.4099129886333</v>
      </c>
      <c r="F58" s="3">
        <v>500.99999999999983</v>
      </c>
      <c r="G58" s="7">
        <f t="shared" si="4"/>
        <v>1543.4099129886331</v>
      </c>
      <c r="H58" s="6">
        <v>0</v>
      </c>
      <c r="I58" s="3">
        <v>0</v>
      </c>
      <c r="J58" s="7">
        <f t="shared" si="5"/>
        <v>0</v>
      </c>
      <c r="K58" s="44">
        <v>64</v>
      </c>
      <c r="L58" s="3">
        <v>61</v>
      </c>
      <c r="M58" s="7">
        <f t="shared" si="6"/>
        <v>125</v>
      </c>
      <c r="N58" s="27">
        <f t="shared" si="7"/>
        <v>6.5676027784062077E-2</v>
      </c>
      <c r="O58" s="27">
        <f t="shared" si="0"/>
        <v>3.3117398202009506E-2</v>
      </c>
      <c r="P58" s="28">
        <f t="shared" si="1"/>
        <v>4.9787416548020422E-2</v>
      </c>
      <c r="R58" s="32">
        <f t="shared" si="8"/>
        <v>16.287654890447396</v>
      </c>
      <c r="S58" s="32">
        <f t="shared" si="9"/>
        <v>8.213114754098358</v>
      </c>
      <c r="T58" s="32">
        <f t="shared" si="10"/>
        <v>12.347279303909065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3421.5457728444803</v>
      </c>
      <c r="F59" s="2">
        <v>1695.5926640015605</v>
      </c>
      <c r="G59" s="10">
        <f t="shared" si="4"/>
        <v>5117.1384368460403</v>
      </c>
      <c r="H59" s="2">
        <v>2</v>
      </c>
      <c r="I59" s="2">
        <v>0</v>
      </c>
      <c r="J59" s="10">
        <f t="shared" si="5"/>
        <v>2</v>
      </c>
      <c r="K59" s="2">
        <v>60</v>
      </c>
      <c r="L59" s="2">
        <v>62</v>
      </c>
      <c r="M59" s="10">
        <f t="shared" si="6"/>
        <v>122</v>
      </c>
      <c r="N59" s="25">
        <f t="shared" si="7"/>
        <v>0.22345518370196449</v>
      </c>
      <c r="O59" s="25">
        <f t="shared" si="0"/>
        <v>0.11027527731539806</v>
      </c>
      <c r="P59" s="26">
        <f t="shared" si="1"/>
        <v>0.16674721183674532</v>
      </c>
      <c r="R59" s="32">
        <f t="shared" si="8"/>
        <v>55.186222142652909</v>
      </c>
      <c r="S59" s="32">
        <f t="shared" si="9"/>
        <v>27.348268774218717</v>
      </c>
      <c r="T59" s="32">
        <f t="shared" si="10"/>
        <v>41.267245458435809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3195.806897864396</v>
      </c>
      <c r="F60" s="2">
        <v>1689.5936758526432</v>
      </c>
      <c r="G60" s="5">
        <f t="shared" si="4"/>
        <v>4885.4005737170392</v>
      </c>
      <c r="H60" s="2">
        <v>2</v>
      </c>
      <c r="I60" s="2">
        <v>0</v>
      </c>
      <c r="J60" s="5">
        <f t="shared" si="5"/>
        <v>2</v>
      </c>
      <c r="K60" s="2">
        <v>60</v>
      </c>
      <c r="L60" s="2">
        <v>62</v>
      </c>
      <c r="M60" s="5">
        <f t="shared" si="6"/>
        <v>122</v>
      </c>
      <c r="N60" s="27">
        <f t="shared" si="7"/>
        <v>0.20871257169960789</v>
      </c>
      <c r="O60" s="27">
        <f t="shared" si="0"/>
        <v>0.10988512460019792</v>
      </c>
      <c r="P60" s="28">
        <f t="shared" si="1"/>
        <v>0.15919579554604532</v>
      </c>
      <c r="R60" s="32">
        <f t="shared" si="8"/>
        <v>51.545272546199932</v>
      </c>
      <c r="S60" s="32">
        <f t="shared" si="9"/>
        <v>27.251510900849084</v>
      </c>
      <c r="T60" s="32">
        <f t="shared" si="10"/>
        <v>39.398391723524512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2994.3255888618601</v>
      </c>
      <c r="F61" s="2">
        <v>1621.8667625706612</v>
      </c>
      <c r="G61" s="5">
        <f t="shared" si="4"/>
        <v>4616.1923514325208</v>
      </c>
      <c r="H61" s="2">
        <v>2</v>
      </c>
      <c r="I61" s="2">
        <v>0</v>
      </c>
      <c r="J61" s="5">
        <f t="shared" si="5"/>
        <v>2</v>
      </c>
      <c r="K61" s="2">
        <v>60</v>
      </c>
      <c r="L61" s="2">
        <v>62</v>
      </c>
      <c r="M61" s="5">
        <f t="shared" si="6"/>
        <v>122</v>
      </c>
      <c r="N61" s="27">
        <f t="shared" si="7"/>
        <v>0.19555417900090519</v>
      </c>
      <c r="O61" s="27">
        <f t="shared" si="0"/>
        <v>0.10548040859590668</v>
      </c>
      <c r="P61" s="28">
        <f t="shared" si="1"/>
        <v>0.15042336911602322</v>
      </c>
      <c r="R61" s="32">
        <f t="shared" si="8"/>
        <v>48.295574013900968</v>
      </c>
      <c r="S61" s="32">
        <f t="shared" si="9"/>
        <v>26.159141331784859</v>
      </c>
      <c r="T61" s="32">
        <f t="shared" si="10"/>
        <v>37.227357672842906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2876.6497234806297</v>
      </c>
      <c r="F62" s="2">
        <v>1566.8076631423071</v>
      </c>
      <c r="G62" s="5">
        <f t="shared" si="4"/>
        <v>4443.4573866229366</v>
      </c>
      <c r="H62" s="2">
        <v>2</v>
      </c>
      <c r="I62" s="2">
        <v>0</v>
      </c>
      <c r="J62" s="5">
        <f t="shared" si="5"/>
        <v>2</v>
      </c>
      <c r="K62" s="2">
        <v>60</v>
      </c>
      <c r="L62" s="2">
        <v>62</v>
      </c>
      <c r="M62" s="5">
        <f t="shared" si="6"/>
        <v>122</v>
      </c>
      <c r="N62" s="27">
        <f t="shared" si="7"/>
        <v>0.18786897358154583</v>
      </c>
      <c r="O62" s="27">
        <f t="shared" si="0"/>
        <v>0.10189956185889094</v>
      </c>
      <c r="P62" s="28">
        <f t="shared" si="1"/>
        <v>0.14479462286962125</v>
      </c>
      <c r="R62" s="32">
        <f t="shared" si="8"/>
        <v>46.397576185171445</v>
      </c>
      <c r="S62" s="32">
        <f t="shared" si="9"/>
        <v>25.271091341004954</v>
      </c>
      <c r="T62" s="32">
        <f t="shared" si="10"/>
        <v>35.834333763088196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2833.7365444200282</v>
      </c>
      <c r="F63" s="2">
        <v>1480.9073706989291</v>
      </c>
      <c r="G63" s="5">
        <f t="shared" si="4"/>
        <v>4314.643915118957</v>
      </c>
      <c r="H63" s="2">
        <v>2</v>
      </c>
      <c r="I63" s="2">
        <v>0</v>
      </c>
      <c r="J63" s="5">
        <f t="shared" si="5"/>
        <v>2</v>
      </c>
      <c r="K63" s="2">
        <v>60</v>
      </c>
      <c r="L63" s="2">
        <v>62</v>
      </c>
      <c r="M63" s="5">
        <f t="shared" si="6"/>
        <v>122</v>
      </c>
      <c r="N63" s="27">
        <f t="shared" si="7"/>
        <v>0.18506638874216486</v>
      </c>
      <c r="O63" s="27">
        <f t="shared" si="0"/>
        <v>9.6312914327453758E-2</v>
      </c>
      <c r="P63" s="28">
        <f t="shared" si="1"/>
        <v>0.14059710359485653</v>
      </c>
      <c r="R63" s="32">
        <f t="shared" si="8"/>
        <v>45.705428135806905</v>
      </c>
      <c r="S63" s="32">
        <f t="shared" si="9"/>
        <v>23.885602753208534</v>
      </c>
      <c r="T63" s="32">
        <f t="shared" si="10"/>
        <v>34.795515444507721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2589.9804393190661</v>
      </c>
      <c r="F64" s="2">
        <v>1466.5324981175818</v>
      </c>
      <c r="G64" s="5">
        <f t="shared" si="4"/>
        <v>4056.5129374366479</v>
      </c>
      <c r="H64" s="2">
        <v>2</v>
      </c>
      <c r="I64" s="2">
        <v>0</v>
      </c>
      <c r="J64" s="5">
        <f t="shared" si="5"/>
        <v>2</v>
      </c>
      <c r="K64" s="2">
        <v>60</v>
      </c>
      <c r="L64" s="2">
        <v>62</v>
      </c>
      <c r="M64" s="5">
        <f t="shared" si="6"/>
        <v>122</v>
      </c>
      <c r="N64" s="27">
        <f t="shared" si="7"/>
        <v>0.16914710288133922</v>
      </c>
      <c r="O64" s="27">
        <f t="shared" si="0"/>
        <v>9.5378024071122641E-2</v>
      </c>
      <c r="P64" s="28">
        <f t="shared" si="1"/>
        <v>0.13218564055776355</v>
      </c>
      <c r="R64" s="32">
        <f t="shared" si="8"/>
        <v>41.773878053533323</v>
      </c>
      <c r="S64" s="32">
        <f t="shared" si="9"/>
        <v>23.653749969638415</v>
      </c>
      <c r="T64" s="32">
        <f t="shared" si="10"/>
        <v>32.713814011585868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2246.1857649072558</v>
      </c>
      <c r="F65" s="2">
        <v>1307.7466269715048</v>
      </c>
      <c r="G65" s="5">
        <f t="shared" si="4"/>
        <v>3553.9323918787604</v>
      </c>
      <c r="H65" s="2">
        <v>2</v>
      </c>
      <c r="I65" s="2">
        <v>0</v>
      </c>
      <c r="J65" s="5">
        <f t="shared" si="5"/>
        <v>2</v>
      </c>
      <c r="K65" s="2">
        <v>38</v>
      </c>
      <c r="L65" s="2">
        <v>62</v>
      </c>
      <c r="M65" s="5">
        <f t="shared" si="6"/>
        <v>100</v>
      </c>
      <c r="N65" s="27">
        <f t="shared" si="7"/>
        <v>0.22790034140698617</v>
      </c>
      <c r="O65" s="27">
        <f t="shared" si="0"/>
        <v>8.505115940241316E-2</v>
      </c>
      <c r="P65" s="28">
        <f t="shared" si="1"/>
        <v>0.14085020576564522</v>
      </c>
      <c r="R65" s="32">
        <f t="shared" si="8"/>
        <v>56.154644122681397</v>
      </c>
      <c r="S65" s="32">
        <f t="shared" si="9"/>
        <v>21.092687531798465</v>
      </c>
      <c r="T65" s="32">
        <f t="shared" si="10"/>
        <v>34.842474430183927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914.89007608243617</v>
      </c>
      <c r="F66" s="2">
        <v>640.05849618772572</v>
      </c>
      <c r="G66" s="5">
        <f t="shared" si="4"/>
        <v>1554.948572270162</v>
      </c>
      <c r="H66" s="2">
        <v>2</v>
      </c>
      <c r="I66" s="2">
        <v>0</v>
      </c>
      <c r="J66" s="5">
        <f t="shared" si="5"/>
        <v>2</v>
      </c>
      <c r="K66" s="2">
        <v>59</v>
      </c>
      <c r="L66" s="2">
        <v>62</v>
      </c>
      <c r="M66" s="5">
        <f t="shared" si="6"/>
        <v>121</v>
      </c>
      <c r="N66" s="27">
        <f t="shared" si="7"/>
        <v>6.0733541959800595E-2</v>
      </c>
      <c r="O66" s="27">
        <f t="shared" si="0"/>
        <v>4.1627113435726178E-2</v>
      </c>
      <c r="P66" s="28">
        <f t="shared" si="1"/>
        <v>5.1082410389952759E-2</v>
      </c>
      <c r="R66" s="32">
        <f t="shared" si="8"/>
        <v>14.998197968564527</v>
      </c>
      <c r="S66" s="32">
        <f t="shared" si="9"/>
        <v>10.323524132060092</v>
      </c>
      <c r="T66" s="32">
        <f t="shared" si="10"/>
        <v>12.641858311139529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852.7820139649466</v>
      </c>
      <c r="F67" s="2">
        <v>558.0602854830513</v>
      </c>
      <c r="G67" s="5">
        <f t="shared" si="4"/>
        <v>1410.8422994479979</v>
      </c>
      <c r="H67" s="2">
        <v>2</v>
      </c>
      <c r="I67" s="2">
        <v>0</v>
      </c>
      <c r="J67" s="5">
        <f t="shared" si="5"/>
        <v>2</v>
      </c>
      <c r="K67" s="2">
        <v>59</v>
      </c>
      <c r="L67" s="2">
        <v>62</v>
      </c>
      <c r="M67" s="5">
        <f t="shared" si="6"/>
        <v>121</v>
      </c>
      <c r="N67" s="27">
        <f t="shared" si="7"/>
        <v>5.66105957225801E-2</v>
      </c>
      <c r="O67" s="27">
        <f t="shared" si="0"/>
        <v>3.6294243332664629E-2</v>
      </c>
      <c r="P67" s="28">
        <f t="shared" si="1"/>
        <v>4.6348301558738432E-2</v>
      </c>
      <c r="R67" s="32">
        <f t="shared" si="8"/>
        <v>13.980033015818798</v>
      </c>
      <c r="S67" s="32">
        <f t="shared" si="9"/>
        <v>9.0009723465008271</v>
      </c>
      <c r="T67" s="32">
        <f t="shared" si="10"/>
        <v>11.470262597138195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804.4222851627402</v>
      </c>
      <c r="F68" s="2">
        <v>508.06164199786076</v>
      </c>
      <c r="G68" s="5">
        <f t="shared" si="4"/>
        <v>1312.4839271606011</v>
      </c>
      <c r="H68" s="2">
        <v>2</v>
      </c>
      <c r="I68" s="2">
        <v>0</v>
      </c>
      <c r="J68" s="5">
        <f t="shared" si="5"/>
        <v>2</v>
      </c>
      <c r="K68" s="2">
        <v>59</v>
      </c>
      <c r="L68" s="2">
        <v>62</v>
      </c>
      <c r="M68" s="5">
        <f t="shared" si="6"/>
        <v>121</v>
      </c>
      <c r="N68" s="27">
        <f t="shared" si="7"/>
        <v>5.3400311017176065E-2</v>
      </c>
      <c r="O68" s="27">
        <f t="shared" si="0"/>
        <v>3.3042510535760974E-2</v>
      </c>
      <c r="P68" s="28">
        <f t="shared" si="1"/>
        <v>4.3117080392923821E-2</v>
      </c>
      <c r="R68" s="32">
        <f t="shared" si="8"/>
        <v>13.187250576438364</v>
      </c>
      <c r="S68" s="32">
        <f t="shared" si="9"/>
        <v>8.1945426128687213</v>
      </c>
      <c r="T68" s="32">
        <f t="shared" si="10"/>
        <v>10.670601033826024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422.07210248092696</v>
      </c>
      <c r="F69" s="3">
        <v>382.00000000000011</v>
      </c>
      <c r="G69" s="7">
        <f t="shared" si="4"/>
        <v>804.07210248092701</v>
      </c>
      <c r="H69" s="6">
        <v>2</v>
      </c>
      <c r="I69" s="3">
        <v>0</v>
      </c>
      <c r="J69" s="7">
        <f t="shared" si="5"/>
        <v>2</v>
      </c>
      <c r="K69" s="6">
        <v>59</v>
      </c>
      <c r="L69" s="3">
        <v>62</v>
      </c>
      <c r="M69" s="7">
        <f t="shared" si="6"/>
        <v>121</v>
      </c>
      <c r="N69" s="27">
        <f t="shared" si="7"/>
        <v>2.8018594163630308E-2</v>
      </c>
      <c r="O69" s="27">
        <f t="shared" si="0"/>
        <v>2.4843912591050996E-2</v>
      </c>
      <c r="P69" s="28">
        <f t="shared" si="1"/>
        <v>2.6414983655746616E-2</v>
      </c>
      <c r="R69" s="32">
        <f t="shared" si="8"/>
        <v>6.9192147947692941</v>
      </c>
      <c r="S69" s="32">
        <f t="shared" si="9"/>
        <v>6.1612903225806468</v>
      </c>
      <c r="T69" s="32">
        <f t="shared" si="10"/>
        <v>6.5371715648855853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1373</v>
      </c>
      <c r="F70" s="2">
        <v>2969.3066666465229</v>
      </c>
      <c r="G70" s="10">
        <f t="shared" ref="G70:G86" si="14">+E70+F70</f>
        <v>4342.3066666465229</v>
      </c>
      <c r="H70" s="2">
        <v>120</v>
      </c>
      <c r="I70" s="2">
        <v>122</v>
      </c>
      <c r="J70" s="10">
        <f t="shared" ref="J70:J86" si="15">+H70+I70</f>
        <v>242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5.297067901234568E-2</v>
      </c>
      <c r="O70" s="25">
        <f t="shared" si="0"/>
        <v>0.11267860756855354</v>
      </c>
      <c r="P70" s="26">
        <f t="shared" si="1"/>
        <v>8.3071370267954595E-2</v>
      </c>
      <c r="R70" s="32">
        <f t="shared" si="8"/>
        <v>11.441666666666666</v>
      </c>
      <c r="S70" s="32">
        <f t="shared" si="9"/>
        <v>24.338579234807565</v>
      </c>
      <c r="T70" s="32">
        <f t="shared" si="10"/>
        <v>17.943415977878193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1927.6004469133093</v>
      </c>
      <c r="F71" s="2">
        <v>4525.0388599266353</v>
      </c>
      <c r="G71" s="5">
        <f t="shared" si="14"/>
        <v>6452.6393068399448</v>
      </c>
      <c r="H71" s="2">
        <v>120</v>
      </c>
      <c r="I71" s="2">
        <v>122</v>
      </c>
      <c r="J71" s="5">
        <f t="shared" si="15"/>
        <v>242</v>
      </c>
      <c r="K71" s="2">
        <v>0</v>
      </c>
      <c r="L71" s="2">
        <v>0</v>
      </c>
      <c r="M71" s="5">
        <f t="shared" si="16"/>
        <v>0</v>
      </c>
      <c r="N71" s="27">
        <f t="shared" si="17"/>
        <v>7.4367301192643107E-2</v>
      </c>
      <c r="O71" s="27">
        <f t="shared" si="0"/>
        <v>0.17171519656673631</v>
      </c>
      <c r="P71" s="28">
        <f t="shared" si="1"/>
        <v>0.12344351291016117</v>
      </c>
      <c r="R71" s="32">
        <f t="shared" ref="R71:R86" si="18">+E71/(H71+K71)</f>
        <v>16.063337057610912</v>
      </c>
      <c r="S71" s="32">
        <f t="shared" ref="S71:S86" si="19">+F71/(I71+L71)</f>
        <v>37.090482458415046</v>
      </c>
      <c r="T71" s="32">
        <f t="shared" ref="T71:T86" si="20">+G71/(J71+M71)</f>
        <v>26.663798788594814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3691.8092267194647</v>
      </c>
      <c r="F72" s="2">
        <v>6881.4746785550506</v>
      </c>
      <c r="G72" s="5">
        <f t="shared" si="14"/>
        <v>10573.283905274515</v>
      </c>
      <c r="H72" s="2">
        <v>120</v>
      </c>
      <c r="I72" s="2">
        <v>122</v>
      </c>
      <c r="J72" s="5">
        <f t="shared" si="15"/>
        <v>242</v>
      </c>
      <c r="K72" s="2">
        <v>0</v>
      </c>
      <c r="L72" s="2">
        <v>0</v>
      </c>
      <c r="M72" s="5">
        <f t="shared" si="16"/>
        <v>0</v>
      </c>
      <c r="N72" s="27">
        <f t="shared" si="17"/>
        <v>0.14243091152467072</v>
      </c>
      <c r="O72" s="27">
        <f t="shared" si="0"/>
        <v>0.26113671366708602</v>
      </c>
      <c r="P72" s="28">
        <f t="shared" si="1"/>
        <v>0.20227433243944204</v>
      </c>
      <c r="R72" s="32">
        <f t="shared" si="18"/>
        <v>30.765076889328874</v>
      </c>
      <c r="S72" s="32">
        <f t="shared" si="19"/>
        <v>56.405530152090577</v>
      </c>
      <c r="T72" s="32">
        <f t="shared" si="20"/>
        <v>43.691255806919486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4151.832945226407</v>
      </c>
      <c r="F73" s="2">
        <v>8081.9072244454055</v>
      </c>
      <c r="G73" s="5">
        <f t="shared" si="14"/>
        <v>12233.740169671812</v>
      </c>
      <c r="H73" s="2">
        <v>120</v>
      </c>
      <c r="I73" s="2">
        <v>123</v>
      </c>
      <c r="J73" s="5">
        <f t="shared" si="15"/>
        <v>243</v>
      </c>
      <c r="K73" s="2">
        <v>0</v>
      </c>
      <c r="L73" s="2">
        <v>0</v>
      </c>
      <c r="M73" s="5">
        <f t="shared" si="16"/>
        <v>0</v>
      </c>
      <c r="N73" s="27">
        <f t="shared" si="17"/>
        <v>0.16017874017077188</v>
      </c>
      <c r="O73" s="27">
        <f t="shared" si="0"/>
        <v>0.30419705000170905</v>
      </c>
      <c r="P73" s="28">
        <f t="shared" si="1"/>
        <v>0.23307689699877709</v>
      </c>
      <c r="R73" s="32">
        <f t="shared" si="18"/>
        <v>34.598607876886724</v>
      </c>
      <c r="S73" s="32">
        <f t="shared" si="19"/>
        <v>65.706562800369156</v>
      </c>
      <c r="T73" s="32">
        <f t="shared" si="20"/>
        <v>50.344609751735852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4527.3175555766784</v>
      </c>
      <c r="F74" s="2">
        <v>9129.6277883948787</v>
      </c>
      <c r="G74" s="5">
        <f t="shared" si="14"/>
        <v>13656.945343971558</v>
      </c>
      <c r="H74" s="2">
        <v>120</v>
      </c>
      <c r="I74" s="2">
        <v>124</v>
      </c>
      <c r="J74" s="5">
        <f t="shared" si="15"/>
        <v>244</v>
      </c>
      <c r="K74" s="2">
        <v>0</v>
      </c>
      <c r="L74" s="2">
        <v>0</v>
      </c>
      <c r="M74" s="5">
        <f t="shared" si="16"/>
        <v>0</v>
      </c>
      <c r="N74" s="27">
        <f t="shared" si="17"/>
        <v>0.17466502915033483</v>
      </c>
      <c r="O74" s="27">
        <f t="shared" si="0"/>
        <v>0.34086125255357225</v>
      </c>
      <c r="P74" s="28">
        <f t="shared" si="1"/>
        <v>0.25912540497820957</v>
      </c>
      <c r="R74" s="32">
        <f t="shared" si="18"/>
        <v>37.727646296472322</v>
      </c>
      <c r="S74" s="32">
        <f t="shared" si="19"/>
        <v>73.626030551571603</v>
      </c>
      <c r="T74" s="32">
        <f t="shared" si="20"/>
        <v>55.971087475293274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5532.4402377087044</v>
      </c>
      <c r="F75" s="2">
        <v>9910.0563571928869</v>
      </c>
      <c r="G75" s="5">
        <f t="shared" si="14"/>
        <v>15442.496594901591</v>
      </c>
      <c r="H75" s="2">
        <v>120</v>
      </c>
      <c r="I75" s="2">
        <v>124</v>
      </c>
      <c r="J75" s="5">
        <f t="shared" si="15"/>
        <v>244</v>
      </c>
      <c r="K75" s="2">
        <v>0</v>
      </c>
      <c r="L75" s="2">
        <v>0</v>
      </c>
      <c r="M75" s="5">
        <f t="shared" si="16"/>
        <v>0</v>
      </c>
      <c r="N75" s="27">
        <f t="shared" si="17"/>
        <v>0.2134429104054284</v>
      </c>
      <c r="O75" s="27">
        <f t="shared" si="0"/>
        <v>0.36999911727870693</v>
      </c>
      <c r="P75" s="28">
        <f t="shared" si="1"/>
        <v>0.29300426143938962</v>
      </c>
      <c r="R75" s="32">
        <f t="shared" si="18"/>
        <v>46.10366864757254</v>
      </c>
      <c r="S75" s="32">
        <f t="shared" si="19"/>
        <v>79.9198093322007</v>
      </c>
      <c r="T75" s="32">
        <f t="shared" si="20"/>
        <v>63.28892047090816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8994.3338267499712</v>
      </c>
      <c r="F76" s="2">
        <v>11838.093382384061</v>
      </c>
      <c r="G76" s="5">
        <f t="shared" si="14"/>
        <v>20832.427209134032</v>
      </c>
      <c r="H76" s="2">
        <v>120</v>
      </c>
      <c r="I76" s="2">
        <v>117</v>
      </c>
      <c r="J76" s="5">
        <f t="shared" si="15"/>
        <v>237</v>
      </c>
      <c r="K76" s="2">
        <v>0</v>
      </c>
      <c r="L76" s="2">
        <v>0</v>
      </c>
      <c r="M76" s="5">
        <f t="shared" si="16"/>
        <v>0</v>
      </c>
      <c r="N76" s="27">
        <f t="shared" si="17"/>
        <v>0.34700361985918099</v>
      </c>
      <c r="O76" s="27">
        <f t="shared" si="0"/>
        <v>0.46842724684963838</v>
      </c>
      <c r="P76" s="28">
        <f t="shared" si="1"/>
        <v>0.40694692938611565</v>
      </c>
      <c r="R76" s="32">
        <f t="shared" si="18"/>
        <v>74.952781889583093</v>
      </c>
      <c r="S76" s="32">
        <f t="shared" si="19"/>
        <v>101.18028531952189</v>
      </c>
      <c r="T76" s="32">
        <f t="shared" si="20"/>
        <v>87.900536747400977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11231.79555186898</v>
      </c>
      <c r="F77" s="2">
        <v>12476.211317248864</v>
      </c>
      <c r="G77" s="5">
        <f t="shared" si="14"/>
        <v>23708.006869117846</v>
      </c>
      <c r="H77" s="2">
        <v>120</v>
      </c>
      <c r="I77" s="2">
        <v>123</v>
      </c>
      <c r="J77" s="5">
        <f t="shared" si="15"/>
        <v>243</v>
      </c>
      <c r="K77" s="2">
        <v>0</v>
      </c>
      <c r="L77" s="2">
        <v>0</v>
      </c>
      <c r="M77" s="5">
        <f t="shared" si="16"/>
        <v>0</v>
      </c>
      <c r="N77" s="27">
        <f t="shared" si="17"/>
        <v>0.43332544567395753</v>
      </c>
      <c r="O77" s="27">
        <f t="shared" si="0"/>
        <v>0.46959542747850286</v>
      </c>
      <c r="P77" s="28">
        <f t="shared" si="1"/>
        <v>0.45168432535280151</v>
      </c>
      <c r="R77" s="32">
        <f t="shared" si="18"/>
        <v>93.598296265574831</v>
      </c>
      <c r="S77" s="32">
        <f t="shared" si="19"/>
        <v>101.43261233535662</v>
      </c>
      <c r="T77" s="32">
        <f t="shared" si="20"/>
        <v>97.563814276205122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9819.1650430437476</v>
      </c>
      <c r="F78" s="2">
        <v>7850.7631639040528</v>
      </c>
      <c r="G78" s="5">
        <f t="shared" si="14"/>
        <v>17669.928206947799</v>
      </c>
      <c r="H78" s="2">
        <v>120</v>
      </c>
      <c r="I78" s="2">
        <v>120</v>
      </c>
      <c r="J78" s="5">
        <f t="shared" si="15"/>
        <v>240</v>
      </c>
      <c r="K78" s="2">
        <v>0</v>
      </c>
      <c r="L78" s="2">
        <v>0</v>
      </c>
      <c r="M78" s="5">
        <f t="shared" si="16"/>
        <v>0</v>
      </c>
      <c r="N78" s="27">
        <f t="shared" si="17"/>
        <v>0.37882581184582359</v>
      </c>
      <c r="O78" s="27">
        <f t="shared" si="0"/>
        <v>0.30288438132345885</v>
      </c>
      <c r="P78" s="28">
        <f t="shared" si="1"/>
        <v>0.34085509658464119</v>
      </c>
      <c r="R78" s="32">
        <f t="shared" si="18"/>
        <v>81.826375358697902</v>
      </c>
      <c r="S78" s="32">
        <f t="shared" si="19"/>
        <v>65.423026365867102</v>
      </c>
      <c r="T78" s="32">
        <f t="shared" si="20"/>
        <v>73.624700862282495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9020.3729823173962</v>
      </c>
      <c r="F79" s="2">
        <v>7574.2700469389183</v>
      </c>
      <c r="G79" s="5">
        <f t="shared" si="14"/>
        <v>16594.643029256316</v>
      </c>
      <c r="H79" s="2">
        <v>120</v>
      </c>
      <c r="I79" s="2">
        <v>120</v>
      </c>
      <c r="J79" s="5">
        <f t="shared" si="15"/>
        <v>240</v>
      </c>
      <c r="K79" s="2">
        <v>0</v>
      </c>
      <c r="L79" s="2">
        <v>0</v>
      </c>
      <c r="M79" s="5">
        <f t="shared" si="16"/>
        <v>0</v>
      </c>
      <c r="N79" s="27">
        <f t="shared" si="17"/>
        <v>0.34800821691039335</v>
      </c>
      <c r="O79" s="27">
        <f t="shared" si="0"/>
        <v>0.2922172086010385</v>
      </c>
      <c r="P79" s="28">
        <f t="shared" si="1"/>
        <v>0.32011271275571596</v>
      </c>
      <c r="R79" s="32">
        <f t="shared" si="18"/>
        <v>75.169774852644963</v>
      </c>
      <c r="S79" s="32">
        <f t="shared" si="19"/>
        <v>63.118917057824319</v>
      </c>
      <c r="T79" s="32">
        <f t="shared" si="20"/>
        <v>69.144345955234655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6679.4433585723518</v>
      </c>
      <c r="F80" s="2">
        <v>6345.4414057021231</v>
      </c>
      <c r="G80" s="5">
        <f t="shared" si="14"/>
        <v>13024.884764274475</v>
      </c>
      <c r="H80" s="2">
        <v>120</v>
      </c>
      <c r="I80" s="2">
        <v>120</v>
      </c>
      <c r="J80" s="5">
        <f t="shared" si="15"/>
        <v>240</v>
      </c>
      <c r="K80" s="2">
        <v>0</v>
      </c>
      <c r="L80" s="2">
        <v>0</v>
      </c>
      <c r="M80" s="5">
        <f t="shared" si="16"/>
        <v>0</v>
      </c>
      <c r="N80" s="27">
        <f t="shared" si="17"/>
        <v>0.25769457401899504</v>
      </c>
      <c r="O80" s="27">
        <f t="shared" si="0"/>
        <v>0.24480869620764364</v>
      </c>
      <c r="P80" s="28">
        <f t="shared" si="1"/>
        <v>0.25125163511331933</v>
      </c>
      <c r="R80" s="32">
        <f t="shared" si="18"/>
        <v>55.662027988102935</v>
      </c>
      <c r="S80" s="32">
        <f t="shared" si="19"/>
        <v>52.878678380851028</v>
      </c>
      <c r="T80" s="32">
        <f t="shared" si="20"/>
        <v>54.270353184476981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5595.1595169742586</v>
      </c>
      <c r="F81" s="2">
        <v>5305.3674619412313</v>
      </c>
      <c r="G81" s="5">
        <f t="shared" si="14"/>
        <v>10900.52697891549</v>
      </c>
      <c r="H81" s="2">
        <v>120</v>
      </c>
      <c r="I81" s="2">
        <v>120</v>
      </c>
      <c r="J81" s="5">
        <f t="shared" si="15"/>
        <v>240</v>
      </c>
      <c r="K81" s="2">
        <v>0</v>
      </c>
      <c r="L81" s="2">
        <v>0</v>
      </c>
      <c r="M81" s="5">
        <f t="shared" si="16"/>
        <v>0</v>
      </c>
      <c r="N81" s="27">
        <f t="shared" si="17"/>
        <v>0.2158626356857353</v>
      </c>
      <c r="O81" s="27">
        <f t="shared" si="17"/>
        <v>0.20468238664896726</v>
      </c>
      <c r="P81" s="28">
        <f t="shared" si="17"/>
        <v>0.21027251116735127</v>
      </c>
      <c r="R81" s="32">
        <f t="shared" si="18"/>
        <v>46.626329308118819</v>
      </c>
      <c r="S81" s="32">
        <f t="shared" si="19"/>
        <v>44.211395516176928</v>
      </c>
      <c r="T81" s="32">
        <f t="shared" si="20"/>
        <v>45.418862412147874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4711.4078342697758</v>
      </c>
      <c r="F82" s="2">
        <v>5082.7640699006106</v>
      </c>
      <c r="G82" s="5">
        <f t="shared" si="14"/>
        <v>9794.1719041703873</v>
      </c>
      <c r="H82" s="2">
        <v>120</v>
      </c>
      <c r="I82" s="2">
        <v>120</v>
      </c>
      <c r="J82" s="5">
        <f t="shared" si="15"/>
        <v>240</v>
      </c>
      <c r="K82" s="2">
        <v>0</v>
      </c>
      <c r="L82" s="2">
        <v>0</v>
      </c>
      <c r="M82" s="5">
        <f t="shared" si="16"/>
        <v>0</v>
      </c>
      <c r="N82" s="27">
        <f t="shared" si="17"/>
        <v>0.1817672775567043</v>
      </c>
      <c r="O82" s="27">
        <f t="shared" si="17"/>
        <v>0.1960942928202396</v>
      </c>
      <c r="P82" s="28">
        <f t="shared" si="17"/>
        <v>0.18893078518847198</v>
      </c>
      <c r="R82" s="32">
        <f t="shared" si="18"/>
        <v>39.261731952248134</v>
      </c>
      <c r="S82" s="32">
        <f t="shared" si="19"/>
        <v>42.356367249171754</v>
      </c>
      <c r="T82" s="32">
        <f t="shared" si="20"/>
        <v>40.809049600709947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3572.9374594216356</v>
      </c>
      <c r="F83" s="2">
        <v>4391.7001377089719</v>
      </c>
      <c r="G83" s="5">
        <f t="shared" si="14"/>
        <v>7964.6375971306079</v>
      </c>
      <c r="H83" s="2">
        <v>120</v>
      </c>
      <c r="I83" s="2">
        <v>120</v>
      </c>
      <c r="J83" s="5">
        <f t="shared" si="15"/>
        <v>240</v>
      </c>
      <c r="K83" s="2">
        <v>0</v>
      </c>
      <c r="L83" s="2">
        <v>0</v>
      </c>
      <c r="M83" s="5">
        <f t="shared" si="16"/>
        <v>0</v>
      </c>
      <c r="N83" s="27">
        <f t="shared" si="17"/>
        <v>0.13784480939126681</v>
      </c>
      <c r="O83" s="27">
        <f t="shared" si="17"/>
        <v>0.16943287568321649</v>
      </c>
      <c r="P83" s="28">
        <f t="shared" si="17"/>
        <v>0.15363884253724167</v>
      </c>
      <c r="R83" s="32">
        <f t="shared" si="18"/>
        <v>29.774478828513629</v>
      </c>
      <c r="S83" s="32">
        <f t="shared" si="19"/>
        <v>36.597501147574768</v>
      </c>
      <c r="T83" s="32">
        <f t="shared" si="20"/>
        <v>33.185989988044199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2131.1774432609141</v>
      </c>
      <c r="F84" s="3">
        <v>2496.0000000000005</v>
      </c>
      <c r="G84" s="7">
        <f t="shared" si="14"/>
        <v>4627.1774432609145</v>
      </c>
      <c r="H84" s="6">
        <v>120</v>
      </c>
      <c r="I84" s="3">
        <v>120</v>
      </c>
      <c r="J84" s="7">
        <f t="shared" si="15"/>
        <v>240</v>
      </c>
      <c r="K84" s="6">
        <v>0</v>
      </c>
      <c r="L84" s="3">
        <v>0</v>
      </c>
      <c r="M84" s="7">
        <f t="shared" si="16"/>
        <v>0</v>
      </c>
      <c r="N84" s="27">
        <f t="shared" si="17"/>
        <v>8.2221351977658716E-2</v>
      </c>
      <c r="O84" s="27">
        <f t="shared" si="17"/>
        <v>9.629629629629631E-2</v>
      </c>
      <c r="P84" s="28">
        <f t="shared" si="17"/>
        <v>8.9258824136977513E-2</v>
      </c>
      <c r="R84" s="32">
        <f t="shared" si="18"/>
        <v>17.759812027174284</v>
      </c>
      <c r="S84" s="32">
        <f t="shared" si="19"/>
        <v>20.800000000000004</v>
      </c>
      <c r="T84" s="32">
        <f t="shared" si="20"/>
        <v>19.279906013587144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1168.0758566574973</v>
      </c>
      <c r="F85" s="2">
        <v>2620.6607335877929</v>
      </c>
      <c r="G85" s="5">
        <f t="shared" si="14"/>
        <v>3788.7365902452902</v>
      </c>
      <c r="H85" s="2">
        <v>61</v>
      </c>
      <c r="I85" s="2">
        <v>62</v>
      </c>
      <c r="J85" s="5">
        <f t="shared" si="15"/>
        <v>123</v>
      </c>
      <c r="K85" s="2">
        <v>0</v>
      </c>
      <c r="L85" s="2">
        <v>0</v>
      </c>
      <c r="M85" s="5">
        <f t="shared" si="16"/>
        <v>0</v>
      </c>
      <c r="N85" s="25">
        <f t="shared" si="17"/>
        <v>8.8651780256337076E-2</v>
      </c>
      <c r="O85" s="25">
        <f t="shared" si="17"/>
        <v>0.19568852550685431</v>
      </c>
      <c r="P85" s="26">
        <f t="shared" si="17"/>
        <v>0.14260526160212625</v>
      </c>
      <c r="R85" s="32">
        <f t="shared" si="18"/>
        <v>19.148784535368808</v>
      </c>
      <c r="S85" s="32">
        <f t="shared" si="19"/>
        <v>42.268721509480528</v>
      </c>
      <c r="T85" s="32">
        <f t="shared" si="20"/>
        <v>30.802736506059269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44">
        <v>1034.8940635918518</v>
      </c>
      <c r="F86" s="45">
        <v>2519.9999999999977</v>
      </c>
      <c r="G86" s="46">
        <f t="shared" si="14"/>
        <v>3554.8940635918498</v>
      </c>
      <c r="H86" s="44">
        <v>61</v>
      </c>
      <c r="I86" s="45">
        <v>62</v>
      </c>
      <c r="J86" s="46">
        <f t="shared" si="15"/>
        <v>123</v>
      </c>
      <c r="K86" s="44">
        <v>0</v>
      </c>
      <c r="L86" s="45">
        <v>0</v>
      </c>
      <c r="M86" s="46">
        <f t="shared" si="16"/>
        <v>0</v>
      </c>
      <c r="N86" s="47">
        <f t="shared" si="17"/>
        <v>7.854387246446963E-2</v>
      </c>
      <c r="O86" s="47">
        <f t="shared" si="17"/>
        <v>0.18817204301075252</v>
      </c>
      <c r="P86" s="48">
        <f t="shared" si="17"/>
        <v>0.13380360070731143</v>
      </c>
      <c r="R86" s="32">
        <f t="shared" si="18"/>
        <v>16.96547645232544</v>
      </c>
      <c r="S86" s="32">
        <f t="shared" si="19"/>
        <v>40.645161290322541</v>
      </c>
      <c r="T86" s="32">
        <f t="shared" si="20"/>
        <v>28.901577752779268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592447.58937653119</v>
      </c>
    </row>
    <row r="90" spans="2:20" x14ac:dyDescent="0.25">
      <c r="C90" s="51" t="s">
        <v>108</v>
      </c>
      <c r="D90" s="52">
        <f>+(SUMPRODUCT($D$5:$D$86,$J$5:$J$86)+SUMPRODUCT($D$5:$D$86,$M$5:$M$86))/1000</f>
        <v>14595.688319999994</v>
      </c>
    </row>
    <row r="91" spans="2:20" x14ac:dyDescent="0.25">
      <c r="C91" s="51" t="s">
        <v>107</v>
      </c>
      <c r="D91" s="52">
        <f>+(SUMPRODUCT($D$5:$D$86,$J$5:$J$86)*216+SUMPRODUCT($D$5:$D$86,$M$5:$M$86)*248)/1000</f>
        <v>3363408.1308799987</v>
      </c>
    </row>
    <row r="92" spans="2:20" x14ac:dyDescent="0.25">
      <c r="C92" s="51" t="s">
        <v>109</v>
      </c>
      <c r="D92" s="35">
        <f>+D89/D91</f>
        <v>0.17614501907668392</v>
      </c>
    </row>
    <row r="93" spans="2:20" x14ac:dyDescent="0.25">
      <c r="D93" s="53">
        <f>+D92-P2</f>
        <v>-6.106226635438361E-16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0">
    <tabColor theme="0" tint="-4.9989318521683403E-2"/>
  </sheetPr>
  <dimension ref="A1:T93"/>
  <sheetViews>
    <sheetView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0.12600541343033028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57.000000000000014</v>
      </c>
      <c r="F5" s="9">
        <v>444.71370055753368</v>
      </c>
      <c r="G5" s="10">
        <f>+E5+F5</f>
        <v>501.71370055753368</v>
      </c>
      <c r="H5" s="9">
        <v>60</v>
      </c>
      <c r="I5" s="9">
        <v>68</v>
      </c>
      <c r="J5" s="10">
        <f>+H5+I5</f>
        <v>128</v>
      </c>
      <c r="K5" s="9">
        <v>0</v>
      </c>
      <c r="L5" s="9">
        <v>0</v>
      </c>
      <c r="M5" s="10">
        <f>+K5+L5</f>
        <v>0</v>
      </c>
      <c r="N5" s="25">
        <f>+E5/(H5*216+K5*248)</f>
        <v>4.3981481481481493E-3</v>
      </c>
      <c r="O5" s="25">
        <f t="shared" ref="O5:O80" si="0">+F5/(I5*216+L5*248)</f>
        <v>3.0277348894167597E-2</v>
      </c>
      <c r="P5" s="26">
        <f t="shared" ref="P5:P80" si="1">+G5/(J5*216+M5*248)</f>
        <v>1.8146473544470982E-2</v>
      </c>
      <c r="R5" s="32">
        <f>+E5/(H5+K5)</f>
        <v>0.95000000000000029</v>
      </c>
      <c r="S5" s="32">
        <f t="shared" ref="S5" si="2">+F5/(I5+L5)</f>
        <v>6.5399073611402017</v>
      </c>
      <c r="T5" s="32">
        <f t="shared" ref="T5" si="3">+G5/(J5+M5)</f>
        <v>3.9196382856057319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122.25931434483363</v>
      </c>
      <c r="F6" s="2">
        <v>786.93894371772672</v>
      </c>
      <c r="G6" s="5">
        <f t="shared" ref="G6:G69" si="4">+E6+F6</f>
        <v>909.1982580625604</v>
      </c>
      <c r="H6" s="2">
        <v>60</v>
      </c>
      <c r="I6" s="2">
        <v>66</v>
      </c>
      <c r="J6" s="5">
        <f t="shared" ref="J6:J69" si="5">+H6+I6</f>
        <v>126</v>
      </c>
      <c r="K6" s="2">
        <v>0</v>
      </c>
      <c r="L6" s="2">
        <v>0</v>
      </c>
      <c r="M6" s="5">
        <f t="shared" ref="M6:M69" si="6">+K6+L6</f>
        <v>0</v>
      </c>
      <c r="N6" s="27">
        <f t="shared" ref="N6:N16" si="7">+E6/(H6*216+K6*248)</f>
        <v>9.4335890698174097E-3</v>
      </c>
      <c r="O6" s="27">
        <f t="shared" ref="O6:O16" si="8">+F6/(I6*216+L6*248)</f>
        <v>5.520054319007623E-2</v>
      </c>
      <c r="P6" s="28">
        <f t="shared" ref="P6:P16" si="9">+G6/(J6*216+M6*248)</f>
        <v>3.3406755513762508E-2</v>
      </c>
      <c r="R6" s="32">
        <f t="shared" ref="R6:R70" si="10">+E6/(H6+K6)</f>
        <v>2.0376552390805602</v>
      </c>
      <c r="S6" s="32">
        <f t="shared" ref="S6:S70" si="11">+F6/(I6+L6)</f>
        <v>11.923317329056465</v>
      </c>
      <c r="T6" s="32">
        <f t="shared" ref="T6:T70" si="12">+G6/(J6+M6)</f>
        <v>7.2158591909727017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163.71260602748319</v>
      </c>
      <c r="F7" s="2">
        <v>1133.2464957316392</v>
      </c>
      <c r="G7" s="5">
        <f t="shared" si="4"/>
        <v>1296.9591017591224</v>
      </c>
      <c r="H7" s="2">
        <v>60</v>
      </c>
      <c r="I7" s="2">
        <v>66</v>
      </c>
      <c r="J7" s="5">
        <f t="shared" si="5"/>
        <v>126</v>
      </c>
      <c r="K7" s="2">
        <v>0</v>
      </c>
      <c r="L7" s="2">
        <v>0</v>
      </c>
      <c r="M7" s="5">
        <f t="shared" si="6"/>
        <v>0</v>
      </c>
      <c r="N7" s="27">
        <f t="shared" si="7"/>
        <v>1.2632145526811975E-2</v>
      </c>
      <c r="O7" s="27">
        <f t="shared" si="8"/>
        <v>7.9492599307774914E-2</v>
      </c>
      <c r="P7" s="28">
        <f t="shared" si="9"/>
        <v>4.7654287983506849E-2</v>
      </c>
      <c r="R7" s="32">
        <f t="shared" si="10"/>
        <v>2.7285434337913865</v>
      </c>
      <c r="S7" s="32">
        <f t="shared" si="11"/>
        <v>17.170401450479382</v>
      </c>
      <c r="T7" s="32">
        <f t="shared" si="12"/>
        <v>10.293326204437479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204.39216906876683</v>
      </c>
      <c r="F8" s="2">
        <v>1254.0281402306491</v>
      </c>
      <c r="G8" s="5">
        <f t="shared" si="4"/>
        <v>1458.420309299416</v>
      </c>
      <c r="H8" s="2">
        <v>60</v>
      </c>
      <c r="I8" s="2">
        <v>66</v>
      </c>
      <c r="J8" s="5">
        <f t="shared" si="5"/>
        <v>126</v>
      </c>
      <c r="K8" s="2">
        <v>0</v>
      </c>
      <c r="L8" s="2">
        <v>0</v>
      </c>
      <c r="M8" s="5">
        <f t="shared" si="6"/>
        <v>0</v>
      </c>
      <c r="N8" s="27">
        <f t="shared" si="7"/>
        <v>1.5771000699750529E-2</v>
      </c>
      <c r="O8" s="27">
        <f t="shared" si="8"/>
        <v>8.7964936884865966E-2</v>
      </c>
      <c r="P8" s="28">
        <f t="shared" si="9"/>
        <v>5.3586872034810995E-2</v>
      </c>
      <c r="R8" s="32">
        <f t="shared" si="10"/>
        <v>3.4065361511461139</v>
      </c>
      <c r="S8" s="32">
        <f t="shared" si="11"/>
        <v>19.000426367131048</v>
      </c>
      <c r="T8" s="32">
        <f t="shared" si="12"/>
        <v>11.574764359519174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262.72520712057201</v>
      </c>
      <c r="F9" s="2">
        <v>1564.4501538699583</v>
      </c>
      <c r="G9" s="5">
        <f t="shared" si="4"/>
        <v>1827.1753609905304</v>
      </c>
      <c r="H9" s="2">
        <v>60</v>
      </c>
      <c r="I9" s="2">
        <v>64</v>
      </c>
      <c r="J9" s="5">
        <f t="shared" si="5"/>
        <v>124</v>
      </c>
      <c r="K9" s="2">
        <v>0</v>
      </c>
      <c r="L9" s="2">
        <v>0</v>
      </c>
      <c r="M9" s="5">
        <f t="shared" si="6"/>
        <v>0</v>
      </c>
      <c r="N9" s="27">
        <f t="shared" si="7"/>
        <v>2.027200672226636E-2</v>
      </c>
      <c r="O9" s="27">
        <f t="shared" si="8"/>
        <v>0.11316913728804676</v>
      </c>
      <c r="P9" s="28">
        <f t="shared" si="9"/>
        <v>6.8218912820733668E-2</v>
      </c>
      <c r="R9" s="32">
        <f t="shared" si="10"/>
        <v>4.3787534520095335</v>
      </c>
      <c r="S9" s="32">
        <f t="shared" si="11"/>
        <v>24.444533654218098</v>
      </c>
      <c r="T9" s="32">
        <f t="shared" si="12"/>
        <v>14.735285169278471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307.27044171255108</v>
      </c>
      <c r="F10" s="2">
        <v>1807.934166720559</v>
      </c>
      <c r="G10" s="5">
        <f t="shared" si="4"/>
        <v>2115.20460843311</v>
      </c>
      <c r="H10" s="2">
        <v>60</v>
      </c>
      <c r="I10" s="2">
        <v>62</v>
      </c>
      <c r="J10" s="5">
        <f t="shared" si="5"/>
        <v>122</v>
      </c>
      <c r="K10" s="2">
        <v>0</v>
      </c>
      <c r="L10" s="2">
        <v>0</v>
      </c>
      <c r="M10" s="5">
        <f t="shared" si="6"/>
        <v>0</v>
      </c>
      <c r="N10" s="27">
        <f t="shared" si="7"/>
        <v>2.3709139021030175E-2</v>
      </c>
      <c r="O10" s="27">
        <f t="shared" si="8"/>
        <v>0.13500105784950411</v>
      </c>
      <c r="P10" s="28">
        <f t="shared" si="9"/>
        <v>8.0267327278123482E-2</v>
      </c>
      <c r="R10" s="32">
        <f t="shared" si="10"/>
        <v>5.1211740285425176</v>
      </c>
      <c r="S10" s="32">
        <f t="shared" si="11"/>
        <v>29.160228495492888</v>
      </c>
      <c r="T10" s="32">
        <f t="shared" si="12"/>
        <v>17.337742692074674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845.93066381294739</v>
      </c>
      <c r="F11" s="2">
        <v>2141.0687128149825</v>
      </c>
      <c r="G11" s="5">
        <f t="shared" si="4"/>
        <v>2986.9993766279299</v>
      </c>
      <c r="H11" s="2">
        <v>60</v>
      </c>
      <c r="I11" s="2">
        <v>62</v>
      </c>
      <c r="J11" s="5">
        <f t="shared" si="5"/>
        <v>122</v>
      </c>
      <c r="K11" s="2">
        <v>0</v>
      </c>
      <c r="L11" s="2">
        <v>0</v>
      </c>
      <c r="M11" s="5">
        <f t="shared" si="6"/>
        <v>0</v>
      </c>
      <c r="N11" s="27">
        <f t="shared" si="7"/>
        <v>6.5272427763344701E-2</v>
      </c>
      <c r="O11" s="27">
        <f t="shared" si="8"/>
        <v>0.15987669599872928</v>
      </c>
      <c r="P11" s="28">
        <f t="shared" si="9"/>
        <v>0.11335000670263851</v>
      </c>
      <c r="R11" s="32">
        <f t="shared" si="10"/>
        <v>14.098844396882457</v>
      </c>
      <c r="S11" s="32">
        <f t="shared" si="11"/>
        <v>34.533366335725525</v>
      </c>
      <c r="T11" s="32">
        <f t="shared" si="12"/>
        <v>24.483601447769917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864.11085985863087</v>
      </c>
      <c r="F12" s="2">
        <v>2223.7286177483816</v>
      </c>
      <c r="G12" s="5">
        <f t="shared" si="4"/>
        <v>3087.8394776070127</v>
      </c>
      <c r="H12" s="2">
        <v>60</v>
      </c>
      <c r="I12" s="2">
        <v>62</v>
      </c>
      <c r="J12" s="5">
        <f t="shared" si="5"/>
        <v>122</v>
      </c>
      <c r="K12" s="2">
        <v>0</v>
      </c>
      <c r="L12" s="2">
        <v>0</v>
      </c>
      <c r="M12" s="5">
        <f t="shared" si="6"/>
        <v>0</v>
      </c>
      <c r="N12" s="27">
        <f t="shared" si="7"/>
        <v>6.6675220668104232E-2</v>
      </c>
      <c r="O12" s="27">
        <f t="shared" si="8"/>
        <v>0.166049030596504</v>
      </c>
      <c r="P12" s="28">
        <f t="shared" si="9"/>
        <v>0.11717666505794674</v>
      </c>
      <c r="R12" s="32">
        <f t="shared" si="10"/>
        <v>14.401847664310514</v>
      </c>
      <c r="S12" s="32">
        <f t="shared" si="11"/>
        <v>35.866590608844866</v>
      </c>
      <c r="T12" s="32">
        <f t="shared" si="12"/>
        <v>25.310159652516496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894.84609086637079</v>
      </c>
      <c r="F13" s="2">
        <v>2255.6271648068901</v>
      </c>
      <c r="G13" s="5">
        <f t="shared" si="4"/>
        <v>3150.4732556732606</v>
      </c>
      <c r="H13" s="2">
        <v>60</v>
      </c>
      <c r="I13" s="2">
        <v>62</v>
      </c>
      <c r="J13" s="5">
        <f t="shared" si="5"/>
        <v>122</v>
      </c>
      <c r="K13" s="2">
        <v>0</v>
      </c>
      <c r="L13" s="2">
        <v>0</v>
      </c>
      <c r="M13" s="5">
        <f t="shared" si="6"/>
        <v>0</v>
      </c>
      <c r="N13" s="27">
        <f t="shared" si="7"/>
        <v>6.9046766270553298E-2</v>
      </c>
      <c r="O13" s="27">
        <f t="shared" si="8"/>
        <v>0.16843094121915247</v>
      </c>
      <c r="P13" s="28">
        <f t="shared" si="9"/>
        <v>0.11955347812967747</v>
      </c>
      <c r="R13" s="32">
        <f t="shared" si="10"/>
        <v>14.914101514439514</v>
      </c>
      <c r="S13" s="32">
        <f t="shared" si="11"/>
        <v>36.381083303336936</v>
      </c>
      <c r="T13" s="32">
        <f t="shared" si="12"/>
        <v>25.823551276010331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962.56592454475231</v>
      </c>
      <c r="F14" s="2">
        <v>2555.4083782694238</v>
      </c>
      <c r="G14" s="5">
        <f t="shared" si="4"/>
        <v>3517.9743028141761</v>
      </c>
      <c r="H14" s="2">
        <v>60</v>
      </c>
      <c r="I14" s="2">
        <v>61</v>
      </c>
      <c r="J14" s="5">
        <f t="shared" si="5"/>
        <v>121</v>
      </c>
      <c r="K14" s="2">
        <v>0</v>
      </c>
      <c r="L14" s="2">
        <v>0</v>
      </c>
      <c r="M14" s="5">
        <f t="shared" si="6"/>
        <v>0</v>
      </c>
      <c r="N14" s="27">
        <f t="shared" si="7"/>
        <v>7.4272062079070389E-2</v>
      </c>
      <c r="O14" s="27">
        <f t="shared" si="8"/>
        <v>0.19394416957114632</v>
      </c>
      <c r="P14" s="28">
        <f t="shared" si="9"/>
        <v>0.13460262866598469</v>
      </c>
      <c r="R14" s="32">
        <f t="shared" si="10"/>
        <v>16.042765409079205</v>
      </c>
      <c r="S14" s="32">
        <f t="shared" si="11"/>
        <v>41.891940627367603</v>
      </c>
      <c r="T14" s="32">
        <f t="shared" si="12"/>
        <v>29.074167791852695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3639.8384760360955</v>
      </c>
      <c r="F15" s="2">
        <v>4131.8359184230058</v>
      </c>
      <c r="G15" s="5">
        <f t="shared" si="4"/>
        <v>7771.6743944591017</v>
      </c>
      <c r="H15" s="2">
        <v>69</v>
      </c>
      <c r="I15" s="2">
        <v>62</v>
      </c>
      <c r="J15" s="5">
        <f t="shared" si="5"/>
        <v>131</v>
      </c>
      <c r="K15" s="2">
        <v>61</v>
      </c>
      <c r="L15" s="2">
        <v>61</v>
      </c>
      <c r="M15" s="5">
        <f t="shared" si="6"/>
        <v>122</v>
      </c>
      <c r="N15" s="27">
        <f t="shared" si="7"/>
        <v>0.12119867061920936</v>
      </c>
      <c r="O15" s="27">
        <f t="shared" si="8"/>
        <v>0.14487503220277018</v>
      </c>
      <c r="P15" s="28">
        <f t="shared" si="9"/>
        <v>0.13273115170206146</v>
      </c>
      <c r="R15" s="32">
        <f t="shared" si="10"/>
        <v>27.998757507969966</v>
      </c>
      <c r="S15" s="32">
        <f t="shared" si="11"/>
        <v>33.592161938398419</v>
      </c>
      <c r="T15" s="32">
        <f t="shared" si="12"/>
        <v>30.718080610510285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6630.3563993688977</v>
      </c>
      <c r="F16" s="2">
        <v>6141.0151506459879</v>
      </c>
      <c r="G16" s="5">
        <f t="shared" si="4"/>
        <v>12771.371550014886</v>
      </c>
      <c r="H16" s="2">
        <v>71</v>
      </c>
      <c r="I16" s="2">
        <v>65</v>
      </c>
      <c r="J16" s="5">
        <f t="shared" si="5"/>
        <v>136</v>
      </c>
      <c r="K16" s="2">
        <v>112</v>
      </c>
      <c r="L16" s="2">
        <v>121</v>
      </c>
      <c r="M16" s="5">
        <f t="shared" si="6"/>
        <v>233</v>
      </c>
      <c r="N16" s="27">
        <f t="shared" si="7"/>
        <v>0.15379375578421084</v>
      </c>
      <c r="O16" s="27">
        <f t="shared" si="8"/>
        <v>0.13941643549414248</v>
      </c>
      <c r="P16" s="28">
        <f t="shared" si="9"/>
        <v>0.1465278975449161</v>
      </c>
      <c r="R16" s="32">
        <f t="shared" si="10"/>
        <v>36.231455734256272</v>
      </c>
      <c r="S16" s="32">
        <f t="shared" si="11"/>
        <v>33.016210487344019</v>
      </c>
      <c r="T16" s="32">
        <f t="shared" si="12"/>
        <v>34.610763008170423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6842.3239257458754</v>
      </c>
      <c r="F17" s="2">
        <v>6667.2582484640679</v>
      </c>
      <c r="G17" s="5">
        <f t="shared" si="4"/>
        <v>13509.582174209943</v>
      </c>
      <c r="H17" s="2">
        <v>70</v>
      </c>
      <c r="I17" s="2">
        <v>65</v>
      </c>
      <c r="J17" s="5">
        <f t="shared" si="5"/>
        <v>135</v>
      </c>
      <c r="K17" s="2">
        <v>122</v>
      </c>
      <c r="L17" s="2">
        <v>121</v>
      </c>
      <c r="M17" s="5">
        <f t="shared" si="6"/>
        <v>243</v>
      </c>
      <c r="N17" s="27">
        <f t="shared" ref="N17:N81" si="13">+E17/(H17*216+K17*248)</f>
        <v>0.15079169441435727</v>
      </c>
      <c r="O17" s="27">
        <f t="shared" si="0"/>
        <v>0.15136347276752787</v>
      </c>
      <c r="P17" s="28">
        <f t="shared" si="1"/>
        <v>0.15107333796531069</v>
      </c>
      <c r="R17" s="32">
        <f t="shared" si="10"/>
        <v>35.637103779926434</v>
      </c>
      <c r="S17" s="32">
        <f t="shared" si="11"/>
        <v>35.845474454107894</v>
      </c>
      <c r="T17" s="32">
        <f t="shared" si="12"/>
        <v>35.739635381507789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7851.2716748096736</v>
      </c>
      <c r="F18" s="2">
        <v>8301.8711129488565</v>
      </c>
      <c r="G18" s="5">
        <f t="shared" si="4"/>
        <v>16153.14278775853</v>
      </c>
      <c r="H18" s="2">
        <v>72</v>
      </c>
      <c r="I18" s="2">
        <v>65</v>
      </c>
      <c r="J18" s="5">
        <f t="shared" si="5"/>
        <v>137</v>
      </c>
      <c r="K18" s="2">
        <v>122</v>
      </c>
      <c r="L18" s="2">
        <v>121</v>
      </c>
      <c r="M18" s="5">
        <f t="shared" si="6"/>
        <v>243</v>
      </c>
      <c r="N18" s="27">
        <f t="shared" si="13"/>
        <v>0.17139520771065478</v>
      </c>
      <c r="O18" s="27">
        <f t="shared" si="0"/>
        <v>0.1884732817142403</v>
      </c>
      <c r="P18" s="28">
        <f t="shared" si="1"/>
        <v>0.17976699149481981</v>
      </c>
      <c r="R18" s="32">
        <f t="shared" si="10"/>
        <v>40.470472550565326</v>
      </c>
      <c r="S18" s="32">
        <f t="shared" si="11"/>
        <v>44.633715661015358</v>
      </c>
      <c r="T18" s="32">
        <f t="shared" si="12"/>
        <v>42.508270494101396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9240.5520525667489</v>
      </c>
      <c r="F19" s="2">
        <v>9805.6613610879631</v>
      </c>
      <c r="G19" s="5">
        <f t="shared" si="4"/>
        <v>19046.21341365471</v>
      </c>
      <c r="H19" s="2">
        <v>73</v>
      </c>
      <c r="I19" s="2">
        <v>64</v>
      </c>
      <c r="J19" s="5">
        <f t="shared" si="5"/>
        <v>137</v>
      </c>
      <c r="K19" s="2">
        <v>122</v>
      </c>
      <c r="L19" s="2">
        <v>121</v>
      </c>
      <c r="M19" s="5">
        <f t="shared" si="6"/>
        <v>243</v>
      </c>
      <c r="N19" s="27">
        <f t="shared" si="13"/>
        <v>0.20077681324019531</v>
      </c>
      <c r="O19" s="27">
        <f t="shared" si="0"/>
        <v>0.22371010588355456</v>
      </c>
      <c r="P19" s="28">
        <f t="shared" si="1"/>
        <v>0.2119637354617912</v>
      </c>
      <c r="R19" s="32">
        <f t="shared" si="10"/>
        <v>47.387446423419227</v>
      </c>
      <c r="S19" s="32">
        <f t="shared" si="11"/>
        <v>53.0035749247998</v>
      </c>
      <c r="T19" s="32">
        <f t="shared" si="12"/>
        <v>50.121614246459764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13492.123378597707</v>
      </c>
      <c r="F20" s="2">
        <v>13401.209942361007</v>
      </c>
      <c r="G20" s="5">
        <f t="shared" si="4"/>
        <v>26893.333320958714</v>
      </c>
      <c r="H20" s="2">
        <v>192</v>
      </c>
      <c r="I20" s="2">
        <v>182</v>
      </c>
      <c r="J20" s="5">
        <f t="shared" si="5"/>
        <v>374</v>
      </c>
      <c r="K20" s="2">
        <v>122</v>
      </c>
      <c r="L20" s="2">
        <v>121</v>
      </c>
      <c r="M20" s="5">
        <f t="shared" si="6"/>
        <v>243</v>
      </c>
      <c r="N20" s="27">
        <f t="shared" si="13"/>
        <v>0.18810120704045433</v>
      </c>
      <c r="O20" s="27">
        <f t="shared" si="0"/>
        <v>0.19332385952626957</v>
      </c>
      <c r="P20" s="28">
        <f t="shared" si="1"/>
        <v>0.19066795219328678</v>
      </c>
      <c r="R20" s="32">
        <f t="shared" si="10"/>
        <v>42.968545791712444</v>
      </c>
      <c r="S20" s="32">
        <f t="shared" si="11"/>
        <v>44.228415651356457</v>
      </c>
      <c r="T20" s="32">
        <f t="shared" si="12"/>
        <v>43.587250115006022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13170.208390265667</v>
      </c>
      <c r="F21" s="2">
        <v>13473.355154860941</v>
      </c>
      <c r="G21" s="5">
        <f t="shared" si="4"/>
        <v>26643.563545126606</v>
      </c>
      <c r="H21" s="2">
        <v>192</v>
      </c>
      <c r="I21" s="2">
        <v>182</v>
      </c>
      <c r="J21" s="5">
        <f t="shared" si="5"/>
        <v>374</v>
      </c>
      <c r="K21" s="2">
        <v>122</v>
      </c>
      <c r="L21" s="2">
        <v>121</v>
      </c>
      <c r="M21" s="5">
        <f t="shared" si="6"/>
        <v>243</v>
      </c>
      <c r="N21" s="27">
        <f t="shared" si="13"/>
        <v>0.18361321088369489</v>
      </c>
      <c r="O21" s="27">
        <f t="shared" si="0"/>
        <v>0.19436461562119073</v>
      </c>
      <c r="P21" s="28">
        <f t="shared" si="1"/>
        <v>0.1888971381737182</v>
      </c>
      <c r="R21" s="32">
        <f t="shared" si="10"/>
        <v>41.94333882250212</v>
      </c>
      <c r="S21" s="32">
        <f t="shared" si="11"/>
        <v>44.466518662907397</v>
      </c>
      <c r="T21" s="32">
        <f t="shared" si="12"/>
        <v>43.182436864062574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12414.97005141294</v>
      </c>
      <c r="F22" s="2">
        <v>13362.344751792325</v>
      </c>
      <c r="G22" s="5">
        <f t="shared" si="4"/>
        <v>25777.314803205263</v>
      </c>
      <c r="H22" s="2">
        <v>195</v>
      </c>
      <c r="I22" s="2">
        <v>179</v>
      </c>
      <c r="J22" s="5">
        <f t="shared" si="5"/>
        <v>374</v>
      </c>
      <c r="K22" s="2">
        <v>122</v>
      </c>
      <c r="L22" s="2">
        <v>121</v>
      </c>
      <c r="M22" s="5">
        <f t="shared" si="6"/>
        <v>243</v>
      </c>
      <c r="N22" s="27">
        <f t="shared" si="13"/>
        <v>0.17153434911314441</v>
      </c>
      <c r="O22" s="27">
        <f t="shared" si="0"/>
        <v>0.19458214049091807</v>
      </c>
      <c r="P22" s="28">
        <f t="shared" si="1"/>
        <v>0.18275562080430252</v>
      </c>
      <c r="R22" s="32">
        <f t="shared" si="10"/>
        <v>39.163943379851546</v>
      </c>
      <c r="S22" s="32">
        <f t="shared" si="11"/>
        <v>44.541149172641084</v>
      </c>
      <c r="T22" s="32">
        <f t="shared" si="12"/>
        <v>41.778468076507721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11336.271864683549</v>
      </c>
      <c r="F23" s="2">
        <v>10507.67752867548</v>
      </c>
      <c r="G23" s="5">
        <f t="shared" si="4"/>
        <v>21843.949393359027</v>
      </c>
      <c r="H23" s="2">
        <v>195</v>
      </c>
      <c r="I23" s="2">
        <v>181</v>
      </c>
      <c r="J23" s="5">
        <f t="shared" si="5"/>
        <v>376</v>
      </c>
      <c r="K23" s="2">
        <v>122</v>
      </c>
      <c r="L23" s="2">
        <v>121</v>
      </c>
      <c r="M23" s="5">
        <f t="shared" si="6"/>
        <v>243</v>
      </c>
      <c r="N23" s="27">
        <f t="shared" si="13"/>
        <v>0.15663026230633842</v>
      </c>
      <c r="O23" s="27">
        <f t="shared" si="0"/>
        <v>0.1520559957263759</v>
      </c>
      <c r="P23" s="28">
        <f t="shared" si="1"/>
        <v>0.154396023419275</v>
      </c>
      <c r="R23" s="32">
        <f t="shared" si="10"/>
        <v>35.761109983228863</v>
      </c>
      <c r="S23" s="32">
        <f t="shared" si="11"/>
        <v>34.793634200912187</v>
      </c>
      <c r="T23" s="32">
        <f t="shared" si="12"/>
        <v>35.289094334990352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10377.850582019926</v>
      </c>
      <c r="F24" s="2">
        <v>9802.3916186176375</v>
      </c>
      <c r="G24" s="5">
        <f t="shared" si="4"/>
        <v>20180.242200637564</v>
      </c>
      <c r="H24" s="2">
        <v>193</v>
      </c>
      <c r="I24" s="2">
        <v>182</v>
      </c>
      <c r="J24" s="5">
        <f t="shared" si="5"/>
        <v>375</v>
      </c>
      <c r="K24" s="2">
        <v>122</v>
      </c>
      <c r="L24" s="2">
        <v>121</v>
      </c>
      <c r="M24" s="5">
        <f t="shared" si="6"/>
        <v>243</v>
      </c>
      <c r="N24" s="27">
        <f t="shared" si="13"/>
        <v>0.14424900731151905</v>
      </c>
      <c r="O24" s="27">
        <f t="shared" si="0"/>
        <v>0.14140784216124694</v>
      </c>
      <c r="P24" s="28">
        <f t="shared" si="1"/>
        <v>0.1428548122709081</v>
      </c>
      <c r="R24" s="32">
        <f t="shared" si="10"/>
        <v>32.945557403237864</v>
      </c>
      <c r="S24" s="32">
        <f t="shared" si="11"/>
        <v>32.351127454183619</v>
      </c>
      <c r="T24" s="32">
        <f t="shared" si="12"/>
        <v>32.654113593264668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9745.0713940574697</v>
      </c>
      <c r="F25" s="2">
        <v>9662.0828601712492</v>
      </c>
      <c r="G25" s="5">
        <f t="shared" si="4"/>
        <v>19407.154254228721</v>
      </c>
      <c r="H25" s="2">
        <v>197</v>
      </c>
      <c r="I25" s="2">
        <v>181</v>
      </c>
      <c r="J25" s="5">
        <f t="shared" si="5"/>
        <v>378</v>
      </c>
      <c r="K25" s="2">
        <v>122</v>
      </c>
      <c r="L25" s="2">
        <v>121</v>
      </c>
      <c r="M25" s="5">
        <f t="shared" si="6"/>
        <v>243</v>
      </c>
      <c r="N25" s="27">
        <f t="shared" si="13"/>
        <v>0.13384616242799513</v>
      </c>
      <c r="O25" s="27">
        <f t="shared" si="0"/>
        <v>0.13981944402887314</v>
      </c>
      <c r="P25" s="28">
        <f t="shared" si="1"/>
        <v>0.13675484986631659</v>
      </c>
      <c r="R25" s="32">
        <f t="shared" si="10"/>
        <v>30.548813147515578</v>
      </c>
      <c r="S25" s="32">
        <f t="shared" si="11"/>
        <v>31.993651854871686</v>
      </c>
      <c r="T25" s="32">
        <f t="shared" si="12"/>
        <v>31.251456125972176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9088.0064431540595</v>
      </c>
      <c r="F26" s="2">
        <v>9727.7676254239668</v>
      </c>
      <c r="G26" s="5">
        <f t="shared" si="4"/>
        <v>18815.774068578026</v>
      </c>
      <c r="H26" s="2">
        <v>197</v>
      </c>
      <c r="I26" s="2">
        <v>180</v>
      </c>
      <c r="J26" s="5">
        <f t="shared" si="5"/>
        <v>377</v>
      </c>
      <c r="K26" s="2">
        <v>122</v>
      </c>
      <c r="L26" s="2">
        <v>122</v>
      </c>
      <c r="M26" s="5">
        <f t="shared" si="6"/>
        <v>244</v>
      </c>
      <c r="N26" s="27">
        <f t="shared" si="13"/>
        <v>0.12482153668764503</v>
      </c>
      <c r="O26" s="27">
        <f t="shared" si="0"/>
        <v>0.14070480828257301</v>
      </c>
      <c r="P26" s="28">
        <f t="shared" si="1"/>
        <v>0.13255772747406039</v>
      </c>
      <c r="R26" s="32">
        <f t="shared" si="10"/>
        <v>28.489048411141251</v>
      </c>
      <c r="S26" s="32">
        <f t="shared" si="11"/>
        <v>32.211151077562803</v>
      </c>
      <c r="T26" s="32">
        <f t="shared" si="12"/>
        <v>30.299153089497626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8907.5848715096781</v>
      </c>
      <c r="F27" s="2">
        <v>7464.8213893926522</v>
      </c>
      <c r="G27" s="5">
        <f t="shared" si="4"/>
        <v>16372.406260902331</v>
      </c>
      <c r="H27" s="2">
        <v>197</v>
      </c>
      <c r="I27" s="2">
        <v>180</v>
      </c>
      <c r="J27" s="5">
        <f t="shared" si="5"/>
        <v>377</v>
      </c>
      <c r="K27" s="2">
        <v>124</v>
      </c>
      <c r="L27" s="2">
        <v>123</v>
      </c>
      <c r="M27" s="5">
        <f t="shared" si="6"/>
        <v>247</v>
      </c>
      <c r="N27" s="27">
        <f t="shared" si="13"/>
        <v>0.12151567269875693</v>
      </c>
      <c r="O27" s="27">
        <f t="shared" si="0"/>
        <v>0.10758707179454416</v>
      </c>
      <c r="P27" s="28">
        <f t="shared" si="1"/>
        <v>0.11474269918214798</v>
      </c>
      <c r="R27" s="32">
        <f t="shared" si="10"/>
        <v>27.749485581027034</v>
      </c>
      <c r="S27" s="32">
        <f t="shared" si="11"/>
        <v>24.636374222417995</v>
      </c>
      <c r="T27" s="32">
        <f t="shared" si="12"/>
        <v>26.237830546317838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2417.6733324883166</v>
      </c>
      <c r="F28" s="2">
        <v>2132.2307892643953</v>
      </c>
      <c r="G28" s="5">
        <f t="shared" si="4"/>
        <v>4549.9041217527119</v>
      </c>
      <c r="H28" s="2">
        <v>116</v>
      </c>
      <c r="I28" s="2">
        <v>112</v>
      </c>
      <c r="J28" s="5">
        <f t="shared" si="5"/>
        <v>228</v>
      </c>
      <c r="K28" s="2">
        <v>0</v>
      </c>
      <c r="L28" s="2">
        <v>0</v>
      </c>
      <c r="M28" s="5">
        <f t="shared" si="6"/>
        <v>0</v>
      </c>
      <c r="N28" s="27">
        <f t="shared" si="13"/>
        <v>9.6490793921149287E-2</v>
      </c>
      <c r="O28" s="27">
        <f t="shared" si="0"/>
        <v>8.81378467784555E-2</v>
      </c>
      <c r="P28" s="28">
        <f t="shared" si="1"/>
        <v>9.2387591815966369E-2</v>
      </c>
      <c r="R28" s="32">
        <f t="shared" si="10"/>
        <v>20.842011486968246</v>
      </c>
      <c r="S28" s="32">
        <f t="shared" si="11"/>
        <v>19.037774904146385</v>
      </c>
      <c r="T28" s="32">
        <f t="shared" si="12"/>
        <v>19.955719832248736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2123.6966421685779</v>
      </c>
      <c r="F29" s="2">
        <v>2187.8962006909555</v>
      </c>
      <c r="G29" s="5">
        <f t="shared" si="4"/>
        <v>4311.5928428595334</v>
      </c>
      <c r="H29" s="2">
        <v>116</v>
      </c>
      <c r="I29" s="2">
        <v>114</v>
      </c>
      <c r="J29" s="5">
        <f t="shared" si="5"/>
        <v>230</v>
      </c>
      <c r="K29" s="2">
        <v>0</v>
      </c>
      <c r="L29" s="2">
        <v>0</v>
      </c>
      <c r="M29" s="5">
        <f t="shared" si="6"/>
        <v>0</v>
      </c>
      <c r="N29" s="27">
        <f t="shared" si="13"/>
        <v>8.4758007749384495E-2</v>
      </c>
      <c r="O29" s="27">
        <f t="shared" si="0"/>
        <v>8.8852184888359137E-2</v>
      </c>
      <c r="P29" s="28">
        <f t="shared" si="1"/>
        <v>8.6787295548702362E-2</v>
      </c>
      <c r="R29" s="32">
        <f t="shared" si="10"/>
        <v>18.307729673867051</v>
      </c>
      <c r="S29" s="32">
        <f t="shared" si="11"/>
        <v>19.192071935885576</v>
      </c>
      <c r="T29" s="32">
        <f t="shared" si="12"/>
        <v>18.746055838519709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2061.4516314722014</v>
      </c>
      <c r="F30" s="2">
        <v>2166.1499415042504</v>
      </c>
      <c r="G30" s="5">
        <f t="shared" si="4"/>
        <v>4227.6015729764513</v>
      </c>
      <c r="H30" s="2">
        <v>118</v>
      </c>
      <c r="I30" s="2">
        <v>112</v>
      </c>
      <c r="J30" s="5">
        <f t="shared" si="5"/>
        <v>230</v>
      </c>
      <c r="K30" s="2">
        <v>0</v>
      </c>
      <c r="L30" s="2">
        <v>0</v>
      </c>
      <c r="M30" s="5">
        <f t="shared" si="6"/>
        <v>0</v>
      </c>
      <c r="N30" s="27">
        <f t="shared" si="13"/>
        <v>8.0879301297559686E-2</v>
      </c>
      <c r="O30" s="27">
        <f t="shared" si="0"/>
        <v>8.9539928137576483E-2</v>
      </c>
      <c r="P30" s="28">
        <f t="shared" si="1"/>
        <v>8.5096650019654815E-2</v>
      </c>
      <c r="R30" s="32">
        <f t="shared" si="10"/>
        <v>17.469929080272895</v>
      </c>
      <c r="S30" s="32">
        <f t="shared" si="11"/>
        <v>19.340624477716521</v>
      </c>
      <c r="T30" s="32">
        <f t="shared" si="12"/>
        <v>18.380876404245441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1860.139613863962</v>
      </c>
      <c r="F31" s="2">
        <v>2133.7195957672111</v>
      </c>
      <c r="G31" s="5">
        <f t="shared" si="4"/>
        <v>3993.8592096311731</v>
      </c>
      <c r="H31" s="2">
        <v>128</v>
      </c>
      <c r="I31" s="2">
        <v>112</v>
      </c>
      <c r="J31" s="5">
        <f t="shared" si="5"/>
        <v>240</v>
      </c>
      <c r="K31" s="2">
        <v>0</v>
      </c>
      <c r="L31" s="2">
        <v>0</v>
      </c>
      <c r="M31" s="5">
        <f t="shared" si="6"/>
        <v>0</v>
      </c>
      <c r="N31" s="27">
        <f t="shared" si="13"/>
        <v>6.7279355246815761E-2</v>
      </c>
      <c r="O31" s="27">
        <f t="shared" si="0"/>
        <v>8.8199388052546762E-2</v>
      </c>
      <c r="P31" s="28">
        <f t="shared" si="1"/>
        <v>7.7042037222823559E-2</v>
      </c>
      <c r="R31" s="32">
        <f t="shared" si="10"/>
        <v>14.532340733312203</v>
      </c>
      <c r="S31" s="32">
        <f t="shared" si="11"/>
        <v>19.051067819350099</v>
      </c>
      <c r="T31" s="32">
        <f t="shared" si="12"/>
        <v>16.641080040129889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1666.5578695863262</v>
      </c>
      <c r="F32" s="2">
        <v>2139.8150549281518</v>
      </c>
      <c r="G32" s="5">
        <f t="shared" si="4"/>
        <v>3806.3729245144777</v>
      </c>
      <c r="H32" s="2">
        <v>117</v>
      </c>
      <c r="I32" s="2">
        <v>112</v>
      </c>
      <c r="J32" s="5">
        <f t="shared" si="5"/>
        <v>229</v>
      </c>
      <c r="K32" s="2">
        <v>0</v>
      </c>
      <c r="L32" s="2">
        <v>0</v>
      </c>
      <c r="M32" s="5">
        <f t="shared" si="6"/>
        <v>0</v>
      </c>
      <c r="N32" s="27">
        <f t="shared" si="13"/>
        <v>6.5944834978882802E-2</v>
      </c>
      <c r="O32" s="27">
        <f t="shared" si="0"/>
        <v>8.845134982341897E-2</v>
      </c>
      <c r="P32" s="28">
        <f t="shared" si="1"/>
        <v>7.6952388090621007E-2</v>
      </c>
      <c r="R32" s="32">
        <f t="shared" si="10"/>
        <v>14.244084355438686</v>
      </c>
      <c r="S32" s="32">
        <f t="shared" si="11"/>
        <v>19.105491561858496</v>
      </c>
      <c r="T32" s="32">
        <f t="shared" si="12"/>
        <v>16.621715827574139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1211.8365632330608</v>
      </c>
      <c r="F33" s="2">
        <v>1831.046325027359</v>
      </c>
      <c r="G33" s="5">
        <f t="shared" si="4"/>
        <v>3042.8828882604198</v>
      </c>
      <c r="H33" s="2">
        <v>115</v>
      </c>
      <c r="I33" s="2">
        <v>108</v>
      </c>
      <c r="J33" s="5">
        <f t="shared" si="5"/>
        <v>223</v>
      </c>
      <c r="K33" s="2">
        <v>0</v>
      </c>
      <c r="L33" s="2">
        <v>0</v>
      </c>
      <c r="M33" s="5">
        <f t="shared" si="6"/>
        <v>0</v>
      </c>
      <c r="N33" s="27">
        <f t="shared" si="13"/>
        <v>4.8785690951411463E-2</v>
      </c>
      <c r="O33" s="27">
        <f t="shared" si="0"/>
        <v>7.8491354810843572E-2</v>
      </c>
      <c r="P33" s="28">
        <f t="shared" si="1"/>
        <v>6.3172290488714908E-2</v>
      </c>
      <c r="R33" s="32">
        <f t="shared" si="10"/>
        <v>10.537709245504876</v>
      </c>
      <c r="S33" s="32">
        <f t="shared" si="11"/>
        <v>16.954132639142212</v>
      </c>
      <c r="T33" s="32">
        <f t="shared" si="12"/>
        <v>13.64521474556242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628.4285113380655</v>
      </c>
      <c r="F34" s="2">
        <v>793.2522817057245</v>
      </c>
      <c r="G34" s="5">
        <f t="shared" si="4"/>
        <v>1421.6807930437899</v>
      </c>
      <c r="H34" s="2">
        <v>111</v>
      </c>
      <c r="I34" s="2">
        <v>104</v>
      </c>
      <c r="J34" s="5">
        <f t="shared" si="5"/>
        <v>215</v>
      </c>
      <c r="K34" s="2">
        <v>0</v>
      </c>
      <c r="L34" s="2">
        <v>0</v>
      </c>
      <c r="M34" s="5">
        <f t="shared" si="6"/>
        <v>0</v>
      </c>
      <c r="N34" s="27">
        <f t="shared" si="13"/>
        <v>2.6210732037790521E-2</v>
      </c>
      <c r="O34" s="27">
        <f t="shared" si="0"/>
        <v>3.5312156414962804E-2</v>
      </c>
      <c r="P34" s="28">
        <f t="shared" si="1"/>
        <v>3.0613281503957576E-2</v>
      </c>
      <c r="R34" s="32">
        <f t="shared" si="10"/>
        <v>5.6615181201627527</v>
      </c>
      <c r="S34" s="32">
        <f t="shared" si="11"/>
        <v>7.6274257856319663</v>
      </c>
      <c r="T34" s="32">
        <f t="shared" si="12"/>
        <v>6.6124688048548368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364.59670786665214</v>
      </c>
      <c r="F35" s="2">
        <v>438.84105769110522</v>
      </c>
      <c r="G35" s="5">
        <f t="shared" si="4"/>
        <v>803.4377655577573</v>
      </c>
      <c r="H35" s="2">
        <v>112</v>
      </c>
      <c r="I35" s="2">
        <v>105</v>
      </c>
      <c r="J35" s="5">
        <f t="shared" si="5"/>
        <v>217</v>
      </c>
      <c r="K35" s="2">
        <v>0</v>
      </c>
      <c r="L35" s="2">
        <v>0</v>
      </c>
      <c r="M35" s="5">
        <f t="shared" si="6"/>
        <v>0</v>
      </c>
      <c r="N35" s="27">
        <f t="shared" si="13"/>
        <v>1.5070961800043491E-2</v>
      </c>
      <c r="O35" s="27">
        <f t="shared" si="0"/>
        <v>1.9349252984616632E-2</v>
      </c>
      <c r="P35" s="28">
        <f t="shared" si="1"/>
        <v>1.7141102695804687E-2</v>
      </c>
      <c r="R35" s="32">
        <f t="shared" si="10"/>
        <v>3.2553277488093939</v>
      </c>
      <c r="S35" s="32">
        <f t="shared" si="11"/>
        <v>4.1794386446771927</v>
      </c>
      <c r="T35" s="32">
        <f t="shared" si="12"/>
        <v>3.7024781822938126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89.034320642771249</v>
      </c>
      <c r="F36" s="3">
        <v>83</v>
      </c>
      <c r="G36" s="7">
        <f t="shared" si="4"/>
        <v>172.03432064277126</v>
      </c>
      <c r="H36" s="3">
        <v>111</v>
      </c>
      <c r="I36" s="3">
        <v>104</v>
      </c>
      <c r="J36" s="7">
        <f t="shared" si="5"/>
        <v>215</v>
      </c>
      <c r="K36" s="3">
        <v>0</v>
      </c>
      <c r="L36" s="3">
        <v>0</v>
      </c>
      <c r="M36" s="7">
        <f t="shared" si="6"/>
        <v>0</v>
      </c>
      <c r="N36" s="29">
        <f t="shared" si="13"/>
        <v>3.7134768369524213E-3</v>
      </c>
      <c r="O36" s="29">
        <f t="shared" si="0"/>
        <v>3.6948005698005698E-3</v>
      </c>
      <c r="P36" s="30">
        <f t="shared" si="1"/>
        <v>3.7044427356324561E-3</v>
      </c>
      <c r="R36" s="32">
        <f t="shared" si="10"/>
        <v>0.80211099678172293</v>
      </c>
      <c r="S36" s="32">
        <f t="shared" si="11"/>
        <v>0.79807692307692313</v>
      </c>
      <c r="T36" s="32">
        <f t="shared" si="12"/>
        <v>0.80015963089661057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3383.3377389532379</v>
      </c>
      <c r="F37" s="9">
        <v>4543.8221905421951</v>
      </c>
      <c r="G37" s="10">
        <f t="shared" si="4"/>
        <v>7927.1599294954331</v>
      </c>
      <c r="H37" s="9">
        <v>62</v>
      </c>
      <c r="I37" s="9">
        <v>60</v>
      </c>
      <c r="J37" s="10">
        <f t="shared" si="5"/>
        <v>122</v>
      </c>
      <c r="K37" s="9">
        <v>64</v>
      </c>
      <c r="L37" s="9">
        <v>64</v>
      </c>
      <c r="M37" s="10">
        <f t="shared" si="6"/>
        <v>128</v>
      </c>
      <c r="N37" s="25">
        <f t="shared" si="13"/>
        <v>0.11561432951589797</v>
      </c>
      <c r="O37" s="25">
        <f t="shared" si="0"/>
        <v>0.15759649661980421</v>
      </c>
      <c r="P37" s="26">
        <f t="shared" si="1"/>
        <v>0.13644932404116347</v>
      </c>
      <c r="R37" s="32">
        <f t="shared" si="10"/>
        <v>26.851886817089191</v>
      </c>
      <c r="S37" s="32">
        <f t="shared" si="11"/>
        <v>36.643727343082219</v>
      </c>
      <c r="T37" s="32">
        <f t="shared" si="12"/>
        <v>31.708639717981733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3234.9453017575588</v>
      </c>
      <c r="F38" s="2">
        <v>4572.9042121928069</v>
      </c>
      <c r="G38" s="5">
        <f t="shared" si="4"/>
        <v>7807.8495139503657</v>
      </c>
      <c r="H38" s="2">
        <v>62</v>
      </c>
      <c r="I38" s="2">
        <v>60</v>
      </c>
      <c r="J38" s="5">
        <f t="shared" si="5"/>
        <v>122</v>
      </c>
      <c r="K38" s="2">
        <v>66</v>
      </c>
      <c r="L38" s="2">
        <v>61</v>
      </c>
      <c r="M38" s="5">
        <f t="shared" si="6"/>
        <v>127</v>
      </c>
      <c r="N38" s="27">
        <f t="shared" si="13"/>
        <v>0.10870111901067066</v>
      </c>
      <c r="O38" s="27">
        <f t="shared" si="0"/>
        <v>0.16280633053947619</v>
      </c>
      <c r="P38" s="28">
        <f t="shared" si="1"/>
        <v>0.13497181430560029</v>
      </c>
      <c r="R38" s="32">
        <f t="shared" si="10"/>
        <v>25.273010169980928</v>
      </c>
      <c r="S38" s="32">
        <f t="shared" si="11"/>
        <v>37.792596794981876</v>
      </c>
      <c r="T38" s="32">
        <f t="shared" si="12"/>
        <v>31.356825357230385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3113.6048815859663</v>
      </c>
      <c r="F39" s="2">
        <v>4505.6601971345081</v>
      </c>
      <c r="G39" s="5">
        <f t="shared" si="4"/>
        <v>7619.2650787204748</v>
      </c>
      <c r="H39" s="2">
        <v>62</v>
      </c>
      <c r="I39" s="2">
        <v>60</v>
      </c>
      <c r="J39" s="5">
        <f t="shared" si="5"/>
        <v>122</v>
      </c>
      <c r="K39" s="2">
        <v>63</v>
      </c>
      <c r="L39" s="2">
        <v>62</v>
      </c>
      <c r="M39" s="5">
        <f t="shared" si="6"/>
        <v>125</v>
      </c>
      <c r="N39" s="27">
        <f t="shared" si="13"/>
        <v>0.1073064819956564</v>
      </c>
      <c r="O39" s="27">
        <f t="shared" si="0"/>
        <v>0.15900833558492758</v>
      </c>
      <c r="P39" s="28">
        <f t="shared" si="1"/>
        <v>0.13285090456689347</v>
      </c>
      <c r="R39" s="32">
        <f t="shared" si="10"/>
        <v>24.908839052687732</v>
      </c>
      <c r="S39" s="32">
        <f t="shared" si="11"/>
        <v>36.931640960118919</v>
      </c>
      <c r="T39" s="32">
        <f t="shared" si="12"/>
        <v>30.847227039354149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3037.7771007762058</v>
      </c>
      <c r="F40" s="2">
        <v>4499.4070654837597</v>
      </c>
      <c r="G40" s="5">
        <f t="shared" si="4"/>
        <v>7537.1841662599654</v>
      </c>
      <c r="H40" s="2">
        <v>62</v>
      </c>
      <c r="I40" s="2">
        <v>60</v>
      </c>
      <c r="J40" s="5">
        <f t="shared" si="5"/>
        <v>122</v>
      </c>
      <c r="K40" s="2">
        <v>63</v>
      </c>
      <c r="L40" s="2">
        <v>61</v>
      </c>
      <c r="M40" s="5">
        <f t="shared" si="6"/>
        <v>124</v>
      </c>
      <c r="N40" s="27">
        <f t="shared" si="13"/>
        <v>0.1046931727590366</v>
      </c>
      <c r="O40" s="27">
        <f t="shared" si="0"/>
        <v>0.16018965627612361</v>
      </c>
      <c r="P40" s="28">
        <f t="shared" si="1"/>
        <v>0.13199047643352418</v>
      </c>
      <c r="R40" s="32">
        <f t="shared" si="10"/>
        <v>24.302216806209646</v>
      </c>
      <c r="S40" s="32">
        <f t="shared" si="11"/>
        <v>37.185182359369918</v>
      </c>
      <c r="T40" s="32">
        <f t="shared" si="12"/>
        <v>30.638960025447012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2997.1544051182113</v>
      </c>
      <c r="F41" s="2">
        <v>4465.8811651238093</v>
      </c>
      <c r="G41" s="5">
        <f t="shared" si="4"/>
        <v>7463.0355702420202</v>
      </c>
      <c r="H41" s="2">
        <v>62</v>
      </c>
      <c r="I41" s="2">
        <v>60</v>
      </c>
      <c r="J41" s="5">
        <f t="shared" si="5"/>
        <v>122</v>
      </c>
      <c r="K41" s="2">
        <v>63</v>
      </c>
      <c r="L41" s="2">
        <v>61</v>
      </c>
      <c r="M41" s="5">
        <f t="shared" si="6"/>
        <v>124</v>
      </c>
      <c r="N41" s="27">
        <f t="shared" si="13"/>
        <v>0.10329316256955512</v>
      </c>
      <c r="O41" s="27">
        <f t="shared" si="0"/>
        <v>0.1589960540132373</v>
      </c>
      <c r="P41" s="28">
        <f t="shared" si="1"/>
        <v>0.1306919930344988</v>
      </c>
      <c r="R41" s="32">
        <f t="shared" si="10"/>
        <v>23.977235240945692</v>
      </c>
      <c r="S41" s="32">
        <f t="shared" si="11"/>
        <v>36.908108802676111</v>
      </c>
      <c r="T41" s="32">
        <f t="shared" si="12"/>
        <v>30.337542968463495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2377.0561295628945</v>
      </c>
      <c r="F42" s="2">
        <v>1628.9239735249582</v>
      </c>
      <c r="G42" s="5">
        <f t="shared" si="4"/>
        <v>4005.9801030878525</v>
      </c>
      <c r="H42" s="2">
        <v>0</v>
      </c>
      <c r="I42" s="2">
        <v>0</v>
      </c>
      <c r="J42" s="5">
        <f t="shared" si="5"/>
        <v>0</v>
      </c>
      <c r="K42" s="2">
        <v>63</v>
      </c>
      <c r="L42" s="2">
        <v>61</v>
      </c>
      <c r="M42" s="5">
        <f t="shared" si="6"/>
        <v>124</v>
      </c>
      <c r="N42" s="27">
        <f t="shared" si="13"/>
        <v>0.15214132933710281</v>
      </c>
      <c r="O42" s="27">
        <f t="shared" si="0"/>
        <v>0.10767609555294541</v>
      </c>
      <c r="P42" s="28">
        <f t="shared" si="1"/>
        <v>0.13026730304005765</v>
      </c>
      <c r="R42" s="32">
        <f t="shared" si="10"/>
        <v>37.731049675601497</v>
      </c>
      <c r="S42" s="32">
        <f t="shared" si="11"/>
        <v>26.703671697130464</v>
      </c>
      <c r="T42" s="32">
        <f t="shared" si="12"/>
        <v>32.306291153934296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2095.0865022786425</v>
      </c>
      <c r="F43" s="2">
        <v>1537.3378794326968</v>
      </c>
      <c r="G43" s="5">
        <f t="shared" si="4"/>
        <v>3632.4243817113393</v>
      </c>
      <c r="H43" s="2">
        <v>0</v>
      </c>
      <c r="I43" s="2">
        <v>0</v>
      </c>
      <c r="J43" s="5">
        <f t="shared" si="5"/>
        <v>0</v>
      </c>
      <c r="K43" s="2">
        <v>63</v>
      </c>
      <c r="L43" s="2">
        <v>61</v>
      </c>
      <c r="M43" s="5">
        <f t="shared" si="6"/>
        <v>124</v>
      </c>
      <c r="N43" s="27">
        <f t="shared" si="13"/>
        <v>0.13409411816939595</v>
      </c>
      <c r="O43" s="27">
        <f t="shared" si="0"/>
        <v>0.10162201741358387</v>
      </c>
      <c r="P43" s="28">
        <f t="shared" si="1"/>
        <v>0.11811993957177873</v>
      </c>
      <c r="R43" s="32">
        <f t="shared" si="10"/>
        <v>33.255341306010195</v>
      </c>
      <c r="S43" s="32">
        <f t="shared" si="11"/>
        <v>25.202260318568801</v>
      </c>
      <c r="T43" s="32">
        <f t="shared" si="12"/>
        <v>29.293745013801122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1992.2971042501447</v>
      </c>
      <c r="F44" s="2">
        <v>1528.8983190158642</v>
      </c>
      <c r="G44" s="5">
        <f t="shared" si="4"/>
        <v>3521.1954232660091</v>
      </c>
      <c r="H44" s="2">
        <v>0</v>
      </c>
      <c r="I44" s="2">
        <v>0</v>
      </c>
      <c r="J44" s="5">
        <f t="shared" si="5"/>
        <v>0</v>
      </c>
      <c r="K44" s="2">
        <v>63</v>
      </c>
      <c r="L44" s="2">
        <v>61</v>
      </c>
      <c r="M44" s="5">
        <f t="shared" si="6"/>
        <v>124</v>
      </c>
      <c r="N44" s="27">
        <f t="shared" si="13"/>
        <v>0.12751517564325043</v>
      </c>
      <c r="O44" s="27">
        <f t="shared" si="0"/>
        <v>0.10106414060126019</v>
      </c>
      <c r="P44" s="28">
        <f t="shared" si="1"/>
        <v>0.11450297292098105</v>
      </c>
      <c r="R44" s="32">
        <f t="shared" si="10"/>
        <v>31.623763559526108</v>
      </c>
      <c r="S44" s="32">
        <f t="shared" si="11"/>
        <v>25.063906869112529</v>
      </c>
      <c r="T44" s="32">
        <f t="shared" si="12"/>
        <v>28.396737284403301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1907.2783972155805</v>
      </c>
      <c r="F45" s="2">
        <v>1506.1962740463857</v>
      </c>
      <c r="G45" s="5">
        <f t="shared" si="4"/>
        <v>3413.4746712619663</v>
      </c>
      <c r="H45" s="2">
        <v>0</v>
      </c>
      <c r="I45" s="2">
        <v>0</v>
      </c>
      <c r="J45" s="5">
        <f t="shared" si="5"/>
        <v>0</v>
      </c>
      <c r="K45" s="2">
        <v>63</v>
      </c>
      <c r="L45" s="2">
        <v>61</v>
      </c>
      <c r="M45" s="5">
        <f t="shared" si="6"/>
        <v>124</v>
      </c>
      <c r="N45" s="27">
        <f t="shared" si="13"/>
        <v>0.12207363013412574</v>
      </c>
      <c r="O45" s="27">
        <f t="shared" si="0"/>
        <v>9.9563476602748918E-2</v>
      </c>
      <c r="P45" s="28">
        <f t="shared" si="1"/>
        <v>0.11100008686465811</v>
      </c>
      <c r="R45" s="32">
        <f t="shared" si="10"/>
        <v>30.274260273263184</v>
      </c>
      <c r="S45" s="32">
        <f t="shared" si="11"/>
        <v>24.691742197481734</v>
      </c>
      <c r="T45" s="32">
        <f t="shared" si="12"/>
        <v>27.528021542435212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1872.2370650093926</v>
      </c>
      <c r="F46" s="2">
        <v>1493.1081258226068</v>
      </c>
      <c r="G46" s="5">
        <f t="shared" si="4"/>
        <v>3365.3451908319994</v>
      </c>
      <c r="H46" s="2">
        <v>0</v>
      </c>
      <c r="I46" s="2">
        <v>0</v>
      </c>
      <c r="J46" s="5">
        <f t="shared" si="5"/>
        <v>0</v>
      </c>
      <c r="K46" s="2">
        <v>63</v>
      </c>
      <c r="L46" s="2">
        <v>61</v>
      </c>
      <c r="M46" s="5">
        <f t="shared" si="6"/>
        <v>124</v>
      </c>
      <c r="N46" s="27">
        <f t="shared" si="13"/>
        <v>0.11983084133444653</v>
      </c>
      <c r="O46" s="27">
        <f t="shared" si="0"/>
        <v>9.8698316090865074E-2</v>
      </c>
      <c r="P46" s="28">
        <f t="shared" si="1"/>
        <v>0.10943500230332985</v>
      </c>
      <c r="R46" s="32">
        <f t="shared" si="10"/>
        <v>29.718048650942741</v>
      </c>
      <c r="S46" s="32">
        <f t="shared" si="11"/>
        <v>24.477182390534537</v>
      </c>
      <c r="T46" s="32">
        <f t="shared" si="12"/>
        <v>27.139880571225802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1809.2522966488248</v>
      </c>
      <c r="F47" s="2">
        <v>1485.8164974951403</v>
      </c>
      <c r="G47" s="5">
        <f t="shared" si="4"/>
        <v>3295.0687941439651</v>
      </c>
      <c r="H47" s="2">
        <v>0</v>
      </c>
      <c r="I47" s="2">
        <v>0</v>
      </c>
      <c r="J47" s="5">
        <f t="shared" si="5"/>
        <v>0</v>
      </c>
      <c r="K47" s="2">
        <v>63</v>
      </c>
      <c r="L47" s="2">
        <v>61</v>
      </c>
      <c r="M47" s="5">
        <f t="shared" si="6"/>
        <v>124</v>
      </c>
      <c r="N47" s="27">
        <f t="shared" ref="N47" si="14">+E47/(H47*216+K47*248)</f>
        <v>0.11579955815724685</v>
      </c>
      <c r="O47" s="27">
        <f t="shared" ref="O47" si="15">+F47/(I47*216+L47*248)</f>
        <v>9.8216320564194895E-2</v>
      </c>
      <c r="P47" s="28">
        <f t="shared" ref="P47" si="16">+G47/(J47*216+M47*248)</f>
        <v>0.10714973966389064</v>
      </c>
      <c r="R47" s="32">
        <f t="shared" ref="R47" si="17">+E47/(H47+K47)</f>
        <v>28.718290422997217</v>
      </c>
      <c r="S47" s="32">
        <f t="shared" ref="S47" si="18">+F47/(I47+L47)</f>
        <v>24.357647499920333</v>
      </c>
      <c r="T47" s="32">
        <f t="shared" ref="T47" si="19">+G47/(J47+M47)</f>
        <v>26.573135436644879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1867.4024016960932</v>
      </c>
      <c r="F48" s="2">
        <v>838.70373331313544</v>
      </c>
      <c r="G48" s="5">
        <f t="shared" si="4"/>
        <v>2706.1061350092286</v>
      </c>
      <c r="H48" s="2">
        <v>0</v>
      </c>
      <c r="I48" s="2">
        <v>0</v>
      </c>
      <c r="J48" s="5">
        <f t="shared" si="5"/>
        <v>0</v>
      </c>
      <c r="K48" s="2">
        <v>63</v>
      </c>
      <c r="L48" s="2">
        <v>61</v>
      </c>
      <c r="M48" s="5">
        <f t="shared" si="6"/>
        <v>124</v>
      </c>
      <c r="N48" s="27">
        <f t="shared" si="13"/>
        <v>0.11952140307834698</v>
      </c>
      <c r="O48" s="27">
        <f t="shared" si="0"/>
        <v>5.5440490039207792E-2</v>
      </c>
      <c r="P48" s="28">
        <f t="shared" si="1"/>
        <v>8.7997728115544641E-2</v>
      </c>
      <c r="R48" s="32">
        <f t="shared" si="10"/>
        <v>29.641307963430052</v>
      </c>
      <c r="S48" s="32">
        <f t="shared" si="11"/>
        <v>13.749241529723532</v>
      </c>
      <c r="T48" s="32">
        <f t="shared" si="12"/>
        <v>21.823436572655069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1752.3445506437206</v>
      </c>
      <c r="F49" s="2">
        <v>843.77305638062728</v>
      </c>
      <c r="G49" s="5">
        <f t="shared" si="4"/>
        <v>2596.1176070243478</v>
      </c>
      <c r="H49" s="2">
        <v>0</v>
      </c>
      <c r="I49" s="2">
        <v>0</v>
      </c>
      <c r="J49" s="5">
        <f t="shared" si="5"/>
        <v>0</v>
      </c>
      <c r="K49" s="2">
        <v>63</v>
      </c>
      <c r="L49" s="2">
        <v>61</v>
      </c>
      <c r="M49" s="5">
        <f t="shared" si="6"/>
        <v>124</v>
      </c>
      <c r="N49" s="27">
        <f t="shared" si="13"/>
        <v>0.11215722930387356</v>
      </c>
      <c r="O49" s="27">
        <f t="shared" si="0"/>
        <v>5.5775585429708306E-2</v>
      </c>
      <c r="P49" s="28">
        <f t="shared" si="1"/>
        <v>8.4421098043195489E-2</v>
      </c>
      <c r="R49" s="32">
        <f t="shared" si="10"/>
        <v>27.814992867360644</v>
      </c>
      <c r="S49" s="32">
        <f t="shared" si="11"/>
        <v>13.832345186567661</v>
      </c>
      <c r="T49" s="32">
        <f t="shared" si="12"/>
        <v>20.936432314712484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1739.3624145038527</v>
      </c>
      <c r="F50" s="2">
        <v>848.08709632663226</v>
      </c>
      <c r="G50" s="5">
        <f t="shared" si="4"/>
        <v>2587.449510830485</v>
      </c>
      <c r="H50" s="2">
        <v>0</v>
      </c>
      <c r="I50" s="2">
        <v>0</v>
      </c>
      <c r="J50" s="5">
        <f t="shared" si="5"/>
        <v>0</v>
      </c>
      <c r="K50" s="2">
        <v>63</v>
      </c>
      <c r="L50" s="2">
        <v>61</v>
      </c>
      <c r="M50" s="5">
        <f t="shared" si="6"/>
        <v>124</v>
      </c>
      <c r="N50" s="27">
        <f t="shared" si="13"/>
        <v>0.11132631941268899</v>
      </c>
      <c r="O50" s="27">
        <f t="shared" si="0"/>
        <v>5.6060754648772623E-2</v>
      </c>
      <c r="P50" s="28">
        <f t="shared" si="1"/>
        <v>8.4139227069149489E-2</v>
      </c>
      <c r="R50" s="32">
        <f t="shared" si="10"/>
        <v>27.60892721434687</v>
      </c>
      <c r="S50" s="32">
        <f t="shared" si="11"/>
        <v>13.903067152895611</v>
      </c>
      <c r="T50" s="32">
        <f t="shared" si="12"/>
        <v>20.866528313149072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1642.9067507700333</v>
      </c>
      <c r="F51" s="2">
        <v>820.74641472388316</v>
      </c>
      <c r="G51" s="5">
        <f t="shared" si="4"/>
        <v>2463.6531654939163</v>
      </c>
      <c r="H51" s="2">
        <v>0</v>
      </c>
      <c r="I51" s="2">
        <v>0</v>
      </c>
      <c r="J51" s="5">
        <f t="shared" si="5"/>
        <v>0</v>
      </c>
      <c r="K51" s="2">
        <v>63</v>
      </c>
      <c r="L51" s="2">
        <v>61</v>
      </c>
      <c r="M51" s="5">
        <f t="shared" si="6"/>
        <v>124</v>
      </c>
      <c r="N51" s="27">
        <f t="shared" si="13"/>
        <v>0.105152761826039</v>
      </c>
      <c r="O51" s="27">
        <f t="shared" si="0"/>
        <v>5.4253464749066838E-2</v>
      </c>
      <c r="P51" s="28">
        <f t="shared" si="1"/>
        <v>8.0113591489786556E-2</v>
      </c>
      <c r="R51" s="32">
        <f t="shared" si="10"/>
        <v>26.077884932857671</v>
      </c>
      <c r="S51" s="32">
        <f t="shared" si="11"/>
        <v>13.454859257768577</v>
      </c>
      <c r="T51" s="32">
        <f t="shared" si="12"/>
        <v>19.868170689467068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1621.5226086815196</v>
      </c>
      <c r="F52" s="2">
        <v>811.12624565481963</v>
      </c>
      <c r="G52" s="5">
        <f t="shared" si="4"/>
        <v>2432.6488543363394</v>
      </c>
      <c r="H52" s="2">
        <v>0</v>
      </c>
      <c r="I52" s="2">
        <v>0</v>
      </c>
      <c r="J52" s="5">
        <f t="shared" si="5"/>
        <v>0</v>
      </c>
      <c r="K52" s="2">
        <v>62</v>
      </c>
      <c r="L52" s="2">
        <v>61</v>
      </c>
      <c r="M52" s="5">
        <f t="shared" si="6"/>
        <v>123</v>
      </c>
      <c r="N52" s="27">
        <f t="shared" si="13"/>
        <v>0.10545802605889175</v>
      </c>
      <c r="O52" s="27">
        <f t="shared" si="0"/>
        <v>5.3617546645612087E-2</v>
      </c>
      <c r="P52" s="28">
        <f t="shared" si="1"/>
        <v>7.9748520008403462E-2</v>
      </c>
      <c r="R52" s="32">
        <f t="shared" si="10"/>
        <v>26.153590462605155</v>
      </c>
      <c r="S52" s="32">
        <f t="shared" si="11"/>
        <v>13.297151568111797</v>
      </c>
      <c r="T52" s="32">
        <f t="shared" si="12"/>
        <v>19.777632962084059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1589.0847951218811</v>
      </c>
      <c r="F53" s="2">
        <v>806.29063666021216</v>
      </c>
      <c r="G53" s="5">
        <f t="shared" si="4"/>
        <v>2395.3754317820931</v>
      </c>
      <c r="H53" s="2">
        <v>0</v>
      </c>
      <c r="I53" s="2">
        <v>0</v>
      </c>
      <c r="J53" s="5">
        <f t="shared" si="5"/>
        <v>0</v>
      </c>
      <c r="K53" s="2">
        <v>66</v>
      </c>
      <c r="L53" s="2">
        <v>58</v>
      </c>
      <c r="M53" s="5">
        <f t="shared" si="6"/>
        <v>124</v>
      </c>
      <c r="N53" s="27">
        <f t="shared" si="13"/>
        <v>9.7084848186820699E-2</v>
      </c>
      <c r="O53" s="27">
        <f t="shared" si="0"/>
        <v>5.6054688310637667E-2</v>
      </c>
      <c r="P53" s="28">
        <f t="shared" si="1"/>
        <v>7.7893321793122167E-2</v>
      </c>
      <c r="R53" s="32">
        <f t="shared" si="10"/>
        <v>24.077042350331531</v>
      </c>
      <c r="S53" s="32">
        <f t="shared" si="11"/>
        <v>13.901562701038142</v>
      </c>
      <c r="T53" s="32">
        <f t="shared" si="12"/>
        <v>19.317543804694299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1566.6517817675972</v>
      </c>
      <c r="F54" s="2">
        <v>710.28267021017621</v>
      </c>
      <c r="G54" s="5">
        <f t="shared" si="4"/>
        <v>2276.9344519777733</v>
      </c>
      <c r="H54" s="2">
        <v>0</v>
      </c>
      <c r="I54" s="2">
        <v>0</v>
      </c>
      <c r="J54" s="5">
        <f t="shared" si="5"/>
        <v>0</v>
      </c>
      <c r="K54" s="2">
        <v>67</v>
      </c>
      <c r="L54" s="2">
        <v>60</v>
      </c>
      <c r="M54" s="5">
        <f t="shared" si="6"/>
        <v>127</v>
      </c>
      <c r="N54" s="27">
        <f t="shared" si="13"/>
        <v>9.428573554210383E-2</v>
      </c>
      <c r="O54" s="27">
        <f t="shared" si="0"/>
        <v>4.773405041735055E-2</v>
      </c>
      <c r="P54" s="28">
        <f t="shared" si="1"/>
        <v>7.2292813435921172E-2</v>
      </c>
      <c r="R54" s="32">
        <f t="shared" si="10"/>
        <v>23.38286241444175</v>
      </c>
      <c r="S54" s="32">
        <f t="shared" si="11"/>
        <v>11.838044503502937</v>
      </c>
      <c r="T54" s="32">
        <f t="shared" si="12"/>
        <v>17.928617732108449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1234.1677354397993</v>
      </c>
      <c r="F55" s="2">
        <v>568.82663825981228</v>
      </c>
      <c r="G55" s="5">
        <f t="shared" si="4"/>
        <v>1802.9943736996115</v>
      </c>
      <c r="H55" s="2">
        <v>0</v>
      </c>
      <c r="I55" s="2">
        <v>0</v>
      </c>
      <c r="J55" s="5">
        <f t="shared" si="5"/>
        <v>0</v>
      </c>
      <c r="K55" s="2">
        <v>64</v>
      </c>
      <c r="L55" s="2">
        <v>60</v>
      </c>
      <c r="M55" s="5">
        <f t="shared" si="6"/>
        <v>124</v>
      </c>
      <c r="N55" s="27">
        <f t="shared" si="13"/>
        <v>7.7757543815511546E-2</v>
      </c>
      <c r="O55" s="27">
        <f t="shared" si="0"/>
        <v>3.8227596657245448E-2</v>
      </c>
      <c r="P55" s="28">
        <f t="shared" si="1"/>
        <v>5.8630150029253758E-2</v>
      </c>
      <c r="R55" s="32">
        <f t="shared" si="10"/>
        <v>19.283870866246865</v>
      </c>
      <c r="S55" s="32">
        <f t="shared" si="11"/>
        <v>9.4804439709968715</v>
      </c>
      <c r="T55" s="32">
        <f t="shared" si="12"/>
        <v>14.540277207254931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1186.0363744356807</v>
      </c>
      <c r="F56" s="2">
        <v>536.14706827067812</v>
      </c>
      <c r="G56" s="5">
        <f t="shared" si="4"/>
        <v>1722.1834427063588</v>
      </c>
      <c r="H56" s="2">
        <v>0</v>
      </c>
      <c r="I56" s="2">
        <v>0</v>
      </c>
      <c r="J56" s="5">
        <f t="shared" si="5"/>
        <v>0</v>
      </c>
      <c r="K56" s="2">
        <v>64</v>
      </c>
      <c r="L56" s="2">
        <v>60</v>
      </c>
      <c r="M56" s="5">
        <f t="shared" si="6"/>
        <v>124</v>
      </c>
      <c r="N56" s="27">
        <f t="shared" si="13"/>
        <v>7.4725073994183516E-2</v>
      </c>
      <c r="O56" s="27">
        <f t="shared" si="0"/>
        <v>3.6031388996685357E-2</v>
      </c>
      <c r="P56" s="28">
        <f t="shared" si="1"/>
        <v>5.6002323188942472E-2</v>
      </c>
      <c r="R56" s="32">
        <f t="shared" si="10"/>
        <v>18.531818350557511</v>
      </c>
      <c r="S56" s="32">
        <f t="shared" si="11"/>
        <v>8.9357844711779695</v>
      </c>
      <c r="T56" s="32">
        <f t="shared" si="12"/>
        <v>13.888576150857732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943.48691333582883</v>
      </c>
      <c r="F57" s="2">
        <v>422.83942427618086</v>
      </c>
      <c r="G57" s="5">
        <f t="shared" si="4"/>
        <v>1366.3263376120096</v>
      </c>
      <c r="H57" s="2">
        <v>0</v>
      </c>
      <c r="I57" s="2">
        <v>0</v>
      </c>
      <c r="J57" s="5">
        <f t="shared" si="5"/>
        <v>0</v>
      </c>
      <c r="K57" s="43">
        <v>64</v>
      </c>
      <c r="L57" s="2">
        <v>60</v>
      </c>
      <c r="M57" s="5">
        <f t="shared" si="6"/>
        <v>124</v>
      </c>
      <c r="N57" s="27">
        <f t="shared" si="13"/>
        <v>5.9443479922872279E-2</v>
      </c>
      <c r="O57" s="27">
        <f t="shared" si="0"/>
        <v>2.841662797554979E-2</v>
      </c>
      <c r="P57" s="28">
        <f t="shared" si="1"/>
        <v>4.4430487045135587E-2</v>
      </c>
      <c r="R57" s="32">
        <f t="shared" si="10"/>
        <v>14.741983020872325</v>
      </c>
      <c r="S57" s="32">
        <f t="shared" si="11"/>
        <v>7.047323737936348</v>
      </c>
      <c r="T57" s="32">
        <f t="shared" si="12"/>
        <v>11.018760787193626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872.94620924982542</v>
      </c>
      <c r="F58" s="3">
        <v>398.00000000000017</v>
      </c>
      <c r="G58" s="7">
        <f t="shared" si="4"/>
        <v>1270.9462092498256</v>
      </c>
      <c r="H58" s="6">
        <v>0</v>
      </c>
      <c r="I58" s="3">
        <v>0</v>
      </c>
      <c r="J58" s="7">
        <f t="shared" si="5"/>
        <v>0</v>
      </c>
      <c r="K58" s="44">
        <v>64</v>
      </c>
      <c r="L58" s="3">
        <v>60</v>
      </c>
      <c r="M58" s="7">
        <f t="shared" si="6"/>
        <v>124</v>
      </c>
      <c r="N58" s="29">
        <f t="shared" si="13"/>
        <v>5.4999131127131139E-2</v>
      </c>
      <c r="O58" s="29">
        <f t="shared" si="0"/>
        <v>2.6747311827957001E-2</v>
      </c>
      <c r="P58" s="30">
        <f t="shared" si="1"/>
        <v>4.1328895982369461E-2</v>
      </c>
      <c r="R58" s="32">
        <f t="shared" si="10"/>
        <v>13.639784519528522</v>
      </c>
      <c r="S58" s="32">
        <f t="shared" si="11"/>
        <v>6.6333333333333364</v>
      </c>
      <c r="T58" s="32">
        <f t="shared" si="12"/>
        <v>10.249566203627626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2674.6938600701401</v>
      </c>
      <c r="F59" s="2">
        <v>1215.2966050355494</v>
      </c>
      <c r="G59" s="10">
        <f t="shared" si="4"/>
        <v>3889.9904651056895</v>
      </c>
      <c r="H59" s="2">
        <v>0</v>
      </c>
      <c r="I59" s="2">
        <v>0</v>
      </c>
      <c r="J59" s="10">
        <f t="shared" si="5"/>
        <v>0</v>
      </c>
      <c r="K59" s="2">
        <v>62</v>
      </c>
      <c r="L59" s="2">
        <v>60</v>
      </c>
      <c r="M59" s="10">
        <f t="shared" si="6"/>
        <v>122</v>
      </c>
      <c r="N59" s="25">
        <f t="shared" si="13"/>
        <v>0.17395251431257414</v>
      </c>
      <c r="O59" s="25">
        <f t="shared" si="0"/>
        <v>8.1673158940561111E-2</v>
      </c>
      <c r="P59" s="26">
        <f t="shared" si="1"/>
        <v>0.12856922478535462</v>
      </c>
      <c r="R59" s="32">
        <f t="shared" si="10"/>
        <v>43.140223549518389</v>
      </c>
      <c r="S59" s="32">
        <f t="shared" si="11"/>
        <v>20.254943417259156</v>
      </c>
      <c r="T59" s="32">
        <f t="shared" si="12"/>
        <v>31.885167746767948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2539.932416529984</v>
      </c>
      <c r="F60" s="2">
        <v>1196.9750014728756</v>
      </c>
      <c r="G60" s="5">
        <f t="shared" si="4"/>
        <v>3736.9074180028597</v>
      </c>
      <c r="H60" s="2">
        <v>0</v>
      </c>
      <c r="I60" s="2">
        <v>0</v>
      </c>
      <c r="J60" s="5">
        <f t="shared" si="5"/>
        <v>0</v>
      </c>
      <c r="K60" s="2">
        <v>62</v>
      </c>
      <c r="L60" s="2">
        <v>60</v>
      </c>
      <c r="M60" s="5">
        <f t="shared" si="6"/>
        <v>122</v>
      </c>
      <c r="N60" s="27">
        <f t="shared" si="13"/>
        <v>0.16518811241740272</v>
      </c>
      <c r="O60" s="27">
        <f t="shared" si="0"/>
        <v>8.0441868378553466E-2</v>
      </c>
      <c r="P60" s="28">
        <f t="shared" si="1"/>
        <v>0.12350963174255881</v>
      </c>
      <c r="R60" s="32">
        <f t="shared" si="10"/>
        <v>40.966651879515872</v>
      </c>
      <c r="S60" s="32">
        <f t="shared" si="11"/>
        <v>19.949583357881259</v>
      </c>
      <c r="T60" s="32">
        <f t="shared" si="12"/>
        <v>30.630388672154588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2382.6546554654155</v>
      </c>
      <c r="F61" s="2">
        <v>1154.3410423136258</v>
      </c>
      <c r="G61" s="5">
        <f t="shared" si="4"/>
        <v>3536.9956977790416</v>
      </c>
      <c r="H61" s="2">
        <v>0</v>
      </c>
      <c r="I61" s="2">
        <v>0</v>
      </c>
      <c r="J61" s="5">
        <f t="shared" si="5"/>
        <v>0</v>
      </c>
      <c r="K61" s="2">
        <v>62</v>
      </c>
      <c r="L61" s="2">
        <v>60</v>
      </c>
      <c r="M61" s="5">
        <f t="shared" si="6"/>
        <v>122</v>
      </c>
      <c r="N61" s="27">
        <f t="shared" si="13"/>
        <v>0.15495932982995678</v>
      </c>
      <c r="O61" s="27">
        <f t="shared" si="0"/>
        <v>7.7576682951184528E-2</v>
      </c>
      <c r="P61" s="28">
        <f t="shared" si="1"/>
        <v>0.11690229038138028</v>
      </c>
      <c r="R61" s="32">
        <f t="shared" si="10"/>
        <v>38.429913797829286</v>
      </c>
      <c r="S61" s="32">
        <f t="shared" si="11"/>
        <v>19.239017371893762</v>
      </c>
      <c r="T61" s="32">
        <f t="shared" si="12"/>
        <v>28.991768014582309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2261.2441665446058</v>
      </c>
      <c r="F62" s="2">
        <v>1162.0131454867715</v>
      </c>
      <c r="G62" s="5">
        <f t="shared" si="4"/>
        <v>3423.2573120313773</v>
      </c>
      <c r="H62" s="2">
        <v>0</v>
      </c>
      <c r="I62" s="2">
        <v>0</v>
      </c>
      <c r="J62" s="5">
        <f t="shared" si="5"/>
        <v>0</v>
      </c>
      <c r="K62" s="2">
        <v>62</v>
      </c>
      <c r="L62" s="2">
        <v>60</v>
      </c>
      <c r="M62" s="5">
        <f t="shared" si="6"/>
        <v>122</v>
      </c>
      <c r="N62" s="27">
        <f t="shared" si="13"/>
        <v>0.14706322623208934</v>
      </c>
      <c r="O62" s="27">
        <f t="shared" si="0"/>
        <v>7.809228128271313E-2</v>
      </c>
      <c r="P62" s="28">
        <f t="shared" si="1"/>
        <v>0.11314308937174039</v>
      </c>
      <c r="R62" s="32">
        <f t="shared" si="10"/>
        <v>36.471680105558157</v>
      </c>
      <c r="S62" s="32">
        <f t="shared" si="11"/>
        <v>19.366885758112858</v>
      </c>
      <c r="T62" s="32">
        <f t="shared" si="12"/>
        <v>28.059486164191618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2127.9051560062035</v>
      </c>
      <c r="F63" s="2">
        <v>1074.2068124440852</v>
      </c>
      <c r="G63" s="5">
        <f t="shared" si="4"/>
        <v>3202.1119684502887</v>
      </c>
      <c r="H63" s="2">
        <v>0</v>
      </c>
      <c r="I63" s="2">
        <v>0</v>
      </c>
      <c r="J63" s="5">
        <f t="shared" si="5"/>
        <v>0</v>
      </c>
      <c r="K63" s="2">
        <v>62</v>
      </c>
      <c r="L63" s="2">
        <v>60</v>
      </c>
      <c r="M63" s="5">
        <f t="shared" si="6"/>
        <v>122</v>
      </c>
      <c r="N63" s="27">
        <f t="shared" si="13"/>
        <v>0.13839133428760428</v>
      </c>
      <c r="O63" s="27">
        <f t="shared" si="0"/>
        <v>7.2191318040597127E-2</v>
      </c>
      <c r="P63" s="28">
        <f t="shared" si="1"/>
        <v>0.10583394924809257</v>
      </c>
      <c r="R63" s="32">
        <f t="shared" si="10"/>
        <v>34.321050903325862</v>
      </c>
      <c r="S63" s="32">
        <f t="shared" si="11"/>
        <v>17.903446874068088</v>
      </c>
      <c r="T63" s="32">
        <f t="shared" si="12"/>
        <v>26.246819413526957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1969.4507732943846</v>
      </c>
      <c r="F64" s="2">
        <v>1050.3509848426208</v>
      </c>
      <c r="G64" s="5">
        <f t="shared" si="4"/>
        <v>3019.8017581370054</v>
      </c>
      <c r="H64" s="2">
        <v>0</v>
      </c>
      <c r="I64" s="2">
        <v>0</v>
      </c>
      <c r="J64" s="5">
        <f t="shared" si="5"/>
        <v>0</v>
      </c>
      <c r="K64" s="2">
        <v>62</v>
      </c>
      <c r="L64" s="2">
        <v>60</v>
      </c>
      <c r="M64" s="5">
        <f t="shared" si="6"/>
        <v>122</v>
      </c>
      <c r="N64" s="27">
        <f t="shared" si="13"/>
        <v>0.12808602844006142</v>
      </c>
      <c r="O64" s="27">
        <f t="shared" si="0"/>
        <v>7.058810382006861E-2</v>
      </c>
      <c r="P64" s="28">
        <f t="shared" si="1"/>
        <v>9.9808360594163315E-2</v>
      </c>
      <c r="R64" s="32">
        <f t="shared" si="10"/>
        <v>31.765335053135235</v>
      </c>
      <c r="S64" s="32">
        <f t="shared" si="11"/>
        <v>17.505849747377013</v>
      </c>
      <c r="T64" s="32">
        <f t="shared" si="12"/>
        <v>24.752473427352502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1785.817748250598</v>
      </c>
      <c r="F65" s="2">
        <v>967.74421136201033</v>
      </c>
      <c r="G65" s="5">
        <f t="shared" si="4"/>
        <v>2753.5619596126085</v>
      </c>
      <c r="H65" s="2">
        <v>0</v>
      </c>
      <c r="I65" s="2">
        <v>0</v>
      </c>
      <c r="J65" s="5">
        <f t="shared" si="5"/>
        <v>0</v>
      </c>
      <c r="K65" s="2">
        <v>68</v>
      </c>
      <c r="L65" s="2">
        <v>60</v>
      </c>
      <c r="M65" s="5">
        <f t="shared" si="6"/>
        <v>128</v>
      </c>
      <c r="N65" s="27">
        <f t="shared" si="13"/>
        <v>0.10589526495793394</v>
      </c>
      <c r="O65" s="27">
        <f t="shared" si="0"/>
        <v>6.5036573344221124E-2</v>
      </c>
      <c r="P65" s="28">
        <f t="shared" si="1"/>
        <v>8.6742753264006059E-2</v>
      </c>
      <c r="R65" s="32">
        <f t="shared" si="10"/>
        <v>26.262025709567617</v>
      </c>
      <c r="S65" s="32">
        <f t="shared" si="11"/>
        <v>16.129070189366839</v>
      </c>
      <c r="T65" s="32">
        <f t="shared" si="12"/>
        <v>21.512202809473504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697.5460227241424</v>
      </c>
      <c r="F66" s="2">
        <v>307.32983049084044</v>
      </c>
      <c r="G66" s="5">
        <f t="shared" si="4"/>
        <v>1004.8758532149828</v>
      </c>
      <c r="H66" s="2">
        <v>0</v>
      </c>
      <c r="I66" s="2">
        <v>0</v>
      </c>
      <c r="J66" s="5">
        <f t="shared" si="5"/>
        <v>0</v>
      </c>
      <c r="K66" s="2">
        <v>63</v>
      </c>
      <c r="L66" s="2">
        <v>60</v>
      </c>
      <c r="M66" s="5">
        <f t="shared" si="6"/>
        <v>123</v>
      </c>
      <c r="N66" s="27">
        <f t="shared" si="13"/>
        <v>4.4645802785723401E-2</v>
      </c>
      <c r="O66" s="27">
        <f t="shared" si="0"/>
        <v>2.065388645771777E-2</v>
      </c>
      <c r="P66" s="28">
        <f t="shared" si="1"/>
        <v>3.2942428967184072E-2</v>
      </c>
      <c r="R66" s="32">
        <f t="shared" si="10"/>
        <v>11.072159090859403</v>
      </c>
      <c r="S66" s="32">
        <f t="shared" si="11"/>
        <v>5.1221638415140074</v>
      </c>
      <c r="T66" s="32">
        <f t="shared" si="12"/>
        <v>8.1697223838616484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654.95996215814318</v>
      </c>
      <c r="F67" s="2">
        <v>242.39423694372459</v>
      </c>
      <c r="G67" s="5">
        <f t="shared" si="4"/>
        <v>897.35419910186783</v>
      </c>
      <c r="H67" s="2">
        <v>0</v>
      </c>
      <c r="I67" s="2">
        <v>0</v>
      </c>
      <c r="J67" s="5">
        <f t="shared" si="5"/>
        <v>0</v>
      </c>
      <c r="K67" s="2">
        <v>63</v>
      </c>
      <c r="L67" s="2">
        <v>60</v>
      </c>
      <c r="M67" s="5">
        <f t="shared" si="6"/>
        <v>123</v>
      </c>
      <c r="N67" s="27">
        <f t="shared" si="13"/>
        <v>4.1920120465830976E-2</v>
      </c>
      <c r="O67" s="27">
        <f t="shared" si="0"/>
        <v>1.6289935278476116E-2</v>
      </c>
      <c r="P67" s="28">
        <f t="shared" si="1"/>
        <v>2.9417591106145679E-2</v>
      </c>
      <c r="R67" s="32">
        <f t="shared" si="10"/>
        <v>10.396189875526082</v>
      </c>
      <c r="S67" s="32">
        <f t="shared" si="11"/>
        <v>4.0399039490620767</v>
      </c>
      <c r="T67" s="32">
        <f t="shared" si="12"/>
        <v>7.2955625943241289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634.27744125652987</v>
      </c>
      <c r="F68" s="2">
        <v>234.45818866404952</v>
      </c>
      <c r="G68" s="5">
        <f t="shared" si="4"/>
        <v>868.73562992057941</v>
      </c>
      <c r="H68" s="2">
        <v>0</v>
      </c>
      <c r="I68" s="2">
        <v>0</v>
      </c>
      <c r="J68" s="5">
        <f t="shared" si="5"/>
        <v>0</v>
      </c>
      <c r="K68" s="2">
        <v>63</v>
      </c>
      <c r="L68" s="2">
        <v>60</v>
      </c>
      <c r="M68" s="5">
        <f t="shared" si="6"/>
        <v>123</v>
      </c>
      <c r="N68" s="27">
        <f t="shared" si="13"/>
        <v>4.0596354407099966E-2</v>
      </c>
      <c r="O68" s="27">
        <f t="shared" si="0"/>
        <v>1.5756598700540962E-2</v>
      </c>
      <c r="P68" s="28">
        <f t="shared" si="1"/>
        <v>2.8479400403900453E-2</v>
      </c>
      <c r="R68" s="32">
        <f t="shared" si="10"/>
        <v>10.067895892960792</v>
      </c>
      <c r="S68" s="32">
        <f t="shared" si="11"/>
        <v>3.9076364777341586</v>
      </c>
      <c r="T68" s="32">
        <f t="shared" si="12"/>
        <v>7.0628913001673119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311.48837168111032</v>
      </c>
      <c r="F69" s="3">
        <v>187.00000000000006</v>
      </c>
      <c r="G69" s="7">
        <f t="shared" si="4"/>
        <v>498.48837168111038</v>
      </c>
      <c r="H69" s="6">
        <v>0</v>
      </c>
      <c r="I69" s="3">
        <v>0</v>
      </c>
      <c r="J69" s="7">
        <f t="shared" si="5"/>
        <v>0</v>
      </c>
      <c r="K69" s="6">
        <v>63</v>
      </c>
      <c r="L69" s="3">
        <v>60</v>
      </c>
      <c r="M69" s="7">
        <f t="shared" si="6"/>
        <v>123</v>
      </c>
      <c r="N69" s="29">
        <f t="shared" si="13"/>
        <v>1.9936531725621501E-2</v>
      </c>
      <c r="O69" s="29">
        <f t="shared" si="0"/>
        <v>1.2567204301075273E-2</v>
      </c>
      <c r="P69" s="30">
        <f t="shared" si="1"/>
        <v>1.6341737859989193E-2</v>
      </c>
      <c r="R69" s="32">
        <f t="shared" si="10"/>
        <v>4.9442598679541323</v>
      </c>
      <c r="S69" s="32">
        <f t="shared" si="11"/>
        <v>3.1166666666666676</v>
      </c>
      <c r="T69" s="32">
        <f t="shared" si="12"/>
        <v>4.0527509892773201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992.00000000000011</v>
      </c>
      <c r="F70" s="2">
        <v>2504.1799566345044</v>
      </c>
      <c r="G70" s="10">
        <f t="shared" ref="G70:G86" si="20">+E70+F70</f>
        <v>3496.1799566345044</v>
      </c>
      <c r="H70" s="2">
        <v>120</v>
      </c>
      <c r="I70" s="2">
        <v>122</v>
      </c>
      <c r="J70" s="10">
        <f t="shared" ref="J70:J86" si="21">+H70+I70</f>
        <v>242</v>
      </c>
      <c r="K70" s="2">
        <v>0</v>
      </c>
      <c r="L70" s="2">
        <v>0</v>
      </c>
      <c r="M70" s="10">
        <f t="shared" ref="M70:M86" si="22">+K70+L70</f>
        <v>0</v>
      </c>
      <c r="N70" s="25">
        <f t="shared" si="13"/>
        <v>3.8271604938271607E-2</v>
      </c>
      <c r="O70" s="25">
        <f t="shared" si="0"/>
        <v>9.5028079714424118E-2</v>
      </c>
      <c r="P70" s="26">
        <f t="shared" si="1"/>
        <v>6.6884373213852627E-2</v>
      </c>
      <c r="R70" s="32">
        <f t="shared" si="10"/>
        <v>8.2666666666666675</v>
      </c>
      <c r="S70" s="32">
        <f t="shared" si="11"/>
        <v>20.526065218315608</v>
      </c>
      <c r="T70" s="32">
        <f t="shared" si="12"/>
        <v>14.447024614192166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1385.6603620637441</v>
      </c>
      <c r="F71" s="2">
        <v>3671.8937086520468</v>
      </c>
      <c r="G71" s="5">
        <f t="shared" si="20"/>
        <v>5057.5540707157907</v>
      </c>
      <c r="H71" s="2">
        <v>120</v>
      </c>
      <c r="I71" s="2">
        <v>122</v>
      </c>
      <c r="J71" s="5">
        <f t="shared" si="21"/>
        <v>242</v>
      </c>
      <c r="K71" s="2">
        <v>0</v>
      </c>
      <c r="L71" s="2">
        <v>0</v>
      </c>
      <c r="M71" s="5">
        <f t="shared" si="22"/>
        <v>0</v>
      </c>
      <c r="N71" s="27">
        <f t="shared" si="13"/>
        <v>5.3459118906780248E-2</v>
      </c>
      <c r="O71" s="27">
        <f t="shared" si="0"/>
        <v>0.13934022877398478</v>
      </c>
      <c r="P71" s="28">
        <f t="shared" si="1"/>
        <v>9.6754554459668476E-2</v>
      </c>
      <c r="R71" s="32">
        <f t="shared" ref="R71:R86" si="23">+E71/(H71+K71)</f>
        <v>11.547169683864533</v>
      </c>
      <c r="S71" s="32">
        <f t="shared" ref="S71:S86" si="24">+F71/(I71+L71)</f>
        <v>30.097489415180711</v>
      </c>
      <c r="T71" s="32">
        <f t="shared" ref="T71:T86" si="25">+G71/(J71+M71)</f>
        <v>20.898983763288392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3462.6058036107879</v>
      </c>
      <c r="F72" s="2">
        <v>5763.0910062791918</v>
      </c>
      <c r="G72" s="5">
        <f t="shared" si="20"/>
        <v>9225.6968098899797</v>
      </c>
      <c r="H72" s="2">
        <v>120</v>
      </c>
      <c r="I72" s="2">
        <v>122</v>
      </c>
      <c r="J72" s="5">
        <f t="shared" si="21"/>
        <v>242</v>
      </c>
      <c r="K72" s="2">
        <v>0</v>
      </c>
      <c r="L72" s="2">
        <v>0</v>
      </c>
      <c r="M72" s="5">
        <f t="shared" si="22"/>
        <v>0</v>
      </c>
      <c r="N72" s="27">
        <f t="shared" si="13"/>
        <v>0.13358818686770016</v>
      </c>
      <c r="O72" s="27">
        <f t="shared" si="0"/>
        <v>0.21869653181083756</v>
      </c>
      <c r="P72" s="28">
        <f t="shared" si="1"/>
        <v>0.17649404671506697</v>
      </c>
      <c r="R72" s="32">
        <f t="shared" si="23"/>
        <v>28.855048363423233</v>
      </c>
      <c r="S72" s="32">
        <f t="shared" si="24"/>
        <v>47.23845087114092</v>
      </c>
      <c r="T72" s="32">
        <f t="shared" si="25"/>
        <v>38.122714090454458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3794.2563384332893</v>
      </c>
      <c r="F73" s="2">
        <v>6816.9493156557428</v>
      </c>
      <c r="G73" s="5">
        <f t="shared" si="20"/>
        <v>10611.205654089032</v>
      </c>
      <c r="H73" s="2">
        <v>120</v>
      </c>
      <c r="I73" s="2">
        <v>121</v>
      </c>
      <c r="J73" s="5">
        <f t="shared" si="21"/>
        <v>241</v>
      </c>
      <c r="K73" s="2">
        <v>0</v>
      </c>
      <c r="L73" s="2">
        <v>0</v>
      </c>
      <c r="M73" s="5">
        <f t="shared" si="22"/>
        <v>0</v>
      </c>
      <c r="N73" s="27">
        <f t="shared" ref="N73" si="26">+E73/(H73*216+K73*248)</f>
        <v>0.1463833463901732</v>
      </c>
      <c r="O73" s="27">
        <f t="shared" ref="O73" si="27">+F73/(I73*216+L73*248)</f>
        <v>0.26082603748300209</v>
      </c>
      <c r="P73" s="28">
        <f t="shared" ref="P73" si="28">+G73/(J73*216+M73*248)</f>
        <v>0.20384212490565989</v>
      </c>
      <c r="R73" s="32">
        <f t="shared" si="23"/>
        <v>31.618802820277413</v>
      </c>
      <c r="S73" s="32">
        <f t="shared" si="24"/>
        <v>56.338424096328453</v>
      </c>
      <c r="T73" s="32">
        <f t="shared" si="25"/>
        <v>44.029898979622537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4091.7137001414217</v>
      </c>
      <c r="F74" s="2">
        <v>7670.9884734586794</v>
      </c>
      <c r="G74" s="5">
        <f t="shared" si="20"/>
        <v>11762.702173600101</v>
      </c>
      <c r="H74" s="2">
        <v>120</v>
      </c>
      <c r="I74" s="2">
        <v>120</v>
      </c>
      <c r="J74" s="5">
        <f t="shared" si="21"/>
        <v>240</v>
      </c>
      <c r="K74" s="2">
        <v>0</v>
      </c>
      <c r="L74" s="2">
        <v>0</v>
      </c>
      <c r="M74" s="5">
        <f t="shared" si="22"/>
        <v>0</v>
      </c>
      <c r="N74" s="27">
        <f t="shared" si="13"/>
        <v>0.1578593248511351</v>
      </c>
      <c r="O74" s="27">
        <f t="shared" si="0"/>
        <v>0.29594862937726385</v>
      </c>
      <c r="P74" s="28">
        <f t="shared" si="1"/>
        <v>0.22690397711419946</v>
      </c>
      <c r="R74" s="32">
        <f t="shared" si="23"/>
        <v>34.09761416784518</v>
      </c>
      <c r="S74" s="32">
        <f t="shared" si="24"/>
        <v>63.924903945488992</v>
      </c>
      <c r="T74" s="32">
        <f t="shared" si="25"/>
        <v>49.011259056667086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4776.9663218179203</v>
      </c>
      <c r="F75" s="2">
        <v>8058.3282654014965</v>
      </c>
      <c r="G75" s="5">
        <f t="shared" si="20"/>
        <v>12835.294587219418</v>
      </c>
      <c r="H75" s="2">
        <v>120</v>
      </c>
      <c r="I75" s="2">
        <v>120</v>
      </c>
      <c r="J75" s="5">
        <f t="shared" si="21"/>
        <v>240</v>
      </c>
      <c r="K75" s="2">
        <v>0</v>
      </c>
      <c r="L75" s="2">
        <v>0</v>
      </c>
      <c r="M75" s="5">
        <f t="shared" si="22"/>
        <v>0</v>
      </c>
      <c r="N75" s="27">
        <f t="shared" si="13"/>
        <v>0.1842965401935926</v>
      </c>
      <c r="O75" s="27">
        <f t="shared" si="0"/>
        <v>0.31089229418987258</v>
      </c>
      <c r="P75" s="28">
        <f t="shared" si="1"/>
        <v>0.24759441719173259</v>
      </c>
      <c r="R75" s="32">
        <f t="shared" si="23"/>
        <v>39.808052681816001</v>
      </c>
      <c r="S75" s="32">
        <f t="shared" si="24"/>
        <v>67.152735545012476</v>
      </c>
      <c r="T75" s="32">
        <f t="shared" si="25"/>
        <v>53.480394113414242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8333.3995483984272</v>
      </c>
      <c r="F76" s="2">
        <v>8338.3091378132704</v>
      </c>
      <c r="G76" s="5">
        <f t="shared" si="20"/>
        <v>16671.708686211699</v>
      </c>
      <c r="H76" s="2">
        <v>120</v>
      </c>
      <c r="I76" s="2">
        <v>128</v>
      </c>
      <c r="J76" s="5">
        <f t="shared" si="21"/>
        <v>248</v>
      </c>
      <c r="K76" s="2">
        <v>0</v>
      </c>
      <c r="L76" s="2">
        <v>0</v>
      </c>
      <c r="M76" s="5">
        <f t="shared" si="22"/>
        <v>0</v>
      </c>
      <c r="N76" s="27">
        <f t="shared" si="13"/>
        <v>0.32150461220672943</v>
      </c>
      <c r="O76" s="27">
        <f t="shared" si="0"/>
        <v>0.30158814879243601</v>
      </c>
      <c r="P76" s="28">
        <f t="shared" si="1"/>
        <v>0.31122514721870703</v>
      </c>
      <c r="R76" s="32">
        <f t="shared" si="23"/>
        <v>69.444996236653566</v>
      </c>
      <c r="S76" s="32">
        <f t="shared" si="24"/>
        <v>65.143040139166175</v>
      </c>
      <c r="T76" s="32">
        <f t="shared" si="25"/>
        <v>67.224631799240726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10788.679057096886</v>
      </c>
      <c r="F77" s="2">
        <v>8246.7648683909065</v>
      </c>
      <c r="G77" s="5">
        <f t="shared" si="20"/>
        <v>19035.443925487794</v>
      </c>
      <c r="H77" s="2">
        <v>120</v>
      </c>
      <c r="I77" s="2">
        <v>122</v>
      </c>
      <c r="J77" s="5">
        <f t="shared" si="21"/>
        <v>242</v>
      </c>
      <c r="K77" s="2">
        <v>0</v>
      </c>
      <c r="L77" s="2">
        <v>0</v>
      </c>
      <c r="M77" s="5">
        <f t="shared" si="22"/>
        <v>0</v>
      </c>
      <c r="N77" s="27">
        <f t="shared" si="13"/>
        <v>0.41622990189416997</v>
      </c>
      <c r="O77" s="27">
        <f t="shared" si="0"/>
        <v>0.31294645068271504</v>
      </c>
      <c r="P77" s="28">
        <f t="shared" si="1"/>
        <v>0.36416138516773405</v>
      </c>
      <c r="R77" s="32">
        <f t="shared" si="23"/>
        <v>89.905658809140718</v>
      </c>
      <c r="S77" s="32">
        <f t="shared" si="24"/>
        <v>67.596433347466444</v>
      </c>
      <c r="T77" s="32">
        <f t="shared" si="25"/>
        <v>78.658859196230551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8617.7220344044763</v>
      </c>
      <c r="F78" s="2">
        <v>4902.9931109831978</v>
      </c>
      <c r="G78" s="5">
        <f t="shared" si="20"/>
        <v>13520.715145387674</v>
      </c>
      <c r="H78" s="2">
        <v>120</v>
      </c>
      <c r="I78" s="2">
        <v>120</v>
      </c>
      <c r="J78" s="5">
        <f t="shared" si="21"/>
        <v>240</v>
      </c>
      <c r="K78" s="2">
        <v>0</v>
      </c>
      <c r="L78" s="2">
        <v>0</v>
      </c>
      <c r="M78" s="5">
        <f t="shared" si="22"/>
        <v>0</v>
      </c>
      <c r="N78" s="27">
        <f t="shared" si="13"/>
        <v>0.33247384391992579</v>
      </c>
      <c r="O78" s="27">
        <f t="shared" si="0"/>
        <v>0.18915868483731474</v>
      </c>
      <c r="P78" s="28">
        <f t="shared" si="1"/>
        <v>0.26081626437862027</v>
      </c>
      <c r="R78" s="32">
        <f t="shared" si="23"/>
        <v>71.81435028670397</v>
      </c>
      <c r="S78" s="32">
        <f t="shared" si="24"/>
        <v>40.858275924859981</v>
      </c>
      <c r="T78" s="32">
        <f t="shared" si="25"/>
        <v>56.336313105781976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7893.0219604940439</v>
      </c>
      <c r="F79" s="2">
        <v>4679.0114770984956</v>
      </c>
      <c r="G79" s="5">
        <f t="shared" si="20"/>
        <v>12572.033437592539</v>
      </c>
      <c r="H79" s="2">
        <v>120</v>
      </c>
      <c r="I79" s="2">
        <v>120</v>
      </c>
      <c r="J79" s="5">
        <f t="shared" si="21"/>
        <v>240</v>
      </c>
      <c r="K79" s="2">
        <v>0</v>
      </c>
      <c r="L79" s="2">
        <v>0</v>
      </c>
      <c r="M79" s="5">
        <f t="shared" si="22"/>
        <v>0</v>
      </c>
      <c r="N79" s="27">
        <f t="shared" si="13"/>
        <v>0.30451473613017144</v>
      </c>
      <c r="O79" s="27">
        <f t="shared" si="0"/>
        <v>0.18051741809793578</v>
      </c>
      <c r="P79" s="28">
        <f t="shared" si="1"/>
        <v>0.24251607711405362</v>
      </c>
      <c r="R79" s="32">
        <f t="shared" si="23"/>
        <v>65.775183004117039</v>
      </c>
      <c r="S79" s="32">
        <f t="shared" si="24"/>
        <v>38.991762309154133</v>
      </c>
      <c r="T79" s="32">
        <f t="shared" si="25"/>
        <v>52.383472656635583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5688.5909260846483</v>
      </c>
      <c r="F80" s="2">
        <v>3927.5942519766386</v>
      </c>
      <c r="G80" s="5">
        <f t="shared" si="20"/>
        <v>9616.1851780612869</v>
      </c>
      <c r="H80" s="2">
        <v>120</v>
      </c>
      <c r="I80" s="2">
        <v>120</v>
      </c>
      <c r="J80" s="5">
        <f t="shared" si="21"/>
        <v>240</v>
      </c>
      <c r="K80" s="2">
        <v>0</v>
      </c>
      <c r="L80" s="2">
        <v>0</v>
      </c>
      <c r="M80" s="5">
        <f t="shared" si="22"/>
        <v>0</v>
      </c>
      <c r="N80" s="27">
        <f t="shared" si="13"/>
        <v>0.21946724251869784</v>
      </c>
      <c r="O80" s="27">
        <f t="shared" si="0"/>
        <v>0.15152755601761722</v>
      </c>
      <c r="P80" s="28">
        <f t="shared" si="1"/>
        <v>0.18549739926815753</v>
      </c>
      <c r="R80" s="32">
        <f t="shared" si="23"/>
        <v>47.404924384038736</v>
      </c>
      <c r="S80" s="32">
        <f t="shared" si="24"/>
        <v>32.729952099805324</v>
      </c>
      <c r="T80" s="32">
        <f t="shared" si="25"/>
        <v>40.067438241922027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4526.9326228276177</v>
      </c>
      <c r="F81" s="2">
        <v>3303.4380177048811</v>
      </c>
      <c r="G81" s="5">
        <f t="shared" si="20"/>
        <v>7830.3706405324992</v>
      </c>
      <c r="H81" s="2">
        <v>120</v>
      </c>
      <c r="I81" s="2">
        <v>120</v>
      </c>
      <c r="J81" s="5">
        <f t="shared" si="21"/>
        <v>240</v>
      </c>
      <c r="K81" s="2">
        <v>0</v>
      </c>
      <c r="L81" s="2">
        <v>0</v>
      </c>
      <c r="M81" s="5">
        <f t="shared" si="22"/>
        <v>0</v>
      </c>
      <c r="N81" s="27">
        <f t="shared" si="13"/>
        <v>0.17465017834983093</v>
      </c>
      <c r="O81" s="27">
        <f t="shared" ref="O81:O86" si="29">+F81/(I81*216+L81*248)</f>
        <v>0.12744745438676239</v>
      </c>
      <c r="P81" s="28">
        <f t="shared" ref="P81:P86" si="30">+G81/(J81*216+M81*248)</f>
        <v>0.15104881636829667</v>
      </c>
      <c r="R81" s="32">
        <f t="shared" si="23"/>
        <v>37.724438523563478</v>
      </c>
      <c r="S81" s="32">
        <f t="shared" si="24"/>
        <v>27.528650147540677</v>
      </c>
      <c r="T81" s="32">
        <f t="shared" si="25"/>
        <v>32.626544335552083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3635.6474385603128</v>
      </c>
      <c r="F82" s="2">
        <v>3134.8272213621212</v>
      </c>
      <c r="G82" s="5">
        <f t="shared" si="20"/>
        <v>6770.4746599224345</v>
      </c>
      <c r="H82" s="2">
        <v>120</v>
      </c>
      <c r="I82" s="2">
        <v>120</v>
      </c>
      <c r="J82" s="5">
        <f t="shared" si="21"/>
        <v>240</v>
      </c>
      <c r="K82" s="2">
        <v>0</v>
      </c>
      <c r="L82" s="2">
        <v>0</v>
      </c>
      <c r="M82" s="5">
        <f t="shared" si="22"/>
        <v>0</v>
      </c>
      <c r="N82" s="27">
        <f t="shared" ref="N82:N86" si="31">+E82/(H82*216+K82*248)</f>
        <v>0.14026417587038245</v>
      </c>
      <c r="O82" s="27">
        <f t="shared" si="29"/>
        <v>0.12094240823156333</v>
      </c>
      <c r="P82" s="28">
        <f t="shared" si="30"/>
        <v>0.13060329205097287</v>
      </c>
      <c r="R82" s="32">
        <f t="shared" si="23"/>
        <v>30.297061988002607</v>
      </c>
      <c r="S82" s="32">
        <f t="shared" si="24"/>
        <v>26.123560178017676</v>
      </c>
      <c r="T82" s="32">
        <f t="shared" si="25"/>
        <v>28.210311083010144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2755.3821927825838</v>
      </c>
      <c r="F83" s="2">
        <v>2600.7034690630953</v>
      </c>
      <c r="G83" s="5">
        <f t="shared" si="20"/>
        <v>5356.0856618456792</v>
      </c>
      <c r="H83" s="2">
        <v>120</v>
      </c>
      <c r="I83" s="2">
        <v>120</v>
      </c>
      <c r="J83" s="5">
        <f t="shared" si="21"/>
        <v>240</v>
      </c>
      <c r="K83" s="2">
        <v>0</v>
      </c>
      <c r="L83" s="2">
        <v>0</v>
      </c>
      <c r="M83" s="5">
        <f t="shared" si="22"/>
        <v>0</v>
      </c>
      <c r="N83" s="27">
        <f t="shared" si="31"/>
        <v>0.10630332533883426</v>
      </c>
      <c r="O83" s="27">
        <f t="shared" si="29"/>
        <v>0.10033578198545892</v>
      </c>
      <c r="P83" s="28">
        <f t="shared" si="30"/>
        <v>0.10331955366214658</v>
      </c>
      <c r="R83" s="32">
        <f t="shared" si="23"/>
        <v>22.961518273188197</v>
      </c>
      <c r="S83" s="32">
        <f t="shared" si="24"/>
        <v>21.672528908859128</v>
      </c>
      <c r="T83" s="32">
        <f t="shared" si="25"/>
        <v>22.317023591023663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1748.1408575280648</v>
      </c>
      <c r="F84" s="3">
        <v>1750.9999999999998</v>
      </c>
      <c r="G84" s="7">
        <f t="shared" si="20"/>
        <v>3499.1408575280648</v>
      </c>
      <c r="H84" s="6">
        <v>120</v>
      </c>
      <c r="I84" s="3">
        <v>120</v>
      </c>
      <c r="J84" s="7">
        <f t="shared" si="21"/>
        <v>240</v>
      </c>
      <c r="K84" s="6">
        <v>0</v>
      </c>
      <c r="L84" s="3">
        <v>0</v>
      </c>
      <c r="M84" s="7">
        <f t="shared" si="22"/>
        <v>0</v>
      </c>
      <c r="N84" s="29">
        <f t="shared" si="31"/>
        <v>6.7443705923150646E-2</v>
      </c>
      <c r="O84" s="29">
        <f t="shared" si="29"/>
        <v>6.755401234567901E-2</v>
      </c>
      <c r="P84" s="30">
        <f t="shared" si="30"/>
        <v>6.7498859134414835E-2</v>
      </c>
      <c r="R84" s="32">
        <f t="shared" si="23"/>
        <v>14.567840479400539</v>
      </c>
      <c r="S84" s="32">
        <f t="shared" si="24"/>
        <v>14.591666666666665</v>
      </c>
      <c r="T84" s="32">
        <f t="shared" si="25"/>
        <v>14.579753573033603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733.7784367324773</v>
      </c>
      <c r="F85" s="2">
        <v>2927.7045480140778</v>
      </c>
      <c r="G85" s="5">
        <f t="shared" si="20"/>
        <v>3661.4829847465553</v>
      </c>
      <c r="H85" s="2">
        <v>62</v>
      </c>
      <c r="I85" s="2">
        <v>60</v>
      </c>
      <c r="J85" s="5">
        <f t="shared" si="21"/>
        <v>122</v>
      </c>
      <c r="K85" s="2">
        <v>0</v>
      </c>
      <c r="L85" s="2">
        <v>0</v>
      </c>
      <c r="M85" s="5">
        <f t="shared" si="22"/>
        <v>0</v>
      </c>
      <c r="N85" s="27">
        <f t="shared" si="31"/>
        <v>5.4792296649677219E-2</v>
      </c>
      <c r="O85" s="27">
        <f t="shared" si="29"/>
        <v>0.22590312870478996</v>
      </c>
      <c r="P85" s="28">
        <f t="shared" si="30"/>
        <v>0.13894516487350317</v>
      </c>
      <c r="R85" s="32">
        <f t="shared" si="23"/>
        <v>11.835136076330279</v>
      </c>
      <c r="S85" s="32">
        <f t="shared" si="24"/>
        <v>48.795075800234628</v>
      </c>
      <c r="T85" s="32">
        <f t="shared" si="25"/>
        <v>30.012155612676683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44">
        <v>635.34184505890607</v>
      </c>
      <c r="F86" s="45">
        <v>2807.0000000000018</v>
      </c>
      <c r="G86" s="46">
        <f t="shared" si="20"/>
        <v>3442.3418450589079</v>
      </c>
      <c r="H86" s="44">
        <v>61</v>
      </c>
      <c r="I86" s="45">
        <v>60</v>
      </c>
      <c r="J86" s="46">
        <f t="shared" si="21"/>
        <v>121</v>
      </c>
      <c r="K86" s="44">
        <v>0</v>
      </c>
      <c r="L86" s="45">
        <v>0</v>
      </c>
      <c r="M86" s="46">
        <f t="shared" si="22"/>
        <v>0</v>
      </c>
      <c r="N86" s="29">
        <f t="shared" si="31"/>
        <v>4.821963001357818E-2</v>
      </c>
      <c r="O86" s="29">
        <f t="shared" si="29"/>
        <v>0.21658950617283965</v>
      </c>
      <c r="P86" s="30">
        <f t="shared" si="30"/>
        <v>0.1317088248032946</v>
      </c>
      <c r="R86" s="32">
        <f t="shared" si="23"/>
        <v>10.415440082932886</v>
      </c>
      <c r="S86" s="32">
        <f t="shared" si="24"/>
        <v>46.783333333333367</v>
      </c>
      <c r="T86" s="32">
        <f t="shared" si="25"/>
        <v>28.449106157511636</v>
      </c>
    </row>
    <row r="87" spans="2:20" x14ac:dyDescent="0.25">
      <c r="B87" s="23" t="s">
        <v>85</v>
      </c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417025.41827872762</v>
      </c>
    </row>
    <row r="90" spans="2:20" x14ac:dyDescent="0.25">
      <c r="C90" s="51" t="s">
        <v>108</v>
      </c>
      <c r="D90" s="52">
        <f>+(SUMPRODUCT($D$5:$D$86,$J$5:$J$86)+SUMPRODUCT($D$5:$D$86,$M$5:$M$86))/1000</f>
        <v>14352.28011</v>
      </c>
    </row>
    <row r="91" spans="2:20" x14ac:dyDescent="0.25">
      <c r="C91" s="51" t="s">
        <v>107</v>
      </c>
      <c r="D91" s="52">
        <f>+(SUMPRODUCT($D$5:$D$86,$J$5:$J$86)*216+SUMPRODUCT($D$5:$D$86,$M$5:$M$86)*248)/1000</f>
        <v>3309583.3498400003</v>
      </c>
    </row>
    <row r="92" spans="2:20" x14ac:dyDescent="0.25">
      <c r="C92" s="51" t="s">
        <v>109</v>
      </c>
      <c r="D92" s="35">
        <f>+D89/D91</f>
        <v>0.12600541343033059</v>
      </c>
    </row>
    <row r="93" spans="2:20" x14ac:dyDescent="0.25">
      <c r="D93" s="53">
        <f>+D92-P2</f>
        <v>3.0531133177191805E-16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tabColor theme="0" tint="-4.9989318521683403E-2"/>
  </sheetPr>
  <dimension ref="A1:T93"/>
  <sheetViews>
    <sheetView topLeftCell="A79"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7.5907099120414545E-2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296</v>
      </c>
      <c r="F5" s="9">
        <v>295.59830788000795</v>
      </c>
      <c r="G5" s="10">
        <f>+E5+F5</f>
        <v>591.59830788000795</v>
      </c>
      <c r="H5" s="9">
        <v>61</v>
      </c>
      <c r="I5" s="9">
        <v>60</v>
      </c>
      <c r="J5" s="10">
        <f>+H5+I5</f>
        <v>121</v>
      </c>
      <c r="K5" s="9">
        <v>0</v>
      </c>
      <c r="L5" s="9">
        <v>0</v>
      </c>
      <c r="M5" s="10">
        <f>+K5+L5</f>
        <v>0</v>
      </c>
      <c r="N5" s="27">
        <f>+E5/(H5*216+K5*248)</f>
        <v>2.2465088038858532E-2</v>
      </c>
      <c r="O5" s="27">
        <f t="shared" ref="O5:O80" si="0">+F5/(I5*216+L5*248)</f>
        <v>2.2808511410494441E-2</v>
      </c>
      <c r="P5" s="28">
        <f t="shared" ref="P5:P80" si="1">+G5/(J5*216+M5*248)</f>
        <v>2.2635380619835013E-2</v>
      </c>
      <c r="R5" s="32">
        <f>+E5/(H5+K5)</f>
        <v>4.8524590163934427</v>
      </c>
      <c r="S5" s="32">
        <f t="shared" ref="S5" si="2">+F5/(I5+L5)</f>
        <v>4.9266384646667989</v>
      </c>
      <c r="T5" s="32">
        <f t="shared" ref="T5" si="3">+G5/(J5+M5)</f>
        <v>4.889242213884363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367.70302395025249</v>
      </c>
      <c r="F6" s="2">
        <v>550.64601290327562</v>
      </c>
      <c r="G6" s="5">
        <f t="shared" ref="G6:G69" si="4">+E6+F6</f>
        <v>918.3490368535281</v>
      </c>
      <c r="H6" s="2">
        <v>61</v>
      </c>
      <c r="I6" s="2">
        <v>60</v>
      </c>
      <c r="J6" s="5">
        <f t="shared" ref="J6:J69" si="5">+H6+I6</f>
        <v>121</v>
      </c>
      <c r="K6" s="2">
        <v>0</v>
      </c>
      <c r="L6" s="2">
        <v>0</v>
      </c>
      <c r="M6" s="5">
        <f t="shared" ref="M6:M68" si="6">+K6+L6</f>
        <v>0</v>
      </c>
      <c r="N6" s="27">
        <f t="shared" ref="N6:N69" si="7">+E6/(H6*216+K6*248)</f>
        <v>2.7907029747286923E-2</v>
      </c>
      <c r="O6" s="27">
        <f t="shared" si="0"/>
        <v>4.2488118279573737E-2</v>
      </c>
      <c r="P6" s="28">
        <f t="shared" si="1"/>
        <v>3.5137321581478732E-2</v>
      </c>
      <c r="R6" s="32">
        <f t="shared" ref="R6:R70" si="8">+E6/(H6+K6)</f>
        <v>6.0279184254139748</v>
      </c>
      <c r="S6" s="32">
        <f t="shared" ref="S6:S70" si="9">+F6/(I6+L6)</f>
        <v>9.1774335483879277</v>
      </c>
      <c r="T6" s="32">
        <f t="shared" ref="T6:T70" si="10">+G6/(J6+M6)</f>
        <v>7.5896614615994062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439.94686073388272</v>
      </c>
      <c r="F7" s="2">
        <v>683.82916035959261</v>
      </c>
      <c r="G7" s="5">
        <f t="shared" si="4"/>
        <v>1123.7760210934753</v>
      </c>
      <c r="H7" s="2">
        <v>60</v>
      </c>
      <c r="I7" s="2">
        <v>60</v>
      </c>
      <c r="J7" s="5">
        <f t="shared" si="5"/>
        <v>120</v>
      </c>
      <c r="K7" s="2">
        <v>0</v>
      </c>
      <c r="L7" s="2">
        <v>0</v>
      </c>
      <c r="M7" s="5">
        <f t="shared" si="6"/>
        <v>0</v>
      </c>
      <c r="N7" s="27">
        <f t="shared" si="7"/>
        <v>3.3946517031935394E-2</v>
      </c>
      <c r="O7" s="27">
        <f t="shared" si="0"/>
        <v>5.2764595706758691E-2</v>
      </c>
      <c r="P7" s="28">
        <f t="shared" si="1"/>
        <v>4.3355556369347042E-2</v>
      </c>
      <c r="R7" s="32">
        <f t="shared" si="8"/>
        <v>7.3324476788980455</v>
      </c>
      <c r="S7" s="32">
        <f t="shared" si="9"/>
        <v>11.397152672659876</v>
      </c>
      <c r="T7" s="32">
        <f t="shared" si="10"/>
        <v>9.3648001757789601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474.91619042202888</v>
      </c>
      <c r="F8" s="2">
        <v>760.54812731021354</v>
      </c>
      <c r="G8" s="5">
        <f t="shared" si="4"/>
        <v>1235.4643177322423</v>
      </c>
      <c r="H8" s="2">
        <v>60</v>
      </c>
      <c r="I8" s="2">
        <v>60</v>
      </c>
      <c r="J8" s="5">
        <f t="shared" si="5"/>
        <v>120</v>
      </c>
      <c r="K8" s="2">
        <v>0</v>
      </c>
      <c r="L8" s="2">
        <v>0</v>
      </c>
      <c r="M8" s="5">
        <f t="shared" si="6"/>
        <v>0</v>
      </c>
      <c r="N8" s="27">
        <f t="shared" si="7"/>
        <v>3.664476777947754E-2</v>
      </c>
      <c r="O8" s="27">
        <f t="shared" si="0"/>
        <v>5.8684269082578205E-2</v>
      </c>
      <c r="P8" s="28">
        <f t="shared" si="1"/>
        <v>4.7664518431027869E-2</v>
      </c>
      <c r="R8" s="32">
        <f t="shared" si="8"/>
        <v>7.9152698403671478</v>
      </c>
      <c r="S8" s="32">
        <f t="shared" si="9"/>
        <v>12.675802121836892</v>
      </c>
      <c r="T8" s="32">
        <f t="shared" si="10"/>
        <v>10.295535981102018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567.38104937453033</v>
      </c>
      <c r="F9" s="2">
        <v>957.07538966111372</v>
      </c>
      <c r="G9" s="5">
        <f t="shared" si="4"/>
        <v>1524.4564390356441</v>
      </c>
      <c r="H9" s="2">
        <v>60</v>
      </c>
      <c r="I9" s="2">
        <v>60</v>
      </c>
      <c r="J9" s="5">
        <f t="shared" si="5"/>
        <v>120</v>
      </c>
      <c r="K9" s="2">
        <v>0</v>
      </c>
      <c r="L9" s="2">
        <v>0</v>
      </c>
      <c r="M9" s="5">
        <f t="shared" si="6"/>
        <v>0</v>
      </c>
      <c r="N9" s="27">
        <f t="shared" si="7"/>
        <v>4.3779401957911294E-2</v>
      </c>
      <c r="O9" s="27">
        <f t="shared" si="0"/>
        <v>7.3848409696073591E-2</v>
      </c>
      <c r="P9" s="28">
        <f t="shared" si="1"/>
        <v>5.8813905826992439E-2</v>
      </c>
      <c r="R9" s="32">
        <f t="shared" si="8"/>
        <v>9.4563508229088384</v>
      </c>
      <c r="S9" s="32">
        <f t="shared" si="9"/>
        <v>15.951256494351895</v>
      </c>
      <c r="T9" s="32">
        <f t="shared" si="10"/>
        <v>12.703803658630367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582.77618661046483</v>
      </c>
      <c r="F10" s="2">
        <v>1131.7643742345849</v>
      </c>
      <c r="G10" s="5">
        <f t="shared" si="4"/>
        <v>1714.5405608450496</v>
      </c>
      <c r="H10" s="2">
        <v>60</v>
      </c>
      <c r="I10" s="2">
        <v>60</v>
      </c>
      <c r="J10" s="5">
        <f t="shared" si="5"/>
        <v>120</v>
      </c>
      <c r="K10" s="2">
        <v>0</v>
      </c>
      <c r="L10" s="2">
        <v>0</v>
      </c>
      <c r="M10" s="5">
        <f t="shared" si="6"/>
        <v>0</v>
      </c>
      <c r="N10" s="27">
        <f t="shared" si="7"/>
        <v>4.4967298349572901E-2</v>
      </c>
      <c r="O10" s="27">
        <f t="shared" si="0"/>
        <v>8.7327498011927851E-2</v>
      </c>
      <c r="P10" s="28">
        <f t="shared" si="1"/>
        <v>6.6147398180750369E-2</v>
      </c>
      <c r="R10" s="32">
        <f t="shared" si="8"/>
        <v>9.712936443507747</v>
      </c>
      <c r="S10" s="32">
        <f t="shared" si="9"/>
        <v>18.862739570576416</v>
      </c>
      <c r="T10" s="32">
        <f t="shared" si="10"/>
        <v>14.28783800704208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1074.6093698077918</v>
      </c>
      <c r="F11" s="2">
        <v>1225.9253429844171</v>
      </c>
      <c r="G11" s="5">
        <f t="shared" si="4"/>
        <v>2300.5347127922087</v>
      </c>
      <c r="H11" s="2">
        <v>60</v>
      </c>
      <c r="I11" s="2">
        <v>60</v>
      </c>
      <c r="J11" s="5">
        <f t="shared" si="5"/>
        <v>120</v>
      </c>
      <c r="K11" s="2">
        <v>0</v>
      </c>
      <c r="L11" s="2">
        <v>0</v>
      </c>
      <c r="M11" s="5">
        <f t="shared" si="6"/>
        <v>0</v>
      </c>
      <c r="N11" s="27">
        <f t="shared" si="7"/>
        <v>8.2917389645662948E-2</v>
      </c>
      <c r="O11" s="27">
        <f t="shared" si="0"/>
        <v>9.4593004859908722E-2</v>
      </c>
      <c r="P11" s="28">
        <f t="shared" si="1"/>
        <v>8.8755197252785828E-2</v>
      </c>
      <c r="R11" s="32">
        <f t="shared" si="8"/>
        <v>17.910156163463196</v>
      </c>
      <c r="S11" s="32">
        <f t="shared" si="9"/>
        <v>20.432089049740284</v>
      </c>
      <c r="T11" s="32">
        <f t="shared" si="10"/>
        <v>19.171122606601738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1100.5070308724353</v>
      </c>
      <c r="F12" s="2">
        <v>1286.6047728489511</v>
      </c>
      <c r="G12" s="5">
        <f t="shared" si="4"/>
        <v>2387.1118037213864</v>
      </c>
      <c r="H12" s="2">
        <v>60</v>
      </c>
      <c r="I12" s="2">
        <v>60</v>
      </c>
      <c r="J12" s="5">
        <f t="shared" si="5"/>
        <v>120</v>
      </c>
      <c r="K12" s="2">
        <v>0</v>
      </c>
      <c r="L12" s="2">
        <v>0</v>
      </c>
      <c r="M12" s="5">
        <f t="shared" si="6"/>
        <v>0</v>
      </c>
      <c r="N12" s="27">
        <f t="shared" si="7"/>
        <v>8.4915665962379261E-2</v>
      </c>
      <c r="O12" s="27">
        <f t="shared" si="0"/>
        <v>9.9275059633406729E-2</v>
      </c>
      <c r="P12" s="28">
        <f t="shared" si="1"/>
        <v>9.2095362797892988E-2</v>
      </c>
      <c r="R12" s="32">
        <f t="shared" si="8"/>
        <v>18.34178384787392</v>
      </c>
      <c r="S12" s="32">
        <f t="shared" si="9"/>
        <v>21.443412880815853</v>
      </c>
      <c r="T12" s="32">
        <f t="shared" si="10"/>
        <v>19.892598364344888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1142.1340533747914</v>
      </c>
      <c r="F13" s="2">
        <v>1304.1634732387224</v>
      </c>
      <c r="G13" s="5">
        <f t="shared" si="4"/>
        <v>2446.2975266135136</v>
      </c>
      <c r="H13" s="2">
        <v>60</v>
      </c>
      <c r="I13" s="2">
        <v>60</v>
      </c>
      <c r="J13" s="5">
        <f t="shared" si="5"/>
        <v>120</v>
      </c>
      <c r="K13" s="2">
        <v>0</v>
      </c>
      <c r="L13" s="2">
        <v>0</v>
      </c>
      <c r="M13" s="5">
        <f t="shared" si="6"/>
        <v>0</v>
      </c>
      <c r="N13" s="27">
        <f t="shared" si="7"/>
        <v>8.8127627575215389E-2</v>
      </c>
      <c r="O13" s="27">
        <f t="shared" si="0"/>
        <v>0.10062989762644463</v>
      </c>
      <c r="P13" s="28">
        <f t="shared" si="1"/>
        <v>9.4378762600830002E-2</v>
      </c>
      <c r="R13" s="32">
        <f t="shared" si="8"/>
        <v>19.035567556246523</v>
      </c>
      <c r="S13" s="32">
        <f t="shared" si="9"/>
        <v>21.73605788731204</v>
      </c>
      <c r="T13" s="32">
        <f t="shared" si="10"/>
        <v>20.385812721779281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1187.5485484914407</v>
      </c>
      <c r="F14" s="2">
        <v>1507.2629762281401</v>
      </c>
      <c r="G14" s="5">
        <f t="shared" si="4"/>
        <v>2694.811524719581</v>
      </c>
      <c r="H14" s="2">
        <v>60</v>
      </c>
      <c r="I14" s="2">
        <v>60</v>
      </c>
      <c r="J14" s="5">
        <f t="shared" si="5"/>
        <v>120</v>
      </c>
      <c r="K14" s="2">
        <v>0</v>
      </c>
      <c r="L14" s="2">
        <v>0</v>
      </c>
      <c r="M14" s="5">
        <f t="shared" si="6"/>
        <v>0</v>
      </c>
      <c r="N14" s="27">
        <f t="shared" si="7"/>
        <v>9.1631832445327216E-2</v>
      </c>
      <c r="O14" s="27">
        <f t="shared" si="0"/>
        <v>0.11630115557315895</v>
      </c>
      <c r="P14" s="28">
        <f t="shared" si="1"/>
        <v>0.1039664940092431</v>
      </c>
      <c r="R14" s="32">
        <f t="shared" si="8"/>
        <v>19.792475808190677</v>
      </c>
      <c r="S14" s="32">
        <f t="shared" si="9"/>
        <v>25.121049603802337</v>
      </c>
      <c r="T14" s="32">
        <f t="shared" si="10"/>
        <v>22.456762705996507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2199.3006487755251</v>
      </c>
      <c r="F15" s="2">
        <v>2539.2027031949556</v>
      </c>
      <c r="G15" s="5">
        <f t="shared" si="4"/>
        <v>4738.5033519704812</v>
      </c>
      <c r="H15" s="2">
        <v>60</v>
      </c>
      <c r="I15" s="2">
        <v>90</v>
      </c>
      <c r="J15" s="5">
        <f t="shared" si="5"/>
        <v>150</v>
      </c>
      <c r="K15" s="2">
        <v>71</v>
      </c>
      <c r="L15" s="2">
        <v>90</v>
      </c>
      <c r="M15" s="5">
        <f t="shared" si="6"/>
        <v>161</v>
      </c>
      <c r="N15" s="27">
        <f t="shared" si="7"/>
        <v>7.1947809761041787E-2</v>
      </c>
      <c r="O15" s="27">
        <f t="shared" si="0"/>
        <v>6.0804662432829393E-2</v>
      </c>
      <c r="P15" s="28">
        <f t="shared" si="1"/>
        <v>6.5514093462704356E-2</v>
      </c>
      <c r="R15" s="32">
        <f t="shared" si="8"/>
        <v>16.788554570805534</v>
      </c>
      <c r="S15" s="32">
        <f t="shared" si="9"/>
        <v>14.10668168441642</v>
      </c>
      <c r="T15" s="32">
        <f t="shared" si="10"/>
        <v>15.236345183184827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3908.6242205594108</v>
      </c>
      <c r="F16" s="2">
        <v>4464.8609720469494</v>
      </c>
      <c r="G16" s="5">
        <f t="shared" si="4"/>
        <v>8373.4851926063602</v>
      </c>
      <c r="H16" s="2">
        <v>80</v>
      </c>
      <c r="I16" s="2">
        <v>90</v>
      </c>
      <c r="J16" s="5">
        <f t="shared" si="5"/>
        <v>170</v>
      </c>
      <c r="K16" s="2">
        <v>123</v>
      </c>
      <c r="L16" s="2">
        <v>180</v>
      </c>
      <c r="M16" s="5">
        <f t="shared" si="6"/>
        <v>303</v>
      </c>
      <c r="N16" s="27">
        <f t="shared" si="7"/>
        <v>8.1797761186995874E-2</v>
      </c>
      <c r="O16" s="27">
        <f t="shared" si="0"/>
        <v>6.9676357241681489E-2</v>
      </c>
      <c r="P16" s="28">
        <f t="shared" si="1"/>
        <v>7.4854154979317383E-2</v>
      </c>
      <c r="R16" s="32">
        <f t="shared" si="8"/>
        <v>19.254306505218771</v>
      </c>
      <c r="S16" s="32">
        <f t="shared" si="9"/>
        <v>16.536522118692407</v>
      </c>
      <c r="T16" s="32">
        <f t="shared" si="10"/>
        <v>17.702928525594842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4102.3181516078175</v>
      </c>
      <c r="F17" s="2">
        <v>4838.943774344697</v>
      </c>
      <c r="G17" s="5">
        <f t="shared" si="4"/>
        <v>8941.2619259525145</v>
      </c>
      <c r="H17" s="2">
        <v>81</v>
      </c>
      <c r="I17" s="2">
        <v>90</v>
      </c>
      <c r="J17" s="5">
        <f t="shared" si="5"/>
        <v>171</v>
      </c>
      <c r="K17" s="2">
        <v>131</v>
      </c>
      <c r="L17" s="2">
        <v>180</v>
      </c>
      <c r="M17" s="5">
        <f t="shared" si="6"/>
        <v>311</v>
      </c>
      <c r="N17" s="27">
        <f t="shared" si="7"/>
        <v>8.2072626272563565E-2</v>
      </c>
      <c r="O17" s="27">
        <f t="shared" si="0"/>
        <v>7.551410384433048E-2</v>
      </c>
      <c r="P17" s="28">
        <f t="shared" si="1"/>
        <v>7.8388114794786384E-2</v>
      </c>
      <c r="R17" s="32">
        <f t="shared" si="8"/>
        <v>19.350557318904798</v>
      </c>
      <c r="S17" s="32">
        <f t="shared" si="9"/>
        <v>17.922013979054434</v>
      </c>
      <c r="T17" s="32">
        <f t="shared" si="10"/>
        <v>18.550335945959574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5219.9410006715671</v>
      </c>
      <c r="F18" s="2">
        <v>6089.980789558891</v>
      </c>
      <c r="G18" s="5">
        <f t="shared" si="4"/>
        <v>11309.921790230459</v>
      </c>
      <c r="H18" s="2">
        <v>73</v>
      </c>
      <c r="I18" s="2">
        <v>90</v>
      </c>
      <c r="J18" s="5">
        <f t="shared" si="5"/>
        <v>163</v>
      </c>
      <c r="K18" s="2">
        <v>131</v>
      </c>
      <c r="L18" s="2">
        <v>180</v>
      </c>
      <c r="M18" s="5">
        <f t="shared" si="6"/>
        <v>311</v>
      </c>
      <c r="N18" s="27">
        <f t="shared" si="7"/>
        <v>0.10817185429110508</v>
      </c>
      <c r="O18" s="27">
        <f t="shared" si="0"/>
        <v>9.5037153395113774E-2</v>
      </c>
      <c r="P18" s="28">
        <f t="shared" si="1"/>
        <v>0.10067940633661925</v>
      </c>
      <c r="R18" s="32">
        <f t="shared" si="8"/>
        <v>25.587946081723366</v>
      </c>
      <c r="S18" s="32">
        <f t="shared" si="9"/>
        <v>22.555484405773672</v>
      </c>
      <c r="T18" s="32">
        <f t="shared" si="10"/>
        <v>23.860594494157088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6346.2528963208533</v>
      </c>
      <c r="F19" s="2">
        <v>7273.330271756452</v>
      </c>
      <c r="G19" s="5">
        <f t="shared" si="4"/>
        <v>13619.583168077304</v>
      </c>
      <c r="H19" s="2">
        <v>62</v>
      </c>
      <c r="I19" s="2">
        <v>90</v>
      </c>
      <c r="J19" s="5">
        <f t="shared" si="5"/>
        <v>152</v>
      </c>
      <c r="K19" s="2">
        <v>131</v>
      </c>
      <c r="L19" s="2">
        <v>180</v>
      </c>
      <c r="M19" s="5">
        <f t="shared" si="6"/>
        <v>311</v>
      </c>
      <c r="N19" s="27">
        <f t="shared" si="7"/>
        <v>0.13832286173323569</v>
      </c>
      <c r="O19" s="27">
        <f t="shared" si="0"/>
        <v>0.11350390561417684</v>
      </c>
      <c r="P19" s="28">
        <f t="shared" si="1"/>
        <v>0.1238594322306048</v>
      </c>
      <c r="R19" s="32">
        <f t="shared" si="8"/>
        <v>32.882139359175405</v>
      </c>
      <c r="S19" s="32">
        <f t="shared" si="9"/>
        <v>26.938260265764637</v>
      </c>
      <c r="T19" s="32">
        <f t="shared" si="10"/>
        <v>29.41594636733759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10365.80582396174</v>
      </c>
      <c r="F20" s="2">
        <v>10090.710926630252</v>
      </c>
      <c r="G20" s="5">
        <f t="shared" si="4"/>
        <v>20456.516750591993</v>
      </c>
      <c r="H20" s="2">
        <v>222</v>
      </c>
      <c r="I20" s="2">
        <v>271</v>
      </c>
      <c r="J20" s="5">
        <f t="shared" si="5"/>
        <v>493</v>
      </c>
      <c r="K20" s="2">
        <v>131</v>
      </c>
      <c r="L20" s="2">
        <v>180</v>
      </c>
      <c r="M20" s="5">
        <f t="shared" si="6"/>
        <v>311</v>
      </c>
      <c r="N20" s="27">
        <f t="shared" si="7"/>
        <v>0.12886382177973321</v>
      </c>
      <c r="O20" s="27">
        <f t="shared" si="0"/>
        <v>9.7800951060617314E-2</v>
      </c>
      <c r="P20" s="28">
        <f t="shared" si="1"/>
        <v>0.11140922768490759</v>
      </c>
      <c r="R20" s="32">
        <f t="shared" si="8"/>
        <v>29.364889019721645</v>
      </c>
      <c r="S20" s="32">
        <f t="shared" si="9"/>
        <v>22.374081877228942</v>
      </c>
      <c r="T20" s="32">
        <f t="shared" si="10"/>
        <v>25.443428794268648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10191.263556581333</v>
      </c>
      <c r="F21" s="2">
        <v>10227.032964035894</v>
      </c>
      <c r="G21" s="5">
        <f t="shared" si="4"/>
        <v>20418.296520617227</v>
      </c>
      <c r="H21" s="2">
        <v>240</v>
      </c>
      <c r="I21" s="2">
        <v>270</v>
      </c>
      <c r="J21" s="5">
        <f t="shared" si="5"/>
        <v>510</v>
      </c>
      <c r="K21" s="2">
        <v>127</v>
      </c>
      <c r="L21" s="2">
        <v>180</v>
      </c>
      <c r="M21" s="5">
        <f t="shared" si="6"/>
        <v>307</v>
      </c>
      <c r="N21" s="27">
        <f t="shared" si="7"/>
        <v>0.1222912493589965</v>
      </c>
      <c r="O21" s="27">
        <f t="shared" si="0"/>
        <v>9.9330156993355609E-2</v>
      </c>
      <c r="P21" s="28">
        <f t="shared" si="1"/>
        <v>0.10960136836334235</v>
      </c>
      <c r="R21" s="32">
        <f t="shared" si="8"/>
        <v>27.769110508396</v>
      </c>
      <c r="S21" s="32">
        <f t="shared" si="9"/>
        <v>22.726739920079766</v>
      </c>
      <c r="T21" s="32">
        <f t="shared" si="10"/>
        <v>24.991795006875432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9599.4312951186002</v>
      </c>
      <c r="F22" s="2">
        <v>10199.531477744584</v>
      </c>
      <c r="G22" s="5">
        <f t="shared" si="4"/>
        <v>19798.962772863182</v>
      </c>
      <c r="H22" s="2">
        <v>240</v>
      </c>
      <c r="I22" s="2">
        <v>258</v>
      </c>
      <c r="J22" s="5">
        <f t="shared" si="5"/>
        <v>498</v>
      </c>
      <c r="K22" s="2">
        <v>121</v>
      </c>
      <c r="L22" s="2">
        <v>180</v>
      </c>
      <c r="M22" s="5">
        <f t="shared" si="6"/>
        <v>301</v>
      </c>
      <c r="N22" s="27">
        <f t="shared" si="7"/>
        <v>0.1172836391251906</v>
      </c>
      <c r="O22" s="27">
        <f t="shared" si="0"/>
        <v>0.10162134821601092</v>
      </c>
      <c r="P22" s="28">
        <f t="shared" si="1"/>
        <v>0.10865655470904412</v>
      </c>
      <c r="R22" s="32">
        <f t="shared" si="8"/>
        <v>26.591222424151248</v>
      </c>
      <c r="S22" s="32">
        <f t="shared" si="9"/>
        <v>23.286601547362064</v>
      </c>
      <c r="T22" s="32">
        <f t="shared" si="10"/>
        <v>24.779678063658551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8721.8103397941377</v>
      </c>
      <c r="F23" s="2">
        <v>8988.7418899971963</v>
      </c>
      <c r="G23" s="5">
        <f t="shared" si="4"/>
        <v>17710.552229791334</v>
      </c>
      <c r="H23" s="2">
        <v>240</v>
      </c>
      <c r="I23" s="2">
        <v>242</v>
      </c>
      <c r="J23" s="5">
        <f t="shared" si="5"/>
        <v>482</v>
      </c>
      <c r="K23" s="2">
        <v>121</v>
      </c>
      <c r="L23" s="2">
        <v>180</v>
      </c>
      <c r="M23" s="5">
        <f t="shared" si="6"/>
        <v>301</v>
      </c>
      <c r="N23" s="27">
        <f t="shared" si="7"/>
        <v>0.10656106856360739</v>
      </c>
      <c r="O23" s="27">
        <f t="shared" si="0"/>
        <v>9.2751587935417656E-2</v>
      </c>
      <c r="P23" s="28">
        <f t="shared" si="1"/>
        <v>9.9074469846673383E-2</v>
      </c>
      <c r="R23" s="32">
        <f t="shared" si="8"/>
        <v>24.160139445413122</v>
      </c>
      <c r="S23" s="32">
        <f t="shared" si="9"/>
        <v>21.300336232220843</v>
      </c>
      <c r="T23" s="32">
        <f t="shared" si="10"/>
        <v>22.6188406510745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8153.7064525341266</v>
      </c>
      <c r="F24" s="2">
        <v>8468.9315374067737</v>
      </c>
      <c r="G24" s="5">
        <f t="shared" si="4"/>
        <v>16622.6379899409</v>
      </c>
      <c r="H24" s="2">
        <v>270</v>
      </c>
      <c r="I24" s="2">
        <v>240</v>
      </c>
      <c r="J24" s="5">
        <f t="shared" si="5"/>
        <v>510</v>
      </c>
      <c r="K24" s="2">
        <v>121</v>
      </c>
      <c r="L24" s="2">
        <v>180</v>
      </c>
      <c r="M24" s="5">
        <f t="shared" si="6"/>
        <v>301</v>
      </c>
      <c r="N24" s="27">
        <f t="shared" si="7"/>
        <v>9.2311684319062212E-2</v>
      </c>
      <c r="O24" s="27">
        <f t="shared" si="0"/>
        <v>8.7779141142275849E-2</v>
      </c>
      <c r="P24" s="28">
        <f t="shared" si="1"/>
        <v>8.9945446030155085E-2</v>
      </c>
      <c r="R24" s="32">
        <f t="shared" si="8"/>
        <v>20.853469188066821</v>
      </c>
      <c r="S24" s="32">
        <f t="shared" si="9"/>
        <v>20.164122708111368</v>
      </c>
      <c r="T24" s="32">
        <f t="shared" si="10"/>
        <v>20.496471011024539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7493.6585114010968</v>
      </c>
      <c r="F25" s="2">
        <v>8438.9073579551332</v>
      </c>
      <c r="G25" s="5">
        <f t="shared" si="4"/>
        <v>15932.565869356229</v>
      </c>
      <c r="H25" s="2">
        <v>270</v>
      </c>
      <c r="I25" s="2">
        <v>240</v>
      </c>
      <c r="J25" s="5">
        <f t="shared" si="5"/>
        <v>510</v>
      </c>
      <c r="K25" s="2">
        <v>121</v>
      </c>
      <c r="L25" s="2">
        <v>180</v>
      </c>
      <c r="M25" s="5">
        <f t="shared" si="6"/>
        <v>301</v>
      </c>
      <c r="N25" s="27">
        <f t="shared" si="7"/>
        <v>8.4838992294641521E-2</v>
      </c>
      <c r="O25" s="27">
        <f t="shared" si="0"/>
        <v>8.7467945252437118E-2</v>
      </c>
      <c r="P25" s="28">
        <f t="shared" si="1"/>
        <v>8.6211451178283563E-2</v>
      </c>
      <c r="R25" s="32">
        <f t="shared" si="8"/>
        <v>19.165367036831448</v>
      </c>
      <c r="S25" s="32">
        <f t="shared" si="9"/>
        <v>20.09263656655984</v>
      </c>
      <c r="T25" s="32">
        <f t="shared" si="10"/>
        <v>19.645580603398557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6970.6712088804115</v>
      </c>
      <c r="F26" s="2">
        <v>8329.7613418481087</v>
      </c>
      <c r="G26" s="5">
        <f t="shared" si="4"/>
        <v>15300.432550728521</v>
      </c>
      <c r="H26" s="2">
        <v>270</v>
      </c>
      <c r="I26" s="2">
        <v>240</v>
      </c>
      <c r="J26" s="5">
        <f t="shared" si="5"/>
        <v>510</v>
      </c>
      <c r="K26" s="2">
        <v>121</v>
      </c>
      <c r="L26" s="2">
        <v>179</v>
      </c>
      <c r="M26" s="5">
        <f t="shared" si="6"/>
        <v>300</v>
      </c>
      <c r="N26" s="27">
        <f t="shared" si="7"/>
        <v>7.8918023830273659E-2</v>
      </c>
      <c r="O26" s="27">
        <f t="shared" si="0"/>
        <v>8.6559162667803946E-2</v>
      </c>
      <c r="P26" s="28">
        <f t="shared" si="1"/>
        <v>8.2902213647206985E-2</v>
      </c>
      <c r="R26" s="32">
        <f t="shared" si="8"/>
        <v>17.82780360327471</v>
      </c>
      <c r="S26" s="32">
        <f t="shared" si="9"/>
        <v>19.880098667895247</v>
      </c>
      <c r="T26" s="32">
        <f t="shared" si="10"/>
        <v>18.889422902133976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7062.8089432876832</v>
      </c>
      <c r="F27" s="2">
        <v>5104.2356784859421</v>
      </c>
      <c r="G27" s="5">
        <f t="shared" si="4"/>
        <v>12167.044621773624</v>
      </c>
      <c r="H27" s="2">
        <v>270</v>
      </c>
      <c r="I27" s="2">
        <v>240</v>
      </c>
      <c r="J27" s="5">
        <f t="shared" si="5"/>
        <v>510</v>
      </c>
      <c r="K27" s="2">
        <v>121</v>
      </c>
      <c r="L27" s="2">
        <v>150</v>
      </c>
      <c r="M27" s="5">
        <f t="shared" si="6"/>
        <v>271</v>
      </c>
      <c r="N27" s="27">
        <f t="shared" si="7"/>
        <v>7.9961155503211701E-2</v>
      </c>
      <c r="O27" s="27">
        <f t="shared" si="0"/>
        <v>5.7325198545439604E-2</v>
      </c>
      <c r="P27" s="28">
        <f t="shared" si="1"/>
        <v>6.8597743796928554E-2</v>
      </c>
      <c r="R27" s="32">
        <f t="shared" si="8"/>
        <v>18.06344998283295</v>
      </c>
      <c r="S27" s="32">
        <f t="shared" si="9"/>
        <v>13.087783790989596</v>
      </c>
      <c r="T27" s="32">
        <f t="shared" si="10"/>
        <v>15.578802332616677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1810.9037251667837</v>
      </c>
      <c r="F28" s="2">
        <v>1294.6007820107361</v>
      </c>
      <c r="G28" s="5">
        <f t="shared" si="4"/>
        <v>3105.5045071775198</v>
      </c>
      <c r="H28" s="2">
        <v>168</v>
      </c>
      <c r="I28" s="2">
        <v>168</v>
      </c>
      <c r="J28" s="5">
        <f t="shared" si="5"/>
        <v>336</v>
      </c>
      <c r="K28" s="2">
        <v>0</v>
      </c>
      <c r="L28" s="2">
        <v>0</v>
      </c>
      <c r="M28" s="5">
        <f t="shared" si="6"/>
        <v>0</v>
      </c>
      <c r="N28" s="27">
        <f t="shared" si="7"/>
        <v>4.9903652038326272E-2</v>
      </c>
      <c r="O28" s="27">
        <f t="shared" si="0"/>
        <v>3.5675727017491624E-2</v>
      </c>
      <c r="P28" s="28">
        <f t="shared" si="1"/>
        <v>4.2789689527908951E-2</v>
      </c>
      <c r="R28" s="32">
        <f t="shared" si="8"/>
        <v>10.779188840278474</v>
      </c>
      <c r="S28" s="32">
        <f t="shared" si="9"/>
        <v>7.7059570357781908</v>
      </c>
      <c r="T28" s="32">
        <f t="shared" si="10"/>
        <v>9.2425729380283332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1569.0441218917022</v>
      </c>
      <c r="F29" s="2">
        <v>1334.941688471316</v>
      </c>
      <c r="G29" s="5">
        <f t="shared" si="4"/>
        <v>2903.9858103630181</v>
      </c>
      <c r="H29" s="2">
        <v>168</v>
      </c>
      <c r="I29" s="2">
        <v>166</v>
      </c>
      <c r="J29" s="5">
        <f t="shared" si="5"/>
        <v>334</v>
      </c>
      <c r="K29" s="2">
        <v>0</v>
      </c>
      <c r="L29" s="2">
        <v>0</v>
      </c>
      <c r="M29" s="5">
        <f t="shared" si="6"/>
        <v>0</v>
      </c>
      <c r="N29" s="27">
        <f t="shared" si="7"/>
        <v>4.3238649743488268E-2</v>
      </c>
      <c r="O29" s="27">
        <f t="shared" si="0"/>
        <v>3.7230636113100068E-2</v>
      </c>
      <c r="P29" s="28">
        <f t="shared" si="1"/>
        <v>4.0252630993055809E-2</v>
      </c>
      <c r="R29" s="32">
        <f t="shared" si="8"/>
        <v>9.3395483445934655</v>
      </c>
      <c r="S29" s="32">
        <f t="shared" si="9"/>
        <v>8.0418174004296148</v>
      </c>
      <c r="T29" s="32">
        <f t="shared" si="10"/>
        <v>8.6945682945000549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1518.5328149068969</v>
      </c>
      <c r="F30" s="2">
        <v>1318.6601503870697</v>
      </c>
      <c r="G30" s="5">
        <f t="shared" si="4"/>
        <v>2837.1929652939666</v>
      </c>
      <c r="H30" s="2">
        <v>168</v>
      </c>
      <c r="I30" s="2">
        <v>141</v>
      </c>
      <c r="J30" s="5">
        <f t="shared" si="5"/>
        <v>309</v>
      </c>
      <c r="K30" s="2">
        <v>0</v>
      </c>
      <c r="L30" s="2">
        <v>0</v>
      </c>
      <c r="M30" s="5">
        <f t="shared" si="6"/>
        <v>0</v>
      </c>
      <c r="N30" s="27">
        <f t="shared" si="7"/>
        <v>4.1846693532487239E-2</v>
      </c>
      <c r="O30" s="27">
        <f t="shared" si="0"/>
        <v>4.3297220593218735E-2</v>
      </c>
      <c r="P30" s="28">
        <f t="shared" si="1"/>
        <v>4.2508584521364717E-2</v>
      </c>
      <c r="R30" s="32">
        <f t="shared" si="8"/>
        <v>9.0388858030172425</v>
      </c>
      <c r="S30" s="32">
        <f t="shared" si="9"/>
        <v>9.3521996481352456</v>
      </c>
      <c r="T30" s="32">
        <f t="shared" si="10"/>
        <v>9.1818542566147787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1398.9028477510174</v>
      </c>
      <c r="F31" s="2">
        <v>1323.510021537043</v>
      </c>
      <c r="G31" s="5">
        <f t="shared" si="4"/>
        <v>2722.4128692880604</v>
      </c>
      <c r="H31" s="2">
        <v>171</v>
      </c>
      <c r="I31" s="2">
        <v>141</v>
      </c>
      <c r="J31" s="5">
        <f t="shared" si="5"/>
        <v>312</v>
      </c>
      <c r="K31" s="2">
        <v>0</v>
      </c>
      <c r="L31" s="2">
        <v>0</v>
      </c>
      <c r="M31" s="5">
        <f t="shared" si="6"/>
        <v>0</v>
      </c>
      <c r="N31" s="27">
        <f t="shared" si="7"/>
        <v>3.7873696332873547E-2</v>
      </c>
      <c r="O31" s="27">
        <f t="shared" si="0"/>
        <v>4.3456462488082583E-2</v>
      </c>
      <c r="P31" s="28">
        <f t="shared" si="1"/>
        <v>4.0396677191477631E-2</v>
      </c>
      <c r="R31" s="32">
        <f t="shared" si="8"/>
        <v>8.1807184079006863</v>
      </c>
      <c r="S31" s="32">
        <f t="shared" si="9"/>
        <v>9.3865958974258366</v>
      </c>
      <c r="T31" s="32">
        <f t="shared" si="10"/>
        <v>8.7256822733591672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1229.4711779948423</v>
      </c>
      <c r="F32" s="2">
        <v>1268.9268994038264</v>
      </c>
      <c r="G32" s="5">
        <f t="shared" si="4"/>
        <v>2498.3980773986686</v>
      </c>
      <c r="H32" s="2">
        <v>189</v>
      </c>
      <c r="I32" s="2">
        <v>140</v>
      </c>
      <c r="J32" s="5">
        <f t="shared" si="5"/>
        <v>329</v>
      </c>
      <c r="K32" s="2">
        <v>0</v>
      </c>
      <c r="L32" s="2">
        <v>0</v>
      </c>
      <c r="M32" s="5">
        <f t="shared" si="6"/>
        <v>0</v>
      </c>
      <c r="N32" s="27">
        <f t="shared" si="7"/>
        <v>3.0116381981061195E-2</v>
      </c>
      <c r="O32" s="27">
        <f t="shared" si="0"/>
        <v>4.1961868366528647E-2</v>
      </c>
      <c r="P32" s="28">
        <f t="shared" si="1"/>
        <v>3.5157014485515434E-2</v>
      </c>
      <c r="R32" s="32">
        <f t="shared" si="8"/>
        <v>6.5051385079092183</v>
      </c>
      <c r="S32" s="32">
        <f t="shared" si="9"/>
        <v>9.0637635671701879</v>
      </c>
      <c r="T32" s="32">
        <f t="shared" si="10"/>
        <v>7.5939151288713331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870.93082228979119</v>
      </c>
      <c r="F33" s="2">
        <v>1075.9408864037366</v>
      </c>
      <c r="G33" s="5">
        <f t="shared" si="4"/>
        <v>1946.8717086935278</v>
      </c>
      <c r="H33" s="2">
        <v>189</v>
      </c>
      <c r="I33" s="2">
        <v>135</v>
      </c>
      <c r="J33" s="5">
        <f t="shared" si="5"/>
        <v>324</v>
      </c>
      <c r="K33" s="2">
        <v>0</v>
      </c>
      <c r="L33" s="2">
        <v>0</v>
      </c>
      <c r="M33" s="5">
        <f t="shared" si="6"/>
        <v>0</v>
      </c>
      <c r="N33" s="27">
        <f t="shared" si="7"/>
        <v>2.1333794392754048E-2</v>
      </c>
      <c r="O33" s="27">
        <f t="shared" si="0"/>
        <v>3.6897835610553383E-2</v>
      </c>
      <c r="P33" s="28">
        <f t="shared" si="1"/>
        <v>2.7818811566837104E-2</v>
      </c>
      <c r="R33" s="32">
        <f t="shared" si="8"/>
        <v>4.6080995888348744</v>
      </c>
      <c r="S33" s="32">
        <f t="shared" si="9"/>
        <v>7.9699324918795309</v>
      </c>
      <c r="T33" s="32">
        <f t="shared" si="10"/>
        <v>6.0088632984368147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465.51262450619458</v>
      </c>
      <c r="F34" s="2">
        <v>514.05485978652359</v>
      </c>
      <c r="G34" s="5">
        <f t="shared" si="4"/>
        <v>979.56748429271818</v>
      </c>
      <c r="H34" s="2">
        <v>182</v>
      </c>
      <c r="I34" s="2">
        <v>131</v>
      </c>
      <c r="J34" s="5">
        <f t="shared" si="5"/>
        <v>313</v>
      </c>
      <c r="K34" s="2">
        <v>0</v>
      </c>
      <c r="L34" s="2">
        <v>0</v>
      </c>
      <c r="M34" s="5">
        <f t="shared" si="6"/>
        <v>0</v>
      </c>
      <c r="N34" s="27">
        <f t="shared" si="7"/>
        <v>1.1841489227365552E-2</v>
      </c>
      <c r="O34" s="27">
        <f t="shared" si="0"/>
        <v>1.816705045895263E-2</v>
      </c>
      <c r="P34" s="28">
        <f t="shared" si="1"/>
        <v>1.4488928592662379E-2</v>
      </c>
      <c r="R34" s="32">
        <f t="shared" si="8"/>
        <v>2.5577616731109591</v>
      </c>
      <c r="S34" s="32">
        <f t="shared" si="9"/>
        <v>3.9240828991337677</v>
      </c>
      <c r="T34" s="32">
        <f t="shared" si="10"/>
        <v>3.129608576015074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227.24268861080199</v>
      </c>
      <c r="F35" s="2">
        <v>351.75620624151526</v>
      </c>
      <c r="G35" s="5">
        <f t="shared" si="4"/>
        <v>578.99889485231722</v>
      </c>
      <c r="H35" s="2">
        <v>183</v>
      </c>
      <c r="I35" s="2">
        <v>136</v>
      </c>
      <c r="J35" s="5">
        <f t="shared" si="5"/>
        <v>319</v>
      </c>
      <c r="K35" s="2">
        <v>0</v>
      </c>
      <c r="L35" s="2">
        <v>0</v>
      </c>
      <c r="M35" s="5">
        <f t="shared" si="6"/>
        <v>0</v>
      </c>
      <c r="N35" s="27">
        <f t="shared" si="7"/>
        <v>5.7489042858429968E-3</v>
      </c>
      <c r="O35" s="27">
        <f t="shared" si="0"/>
        <v>1.1974271726631102E-2</v>
      </c>
      <c r="P35" s="28">
        <f t="shared" si="1"/>
        <v>8.4029794330128475E-3</v>
      </c>
      <c r="R35" s="32">
        <f t="shared" si="8"/>
        <v>1.2417633257420875</v>
      </c>
      <c r="S35" s="32">
        <f t="shared" si="9"/>
        <v>2.5864426929523181</v>
      </c>
      <c r="T35" s="32">
        <f t="shared" si="10"/>
        <v>1.8150435575307751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49.840100307922157</v>
      </c>
      <c r="F36" s="3">
        <v>58</v>
      </c>
      <c r="G36" s="7">
        <f t="shared" si="4"/>
        <v>107.84010030792216</v>
      </c>
      <c r="H36" s="3">
        <v>182</v>
      </c>
      <c r="I36" s="3">
        <v>158</v>
      </c>
      <c r="J36" s="7">
        <f t="shared" si="5"/>
        <v>340</v>
      </c>
      <c r="K36" s="3">
        <v>0</v>
      </c>
      <c r="L36" s="3">
        <v>0</v>
      </c>
      <c r="M36" s="7">
        <f t="shared" si="6"/>
        <v>0</v>
      </c>
      <c r="N36" s="27">
        <f t="shared" si="7"/>
        <v>1.2678088193915893E-3</v>
      </c>
      <c r="O36" s="27">
        <f t="shared" si="0"/>
        <v>1.6994842944210032E-3</v>
      </c>
      <c r="P36" s="28">
        <f t="shared" si="1"/>
        <v>1.468410951905258E-3</v>
      </c>
      <c r="R36" s="32">
        <f t="shared" si="8"/>
        <v>0.27384670498858327</v>
      </c>
      <c r="S36" s="32">
        <f t="shared" si="9"/>
        <v>0.36708860759493672</v>
      </c>
      <c r="T36" s="32">
        <f t="shared" si="10"/>
        <v>0.31717676561153574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2830.7462722331302</v>
      </c>
      <c r="F37" s="9">
        <v>2962.9670176935342</v>
      </c>
      <c r="G37" s="10">
        <f t="shared" si="4"/>
        <v>5793.7132899266644</v>
      </c>
      <c r="H37" s="9">
        <v>90</v>
      </c>
      <c r="I37" s="9">
        <v>60</v>
      </c>
      <c r="J37" s="10">
        <f t="shared" si="5"/>
        <v>150</v>
      </c>
      <c r="K37" s="9">
        <v>61</v>
      </c>
      <c r="L37" s="9">
        <v>78</v>
      </c>
      <c r="M37" s="10">
        <f t="shared" si="6"/>
        <v>139</v>
      </c>
      <c r="N37" s="25">
        <f t="shared" si="7"/>
        <v>8.1889211763281941E-2</v>
      </c>
      <c r="O37" s="25">
        <f t="shared" si="0"/>
        <v>9.172136632285581E-2</v>
      </c>
      <c r="P37" s="26">
        <f t="shared" si="1"/>
        <v>8.6638851685707979E-2</v>
      </c>
      <c r="R37" s="32">
        <f t="shared" si="8"/>
        <v>18.746664054524039</v>
      </c>
      <c r="S37" s="32">
        <f t="shared" si="9"/>
        <v>21.470775490532855</v>
      </c>
      <c r="T37" s="32">
        <f t="shared" si="10"/>
        <v>20.04745083019607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2725.0869603175252</v>
      </c>
      <c r="F38" s="2">
        <v>2962.045756088839</v>
      </c>
      <c r="G38" s="5">
        <f t="shared" si="4"/>
        <v>5687.1327164063641</v>
      </c>
      <c r="H38" s="2">
        <v>90</v>
      </c>
      <c r="I38" s="2">
        <v>60</v>
      </c>
      <c r="J38" s="5">
        <f t="shared" si="5"/>
        <v>150</v>
      </c>
      <c r="K38" s="2">
        <v>65</v>
      </c>
      <c r="L38" s="2">
        <v>63</v>
      </c>
      <c r="M38" s="5">
        <f t="shared" si="6"/>
        <v>128</v>
      </c>
      <c r="N38" s="27">
        <f t="shared" si="7"/>
        <v>7.6633491572483836E-2</v>
      </c>
      <c r="O38" s="27">
        <f t="shared" si="0"/>
        <v>0.10362600602046036</v>
      </c>
      <c r="P38" s="28">
        <f t="shared" si="1"/>
        <v>8.8661959285457156E-2</v>
      </c>
      <c r="R38" s="32">
        <f t="shared" si="8"/>
        <v>17.581206195596938</v>
      </c>
      <c r="S38" s="32">
        <f t="shared" si="9"/>
        <v>24.0816728137304</v>
      </c>
      <c r="T38" s="32">
        <f t="shared" si="10"/>
        <v>20.457311929519296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2677.4913060824783</v>
      </c>
      <c r="F39" s="2">
        <v>2951.3894722419564</v>
      </c>
      <c r="G39" s="5">
        <f t="shared" si="4"/>
        <v>5628.8807783244347</v>
      </c>
      <c r="H39" s="2">
        <v>90</v>
      </c>
      <c r="I39" s="2">
        <v>60</v>
      </c>
      <c r="J39" s="5">
        <f t="shared" si="5"/>
        <v>150</v>
      </c>
      <c r="K39" s="2">
        <v>91</v>
      </c>
      <c r="L39" s="2">
        <v>60</v>
      </c>
      <c r="M39" s="5">
        <f t="shared" si="6"/>
        <v>151</v>
      </c>
      <c r="N39" s="27">
        <f t="shared" si="7"/>
        <v>6.3737652496726305E-2</v>
      </c>
      <c r="O39" s="27">
        <f t="shared" si="0"/>
        <v>0.10601255288225418</v>
      </c>
      <c r="P39" s="28">
        <f t="shared" si="1"/>
        <v>8.0587572705366428E-2</v>
      </c>
      <c r="R39" s="32">
        <f t="shared" si="8"/>
        <v>14.792769646864521</v>
      </c>
      <c r="S39" s="32">
        <f t="shared" si="9"/>
        <v>24.594912268682968</v>
      </c>
      <c r="T39" s="32">
        <f t="shared" si="10"/>
        <v>18.700600592439983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2618.1443841865275</v>
      </c>
      <c r="F40" s="2">
        <v>2882.0175051783817</v>
      </c>
      <c r="G40" s="5">
        <f t="shared" si="4"/>
        <v>5500.1618893649093</v>
      </c>
      <c r="H40" s="2">
        <v>90</v>
      </c>
      <c r="I40" s="2">
        <v>60</v>
      </c>
      <c r="J40" s="5">
        <f t="shared" si="5"/>
        <v>150</v>
      </c>
      <c r="K40" s="2">
        <v>91</v>
      </c>
      <c r="L40" s="2">
        <v>60</v>
      </c>
      <c r="M40" s="5">
        <f t="shared" si="6"/>
        <v>151</v>
      </c>
      <c r="N40" s="27">
        <f t="shared" si="7"/>
        <v>6.2324899642604445E-2</v>
      </c>
      <c r="O40" s="27">
        <f t="shared" si="0"/>
        <v>0.10352074372048785</v>
      </c>
      <c r="P40" s="28">
        <f t="shared" si="1"/>
        <v>7.8744729832850038E-2</v>
      </c>
      <c r="R40" s="32">
        <f t="shared" si="8"/>
        <v>14.464886100478052</v>
      </c>
      <c r="S40" s="32">
        <f t="shared" si="9"/>
        <v>24.016812543153183</v>
      </c>
      <c r="T40" s="32">
        <f t="shared" si="10"/>
        <v>18.272963087591062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2549.9227413298349</v>
      </c>
      <c r="F41" s="2">
        <v>2841.8114742175385</v>
      </c>
      <c r="G41" s="5">
        <f t="shared" si="4"/>
        <v>5391.7342155473734</v>
      </c>
      <c r="H41" s="2">
        <v>90</v>
      </c>
      <c r="I41" s="2">
        <v>60</v>
      </c>
      <c r="J41" s="5">
        <f t="shared" si="5"/>
        <v>150</v>
      </c>
      <c r="K41" s="2">
        <v>91</v>
      </c>
      <c r="L41" s="2">
        <v>60</v>
      </c>
      <c r="M41" s="5">
        <f t="shared" si="6"/>
        <v>151</v>
      </c>
      <c r="N41" s="27">
        <f t="shared" si="7"/>
        <v>6.0700884148967696E-2</v>
      </c>
      <c r="O41" s="27">
        <f t="shared" si="0"/>
        <v>0.10207656157390584</v>
      </c>
      <c r="P41" s="28">
        <f t="shared" si="1"/>
        <v>7.7192392273900096E-2</v>
      </c>
      <c r="R41" s="32">
        <f t="shared" si="8"/>
        <v>14.087970946573673</v>
      </c>
      <c r="S41" s="32">
        <f t="shared" si="9"/>
        <v>23.681762285146153</v>
      </c>
      <c r="T41" s="32">
        <f t="shared" si="10"/>
        <v>17.912738257632469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1811.7691394630392</v>
      </c>
      <c r="F42" s="2">
        <v>1163.2629239802141</v>
      </c>
      <c r="G42" s="5">
        <f t="shared" si="4"/>
        <v>2975.0320634432533</v>
      </c>
      <c r="H42" s="2">
        <v>0</v>
      </c>
      <c r="I42" s="2">
        <v>0</v>
      </c>
      <c r="J42" s="5">
        <f t="shared" si="5"/>
        <v>0</v>
      </c>
      <c r="K42" s="2">
        <v>91</v>
      </c>
      <c r="L42" s="2">
        <v>60</v>
      </c>
      <c r="M42" s="5">
        <f t="shared" si="6"/>
        <v>151</v>
      </c>
      <c r="N42" s="27">
        <f t="shared" si="7"/>
        <v>8.0280447512541611E-2</v>
      </c>
      <c r="O42" s="27">
        <f t="shared" si="0"/>
        <v>7.8176271772863848E-2</v>
      </c>
      <c r="P42" s="28">
        <f t="shared" si="1"/>
        <v>7.9444351192139856E-2</v>
      </c>
      <c r="R42" s="32">
        <f t="shared" si="8"/>
        <v>19.909550983110321</v>
      </c>
      <c r="S42" s="32">
        <f t="shared" si="9"/>
        <v>19.387715399670235</v>
      </c>
      <c r="T42" s="32">
        <f t="shared" si="10"/>
        <v>19.702199095650684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1603.2134443124116</v>
      </c>
      <c r="F43" s="2">
        <v>1147.8437116431519</v>
      </c>
      <c r="G43" s="5">
        <f t="shared" si="4"/>
        <v>2751.0571559555638</v>
      </c>
      <c r="H43" s="2">
        <v>0</v>
      </c>
      <c r="I43" s="2">
        <v>0</v>
      </c>
      <c r="J43" s="5">
        <f t="shared" si="5"/>
        <v>0</v>
      </c>
      <c r="K43" s="2">
        <v>91</v>
      </c>
      <c r="L43" s="2">
        <v>60</v>
      </c>
      <c r="M43" s="5">
        <f t="shared" si="6"/>
        <v>151</v>
      </c>
      <c r="N43" s="27">
        <f t="shared" si="7"/>
        <v>7.1039234505158255E-2</v>
      </c>
      <c r="O43" s="27">
        <f t="shared" si="0"/>
        <v>7.7140034384620429E-2</v>
      </c>
      <c r="P43" s="28">
        <f t="shared" si="1"/>
        <v>7.3463393397659782E-2</v>
      </c>
      <c r="R43" s="32">
        <f t="shared" si="8"/>
        <v>17.617730157279247</v>
      </c>
      <c r="S43" s="32">
        <f t="shared" si="9"/>
        <v>19.130728527385866</v>
      </c>
      <c r="T43" s="32">
        <f t="shared" si="10"/>
        <v>18.218921562619627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1560.5469579802134</v>
      </c>
      <c r="F44" s="2">
        <v>1137.3363527194006</v>
      </c>
      <c r="G44" s="5">
        <f t="shared" si="4"/>
        <v>2697.883310699614</v>
      </c>
      <c r="H44" s="2">
        <v>0</v>
      </c>
      <c r="I44" s="2">
        <v>0</v>
      </c>
      <c r="J44" s="5">
        <f t="shared" si="5"/>
        <v>0</v>
      </c>
      <c r="K44" s="2">
        <v>91</v>
      </c>
      <c r="L44" s="2">
        <v>60</v>
      </c>
      <c r="M44" s="5">
        <f t="shared" si="6"/>
        <v>151</v>
      </c>
      <c r="N44" s="27">
        <f t="shared" si="7"/>
        <v>6.9148659960129977E-2</v>
      </c>
      <c r="O44" s="27">
        <f t="shared" si="0"/>
        <v>7.643389467200272E-2</v>
      </c>
      <c r="P44" s="28">
        <f t="shared" si="1"/>
        <v>7.2043455209880744E-2</v>
      </c>
      <c r="R44" s="32">
        <f t="shared" si="8"/>
        <v>17.148867670112235</v>
      </c>
      <c r="S44" s="32">
        <f t="shared" si="9"/>
        <v>18.955605878656677</v>
      </c>
      <c r="T44" s="32">
        <f t="shared" si="10"/>
        <v>17.866776892050424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1482.1276697054282</v>
      </c>
      <c r="F45" s="2">
        <v>1135.5514631053632</v>
      </c>
      <c r="G45" s="5">
        <f t="shared" si="4"/>
        <v>2617.6791328107911</v>
      </c>
      <c r="H45" s="2">
        <v>0</v>
      </c>
      <c r="I45" s="2">
        <v>0</v>
      </c>
      <c r="J45" s="5">
        <f t="shared" si="5"/>
        <v>0</v>
      </c>
      <c r="K45" s="2">
        <v>98</v>
      </c>
      <c r="L45" s="2">
        <v>67</v>
      </c>
      <c r="M45" s="5">
        <f t="shared" si="6"/>
        <v>165</v>
      </c>
      <c r="N45" s="27">
        <f t="shared" si="7"/>
        <v>6.0982869885838883E-2</v>
      </c>
      <c r="O45" s="27">
        <f t="shared" si="0"/>
        <v>6.8340843951935668E-2</v>
      </c>
      <c r="P45" s="28">
        <f t="shared" si="1"/>
        <v>6.397065329449636E-2</v>
      </c>
      <c r="R45" s="32">
        <f t="shared" si="8"/>
        <v>15.123751731688042</v>
      </c>
      <c r="S45" s="32">
        <f t="shared" si="9"/>
        <v>16.948529300080047</v>
      </c>
      <c r="T45" s="32">
        <f t="shared" si="10"/>
        <v>15.864722017035097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1465.0085100149463</v>
      </c>
      <c r="F46" s="2">
        <v>1133.3731173848141</v>
      </c>
      <c r="G46" s="5">
        <f t="shared" si="4"/>
        <v>2598.3816273997604</v>
      </c>
      <c r="H46" s="2">
        <v>0</v>
      </c>
      <c r="I46" s="2">
        <v>0</v>
      </c>
      <c r="J46" s="5">
        <f t="shared" si="5"/>
        <v>0</v>
      </c>
      <c r="K46" s="2">
        <v>98</v>
      </c>
      <c r="L46" s="2">
        <v>67</v>
      </c>
      <c r="M46" s="5">
        <f t="shared" si="6"/>
        <v>165</v>
      </c>
      <c r="N46" s="27">
        <f t="shared" si="7"/>
        <v>6.027849366420944E-2</v>
      </c>
      <c r="O46" s="27">
        <f t="shared" si="0"/>
        <v>6.8209744666876154E-2</v>
      </c>
      <c r="P46" s="28">
        <f t="shared" si="1"/>
        <v>6.3499062253171076E-2</v>
      </c>
      <c r="R46" s="32">
        <f t="shared" si="8"/>
        <v>14.949066428723942</v>
      </c>
      <c r="S46" s="32">
        <f t="shared" si="9"/>
        <v>16.916016677385286</v>
      </c>
      <c r="T46" s="32">
        <f t="shared" si="10"/>
        <v>15.747767438786427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1418.2085445722223</v>
      </c>
      <c r="F47" s="2">
        <v>1145.1407728844438</v>
      </c>
      <c r="G47" s="5">
        <f t="shared" si="4"/>
        <v>2563.3493174566661</v>
      </c>
      <c r="H47" s="2">
        <v>0</v>
      </c>
      <c r="I47" s="2">
        <v>0</v>
      </c>
      <c r="J47" s="5">
        <f t="shared" si="5"/>
        <v>0</v>
      </c>
      <c r="K47" s="2">
        <v>98</v>
      </c>
      <c r="L47" s="2">
        <v>67</v>
      </c>
      <c r="M47" s="5">
        <f t="shared" si="6"/>
        <v>165</v>
      </c>
      <c r="N47" s="27">
        <f t="shared" si="7"/>
        <v>5.8352886132826791E-2</v>
      </c>
      <c r="O47" s="27">
        <f t="shared" si="0"/>
        <v>6.8917956962231811E-2</v>
      </c>
      <c r="P47" s="28">
        <f t="shared" si="1"/>
        <v>6.2642945196888219E-2</v>
      </c>
      <c r="R47" s="32">
        <f t="shared" ref="R47" si="11">+E47/(H47+K47)</f>
        <v>14.471515760941044</v>
      </c>
      <c r="S47" s="32">
        <f t="shared" ref="S47" si="12">+F47/(I47+L47)</f>
        <v>17.091653326633491</v>
      </c>
      <c r="T47" s="32">
        <f t="shared" ref="T47" si="13">+G47/(J47+M47)</f>
        <v>15.535450408828279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1371.2445813049012</v>
      </c>
      <c r="F48" s="2">
        <v>1077.4880748862588</v>
      </c>
      <c r="G48" s="5">
        <f t="shared" si="4"/>
        <v>2448.73265619116</v>
      </c>
      <c r="H48" s="2">
        <v>0</v>
      </c>
      <c r="I48" s="2">
        <v>0</v>
      </c>
      <c r="J48" s="5">
        <f t="shared" si="5"/>
        <v>0</v>
      </c>
      <c r="K48" s="2">
        <v>97</v>
      </c>
      <c r="L48" s="2">
        <v>67</v>
      </c>
      <c r="M48" s="5">
        <f t="shared" si="6"/>
        <v>164</v>
      </c>
      <c r="N48" s="27">
        <f t="shared" si="7"/>
        <v>5.7002185787533306E-2</v>
      </c>
      <c r="O48" s="27">
        <f t="shared" si="0"/>
        <v>6.4846417602687695E-2</v>
      </c>
      <c r="P48" s="28">
        <f t="shared" si="1"/>
        <v>6.0206841468114676E-2</v>
      </c>
      <c r="R48" s="32">
        <f t="shared" si="8"/>
        <v>14.13654207530826</v>
      </c>
      <c r="S48" s="32">
        <f t="shared" si="9"/>
        <v>16.081911565466548</v>
      </c>
      <c r="T48" s="32">
        <f t="shared" si="10"/>
        <v>14.931296684092439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1307.6868020699321</v>
      </c>
      <c r="F49" s="2">
        <v>1053.4767293866273</v>
      </c>
      <c r="G49" s="5">
        <f t="shared" si="4"/>
        <v>2361.1635314565592</v>
      </c>
      <c r="H49" s="2">
        <v>0</v>
      </c>
      <c r="I49" s="2">
        <v>0</v>
      </c>
      <c r="J49" s="5">
        <f t="shared" si="5"/>
        <v>0</v>
      </c>
      <c r="K49" s="2">
        <v>97</v>
      </c>
      <c r="L49" s="2">
        <v>67</v>
      </c>
      <c r="M49" s="5">
        <f t="shared" si="6"/>
        <v>164</v>
      </c>
      <c r="N49" s="27">
        <f t="shared" si="7"/>
        <v>5.4360109829977223E-2</v>
      </c>
      <c r="O49" s="27">
        <f t="shared" si="0"/>
        <v>6.3401343848497063E-2</v>
      </c>
      <c r="P49" s="28">
        <f t="shared" si="1"/>
        <v>5.8053784703396914E-2</v>
      </c>
      <c r="R49" s="32">
        <f t="shared" si="8"/>
        <v>13.481307237834352</v>
      </c>
      <c r="S49" s="32">
        <f t="shared" si="9"/>
        <v>15.723533274427274</v>
      </c>
      <c r="T49" s="32">
        <f t="shared" si="10"/>
        <v>14.397338606442434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1308.1080188540266</v>
      </c>
      <c r="F50" s="2">
        <v>1011.8978125327221</v>
      </c>
      <c r="G50" s="5">
        <f t="shared" si="4"/>
        <v>2320.0058313867485</v>
      </c>
      <c r="H50" s="2">
        <v>0</v>
      </c>
      <c r="I50" s="2">
        <v>0</v>
      </c>
      <c r="J50" s="5">
        <f t="shared" si="5"/>
        <v>0</v>
      </c>
      <c r="K50" s="2">
        <v>97</v>
      </c>
      <c r="L50" s="2">
        <v>83</v>
      </c>
      <c r="M50" s="5">
        <f t="shared" si="6"/>
        <v>180</v>
      </c>
      <c r="N50" s="27">
        <f t="shared" si="7"/>
        <v>5.4377619673014077E-2</v>
      </c>
      <c r="O50" s="27">
        <f t="shared" si="0"/>
        <v>4.9159435121099986E-2</v>
      </c>
      <c r="P50" s="28">
        <f t="shared" si="1"/>
        <v>5.1971456796298131E-2</v>
      </c>
      <c r="R50" s="32">
        <f t="shared" si="8"/>
        <v>13.485649678907491</v>
      </c>
      <c r="S50" s="32">
        <f t="shared" si="9"/>
        <v>12.191539910032796</v>
      </c>
      <c r="T50" s="32">
        <f t="shared" si="10"/>
        <v>12.888921285481937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1236.2925366978372</v>
      </c>
      <c r="F51" s="2">
        <v>980.54056243679122</v>
      </c>
      <c r="G51" s="5">
        <f t="shared" si="4"/>
        <v>2216.8330991346284</v>
      </c>
      <c r="H51" s="2">
        <v>0</v>
      </c>
      <c r="I51" s="2">
        <v>0</v>
      </c>
      <c r="J51" s="5">
        <f t="shared" si="5"/>
        <v>0</v>
      </c>
      <c r="K51" s="2">
        <v>91</v>
      </c>
      <c r="L51" s="2">
        <v>90</v>
      </c>
      <c r="M51" s="5">
        <f t="shared" si="6"/>
        <v>181</v>
      </c>
      <c r="N51" s="27">
        <f t="shared" si="7"/>
        <v>5.4780775287922599E-2</v>
      </c>
      <c r="O51" s="27">
        <f t="shared" si="0"/>
        <v>4.3931028783010362E-2</v>
      </c>
      <c r="P51" s="28">
        <f t="shared" si="1"/>
        <v>4.938587371089441E-2</v>
      </c>
      <c r="R51" s="32">
        <f t="shared" si="8"/>
        <v>13.585632271404805</v>
      </c>
      <c r="S51" s="32">
        <f t="shared" si="9"/>
        <v>10.89489513818657</v>
      </c>
      <c r="T51" s="32">
        <f t="shared" si="10"/>
        <v>12.247696680301814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1231.457598091625</v>
      </c>
      <c r="F52" s="2">
        <v>974.10590355664442</v>
      </c>
      <c r="G52" s="5">
        <f t="shared" si="4"/>
        <v>2205.5635016482693</v>
      </c>
      <c r="H52" s="2">
        <v>0</v>
      </c>
      <c r="I52" s="2">
        <v>0</v>
      </c>
      <c r="J52" s="5">
        <f t="shared" si="5"/>
        <v>0</v>
      </c>
      <c r="K52" s="2">
        <v>92</v>
      </c>
      <c r="L52" s="2">
        <v>90</v>
      </c>
      <c r="M52" s="5">
        <f t="shared" si="6"/>
        <v>182</v>
      </c>
      <c r="N52" s="27">
        <f t="shared" si="7"/>
        <v>5.3973422076245836E-2</v>
      </c>
      <c r="O52" s="27">
        <f t="shared" si="0"/>
        <v>4.3642737614544999E-2</v>
      </c>
      <c r="P52" s="28">
        <f t="shared" si="1"/>
        <v>4.8864841847932231E-2</v>
      </c>
      <c r="R52" s="32">
        <f t="shared" si="8"/>
        <v>13.385408674908968</v>
      </c>
      <c r="S52" s="32">
        <f t="shared" si="9"/>
        <v>10.82339892840716</v>
      </c>
      <c r="T52" s="32">
        <f t="shared" si="10"/>
        <v>12.118480778287195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1188.7693532855051</v>
      </c>
      <c r="F53" s="2">
        <v>959.50206907531481</v>
      </c>
      <c r="G53" s="5">
        <f t="shared" si="4"/>
        <v>2148.27142236082</v>
      </c>
      <c r="H53" s="2">
        <v>0</v>
      </c>
      <c r="I53" s="2">
        <v>0</v>
      </c>
      <c r="J53" s="5">
        <f t="shared" si="5"/>
        <v>0</v>
      </c>
      <c r="K53" s="2">
        <v>92</v>
      </c>
      <c r="L53" s="2">
        <v>62</v>
      </c>
      <c r="M53" s="5">
        <f t="shared" si="6"/>
        <v>154</v>
      </c>
      <c r="N53" s="27">
        <f t="shared" si="7"/>
        <v>5.2102443604729362E-2</v>
      </c>
      <c r="O53" s="27">
        <f t="shared" si="0"/>
        <v>6.2402579934658871E-2</v>
      </c>
      <c r="P53" s="28">
        <f t="shared" si="1"/>
        <v>5.6249251737558126E-2</v>
      </c>
      <c r="R53" s="32">
        <f t="shared" si="8"/>
        <v>12.921406013972881</v>
      </c>
      <c r="S53" s="32">
        <f t="shared" si="9"/>
        <v>15.4758398237954</v>
      </c>
      <c r="T53" s="32">
        <f t="shared" si="10"/>
        <v>13.949814430914415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1158.5223658263335</v>
      </c>
      <c r="F54" s="2">
        <v>855.91012979144307</v>
      </c>
      <c r="G54" s="5">
        <f t="shared" si="4"/>
        <v>2014.4324956177766</v>
      </c>
      <c r="H54" s="2">
        <v>0</v>
      </c>
      <c r="I54" s="2">
        <v>0</v>
      </c>
      <c r="J54" s="5">
        <f t="shared" si="5"/>
        <v>0</v>
      </c>
      <c r="K54" s="2">
        <v>115</v>
      </c>
      <c r="L54" s="2">
        <v>60</v>
      </c>
      <c r="M54" s="5">
        <f t="shared" si="6"/>
        <v>175</v>
      </c>
      <c r="N54" s="27">
        <f t="shared" si="7"/>
        <v>4.062140132630903E-2</v>
      </c>
      <c r="O54" s="27">
        <f t="shared" si="0"/>
        <v>5.7520842055876549E-2</v>
      </c>
      <c r="P54" s="28">
        <f t="shared" si="1"/>
        <v>4.6415495290732176E-2</v>
      </c>
      <c r="R54" s="32">
        <f t="shared" si="8"/>
        <v>10.074107528924639</v>
      </c>
      <c r="S54" s="32">
        <f t="shared" si="9"/>
        <v>14.265168829857384</v>
      </c>
      <c r="T54" s="32">
        <f t="shared" si="10"/>
        <v>11.51104283210158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879.89459113964199</v>
      </c>
      <c r="F55" s="2">
        <v>663.71880936405023</v>
      </c>
      <c r="G55" s="5">
        <f t="shared" si="4"/>
        <v>1543.6134005036922</v>
      </c>
      <c r="H55" s="2">
        <v>0</v>
      </c>
      <c r="I55" s="2">
        <v>0</v>
      </c>
      <c r="J55" s="5">
        <f t="shared" si="5"/>
        <v>0</v>
      </c>
      <c r="K55" s="2">
        <v>121</v>
      </c>
      <c r="L55" s="2">
        <v>60</v>
      </c>
      <c r="M55" s="5">
        <f t="shared" si="6"/>
        <v>181</v>
      </c>
      <c r="N55" s="27">
        <f t="shared" si="7"/>
        <v>2.9322000504520194E-2</v>
      </c>
      <c r="O55" s="27">
        <f t="shared" si="0"/>
        <v>4.4604758693820579E-2</v>
      </c>
      <c r="P55" s="28">
        <f t="shared" si="1"/>
        <v>3.4388108191581099E-2</v>
      </c>
      <c r="R55" s="32">
        <f t="shared" si="8"/>
        <v>7.2718561251210083</v>
      </c>
      <c r="S55" s="32">
        <f t="shared" si="9"/>
        <v>11.061980156067504</v>
      </c>
      <c r="T55" s="32">
        <f t="shared" si="10"/>
        <v>8.5282508315121124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847.48379444705336</v>
      </c>
      <c r="F56" s="2">
        <v>587.92323959337125</v>
      </c>
      <c r="G56" s="5">
        <f t="shared" si="4"/>
        <v>1435.4070340404246</v>
      </c>
      <c r="H56" s="2">
        <v>0</v>
      </c>
      <c r="I56" s="2">
        <v>0</v>
      </c>
      <c r="J56" s="5">
        <f t="shared" si="5"/>
        <v>0</v>
      </c>
      <c r="K56" s="2">
        <v>121</v>
      </c>
      <c r="L56" s="2">
        <v>60</v>
      </c>
      <c r="M56" s="5">
        <f t="shared" si="6"/>
        <v>181</v>
      </c>
      <c r="N56" s="27">
        <f t="shared" si="7"/>
        <v>2.8241928633932729E-2</v>
      </c>
      <c r="O56" s="27">
        <f t="shared" si="0"/>
        <v>3.9510970402780329E-2</v>
      </c>
      <c r="P56" s="28">
        <f t="shared" si="1"/>
        <v>3.1977522590456796E-2</v>
      </c>
      <c r="R56" s="32">
        <f t="shared" si="8"/>
        <v>7.0039983012153169</v>
      </c>
      <c r="S56" s="32">
        <f t="shared" si="9"/>
        <v>9.7987206598895202</v>
      </c>
      <c r="T56" s="32">
        <f t="shared" si="10"/>
        <v>7.9304256024332851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643.13645553424908</v>
      </c>
      <c r="F57" s="2">
        <v>419.6654991212751</v>
      </c>
      <c r="G57" s="5">
        <f t="shared" si="4"/>
        <v>1062.8019546555242</v>
      </c>
      <c r="H57" s="2">
        <v>0</v>
      </c>
      <c r="I57" s="2">
        <v>0</v>
      </c>
      <c r="J57" s="5">
        <f t="shared" si="5"/>
        <v>0</v>
      </c>
      <c r="K57" s="43">
        <v>121</v>
      </c>
      <c r="L57" s="2">
        <v>60</v>
      </c>
      <c r="M57" s="5">
        <f t="shared" si="6"/>
        <v>181</v>
      </c>
      <c r="N57" s="27">
        <f t="shared" si="7"/>
        <v>2.1432166606713179E-2</v>
      </c>
      <c r="O57" s="27">
        <f t="shared" si="0"/>
        <v>2.8203326553849134E-2</v>
      </c>
      <c r="P57" s="28">
        <f t="shared" si="1"/>
        <v>2.3676750014603551E-2</v>
      </c>
      <c r="R57" s="32">
        <f t="shared" si="8"/>
        <v>5.3151773184648681</v>
      </c>
      <c r="S57" s="32">
        <f t="shared" si="9"/>
        <v>6.994424985354585</v>
      </c>
      <c r="T57" s="32">
        <f t="shared" si="10"/>
        <v>5.8718340036216805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620.21123668216762</v>
      </c>
      <c r="F58" s="3">
        <v>362</v>
      </c>
      <c r="G58" s="7">
        <f t="shared" si="4"/>
        <v>982.21123668216762</v>
      </c>
      <c r="H58" s="6">
        <v>0</v>
      </c>
      <c r="I58" s="3">
        <v>0</v>
      </c>
      <c r="J58" s="7">
        <f t="shared" si="5"/>
        <v>0</v>
      </c>
      <c r="K58" s="44">
        <v>123</v>
      </c>
      <c r="L58" s="3">
        <v>60</v>
      </c>
      <c r="M58" s="7">
        <f t="shared" ref="M58" si="14">+K58+L58</f>
        <v>183</v>
      </c>
      <c r="N58" s="27">
        <f t="shared" si="7"/>
        <v>2.0332128136708878E-2</v>
      </c>
      <c r="O58" s="27">
        <f t="shared" si="0"/>
        <v>2.432795698924731E-2</v>
      </c>
      <c r="P58" s="28">
        <f t="shared" si="1"/>
        <v>2.1642235957213284E-2</v>
      </c>
      <c r="R58" s="32">
        <f t="shared" si="8"/>
        <v>5.0423677779038014</v>
      </c>
      <c r="S58" s="32">
        <f t="shared" si="9"/>
        <v>6.0333333333333332</v>
      </c>
      <c r="T58" s="32">
        <f t="shared" si="10"/>
        <v>5.3672745173888945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1903.2079548472075</v>
      </c>
      <c r="F59" s="2">
        <v>977.30895322576066</v>
      </c>
      <c r="G59" s="10">
        <f t="shared" si="4"/>
        <v>2880.5169080729684</v>
      </c>
      <c r="H59" s="2">
        <v>0</v>
      </c>
      <c r="I59" s="2">
        <v>0</v>
      </c>
      <c r="J59" s="10">
        <f t="shared" si="5"/>
        <v>0</v>
      </c>
      <c r="K59" s="2">
        <v>60</v>
      </c>
      <c r="L59" s="2">
        <v>60</v>
      </c>
      <c r="M59" s="10">
        <f t="shared" si="6"/>
        <v>120</v>
      </c>
      <c r="N59" s="25">
        <f t="shared" si="7"/>
        <v>0.12790376040639836</v>
      </c>
      <c r="O59" s="25">
        <f t="shared" si="0"/>
        <v>6.5679365136139825E-2</v>
      </c>
      <c r="P59" s="26">
        <f t="shared" si="1"/>
        <v>9.6791562771269102E-2</v>
      </c>
      <c r="R59" s="32">
        <f t="shared" si="8"/>
        <v>31.720132580786792</v>
      </c>
      <c r="S59" s="32">
        <f t="shared" si="9"/>
        <v>16.288482553762677</v>
      </c>
      <c r="T59" s="32">
        <f t="shared" si="10"/>
        <v>24.004307567274736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1794.3500191152793</v>
      </c>
      <c r="F60" s="2">
        <v>982.50389670707023</v>
      </c>
      <c r="G60" s="5">
        <f t="shared" si="4"/>
        <v>2776.8539158223493</v>
      </c>
      <c r="H60" s="2">
        <v>0</v>
      </c>
      <c r="I60" s="2">
        <v>0</v>
      </c>
      <c r="J60" s="5">
        <f t="shared" si="5"/>
        <v>0</v>
      </c>
      <c r="K60" s="2">
        <v>60</v>
      </c>
      <c r="L60" s="2">
        <v>60</v>
      </c>
      <c r="M60" s="5">
        <f t="shared" si="6"/>
        <v>120</v>
      </c>
      <c r="N60" s="27">
        <f t="shared" si="7"/>
        <v>0.12058803891903759</v>
      </c>
      <c r="O60" s="27">
        <f t="shared" si="0"/>
        <v>6.6028487681926762E-2</v>
      </c>
      <c r="P60" s="28">
        <f t="shared" si="1"/>
        <v>9.3308263300482169E-2</v>
      </c>
      <c r="R60" s="32">
        <f t="shared" si="8"/>
        <v>29.905833651921323</v>
      </c>
      <c r="S60" s="32">
        <f t="shared" si="9"/>
        <v>16.375064945117838</v>
      </c>
      <c r="T60" s="32">
        <f t="shared" si="10"/>
        <v>23.140449298519577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1677.1291754782108</v>
      </c>
      <c r="F61" s="2">
        <v>994.84106261888496</v>
      </c>
      <c r="G61" s="5">
        <f t="shared" si="4"/>
        <v>2671.9702380970957</v>
      </c>
      <c r="H61" s="2">
        <v>0</v>
      </c>
      <c r="I61" s="2">
        <v>0</v>
      </c>
      <c r="J61" s="5">
        <f t="shared" si="5"/>
        <v>0</v>
      </c>
      <c r="K61" s="2">
        <v>60</v>
      </c>
      <c r="L61" s="2">
        <v>60</v>
      </c>
      <c r="M61" s="5">
        <f t="shared" si="6"/>
        <v>120</v>
      </c>
      <c r="N61" s="27">
        <f t="shared" si="7"/>
        <v>0.11271029405095502</v>
      </c>
      <c r="O61" s="27">
        <f t="shared" si="0"/>
        <v>6.685759829427991E-2</v>
      </c>
      <c r="P61" s="28">
        <f t="shared" si="1"/>
        <v>8.9783946172617465E-2</v>
      </c>
      <c r="R61" s="32">
        <f t="shared" si="8"/>
        <v>27.952152924636845</v>
      </c>
      <c r="S61" s="32">
        <f t="shared" si="9"/>
        <v>16.580684376981417</v>
      </c>
      <c r="T61" s="32">
        <f t="shared" si="10"/>
        <v>22.266418650809133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1628.2524722047356</v>
      </c>
      <c r="F62" s="2">
        <v>982.87726138702556</v>
      </c>
      <c r="G62" s="5">
        <f t="shared" si="4"/>
        <v>2611.1297335917611</v>
      </c>
      <c r="H62" s="2">
        <v>0</v>
      </c>
      <c r="I62" s="2">
        <v>0</v>
      </c>
      <c r="J62" s="5">
        <f t="shared" si="5"/>
        <v>0</v>
      </c>
      <c r="K62" s="2">
        <v>60</v>
      </c>
      <c r="L62" s="2">
        <v>60</v>
      </c>
      <c r="M62" s="5">
        <f t="shared" si="6"/>
        <v>120</v>
      </c>
      <c r="N62" s="27">
        <f t="shared" si="7"/>
        <v>0.10942556936859782</v>
      </c>
      <c r="O62" s="27">
        <f t="shared" si="0"/>
        <v>6.6053579394289352E-2</v>
      </c>
      <c r="P62" s="28">
        <f t="shared" si="1"/>
        <v>8.7739574381443586E-2</v>
      </c>
      <c r="R62" s="32">
        <f t="shared" si="8"/>
        <v>27.137541203412258</v>
      </c>
      <c r="S62" s="32">
        <f t="shared" si="9"/>
        <v>16.381287689783758</v>
      </c>
      <c r="T62" s="32">
        <f t="shared" si="10"/>
        <v>21.759414446598008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1543.3236878003161</v>
      </c>
      <c r="F63" s="2">
        <v>920.82610692915182</v>
      </c>
      <c r="G63" s="5">
        <f t="shared" si="4"/>
        <v>2464.1497947294679</v>
      </c>
      <c r="H63" s="2">
        <v>0</v>
      </c>
      <c r="I63" s="2">
        <v>0</v>
      </c>
      <c r="J63" s="5">
        <f t="shared" si="5"/>
        <v>0</v>
      </c>
      <c r="K63" s="2">
        <v>60</v>
      </c>
      <c r="L63" s="2">
        <v>60</v>
      </c>
      <c r="M63" s="5">
        <f t="shared" si="6"/>
        <v>120</v>
      </c>
      <c r="N63" s="27">
        <f t="shared" si="7"/>
        <v>0.10371798977152662</v>
      </c>
      <c r="O63" s="27">
        <f t="shared" si="0"/>
        <v>6.1883474928034393E-2</v>
      </c>
      <c r="P63" s="28">
        <f t="shared" si="1"/>
        <v>8.2800732349780512E-2</v>
      </c>
      <c r="R63" s="32">
        <f t="shared" si="8"/>
        <v>25.722061463338601</v>
      </c>
      <c r="S63" s="32">
        <f t="shared" si="9"/>
        <v>15.34710178215253</v>
      </c>
      <c r="T63" s="32">
        <f t="shared" si="10"/>
        <v>20.534581622745566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1392.38787652417</v>
      </c>
      <c r="F64" s="2">
        <v>924.74072933746891</v>
      </c>
      <c r="G64" s="5">
        <f t="shared" si="4"/>
        <v>2317.1286058616388</v>
      </c>
      <c r="H64" s="2">
        <v>0</v>
      </c>
      <c r="I64" s="2">
        <v>0</v>
      </c>
      <c r="J64" s="5">
        <f t="shared" si="5"/>
        <v>0</v>
      </c>
      <c r="K64" s="2">
        <v>60</v>
      </c>
      <c r="L64" s="2">
        <v>60</v>
      </c>
      <c r="M64" s="5">
        <f t="shared" si="6"/>
        <v>120</v>
      </c>
      <c r="N64" s="27">
        <f t="shared" si="7"/>
        <v>9.3574454067484547E-2</v>
      </c>
      <c r="O64" s="27">
        <f t="shared" si="0"/>
        <v>6.2146554390958932E-2</v>
      </c>
      <c r="P64" s="28">
        <f t="shared" si="1"/>
        <v>7.7860504229221736E-2</v>
      </c>
      <c r="R64" s="32">
        <f t="shared" si="8"/>
        <v>23.206464608736166</v>
      </c>
      <c r="S64" s="32">
        <f t="shared" si="9"/>
        <v>15.412345488957815</v>
      </c>
      <c r="T64" s="32">
        <f t="shared" si="10"/>
        <v>19.30940504884699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1284.5625042441707</v>
      </c>
      <c r="F65" s="2">
        <v>881.11809589877862</v>
      </c>
      <c r="G65" s="5">
        <f t="shared" si="4"/>
        <v>2165.6806001429495</v>
      </c>
      <c r="H65" s="2">
        <v>0</v>
      </c>
      <c r="I65" s="2">
        <v>0</v>
      </c>
      <c r="J65" s="5">
        <f t="shared" si="5"/>
        <v>0</v>
      </c>
      <c r="K65" s="2">
        <v>84</v>
      </c>
      <c r="L65" s="2">
        <v>60</v>
      </c>
      <c r="M65" s="5">
        <f t="shared" si="6"/>
        <v>144</v>
      </c>
      <c r="N65" s="27">
        <f t="shared" si="7"/>
        <v>6.1662946632304656E-2</v>
      </c>
      <c r="O65" s="27">
        <f t="shared" si="0"/>
        <v>5.9214925799649099E-2</v>
      </c>
      <c r="P65" s="28">
        <f t="shared" si="1"/>
        <v>6.0642937952031517E-2</v>
      </c>
      <c r="R65" s="32">
        <f t="shared" si="8"/>
        <v>15.292410764811555</v>
      </c>
      <c r="S65" s="32">
        <f t="shared" si="9"/>
        <v>14.685301598312977</v>
      </c>
      <c r="T65" s="32">
        <f t="shared" si="10"/>
        <v>15.039448612103817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437.33381453341849</v>
      </c>
      <c r="F66" s="2">
        <v>553.48900631951358</v>
      </c>
      <c r="G66" s="5">
        <f t="shared" si="4"/>
        <v>990.82282085293207</v>
      </c>
      <c r="H66" s="2">
        <v>0</v>
      </c>
      <c r="I66" s="2">
        <v>0</v>
      </c>
      <c r="J66" s="5">
        <f t="shared" si="5"/>
        <v>0</v>
      </c>
      <c r="K66" s="2">
        <v>90</v>
      </c>
      <c r="L66" s="2">
        <v>60</v>
      </c>
      <c r="M66" s="5">
        <f t="shared" si="6"/>
        <v>150</v>
      </c>
      <c r="N66" s="27">
        <f t="shared" si="7"/>
        <v>1.9593808894866421E-2</v>
      </c>
      <c r="O66" s="27">
        <f t="shared" si="0"/>
        <v>3.7196841822547955E-2</v>
      </c>
      <c r="P66" s="28">
        <f t="shared" si="1"/>
        <v>2.6635022065939033E-2</v>
      </c>
      <c r="R66" s="32">
        <f t="shared" si="8"/>
        <v>4.8592646059268718</v>
      </c>
      <c r="S66" s="32">
        <f t="shared" si="9"/>
        <v>9.2248167719918932</v>
      </c>
      <c r="T66" s="32">
        <f t="shared" si="10"/>
        <v>6.6054854723528802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407.43349287066656</v>
      </c>
      <c r="F67" s="2">
        <v>502.79548664509258</v>
      </c>
      <c r="G67" s="5">
        <f t="shared" si="4"/>
        <v>910.22897951575919</v>
      </c>
      <c r="H67" s="2">
        <v>0</v>
      </c>
      <c r="I67" s="2">
        <v>0</v>
      </c>
      <c r="J67" s="5">
        <f t="shared" si="5"/>
        <v>0</v>
      </c>
      <c r="K67" s="2">
        <v>90</v>
      </c>
      <c r="L67" s="2">
        <v>60</v>
      </c>
      <c r="M67" s="5">
        <f t="shared" si="6"/>
        <v>150</v>
      </c>
      <c r="N67" s="27">
        <f t="shared" si="7"/>
        <v>1.8254188748685778E-2</v>
      </c>
      <c r="O67" s="27">
        <f t="shared" si="0"/>
        <v>3.3790019263783104E-2</v>
      </c>
      <c r="P67" s="28">
        <f t="shared" si="1"/>
        <v>2.446852095472471E-2</v>
      </c>
      <c r="R67" s="32">
        <f t="shared" si="8"/>
        <v>4.5270388096740728</v>
      </c>
      <c r="S67" s="32">
        <f t="shared" si="9"/>
        <v>8.3799247774182088</v>
      </c>
      <c r="T67" s="32">
        <f t="shared" si="10"/>
        <v>6.0681931967717277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398.00941266896098</v>
      </c>
      <c r="F68" s="2">
        <v>460.80794533745234</v>
      </c>
      <c r="G68" s="5">
        <f t="shared" si="4"/>
        <v>858.81735800641331</v>
      </c>
      <c r="H68" s="2">
        <v>0</v>
      </c>
      <c r="I68" s="2">
        <v>0</v>
      </c>
      <c r="J68" s="5">
        <f t="shared" si="5"/>
        <v>0</v>
      </c>
      <c r="K68" s="2">
        <v>90</v>
      </c>
      <c r="L68" s="2">
        <v>60</v>
      </c>
      <c r="M68" s="5">
        <f t="shared" si="6"/>
        <v>150</v>
      </c>
      <c r="N68" s="27">
        <f t="shared" si="7"/>
        <v>1.7831962933197176E-2</v>
      </c>
      <c r="O68" s="27">
        <f t="shared" si="0"/>
        <v>3.0968275896334163E-2</v>
      </c>
      <c r="P68" s="28">
        <f t="shared" si="1"/>
        <v>2.3086488118451969E-2</v>
      </c>
      <c r="R68" s="32">
        <f t="shared" si="8"/>
        <v>4.4223268074329001</v>
      </c>
      <c r="S68" s="32">
        <f t="shared" si="9"/>
        <v>7.680132422290872</v>
      </c>
      <c r="T68" s="32">
        <f t="shared" si="10"/>
        <v>5.7254490533760887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192.5273496764012</v>
      </c>
      <c r="F69" s="3">
        <v>274.99999999999989</v>
      </c>
      <c r="G69" s="7">
        <f t="shared" si="4"/>
        <v>467.52734967640106</v>
      </c>
      <c r="H69" s="6">
        <v>0</v>
      </c>
      <c r="I69" s="3">
        <v>0</v>
      </c>
      <c r="J69" s="7">
        <f t="shared" si="5"/>
        <v>0</v>
      </c>
      <c r="K69" s="6">
        <v>90</v>
      </c>
      <c r="L69" s="3">
        <v>79</v>
      </c>
      <c r="M69" s="7">
        <f t="shared" ref="M69" si="15">+K69+L69</f>
        <v>169</v>
      </c>
      <c r="N69" s="27">
        <f t="shared" si="7"/>
        <v>8.6257773152509497E-3</v>
      </c>
      <c r="O69" s="27">
        <f t="shared" si="0"/>
        <v>1.4036341363821963E-2</v>
      </c>
      <c r="P69" s="28">
        <f t="shared" si="1"/>
        <v>1.1154975894168759E-2</v>
      </c>
      <c r="R69" s="32">
        <f t="shared" si="8"/>
        <v>2.1391927741822356</v>
      </c>
      <c r="S69" s="32">
        <f t="shared" si="9"/>
        <v>3.4810126582278467</v>
      </c>
      <c r="T69" s="32">
        <f t="shared" si="10"/>
        <v>2.7664340217538523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1123.9999999999998</v>
      </c>
      <c r="F70" s="2">
        <v>2106.4883600904118</v>
      </c>
      <c r="G70" s="10">
        <f t="shared" ref="G70:G86" si="16">+E70+F70</f>
        <v>3230.4883600904113</v>
      </c>
      <c r="H70" s="2">
        <v>150</v>
      </c>
      <c r="I70" s="2">
        <v>180</v>
      </c>
      <c r="J70" s="10">
        <f t="shared" ref="J70:J85" si="17">+H70+I70</f>
        <v>330</v>
      </c>
      <c r="K70" s="2">
        <v>0</v>
      </c>
      <c r="L70" s="2">
        <v>0</v>
      </c>
      <c r="M70" s="10">
        <f t="shared" ref="M70:M85" si="18">+K70+L70</f>
        <v>0</v>
      </c>
      <c r="N70" s="25">
        <f t="shared" ref="N70:P86" si="19">+E70/(H70*216+K70*248)</f>
        <v>3.4691358024691352E-2</v>
      </c>
      <c r="O70" s="25">
        <f t="shared" si="0"/>
        <v>5.4179227368580551E-2</v>
      </c>
      <c r="P70" s="26">
        <f t="shared" si="1"/>
        <v>4.5321104939540002E-2</v>
      </c>
      <c r="R70" s="32">
        <f t="shared" si="8"/>
        <v>7.4933333333333314</v>
      </c>
      <c r="S70" s="32">
        <f t="shared" si="9"/>
        <v>11.702713111613399</v>
      </c>
      <c r="T70" s="32">
        <f t="shared" si="10"/>
        <v>9.7893586669406396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1550.8998470126164</v>
      </c>
      <c r="F71" s="2">
        <v>3088.0654530291413</v>
      </c>
      <c r="G71" s="5">
        <f t="shared" si="16"/>
        <v>4638.9653000417575</v>
      </c>
      <c r="H71" s="2">
        <v>150</v>
      </c>
      <c r="I71" s="2">
        <v>180</v>
      </c>
      <c r="J71" s="5">
        <f t="shared" si="17"/>
        <v>330</v>
      </c>
      <c r="K71" s="2">
        <v>0</v>
      </c>
      <c r="L71" s="2">
        <v>0</v>
      </c>
      <c r="M71" s="5">
        <f t="shared" si="18"/>
        <v>0</v>
      </c>
      <c r="N71" s="27">
        <f t="shared" si="19"/>
        <v>4.7867279228784455E-2</v>
      </c>
      <c r="O71" s="27">
        <f t="shared" si="0"/>
        <v>7.9425551775440875E-2</v>
      </c>
      <c r="P71" s="28">
        <f t="shared" si="1"/>
        <v>6.508088243605159E-2</v>
      </c>
      <c r="R71" s="32">
        <f t="shared" ref="R71:R85" si="20">+E71/(H71+K71)</f>
        <v>10.339332313417442</v>
      </c>
      <c r="S71" s="32">
        <f t="shared" ref="S71:S85" si="21">+F71/(I71+L71)</f>
        <v>17.155919183495229</v>
      </c>
      <c r="T71" s="32">
        <f t="shared" ref="T71:T85" si="22">+G71/(J71+M71)</f>
        <v>14.057470606187144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2571.469407588007</v>
      </c>
      <c r="F72" s="2">
        <v>4920.6920495133681</v>
      </c>
      <c r="G72" s="5">
        <f t="shared" si="16"/>
        <v>7492.1614571013752</v>
      </c>
      <c r="H72" s="2">
        <v>150</v>
      </c>
      <c r="I72" s="2">
        <v>180</v>
      </c>
      <c r="J72" s="5">
        <f t="shared" si="17"/>
        <v>330</v>
      </c>
      <c r="K72" s="2">
        <v>0</v>
      </c>
      <c r="L72" s="2">
        <v>0</v>
      </c>
      <c r="M72" s="5">
        <f t="shared" si="18"/>
        <v>0</v>
      </c>
      <c r="N72" s="27">
        <f t="shared" si="19"/>
        <v>7.9366339740370592E-2</v>
      </c>
      <c r="O72" s="27">
        <f t="shared" si="0"/>
        <v>0.12656100950394467</v>
      </c>
      <c r="P72" s="28">
        <f t="shared" si="1"/>
        <v>0.10510888688413826</v>
      </c>
      <c r="R72" s="32">
        <f t="shared" si="20"/>
        <v>17.143129383920048</v>
      </c>
      <c r="S72" s="32">
        <f t="shared" si="21"/>
        <v>27.337178052852046</v>
      </c>
      <c r="T72" s="32">
        <f t="shared" si="22"/>
        <v>22.703519566973863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2755.4836831778075</v>
      </c>
      <c r="F73" s="2">
        <v>5866.4987601947496</v>
      </c>
      <c r="G73" s="5">
        <f t="shared" si="16"/>
        <v>8621.9824433725571</v>
      </c>
      <c r="H73" s="2">
        <v>150</v>
      </c>
      <c r="I73" s="2">
        <v>180</v>
      </c>
      <c r="J73" s="5">
        <f t="shared" si="17"/>
        <v>330</v>
      </c>
      <c r="K73" s="2">
        <v>0</v>
      </c>
      <c r="L73" s="2">
        <v>0</v>
      </c>
      <c r="M73" s="5">
        <f t="shared" si="18"/>
        <v>0</v>
      </c>
      <c r="N73" s="27">
        <f t="shared" si="19"/>
        <v>8.5045792690673069E-2</v>
      </c>
      <c r="O73" s="27">
        <f t="shared" si="0"/>
        <v>0.15088731379101722</v>
      </c>
      <c r="P73" s="28">
        <f t="shared" si="1"/>
        <v>0.12095934965449716</v>
      </c>
      <c r="R73" s="32">
        <f t="shared" si="20"/>
        <v>18.369891221185384</v>
      </c>
      <c r="S73" s="32">
        <f t="shared" si="21"/>
        <v>32.591659778859722</v>
      </c>
      <c r="T73" s="32">
        <f t="shared" si="22"/>
        <v>26.127219525371384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2900.506750284284</v>
      </c>
      <c r="F74" s="2">
        <v>6559.131724902405</v>
      </c>
      <c r="G74" s="5">
        <f t="shared" si="16"/>
        <v>9459.6384751866899</v>
      </c>
      <c r="H74" s="2">
        <v>150</v>
      </c>
      <c r="I74" s="2">
        <v>180</v>
      </c>
      <c r="J74" s="5">
        <f t="shared" si="17"/>
        <v>330</v>
      </c>
      <c r="K74" s="2">
        <v>0</v>
      </c>
      <c r="L74" s="2">
        <v>0</v>
      </c>
      <c r="M74" s="5">
        <f t="shared" si="18"/>
        <v>0</v>
      </c>
      <c r="N74" s="27">
        <f t="shared" si="19"/>
        <v>8.9521813280379128E-2</v>
      </c>
      <c r="O74" s="27">
        <f t="shared" si="0"/>
        <v>0.16870194765695487</v>
      </c>
      <c r="P74" s="28">
        <f t="shared" si="1"/>
        <v>0.13271097748578409</v>
      </c>
      <c r="R74" s="32">
        <f t="shared" si="20"/>
        <v>19.336711668561893</v>
      </c>
      <c r="S74" s="32">
        <f t="shared" si="21"/>
        <v>36.439620693902249</v>
      </c>
      <c r="T74" s="32">
        <f t="shared" si="22"/>
        <v>28.665571136929362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3192.5250481545841</v>
      </c>
      <c r="F75" s="2">
        <v>6798.7891200862869</v>
      </c>
      <c r="G75" s="5">
        <f t="shared" si="16"/>
        <v>9991.3141682408714</v>
      </c>
      <c r="H75" s="2">
        <v>150</v>
      </c>
      <c r="I75" s="2">
        <v>180</v>
      </c>
      <c r="J75" s="5">
        <f t="shared" si="17"/>
        <v>330</v>
      </c>
      <c r="K75" s="2">
        <v>0</v>
      </c>
      <c r="L75" s="2">
        <v>0</v>
      </c>
      <c r="M75" s="5">
        <f t="shared" si="18"/>
        <v>0</v>
      </c>
      <c r="N75" s="27">
        <f t="shared" si="19"/>
        <v>9.8534723708474811E-2</v>
      </c>
      <c r="O75" s="27">
        <f t="shared" si="0"/>
        <v>0.17486597531086129</v>
      </c>
      <c r="P75" s="28">
        <f t="shared" si="1"/>
        <v>0.14016995185523107</v>
      </c>
      <c r="R75" s="32">
        <f t="shared" si="20"/>
        <v>21.283500321030559</v>
      </c>
      <c r="S75" s="32">
        <f t="shared" si="21"/>
        <v>37.771050667146035</v>
      </c>
      <c r="T75" s="32">
        <f t="shared" si="22"/>
        <v>30.276709600729912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5642.71817876963</v>
      </c>
      <c r="F76" s="2">
        <v>6622.2858039262428</v>
      </c>
      <c r="G76" s="5">
        <f t="shared" si="16"/>
        <v>12265.003982695873</v>
      </c>
      <c r="H76" s="2">
        <v>150</v>
      </c>
      <c r="I76" s="2">
        <v>152</v>
      </c>
      <c r="J76" s="5">
        <f t="shared" si="17"/>
        <v>302</v>
      </c>
      <c r="K76" s="2">
        <v>0</v>
      </c>
      <c r="L76" s="2">
        <v>0</v>
      </c>
      <c r="M76" s="5">
        <f t="shared" si="18"/>
        <v>0</v>
      </c>
      <c r="N76" s="27">
        <f t="shared" si="19"/>
        <v>0.17415796848054413</v>
      </c>
      <c r="O76" s="27">
        <f t="shared" si="0"/>
        <v>0.20170217482718819</v>
      </c>
      <c r="P76" s="28">
        <f t="shared" si="1"/>
        <v>0.18802127763514645</v>
      </c>
      <c r="R76" s="32">
        <f t="shared" si="20"/>
        <v>37.618121191797535</v>
      </c>
      <c r="S76" s="32">
        <f t="shared" si="21"/>
        <v>43.567669762672651</v>
      </c>
      <c r="T76" s="32">
        <f t="shared" si="22"/>
        <v>40.612595969191631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7844.8921127597168</v>
      </c>
      <c r="F77" s="2">
        <v>6068.2726292140469</v>
      </c>
      <c r="G77" s="5">
        <f t="shared" si="16"/>
        <v>13913.164741973764</v>
      </c>
      <c r="H77" s="2">
        <v>150</v>
      </c>
      <c r="I77" s="2">
        <v>150</v>
      </c>
      <c r="J77" s="5">
        <f t="shared" si="17"/>
        <v>300</v>
      </c>
      <c r="K77" s="2">
        <v>0</v>
      </c>
      <c r="L77" s="2">
        <v>0</v>
      </c>
      <c r="M77" s="5">
        <f t="shared" si="18"/>
        <v>0</v>
      </c>
      <c r="N77" s="27">
        <f t="shared" si="19"/>
        <v>0.24212629977653446</v>
      </c>
      <c r="O77" s="27">
        <f t="shared" si="0"/>
        <v>0.18729236509919897</v>
      </c>
      <c r="P77" s="28">
        <f t="shared" si="1"/>
        <v>0.21470933243786672</v>
      </c>
      <c r="R77" s="32">
        <f t="shared" si="20"/>
        <v>52.299280751731445</v>
      </c>
      <c r="S77" s="32">
        <f t="shared" si="21"/>
        <v>40.455150861426979</v>
      </c>
      <c r="T77" s="32">
        <f t="shared" si="22"/>
        <v>46.377215806579215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6842.5703330403285</v>
      </c>
      <c r="F78" s="2">
        <v>3583.968521996886</v>
      </c>
      <c r="G78" s="5">
        <f t="shared" si="16"/>
        <v>10426.538855037215</v>
      </c>
      <c r="H78" s="2">
        <v>180</v>
      </c>
      <c r="I78" s="2">
        <v>150</v>
      </c>
      <c r="J78" s="5">
        <f t="shared" si="17"/>
        <v>330</v>
      </c>
      <c r="K78" s="2">
        <v>0</v>
      </c>
      <c r="L78" s="2">
        <v>0</v>
      </c>
      <c r="M78" s="5">
        <f t="shared" si="18"/>
        <v>0</v>
      </c>
      <c r="N78" s="27">
        <f t="shared" si="19"/>
        <v>0.17599203531482327</v>
      </c>
      <c r="O78" s="27">
        <f t="shared" si="0"/>
        <v>0.11061631240731129</v>
      </c>
      <c r="P78" s="28">
        <f t="shared" si="1"/>
        <v>0.14627579762959056</v>
      </c>
      <c r="R78" s="32">
        <f t="shared" si="20"/>
        <v>38.014279628001823</v>
      </c>
      <c r="S78" s="32">
        <f t="shared" si="21"/>
        <v>23.893123479979241</v>
      </c>
      <c r="T78" s="32">
        <f t="shared" si="22"/>
        <v>31.595572287991562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6419.4853354725565</v>
      </c>
      <c r="F79" s="2">
        <v>3509.558589777308</v>
      </c>
      <c r="G79" s="5">
        <f t="shared" si="16"/>
        <v>9929.0439252498654</v>
      </c>
      <c r="H79" s="2">
        <v>180</v>
      </c>
      <c r="I79" s="2">
        <v>150</v>
      </c>
      <c r="J79" s="5">
        <f t="shared" si="17"/>
        <v>330</v>
      </c>
      <c r="K79" s="2">
        <v>0</v>
      </c>
      <c r="L79" s="2">
        <v>0</v>
      </c>
      <c r="M79" s="5">
        <f t="shared" si="18"/>
        <v>0</v>
      </c>
      <c r="N79" s="27">
        <f t="shared" si="19"/>
        <v>0.16511021953375918</v>
      </c>
      <c r="O79" s="27">
        <f t="shared" si="0"/>
        <v>0.10831970956102803</v>
      </c>
      <c r="P79" s="28">
        <f t="shared" si="1"/>
        <v>0.13929635136433594</v>
      </c>
      <c r="R79" s="32">
        <f t="shared" si="20"/>
        <v>35.663807419291977</v>
      </c>
      <c r="S79" s="32">
        <f t="shared" si="21"/>
        <v>23.397057265182053</v>
      </c>
      <c r="T79" s="32">
        <f t="shared" si="22"/>
        <v>30.08801189469656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4775.7226545342783</v>
      </c>
      <c r="F80" s="2">
        <v>2890.0259131677858</v>
      </c>
      <c r="G80" s="5">
        <f t="shared" si="16"/>
        <v>7665.7485677020641</v>
      </c>
      <c r="H80" s="2">
        <v>180</v>
      </c>
      <c r="I80" s="2">
        <v>150</v>
      </c>
      <c r="J80" s="5">
        <f t="shared" si="17"/>
        <v>330</v>
      </c>
      <c r="K80" s="2">
        <v>0</v>
      </c>
      <c r="L80" s="2">
        <v>0</v>
      </c>
      <c r="M80" s="5">
        <f t="shared" si="18"/>
        <v>0</v>
      </c>
      <c r="N80" s="27">
        <f t="shared" si="19"/>
        <v>0.12283237280180757</v>
      </c>
      <c r="O80" s="27">
        <f t="shared" si="0"/>
        <v>8.9198330653326718E-2</v>
      </c>
      <c r="P80" s="28">
        <f t="shared" si="1"/>
        <v>0.10754417182522537</v>
      </c>
      <c r="R80" s="32">
        <f t="shared" si="20"/>
        <v>26.531792525190436</v>
      </c>
      <c r="S80" s="32">
        <f t="shared" si="21"/>
        <v>19.266839421118572</v>
      </c>
      <c r="T80" s="32">
        <f t="shared" si="22"/>
        <v>23.229541114248679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3927.6982787865718</v>
      </c>
      <c r="F81" s="2">
        <v>2589.0401716673696</v>
      </c>
      <c r="G81" s="5">
        <f t="shared" si="16"/>
        <v>6516.7384504539414</v>
      </c>
      <c r="H81" s="2">
        <v>180</v>
      </c>
      <c r="I81" s="2">
        <v>150</v>
      </c>
      <c r="J81" s="5">
        <f t="shared" si="17"/>
        <v>330</v>
      </c>
      <c r="K81" s="2">
        <v>0</v>
      </c>
      <c r="L81" s="2">
        <v>0</v>
      </c>
      <c r="M81" s="5">
        <f t="shared" si="18"/>
        <v>0</v>
      </c>
      <c r="N81" s="27">
        <f t="shared" si="19"/>
        <v>0.10102104626508672</v>
      </c>
      <c r="O81" s="27">
        <f t="shared" si="19"/>
        <v>7.9908647273684241E-2</v>
      </c>
      <c r="P81" s="28">
        <f t="shared" si="19"/>
        <v>9.1424501268994693E-2</v>
      </c>
      <c r="R81" s="32">
        <f t="shared" si="20"/>
        <v>21.820545993258733</v>
      </c>
      <c r="S81" s="32">
        <f t="shared" si="21"/>
        <v>17.260267811115796</v>
      </c>
      <c r="T81" s="32">
        <f t="shared" si="22"/>
        <v>19.747692274102853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3105.4066824518763</v>
      </c>
      <c r="F82" s="2">
        <v>2278.5435931831048</v>
      </c>
      <c r="G82" s="5">
        <f t="shared" si="16"/>
        <v>5383.9502756349812</v>
      </c>
      <c r="H82" s="2">
        <v>180</v>
      </c>
      <c r="I82" s="2">
        <v>150</v>
      </c>
      <c r="J82" s="5">
        <f t="shared" si="17"/>
        <v>330</v>
      </c>
      <c r="K82" s="2">
        <v>0</v>
      </c>
      <c r="L82" s="2">
        <v>0</v>
      </c>
      <c r="M82" s="5">
        <f t="shared" si="18"/>
        <v>0</v>
      </c>
      <c r="N82" s="27">
        <f t="shared" si="19"/>
        <v>7.9871571050716988E-2</v>
      </c>
      <c r="O82" s="27">
        <f t="shared" si="19"/>
        <v>7.0325419542688422E-2</v>
      </c>
      <c r="P82" s="28">
        <f t="shared" si="19"/>
        <v>7.5532411274340364E-2</v>
      </c>
      <c r="R82" s="32">
        <f t="shared" si="20"/>
        <v>17.252259346954869</v>
      </c>
      <c r="S82" s="32">
        <f t="shared" si="21"/>
        <v>15.190290621220699</v>
      </c>
      <c r="T82" s="32">
        <f t="shared" si="22"/>
        <v>16.315000835257518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2344.566692890422</v>
      </c>
      <c r="F83" s="2">
        <v>1884.7397966121514</v>
      </c>
      <c r="G83" s="5">
        <f t="shared" si="16"/>
        <v>4229.3064895025736</v>
      </c>
      <c r="H83" s="2">
        <v>182</v>
      </c>
      <c r="I83" s="2">
        <v>150</v>
      </c>
      <c r="J83" s="5">
        <f t="shared" si="17"/>
        <v>332</v>
      </c>
      <c r="K83" s="2">
        <v>0</v>
      </c>
      <c r="L83" s="2">
        <v>0</v>
      </c>
      <c r="M83" s="5">
        <f t="shared" si="18"/>
        <v>0</v>
      </c>
      <c r="N83" s="27">
        <f t="shared" si="19"/>
        <v>5.9639974890375001E-2</v>
      </c>
      <c r="O83" s="27">
        <f t="shared" si="19"/>
        <v>5.817098137691825E-2</v>
      </c>
      <c r="P83" s="28">
        <f t="shared" si="19"/>
        <v>5.8976273001765028E-2</v>
      </c>
      <c r="R83" s="32">
        <f t="shared" si="20"/>
        <v>12.882234576321</v>
      </c>
      <c r="S83" s="32">
        <f t="shared" si="21"/>
        <v>12.564931977414343</v>
      </c>
      <c r="T83" s="32">
        <f t="shared" si="22"/>
        <v>12.738874968381246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1505.598037777135</v>
      </c>
      <c r="F84" s="3">
        <v>1510</v>
      </c>
      <c r="G84" s="7">
        <f t="shared" si="16"/>
        <v>3015.5980377771348</v>
      </c>
      <c r="H84" s="6">
        <v>182</v>
      </c>
      <c r="I84" s="3">
        <v>150</v>
      </c>
      <c r="J84" s="7">
        <f t="shared" ref="J84" si="23">+H84+I84</f>
        <v>332</v>
      </c>
      <c r="K84" s="6">
        <v>0</v>
      </c>
      <c r="L84" s="3">
        <v>0</v>
      </c>
      <c r="M84" s="7">
        <f t="shared" ref="M84" si="24">+K84+L84</f>
        <v>0</v>
      </c>
      <c r="N84" s="27">
        <f t="shared" si="19"/>
        <v>3.8298688384644258E-2</v>
      </c>
      <c r="O84" s="27">
        <f t="shared" si="19"/>
        <v>4.6604938271604938E-2</v>
      </c>
      <c r="P84" s="28">
        <f t="shared" si="19"/>
        <v>4.2051512128752994E-2</v>
      </c>
      <c r="R84" s="32">
        <f t="shared" si="20"/>
        <v>8.27251669108316</v>
      </c>
      <c r="S84" s="32">
        <f t="shared" si="21"/>
        <v>10.066666666666666</v>
      </c>
      <c r="T84" s="32">
        <f t="shared" si="22"/>
        <v>9.0831266198106473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797.22961389704756</v>
      </c>
      <c r="F85" s="2">
        <v>1759.837527555515</v>
      </c>
      <c r="G85" s="5">
        <f t="shared" si="16"/>
        <v>2557.0671414525623</v>
      </c>
      <c r="H85" s="2">
        <v>90</v>
      </c>
      <c r="I85" s="2">
        <v>80</v>
      </c>
      <c r="J85" s="5">
        <f t="shared" si="17"/>
        <v>170</v>
      </c>
      <c r="K85" s="2">
        <v>0</v>
      </c>
      <c r="L85" s="2">
        <v>0</v>
      </c>
      <c r="M85" s="5">
        <f t="shared" si="18"/>
        <v>0</v>
      </c>
      <c r="N85" s="25">
        <f t="shared" si="19"/>
        <v>4.1009753801288455E-2</v>
      </c>
      <c r="O85" s="25">
        <f t="shared" si="19"/>
        <v>0.10184244951131452</v>
      </c>
      <c r="P85" s="26">
        <f t="shared" si="19"/>
        <v>6.963690472365365E-2</v>
      </c>
      <c r="R85" s="32">
        <f t="shared" si="20"/>
        <v>8.8581068210783069</v>
      </c>
      <c r="S85" s="32">
        <f t="shared" si="21"/>
        <v>21.997969094443938</v>
      </c>
      <c r="T85" s="32">
        <f t="shared" si="22"/>
        <v>15.041571420309189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747.23746203786254</v>
      </c>
      <c r="F86" s="3">
        <v>1596.0000000000011</v>
      </c>
      <c r="G86" s="7">
        <f t="shared" si="16"/>
        <v>2343.2374620378637</v>
      </c>
      <c r="H86" s="6">
        <v>91</v>
      </c>
      <c r="I86" s="3">
        <v>120</v>
      </c>
      <c r="J86" s="7">
        <f t="shared" ref="J86" si="25">+H86+I86</f>
        <v>211</v>
      </c>
      <c r="K86" s="6">
        <v>0</v>
      </c>
      <c r="L86" s="3">
        <v>0</v>
      </c>
      <c r="M86" s="7">
        <f t="shared" ref="M86" si="26">+K86+L86</f>
        <v>0</v>
      </c>
      <c r="N86" s="27">
        <f t="shared" si="19"/>
        <v>3.8015743896920154E-2</v>
      </c>
      <c r="O86" s="27">
        <f t="shared" si="19"/>
        <v>6.1574074074074121E-2</v>
      </c>
      <c r="P86" s="28">
        <f t="shared" si="19"/>
        <v>5.1413846367339471E-2</v>
      </c>
      <c r="R86" s="32">
        <f t="shared" ref="R86" si="27">+E86/(H86+K86)</f>
        <v>8.2114006817347533</v>
      </c>
      <c r="S86" s="32">
        <f t="shared" ref="S86" si="28">+F86/(I86+L86)</f>
        <v>13.30000000000001</v>
      </c>
      <c r="T86" s="32">
        <f t="shared" ref="T86" si="29">+G86/(J86+M86)</f>
        <v>11.105390815345325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320177.7017339454</v>
      </c>
    </row>
    <row r="90" spans="2:20" x14ac:dyDescent="0.25">
      <c r="C90" s="51" t="s">
        <v>108</v>
      </c>
      <c r="D90" s="52">
        <f>+(SUMPRODUCT($D$5:$D$86,$J$5:$J$86)+SUMPRODUCT($D$5:$D$86,$M$5:$M$86))/1000</f>
        <v>18323.580630000004</v>
      </c>
    </row>
    <row r="91" spans="2:20" x14ac:dyDescent="0.25">
      <c r="C91" s="51" t="s">
        <v>107</v>
      </c>
      <c r="D91" s="52">
        <f>+(SUMPRODUCT($D$5:$D$86,$J$5:$J$86)*216+SUMPRODUCT($D$5:$D$86,$M$5:$M$86)*248)/1000</f>
        <v>4218020.5204000007</v>
      </c>
    </row>
    <row r="92" spans="2:20" x14ac:dyDescent="0.25">
      <c r="C92" s="51" t="s">
        <v>109</v>
      </c>
      <c r="D92" s="35">
        <f>+D89/D91</f>
        <v>7.5907099120414545E-2</v>
      </c>
    </row>
    <row r="93" spans="2:20" x14ac:dyDescent="0.25">
      <c r="D93" s="5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tabColor theme="0" tint="-4.9989318521683403E-2"/>
  </sheetPr>
  <dimension ref="A1:T93"/>
  <sheetViews>
    <sheetView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0.15396961187057615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430.99999999999994</v>
      </c>
      <c r="F5" s="9">
        <v>226.7166149431784</v>
      </c>
      <c r="G5" s="10">
        <f>+E5+F5</f>
        <v>657.71661494317834</v>
      </c>
      <c r="H5" s="9">
        <v>59</v>
      </c>
      <c r="I5" s="9">
        <v>4</v>
      </c>
      <c r="J5" s="10">
        <f>+H5+I5</f>
        <v>63</v>
      </c>
      <c r="K5" s="9">
        <v>0</v>
      </c>
      <c r="L5" s="9">
        <v>0</v>
      </c>
      <c r="M5" s="10">
        <f>+K5+L5</f>
        <v>0</v>
      </c>
      <c r="N5" s="27">
        <f>+E5/(H5*216+K5*248)</f>
        <v>3.3819836785938473E-2</v>
      </c>
      <c r="O5" s="27">
        <f t="shared" ref="O5:O80" si="0">+F5/(I5*216+L5*248)</f>
        <v>0.26240348951756759</v>
      </c>
      <c r="P5" s="28">
        <f t="shared" ref="P5:P80" si="1">+G5/(J5*216+M5*248)</f>
        <v>4.8333084578422864E-2</v>
      </c>
      <c r="R5" s="32">
        <f>+E5/(H5+K5)</f>
        <v>7.3050847457627111</v>
      </c>
      <c r="S5" s="32">
        <f t="shared" ref="S5" si="2">+F5/(I5+L5)</f>
        <v>56.6791537357946</v>
      </c>
      <c r="T5" s="32">
        <f t="shared" ref="T5" si="3">+G5/(J5+M5)</f>
        <v>10.439946268939339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713.14672732092481</v>
      </c>
      <c r="F6" s="2">
        <v>376.71693906941965</v>
      </c>
      <c r="G6" s="5">
        <f t="shared" ref="G6:G69" si="4">+E6+F6</f>
        <v>1089.8636663903444</v>
      </c>
      <c r="H6" s="2">
        <v>59</v>
      </c>
      <c r="I6" s="2">
        <v>25</v>
      </c>
      <c r="J6" s="5">
        <f t="shared" ref="J6:J69" si="5">+H6+I6</f>
        <v>84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5.5959410492853488E-2</v>
      </c>
      <c r="O6" s="27">
        <f t="shared" si="0"/>
        <v>6.9762396123966605E-2</v>
      </c>
      <c r="P6" s="28">
        <f t="shared" si="1"/>
        <v>6.0067441930684765E-2</v>
      </c>
      <c r="R6" s="32">
        <f t="shared" ref="R6:R70" si="8">+E6/(H6+K6)</f>
        <v>12.087232666456353</v>
      </c>
      <c r="S6" s="32">
        <f t="shared" ref="S6:S70" si="9">+F6/(I6+L6)</f>
        <v>15.068677562776786</v>
      </c>
      <c r="T6" s="32">
        <f t="shared" ref="T6:T70" si="10">+G6/(J6+M6)</f>
        <v>12.974567457027909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1019.0983110648347</v>
      </c>
      <c r="F7" s="2">
        <v>411.86475161383402</v>
      </c>
      <c r="G7" s="5">
        <f t="shared" si="4"/>
        <v>1430.9630626786686</v>
      </c>
      <c r="H7" s="2">
        <v>60</v>
      </c>
      <c r="I7" s="2">
        <v>29</v>
      </c>
      <c r="J7" s="5">
        <f t="shared" si="5"/>
        <v>89</v>
      </c>
      <c r="K7" s="2">
        <v>0</v>
      </c>
      <c r="L7" s="2">
        <v>0</v>
      </c>
      <c r="M7" s="5">
        <f t="shared" si="6"/>
        <v>0</v>
      </c>
      <c r="N7" s="27">
        <f t="shared" si="7"/>
        <v>7.8634128940187856E-2</v>
      </c>
      <c r="O7" s="27">
        <f t="shared" si="0"/>
        <v>6.5751077843843236E-2</v>
      </c>
      <c r="P7" s="28">
        <f t="shared" si="1"/>
        <v>7.4436280830142976E-2</v>
      </c>
      <c r="R7" s="32">
        <f t="shared" si="8"/>
        <v>16.984971851080576</v>
      </c>
      <c r="S7" s="32">
        <f t="shared" si="9"/>
        <v>14.202232814270138</v>
      </c>
      <c r="T7" s="32">
        <f t="shared" si="10"/>
        <v>16.078236659310882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1218.1819190821061</v>
      </c>
      <c r="F8" s="2">
        <v>448.1814514265742</v>
      </c>
      <c r="G8" s="5">
        <f t="shared" si="4"/>
        <v>1666.3633705086804</v>
      </c>
      <c r="H8" s="2">
        <v>60</v>
      </c>
      <c r="I8" s="2">
        <v>30</v>
      </c>
      <c r="J8" s="5">
        <f t="shared" si="5"/>
        <v>90</v>
      </c>
      <c r="K8" s="2">
        <v>0</v>
      </c>
      <c r="L8" s="2">
        <v>0</v>
      </c>
      <c r="M8" s="5">
        <f t="shared" si="6"/>
        <v>0</v>
      </c>
      <c r="N8" s="27">
        <f t="shared" si="7"/>
        <v>9.3995518447693369E-2</v>
      </c>
      <c r="O8" s="27">
        <f t="shared" si="0"/>
        <v>6.9163804232496018E-2</v>
      </c>
      <c r="P8" s="28">
        <f t="shared" si="1"/>
        <v>8.5718280375960923E-2</v>
      </c>
      <c r="R8" s="32">
        <f t="shared" si="8"/>
        <v>20.303031984701768</v>
      </c>
      <c r="S8" s="32">
        <f t="shared" si="9"/>
        <v>14.93938171421914</v>
      </c>
      <c r="T8" s="32">
        <f t="shared" si="10"/>
        <v>18.51514856120756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1651.5010303136178</v>
      </c>
      <c r="F9" s="2">
        <v>552.7187751335166</v>
      </c>
      <c r="G9" s="5">
        <f t="shared" si="4"/>
        <v>2204.2198054471346</v>
      </c>
      <c r="H9" s="2">
        <v>60</v>
      </c>
      <c r="I9" s="2">
        <v>30</v>
      </c>
      <c r="J9" s="5">
        <f t="shared" si="5"/>
        <v>90</v>
      </c>
      <c r="K9" s="2">
        <v>0</v>
      </c>
      <c r="L9" s="2">
        <v>0</v>
      </c>
      <c r="M9" s="5">
        <f t="shared" si="6"/>
        <v>0</v>
      </c>
      <c r="N9" s="27">
        <f t="shared" si="7"/>
        <v>0.12743063505506311</v>
      </c>
      <c r="O9" s="27">
        <f t="shared" si="0"/>
        <v>8.529610727369083E-2</v>
      </c>
      <c r="P9" s="28">
        <f t="shared" si="1"/>
        <v>0.11338579246127235</v>
      </c>
      <c r="R9" s="32">
        <f t="shared" si="8"/>
        <v>27.52501717189363</v>
      </c>
      <c r="S9" s="32">
        <f t="shared" si="9"/>
        <v>18.423959171117222</v>
      </c>
      <c r="T9" s="32">
        <f t="shared" si="10"/>
        <v>24.49133117163483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1876.4673189701912</v>
      </c>
      <c r="F10" s="2">
        <v>659.79799955494184</v>
      </c>
      <c r="G10" s="5">
        <f t="shared" si="4"/>
        <v>2536.2653185251329</v>
      </c>
      <c r="H10" s="2">
        <v>60</v>
      </c>
      <c r="I10" s="2">
        <v>30</v>
      </c>
      <c r="J10" s="5">
        <f t="shared" si="5"/>
        <v>90</v>
      </c>
      <c r="K10" s="2">
        <v>0</v>
      </c>
      <c r="L10" s="2">
        <v>0</v>
      </c>
      <c r="M10" s="5">
        <f t="shared" si="6"/>
        <v>0</v>
      </c>
      <c r="N10" s="27">
        <f t="shared" si="7"/>
        <v>0.14478914498226783</v>
      </c>
      <c r="O10" s="27">
        <f t="shared" si="0"/>
        <v>0.10182067894366387</v>
      </c>
      <c r="P10" s="28">
        <f t="shared" si="1"/>
        <v>0.13046632296939983</v>
      </c>
      <c r="R10" s="32">
        <f t="shared" si="8"/>
        <v>31.274455316169853</v>
      </c>
      <c r="S10" s="32">
        <f t="shared" si="9"/>
        <v>21.993266651831394</v>
      </c>
      <c r="T10" s="32">
        <f t="shared" si="10"/>
        <v>28.180725761390367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2371.4711696528861</v>
      </c>
      <c r="F11" s="2">
        <v>800.9560529643644</v>
      </c>
      <c r="G11" s="5">
        <f t="shared" si="4"/>
        <v>3172.4272226172507</v>
      </c>
      <c r="H11" s="2">
        <v>60</v>
      </c>
      <c r="I11" s="2">
        <v>30</v>
      </c>
      <c r="J11" s="5">
        <f t="shared" si="5"/>
        <v>90</v>
      </c>
      <c r="K11" s="2">
        <v>0</v>
      </c>
      <c r="L11" s="2">
        <v>0</v>
      </c>
      <c r="M11" s="5">
        <f t="shared" si="6"/>
        <v>0</v>
      </c>
      <c r="N11" s="27">
        <f t="shared" si="7"/>
        <v>0.18298388654729059</v>
      </c>
      <c r="O11" s="27">
        <f t="shared" si="0"/>
        <v>0.12360432916116734</v>
      </c>
      <c r="P11" s="28">
        <f t="shared" si="1"/>
        <v>0.16319070075191619</v>
      </c>
      <c r="R11" s="32">
        <f t="shared" si="8"/>
        <v>39.524519494214772</v>
      </c>
      <c r="S11" s="32">
        <f t="shared" si="9"/>
        <v>26.698535098812147</v>
      </c>
      <c r="T11" s="32">
        <f t="shared" si="10"/>
        <v>35.249191362413896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2564.3057664249527</v>
      </c>
      <c r="F12" s="2">
        <v>848.64520807740212</v>
      </c>
      <c r="G12" s="5">
        <f t="shared" si="4"/>
        <v>3412.9509745023547</v>
      </c>
      <c r="H12" s="2">
        <v>60</v>
      </c>
      <c r="I12" s="2">
        <v>30</v>
      </c>
      <c r="J12" s="5">
        <f t="shared" si="5"/>
        <v>90</v>
      </c>
      <c r="K12" s="2">
        <v>0</v>
      </c>
      <c r="L12" s="2">
        <v>0</v>
      </c>
      <c r="M12" s="5">
        <f t="shared" si="6"/>
        <v>0</v>
      </c>
      <c r="N12" s="27">
        <f t="shared" si="7"/>
        <v>0.19786309926118462</v>
      </c>
      <c r="O12" s="27">
        <f t="shared" si="0"/>
        <v>0.13096376667861143</v>
      </c>
      <c r="P12" s="28">
        <f t="shared" si="1"/>
        <v>0.17556332173366021</v>
      </c>
      <c r="R12" s="32">
        <f t="shared" si="8"/>
        <v>42.738429440415878</v>
      </c>
      <c r="S12" s="32">
        <f t="shared" si="9"/>
        <v>28.28817360258007</v>
      </c>
      <c r="T12" s="32">
        <f t="shared" si="10"/>
        <v>37.921677494470607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2606.2031415667711</v>
      </c>
      <c r="F13" s="2">
        <v>862.33426303946214</v>
      </c>
      <c r="G13" s="5">
        <f t="shared" si="4"/>
        <v>3468.5374046062334</v>
      </c>
      <c r="H13" s="2">
        <v>60</v>
      </c>
      <c r="I13" s="2">
        <v>30</v>
      </c>
      <c r="J13" s="5">
        <f t="shared" si="5"/>
        <v>90</v>
      </c>
      <c r="K13" s="2">
        <v>0</v>
      </c>
      <c r="L13" s="2">
        <v>0</v>
      </c>
      <c r="M13" s="5">
        <f t="shared" si="6"/>
        <v>0</v>
      </c>
      <c r="N13" s="27">
        <f t="shared" si="7"/>
        <v>0.20109592141718913</v>
      </c>
      <c r="O13" s="27">
        <f t="shared" si="0"/>
        <v>0.13307627516041082</v>
      </c>
      <c r="P13" s="28">
        <f t="shared" si="1"/>
        <v>0.17842270599826304</v>
      </c>
      <c r="R13" s="32">
        <f t="shared" si="8"/>
        <v>43.436719026112854</v>
      </c>
      <c r="S13" s="32">
        <f t="shared" si="9"/>
        <v>28.744475434648738</v>
      </c>
      <c r="T13" s="32">
        <f t="shared" si="10"/>
        <v>38.539304495624819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3080.6550305261662</v>
      </c>
      <c r="F14" s="2">
        <v>1066.2402255521945</v>
      </c>
      <c r="G14" s="5">
        <f t="shared" si="4"/>
        <v>4146.8952560783609</v>
      </c>
      <c r="H14" s="2">
        <v>60</v>
      </c>
      <c r="I14" s="2">
        <v>30</v>
      </c>
      <c r="J14" s="5">
        <f t="shared" si="5"/>
        <v>90</v>
      </c>
      <c r="K14" s="2">
        <v>0</v>
      </c>
      <c r="L14" s="2">
        <v>0</v>
      </c>
      <c r="M14" s="5">
        <f t="shared" si="6"/>
        <v>0</v>
      </c>
      <c r="N14" s="27">
        <f t="shared" si="7"/>
        <v>0.23770486346652517</v>
      </c>
      <c r="O14" s="27">
        <f t="shared" si="0"/>
        <v>0.16454324468398063</v>
      </c>
      <c r="P14" s="28">
        <f t="shared" si="1"/>
        <v>0.213317657205677</v>
      </c>
      <c r="R14" s="32">
        <f t="shared" si="8"/>
        <v>51.344250508769434</v>
      </c>
      <c r="S14" s="32">
        <f t="shared" si="9"/>
        <v>35.541340851739818</v>
      </c>
      <c r="T14" s="32">
        <f t="shared" si="10"/>
        <v>46.076613956426236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5295.3047118262421</v>
      </c>
      <c r="F15" s="2">
        <v>2497.2674380535595</v>
      </c>
      <c r="G15" s="5">
        <f t="shared" si="4"/>
        <v>7792.5721498798011</v>
      </c>
      <c r="H15" s="2">
        <v>239</v>
      </c>
      <c r="I15" s="2">
        <v>138</v>
      </c>
      <c r="J15" s="5">
        <f t="shared" si="5"/>
        <v>377</v>
      </c>
      <c r="K15" s="2">
        <v>50</v>
      </c>
      <c r="L15" s="2">
        <v>44</v>
      </c>
      <c r="M15" s="5">
        <f t="shared" si="6"/>
        <v>94</v>
      </c>
      <c r="N15" s="27">
        <f t="shared" si="7"/>
        <v>8.2708120577068625E-2</v>
      </c>
      <c r="O15" s="27">
        <f t="shared" si="0"/>
        <v>6.1327785806816297E-2</v>
      </c>
      <c r="P15" s="28">
        <f t="shared" si="1"/>
        <v>7.4396358262810297E-2</v>
      </c>
      <c r="R15" s="32">
        <f t="shared" si="8"/>
        <v>18.322853674139246</v>
      </c>
      <c r="S15" s="32">
        <f t="shared" si="9"/>
        <v>13.721249659634942</v>
      </c>
      <c r="T15" s="32">
        <f t="shared" si="10"/>
        <v>16.544739171719321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10159.893038652681</v>
      </c>
      <c r="F16" s="2">
        <v>5343.8327265157968</v>
      </c>
      <c r="G16" s="5">
        <f t="shared" si="4"/>
        <v>15503.725765168478</v>
      </c>
      <c r="H16" s="2">
        <v>261</v>
      </c>
      <c r="I16" s="2">
        <v>138</v>
      </c>
      <c r="J16" s="5">
        <f t="shared" si="5"/>
        <v>399</v>
      </c>
      <c r="K16" s="2">
        <v>97</v>
      </c>
      <c r="L16" s="2">
        <v>93</v>
      </c>
      <c r="M16" s="5">
        <f t="shared" si="6"/>
        <v>190</v>
      </c>
      <c r="N16" s="27">
        <f t="shared" si="7"/>
        <v>0.12631655359375224</v>
      </c>
      <c r="O16" s="27">
        <f t="shared" si="0"/>
        <v>0.10107112888704413</v>
      </c>
      <c r="P16" s="28">
        <f t="shared" si="1"/>
        <v>0.11630353001536696</v>
      </c>
      <c r="R16" s="32">
        <f t="shared" si="8"/>
        <v>28.379589493443241</v>
      </c>
      <c r="S16" s="32">
        <f t="shared" si="9"/>
        <v>23.133475006561891</v>
      </c>
      <c r="T16" s="32">
        <f t="shared" si="10"/>
        <v>26.322115051219825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10796.876565012903</v>
      </c>
      <c r="F17" s="2">
        <v>5813.0429168214932</v>
      </c>
      <c r="G17" s="5">
        <f t="shared" si="4"/>
        <v>16609.919481834397</v>
      </c>
      <c r="H17" s="2">
        <v>259</v>
      </c>
      <c r="I17" s="2">
        <v>150</v>
      </c>
      <c r="J17" s="5">
        <f t="shared" si="5"/>
        <v>409</v>
      </c>
      <c r="K17" s="2">
        <v>70</v>
      </c>
      <c r="L17" s="2">
        <v>93</v>
      </c>
      <c r="M17" s="5">
        <f t="shared" si="6"/>
        <v>163</v>
      </c>
      <c r="N17" s="27">
        <f t="shared" si="7"/>
        <v>0.14728905059768774</v>
      </c>
      <c r="O17" s="27">
        <f t="shared" si="0"/>
        <v>0.10480749525496706</v>
      </c>
      <c r="P17" s="28">
        <f t="shared" si="1"/>
        <v>0.12899104965390779</v>
      </c>
      <c r="R17" s="32">
        <f t="shared" si="8"/>
        <v>32.817253996999703</v>
      </c>
      <c r="S17" s="32">
        <f t="shared" si="9"/>
        <v>23.921987312022605</v>
      </c>
      <c r="T17" s="32">
        <f t="shared" si="10"/>
        <v>29.038320772437757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14283.707947685016</v>
      </c>
      <c r="F18" s="2">
        <v>7045.2889986867767</v>
      </c>
      <c r="G18" s="5">
        <f t="shared" si="4"/>
        <v>21328.996946371793</v>
      </c>
      <c r="H18" s="2">
        <v>266</v>
      </c>
      <c r="I18" s="2">
        <v>158</v>
      </c>
      <c r="J18" s="5">
        <f t="shared" si="5"/>
        <v>424</v>
      </c>
      <c r="K18" s="2">
        <v>70</v>
      </c>
      <c r="L18" s="2">
        <v>93</v>
      </c>
      <c r="M18" s="5">
        <f t="shared" si="6"/>
        <v>163</v>
      </c>
      <c r="N18" s="27">
        <f t="shared" si="7"/>
        <v>0.19091782436490878</v>
      </c>
      <c r="O18" s="27">
        <f t="shared" si="0"/>
        <v>0.12318661698641029</v>
      </c>
      <c r="P18" s="28">
        <f t="shared" si="1"/>
        <v>0.16157351786537022</v>
      </c>
      <c r="R18" s="32">
        <f t="shared" si="8"/>
        <v>42.511035558586357</v>
      </c>
      <c r="S18" s="32">
        <f t="shared" si="9"/>
        <v>28.068880472855685</v>
      </c>
      <c r="T18" s="32">
        <f t="shared" si="10"/>
        <v>36.335599567924689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15177.285729620802</v>
      </c>
      <c r="F19" s="2">
        <v>9024.5993773535738</v>
      </c>
      <c r="G19" s="5">
        <f t="shared" si="4"/>
        <v>24201.885106974376</v>
      </c>
      <c r="H19" s="2">
        <v>274</v>
      </c>
      <c r="I19" s="2">
        <v>158</v>
      </c>
      <c r="J19" s="5">
        <f t="shared" si="5"/>
        <v>432</v>
      </c>
      <c r="K19" s="2">
        <v>70</v>
      </c>
      <c r="L19" s="2">
        <v>93</v>
      </c>
      <c r="M19" s="5">
        <f t="shared" si="6"/>
        <v>163</v>
      </c>
      <c r="N19" s="27">
        <f t="shared" si="7"/>
        <v>0.19828184742920155</v>
      </c>
      <c r="O19" s="27">
        <f t="shared" si="0"/>
        <v>0.1577947855880818</v>
      </c>
      <c r="P19" s="28">
        <f t="shared" si="1"/>
        <v>0.18096761610168074</v>
      </c>
      <c r="R19" s="32">
        <f t="shared" si="8"/>
        <v>44.120016655874423</v>
      </c>
      <c r="S19" s="32">
        <f t="shared" si="9"/>
        <v>35.95457919264372</v>
      </c>
      <c r="T19" s="32">
        <f t="shared" si="10"/>
        <v>40.675437154578781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15335.055857474757</v>
      </c>
      <c r="F20" s="2">
        <v>14984.101474301868</v>
      </c>
      <c r="G20" s="5">
        <f t="shared" si="4"/>
        <v>30319.157331776623</v>
      </c>
      <c r="H20" s="2">
        <v>264</v>
      </c>
      <c r="I20" s="2">
        <v>163</v>
      </c>
      <c r="J20" s="5">
        <f t="shared" si="5"/>
        <v>427</v>
      </c>
      <c r="K20" s="2">
        <v>70</v>
      </c>
      <c r="L20" s="2">
        <v>93</v>
      </c>
      <c r="M20" s="5">
        <f t="shared" si="6"/>
        <v>163</v>
      </c>
      <c r="N20" s="27">
        <f t="shared" si="7"/>
        <v>0.20616067779999406</v>
      </c>
      <c r="O20" s="27">
        <f t="shared" si="0"/>
        <v>0.25714067604169871</v>
      </c>
      <c r="P20" s="28">
        <f t="shared" si="1"/>
        <v>0.22855473805765758</v>
      </c>
      <c r="R20" s="32">
        <f t="shared" si="8"/>
        <v>45.913340890642985</v>
      </c>
      <c r="S20" s="32">
        <f t="shared" si="9"/>
        <v>58.531646383991671</v>
      </c>
      <c r="T20" s="32">
        <f t="shared" si="10"/>
        <v>51.388402257248515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15114.138480588346</v>
      </c>
      <c r="F21" s="2">
        <v>14988.060367447339</v>
      </c>
      <c r="G21" s="5">
        <f t="shared" si="4"/>
        <v>30102.198848035685</v>
      </c>
      <c r="H21" s="2">
        <v>246</v>
      </c>
      <c r="I21" s="2">
        <v>181</v>
      </c>
      <c r="J21" s="5">
        <f t="shared" si="5"/>
        <v>427</v>
      </c>
      <c r="K21" s="2">
        <v>74</v>
      </c>
      <c r="L21" s="2">
        <v>93</v>
      </c>
      <c r="M21" s="5">
        <f t="shared" si="6"/>
        <v>167</v>
      </c>
      <c r="N21" s="27">
        <f t="shared" si="7"/>
        <v>0.21142203559462211</v>
      </c>
      <c r="O21" s="27">
        <f t="shared" si="0"/>
        <v>0.24112066228197135</v>
      </c>
      <c r="P21" s="28">
        <f t="shared" si="1"/>
        <v>0.22523493690916202</v>
      </c>
      <c r="R21" s="32">
        <f t="shared" si="8"/>
        <v>47.231682751838584</v>
      </c>
      <c r="S21" s="32">
        <f t="shared" si="9"/>
        <v>54.700950246158172</v>
      </c>
      <c r="T21" s="32">
        <f t="shared" si="10"/>
        <v>50.677102437770515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14550.172321122915</v>
      </c>
      <c r="F22" s="2">
        <v>15020.185163327747</v>
      </c>
      <c r="G22" s="5">
        <f t="shared" si="4"/>
        <v>29570.357484450662</v>
      </c>
      <c r="H22" s="2">
        <v>244</v>
      </c>
      <c r="I22" s="2">
        <v>188</v>
      </c>
      <c r="J22" s="5">
        <f t="shared" si="5"/>
        <v>432</v>
      </c>
      <c r="K22" s="2">
        <v>80</v>
      </c>
      <c r="L22" s="2">
        <v>93</v>
      </c>
      <c r="M22" s="5">
        <f t="shared" si="6"/>
        <v>173</v>
      </c>
      <c r="N22" s="27">
        <f t="shared" si="7"/>
        <v>0.20057030658804195</v>
      </c>
      <c r="O22" s="27">
        <f t="shared" si="0"/>
        <v>0.23589937748661496</v>
      </c>
      <c r="P22" s="28">
        <f t="shared" si="1"/>
        <v>0.2170843181744484</v>
      </c>
      <c r="R22" s="32">
        <f t="shared" si="8"/>
        <v>44.907939262725044</v>
      </c>
      <c r="S22" s="32">
        <f t="shared" si="9"/>
        <v>53.452616239600523</v>
      </c>
      <c r="T22" s="32">
        <f t="shared" si="10"/>
        <v>48.876623941240766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12657.612417051536</v>
      </c>
      <c r="F23" s="2">
        <v>14818.958023245799</v>
      </c>
      <c r="G23" s="5">
        <f t="shared" si="4"/>
        <v>27476.570440297335</v>
      </c>
      <c r="H23" s="2">
        <v>216</v>
      </c>
      <c r="I23" s="2">
        <v>189</v>
      </c>
      <c r="J23" s="5">
        <f t="shared" si="5"/>
        <v>405</v>
      </c>
      <c r="K23" s="2">
        <v>80</v>
      </c>
      <c r="L23" s="2">
        <v>110</v>
      </c>
      <c r="M23" s="5">
        <f t="shared" si="6"/>
        <v>190</v>
      </c>
      <c r="N23" s="27">
        <f t="shared" si="7"/>
        <v>0.19035148606008687</v>
      </c>
      <c r="O23" s="27">
        <f t="shared" si="0"/>
        <v>0.21759306389119287</v>
      </c>
      <c r="P23" s="28">
        <f t="shared" si="1"/>
        <v>0.20413499584173356</v>
      </c>
      <c r="R23" s="32">
        <f t="shared" si="8"/>
        <v>42.762204111660594</v>
      </c>
      <c r="S23" s="32">
        <f t="shared" si="9"/>
        <v>49.561732519216719</v>
      </c>
      <c r="T23" s="32">
        <f t="shared" si="10"/>
        <v>46.179109983693003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11836.059454700955</v>
      </c>
      <c r="F24" s="2">
        <v>14343.829972696589</v>
      </c>
      <c r="G24" s="5">
        <f t="shared" si="4"/>
        <v>26179.889427397546</v>
      </c>
      <c r="H24" s="2">
        <v>188</v>
      </c>
      <c r="I24" s="2">
        <v>189</v>
      </c>
      <c r="J24" s="5">
        <f t="shared" si="5"/>
        <v>377</v>
      </c>
      <c r="K24" s="2">
        <v>80</v>
      </c>
      <c r="L24" s="2">
        <v>123</v>
      </c>
      <c r="M24" s="5">
        <f t="shared" si="6"/>
        <v>203</v>
      </c>
      <c r="N24" s="27">
        <f t="shared" si="7"/>
        <v>0.19580564211720744</v>
      </c>
      <c r="O24" s="27">
        <f t="shared" si="0"/>
        <v>0.2010967638612689</v>
      </c>
      <c r="P24" s="28">
        <f t="shared" si="1"/>
        <v>0.19866963200732718</v>
      </c>
      <c r="R24" s="32">
        <f t="shared" si="8"/>
        <v>44.164400950376695</v>
      </c>
      <c r="S24" s="32">
        <f t="shared" si="9"/>
        <v>45.973814015053172</v>
      </c>
      <c r="T24" s="32">
        <f t="shared" si="10"/>
        <v>45.137740392064735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11452.797447907646</v>
      </c>
      <c r="F25" s="2">
        <v>13685.789500854798</v>
      </c>
      <c r="G25" s="5">
        <f t="shared" si="4"/>
        <v>25138.586948762444</v>
      </c>
      <c r="H25" s="2">
        <v>188</v>
      </c>
      <c r="I25" s="2">
        <v>219</v>
      </c>
      <c r="J25" s="5">
        <f t="shared" si="5"/>
        <v>407</v>
      </c>
      <c r="K25" s="2">
        <v>80</v>
      </c>
      <c r="L25" s="2">
        <v>124</v>
      </c>
      <c r="M25" s="5">
        <f t="shared" si="6"/>
        <v>204</v>
      </c>
      <c r="N25" s="27">
        <f t="shared" si="7"/>
        <v>0.18946528334945154</v>
      </c>
      <c r="O25" s="27">
        <f t="shared" si="0"/>
        <v>0.17533295968093163</v>
      </c>
      <c r="P25" s="28">
        <f t="shared" si="1"/>
        <v>0.18150080105096203</v>
      </c>
      <c r="R25" s="32">
        <f t="shared" si="8"/>
        <v>42.734318835476287</v>
      </c>
      <c r="S25" s="32">
        <f t="shared" si="9"/>
        <v>39.900260935436734</v>
      </c>
      <c r="T25" s="32">
        <f t="shared" si="10"/>
        <v>41.143350161640662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11123.380416558492</v>
      </c>
      <c r="F26" s="2">
        <v>13056.255201508722</v>
      </c>
      <c r="G26" s="5">
        <f t="shared" si="4"/>
        <v>24179.635618067216</v>
      </c>
      <c r="H26" s="2">
        <v>188</v>
      </c>
      <c r="I26" s="2">
        <v>227</v>
      </c>
      <c r="J26" s="5">
        <f t="shared" si="5"/>
        <v>415</v>
      </c>
      <c r="K26" s="2">
        <v>80</v>
      </c>
      <c r="L26" s="2">
        <v>126</v>
      </c>
      <c r="M26" s="5">
        <f t="shared" si="6"/>
        <v>206</v>
      </c>
      <c r="N26" s="27">
        <f t="shared" si="7"/>
        <v>0.18401568979219315</v>
      </c>
      <c r="O26" s="27">
        <f t="shared" si="0"/>
        <v>0.16263397111993924</v>
      </c>
      <c r="P26" s="28">
        <f t="shared" si="1"/>
        <v>0.17181822819955669</v>
      </c>
      <c r="R26" s="32">
        <f t="shared" si="8"/>
        <v>41.505150808054076</v>
      </c>
      <c r="S26" s="32">
        <f t="shared" si="9"/>
        <v>36.986558644500633</v>
      </c>
      <c r="T26" s="32">
        <f t="shared" si="10"/>
        <v>38.936611301235452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10335.815968900486</v>
      </c>
      <c r="F27" s="2">
        <v>12836.75521815094</v>
      </c>
      <c r="G27" s="5">
        <f t="shared" si="4"/>
        <v>23172.571187051428</v>
      </c>
      <c r="H27" s="2">
        <v>188</v>
      </c>
      <c r="I27" s="2">
        <v>229</v>
      </c>
      <c r="J27" s="5">
        <f t="shared" si="5"/>
        <v>417</v>
      </c>
      <c r="K27" s="2">
        <v>80</v>
      </c>
      <c r="L27" s="2">
        <v>145</v>
      </c>
      <c r="M27" s="5">
        <f t="shared" si="6"/>
        <v>225</v>
      </c>
      <c r="N27" s="27">
        <f t="shared" si="7"/>
        <v>0.17098689731505567</v>
      </c>
      <c r="O27" s="27">
        <f t="shared" si="0"/>
        <v>0.15027106220910916</v>
      </c>
      <c r="P27" s="28">
        <f t="shared" si="1"/>
        <v>0.1588555115927075</v>
      </c>
      <c r="R27" s="32">
        <f t="shared" si="8"/>
        <v>38.566477495897338</v>
      </c>
      <c r="S27" s="32">
        <f t="shared" si="9"/>
        <v>34.322874914842089</v>
      </c>
      <c r="T27" s="32">
        <f t="shared" si="10"/>
        <v>36.094347643382285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2898.9455196546528</v>
      </c>
      <c r="F28" s="2">
        <v>2993.0517818095</v>
      </c>
      <c r="G28" s="5">
        <f t="shared" si="4"/>
        <v>5891.9973014641528</v>
      </c>
      <c r="H28" s="2">
        <v>133</v>
      </c>
      <c r="I28" s="2">
        <v>124</v>
      </c>
      <c r="J28" s="5">
        <f t="shared" si="5"/>
        <v>257</v>
      </c>
      <c r="K28" s="2">
        <v>0</v>
      </c>
      <c r="L28" s="2">
        <v>0</v>
      </c>
      <c r="M28" s="5">
        <f t="shared" si="6"/>
        <v>0</v>
      </c>
      <c r="N28" s="27">
        <f t="shared" si="7"/>
        <v>0.10091010580808454</v>
      </c>
      <c r="O28" s="27">
        <f t="shared" si="0"/>
        <v>0.11174775171033079</v>
      </c>
      <c r="P28" s="28">
        <f t="shared" si="1"/>
        <v>0.10613916453134732</v>
      </c>
      <c r="R28" s="32">
        <f t="shared" si="8"/>
        <v>21.796582854546262</v>
      </c>
      <c r="S28" s="32">
        <f t="shared" si="9"/>
        <v>24.13751436943145</v>
      </c>
      <c r="T28" s="32">
        <f t="shared" si="10"/>
        <v>22.926059538771021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2934.4796583591178</v>
      </c>
      <c r="F29" s="2">
        <v>2533.8861521108083</v>
      </c>
      <c r="G29" s="5">
        <f t="shared" si="4"/>
        <v>5468.3658104699261</v>
      </c>
      <c r="H29" s="2">
        <v>111</v>
      </c>
      <c r="I29" s="2">
        <v>129</v>
      </c>
      <c r="J29" s="5">
        <f t="shared" si="5"/>
        <v>240</v>
      </c>
      <c r="K29" s="2">
        <v>0</v>
      </c>
      <c r="L29" s="2">
        <v>0</v>
      </c>
      <c r="M29" s="5">
        <f t="shared" si="6"/>
        <v>0</v>
      </c>
      <c r="N29" s="27">
        <f t="shared" si="7"/>
        <v>0.12239237814310634</v>
      </c>
      <c r="O29" s="27">
        <f t="shared" si="0"/>
        <v>9.0937631069150454E-2</v>
      </c>
      <c r="P29" s="28">
        <f t="shared" si="1"/>
        <v>0.10548545159085505</v>
      </c>
      <c r="R29" s="32">
        <f t="shared" si="8"/>
        <v>26.436753678910971</v>
      </c>
      <c r="S29" s="32">
        <f t="shared" si="9"/>
        <v>19.642528310936498</v>
      </c>
      <c r="T29" s="32">
        <f t="shared" si="10"/>
        <v>22.784857543624693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2815.059707763633</v>
      </c>
      <c r="F30" s="2">
        <v>2471.9063518353855</v>
      </c>
      <c r="G30" s="5">
        <f t="shared" si="4"/>
        <v>5286.966059599019</v>
      </c>
      <c r="H30" s="2">
        <v>111</v>
      </c>
      <c r="I30" s="2">
        <v>132</v>
      </c>
      <c r="J30" s="5">
        <f t="shared" si="5"/>
        <v>243</v>
      </c>
      <c r="K30" s="2">
        <v>0</v>
      </c>
      <c r="L30" s="2">
        <v>0</v>
      </c>
      <c r="M30" s="5">
        <f t="shared" si="6"/>
        <v>0</v>
      </c>
      <c r="N30" s="27">
        <f t="shared" si="7"/>
        <v>0.11741156605620759</v>
      </c>
      <c r="O30" s="27">
        <f t="shared" si="0"/>
        <v>8.6697052182778678E-2</v>
      </c>
      <c r="P30" s="28">
        <f t="shared" si="1"/>
        <v>0.10072713876693756</v>
      </c>
      <c r="R30" s="32">
        <f t="shared" si="8"/>
        <v>25.360898268140836</v>
      </c>
      <c r="S30" s="32">
        <f t="shared" si="9"/>
        <v>18.726563271480192</v>
      </c>
      <c r="T30" s="32">
        <f t="shared" si="10"/>
        <v>21.757061973658516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2434.5453767429231</v>
      </c>
      <c r="F31" s="2">
        <v>2144.1728942762106</v>
      </c>
      <c r="G31" s="5">
        <f t="shared" si="4"/>
        <v>4578.7182710191337</v>
      </c>
      <c r="H31" s="2">
        <v>111</v>
      </c>
      <c r="I31" s="2">
        <v>132</v>
      </c>
      <c r="J31" s="5">
        <f t="shared" si="5"/>
        <v>243</v>
      </c>
      <c r="K31" s="2">
        <v>0</v>
      </c>
      <c r="L31" s="2">
        <v>0</v>
      </c>
      <c r="M31" s="5">
        <f t="shared" si="6"/>
        <v>0</v>
      </c>
      <c r="N31" s="27">
        <f t="shared" si="7"/>
        <v>0.10154093162925104</v>
      </c>
      <c r="O31" s="27">
        <f t="shared" si="0"/>
        <v>7.5202472442347457E-2</v>
      </c>
      <c r="P31" s="28">
        <f t="shared" si="1"/>
        <v>8.7233620465994768E-2</v>
      </c>
      <c r="R31" s="32">
        <f t="shared" si="8"/>
        <v>21.932841231918225</v>
      </c>
      <c r="S31" s="32">
        <f t="shared" si="9"/>
        <v>16.243734047547051</v>
      </c>
      <c r="T31" s="32">
        <f t="shared" si="10"/>
        <v>18.842462020654871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2335.4846473393945</v>
      </c>
      <c r="F32" s="2">
        <v>1641.2037300639583</v>
      </c>
      <c r="G32" s="5">
        <f t="shared" si="4"/>
        <v>3976.6883774033531</v>
      </c>
      <c r="H32" s="2">
        <v>111</v>
      </c>
      <c r="I32" s="2">
        <v>171</v>
      </c>
      <c r="J32" s="5">
        <f t="shared" si="5"/>
        <v>282</v>
      </c>
      <c r="K32" s="2">
        <v>0</v>
      </c>
      <c r="L32" s="2">
        <v>0</v>
      </c>
      <c r="M32" s="5">
        <f t="shared" si="6"/>
        <v>0</v>
      </c>
      <c r="N32" s="27">
        <f t="shared" si="7"/>
        <v>9.7409269575383484E-2</v>
      </c>
      <c r="O32" s="27">
        <f t="shared" si="0"/>
        <v>4.443371588867117E-2</v>
      </c>
      <c r="P32" s="28">
        <f t="shared" si="1"/>
        <v>6.5285795531313251E-2</v>
      </c>
      <c r="R32" s="32">
        <f t="shared" si="8"/>
        <v>21.040402228282833</v>
      </c>
      <c r="S32" s="32">
        <f t="shared" si="9"/>
        <v>9.5976826319529724</v>
      </c>
      <c r="T32" s="32">
        <f t="shared" si="10"/>
        <v>14.101731834763664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1570.1350771420985</v>
      </c>
      <c r="F33" s="2">
        <v>1191.7837243195563</v>
      </c>
      <c r="G33" s="5">
        <f t="shared" si="4"/>
        <v>2761.9188014616548</v>
      </c>
      <c r="H33" s="2">
        <v>110</v>
      </c>
      <c r="I33" s="2">
        <v>171</v>
      </c>
      <c r="J33" s="5">
        <f t="shared" si="5"/>
        <v>281</v>
      </c>
      <c r="K33" s="2">
        <v>0</v>
      </c>
      <c r="L33" s="2">
        <v>0</v>
      </c>
      <c r="M33" s="5">
        <f t="shared" si="6"/>
        <v>0</v>
      </c>
      <c r="N33" s="27">
        <f t="shared" si="7"/>
        <v>6.6083126142344212E-2</v>
      </c>
      <c r="O33" s="27">
        <f t="shared" si="0"/>
        <v>3.2266182703041921E-2</v>
      </c>
      <c r="P33" s="28">
        <f t="shared" si="1"/>
        <v>4.5504132092092635E-2</v>
      </c>
      <c r="R33" s="32">
        <f t="shared" si="8"/>
        <v>14.27395524674635</v>
      </c>
      <c r="S33" s="32">
        <f t="shared" si="9"/>
        <v>6.9694954638570543</v>
      </c>
      <c r="T33" s="32">
        <f t="shared" si="10"/>
        <v>9.8288925318920093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851.43781908102187</v>
      </c>
      <c r="F34" s="2">
        <v>712.97256379064265</v>
      </c>
      <c r="G34" s="5">
        <f t="shared" si="4"/>
        <v>1564.4103828716645</v>
      </c>
      <c r="H34" s="2">
        <v>110</v>
      </c>
      <c r="I34" s="2">
        <v>170</v>
      </c>
      <c r="J34" s="5">
        <f t="shared" si="5"/>
        <v>280</v>
      </c>
      <c r="K34" s="2">
        <v>0</v>
      </c>
      <c r="L34" s="2">
        <v>0</v>
      </c>
      <c r="M34" s="5">
        <f t="shared" si="6"/>
        <v>0</v>
      </c>
      <c r="N34" s="27">
        <f t="shared" si="7"/>
        <v>3.5834925045497554E-2</v>
      </c>
      <c r="O34" s="27">
        <f t="shared" si="0"/>
        <v>1.9416464155518592E-2</v>
      </c>
      <c r="P34" s="28">
        <f t="shared" si="1"/>
        <v>2.5866573790867469E-2</v>
      </c>
      <c r="R34" s="32">
        <f t="shared" si="8"/>
        <v>7.7403438098274719</v>
      </c>
      <c r="S34" s="32">
        <f t="shared" si="9"/>
        <v>4.1939562575920153</v>
      </c>
      <c r="T34" s="32">
        <f t="shared" si="10"/>
        <v>5.5871799388273731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517.07432886587651</v>
      </c>
      <c r="F35" s="2">
        <v>535.60589258261029</v>
      </c>
      <c r="G35" s="5">
        <f t="shared" si="4"/>
        <v>1052.6802214484869</v>
      </c>
      <c r="H35" s="2">
        <v>110</v>
      </c>
      <c r="I35" s="2">
        <v>166</v>
      </c>
      <c r="J35" s="5">
        <f t="shared" si="5"/>
        <v>276</v>
      </c>
      <c r="K35" s="2">
        <v>0</v>
      </c>
      <c r="L35" s="2">
        <v>0</v>
      </c>
      <c r="M35" s="5">
        <f t="shared" si="6"/>
        <v>0</v>
      </c>
      <c r="N35" s="27">
        <f t="shared" si="7"/>
        <v>2.1762387578530155E-2</v>
      </c>
      <c r="O35" s="27">
        <f t="shared" si="0"/>
        <v>1.4937692229546249E-2</v>
      </c>
      <c r="P35" s="28">
        <f t="shared" si="1"/>
        <v>1.7657679506315201E-2</v>
      </c>
      <c r="R35" s="32">
        <f t="shared" si="8"/>
        <v>4.7006757169625137</v>
      </c>
      <c r="S35" s="32">
        <f t="shared" si="9"/>
        <v>3.2265415215819897</v>
      </c>
      <c r="T35" s="32">
        <f t="shared" si="10"/>
        <v>3.8140587733640832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140.87387651029402</v>
      </c>
      <c r="F36" s="3">
        <v>110.99999999999999</v>
      </c>
      <c r="G36" s="7">
        <f t="shared" si="4"/>
        <v>251.873876510294</v>
      </c>
      <c r="H36" s="3">
        <v>84</v>
      </c>
      <c r="I36" s="3">
        <v>145</v>
      </c>
      <c r="J36" s="7">
        <f t="shared" si="5"/>
        <v>229</v>
      </c>
      <c r="K36" s="3">
        <v>0</v>
      </c>
      <c r="L36" s="3">
        <v>0</v>
      </c>
      <c r="M36" s="7">
        <f t="shared" si="6"/>
        <v>0</v>
      </c>
      <c r="N36" s="27">
        <f t="shared" si="7"/>
        <v>7.76421277062908E-3</v>
      </c>
      <c r="O36" s="27">
        <f t="shared" si="0"/>
        <v>3.5440613026819917E-3</v>
      </c>
      <c r="P36" s="28">
        <f t="shared" si="1"/>
        <v>5.0920644612302687E-3</v>
      </c>
      <c r="R36" s="32">
        <f t="shared" si="8"/>
        <v>1.6770699584558812</v>
      </c>
      <c r="S36" s="32">
        <f t="shared" si="9"/>
        <v>0.76551724137931021</v>
      </c>
      <c r="T36" s="32">
        <f t="shared" si="10"/>
        <v>1.0998859236257379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4582.9156521152463</v>
      </c>
      <c r="F37" s="9">
        <v>7218.4068399282924</v>
      </c>
      <c r="G37" s="10">
        <f t="shared" si="4"/>
        <v>11801.322492043539</v>
      </c>
      <c r="H37" s="9">
        <v>59</v>
      </c>
      <c r="I37" s="9">
        <v>100</v>
      </c>
      <c r="J37" s="10">
        <f t="shared" si="5"/>
        <v>159</v>
      </c>
      <c r="K37" s="9">
        <v>60</v>
      </c>
      <c r="L37" s="9">
        <v>59</v>
      </c>
      <c r="M37" s="10">
        <f t="shared" si="6"/>
        <v>119</v>
      </c>
      <c r="N37" s="25">
        <f t="shared" si="7"/>
        <v>0.16590340472470483</v>
      </c>
      <c r="O37" s="25">
        <f t="shared" si="0"/>
        <v>0.19922739125436886</v>
      </c>
      <c r="P37" s="26">
        <f t="shared" si="1"/>
        <v>0.18481148979020826</v>
      </c>
      <c r="R37" s="32">
        <f t="shared" si="8"/>
        <v>38.511896236262572</v>
      </c>
      <c r="S37" s="32">
        <f t="shared" si="9"/>
        <v>45.398785156781713</v>
      </c>
      <c r="T37" s="32">
        <f t="shared" si="10"/>
        <v>42.450800331091862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4525.1125231325095</v>
      </c>
      <c r="F38" s="2">
        <v>6886.9925279837444</v>
      </c>
      <c r="G38" s="5">
        <f t="shared" si="4"/>
        <v>11412.105051116254</v>
      </c>
      <c r="H38" s="2">
        <v>59</v>
      </c>
      <c r="I38" s="2">
        <v>100</v>
      </c>
      <c r="J38" s="5">
        <f t="shared" si="5"/>
        <v>159</v>
      </c>
      <c r="K38" s="2">
        <v>59</v>
      </c>
      <c r="L38" s="2">
        <v>60</v>
      </c>
      <c r="M38" s="5">
        <f t="shared" si="6"/>
        <v>119</v>
      </c>
      <c r="N38" s="27">
        <f t="shared" si="7"/>
        <v>0.16529487591804901</v>
      </c>
      <c r="O38" s="27">
        <f t="shared" si="0"/>
        <v>0.18878817236797546</v>
      </c>
      <c r="P38" s="28">
        <f t="shared" si="1"/>
        <v>0.17871625299292554</v>
      </c>
      <c r="R38" s="32">
        <f t="shared" si="8"/>
        <v>38.348411212987372</v>
      </c>
      <c r="S38" s="32">
        <f t="shared" si="9"/>
        <v>43.043703299898404</v>
      </c>
      <c r="T38" s="32">
        <f t="shared" si="10"/>
        <v>41.05073759394336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4468.6553783323152</v>
      </c>
      <c r="F39" s="2">
        <v>6678.83399943318</v>
      </c>
      <c r="G39" s="5">
        <f t="shared" si="4"/>
        <v>11147.489377765494</v>
      </c>
      <c r="H39" s="2">
        <v>59</v>
      </c>
      <c r="I39" s="2">
        <v>100</v>
      </c>
      <c r="J39" s="5">
        <f t="shared" si="5"/>
        <v>159</v>
      </c>
      <c r="K39" s="2">
        <v>59</v>
      </c>
      <c r="L39" s="2">
        <v>60</v>
      </c>
      <c r="M39" s="5">
        <f t="shared" si="6"/>
        <v>119</v>
      </c>
      <c r="N39" s="27">
        <f t="shared" si="7"/>
        <v>0.16323258979881339</v>
      </c>
      <c r="O39" s="27">
        <f t="shared" si="0"/>
        <v>0.18308207235288324</v>
      </c>
      <c r="P39" s="28">
        <f t="shared" si="1"/>
        <v>0.17457230922333836</v>
      </c>
      <c r="R39" s="32">
        <f t="shared" si="8"/>
        <v>37.869960833324704</v>
      </c>
      <c r="S39" s="32">
        <f t="shared" si="9"/>
        <v>41.742712496457372</v>
      </c>
      <c r="T39" s="32">
        <f t="shared" si="10"/>
        <v>40.09888265383271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4477.8787438684103</v>
      </c>
      <c r="F40" s="2">
        <v>6454.9950641912937</v>
      </c>
      <c r="G40" s="5">
        <f t="shared" si="4"/>
        <v>10932.873808059703</v>
      </c>
      <c r="H40" s="2">
        <v>59</v>
      </c>
      <c r="I40" s="2">
        <v>100</v>
      </c>
      <c r="J40" s="5">
        <f t="shared" si="5"/>
        <v>159</v>
      </c>
      <c r="K40" s="2">
        <v>56</v>
      </c>
      <c r="L40" s="2">
        <v>60</v>
      </c>
      <c r="M40" s="5">
        <f t="shared" si="6"/>
        <v>116</v>
      </c>
      <c r="N40" s="27">
        <f t="shared" si="7"/>
        <v>0.16813903363879582</v>
      </c>
      <c r="O40" s="27">
        <f t="shared" si="0"/>
        <v>0.17694613662805081</v>
      </c>
      <c r="P40" s="28">
        <f t="shared" si="1"/>
        <v>0.17322971555424804</v>
      </c>
      <c r="R40" s="32">
        <f t="shared" si="8"/>
        <v>38.938076033638353</v>
      </c>
      <c r="S40" s="32">
        <f t="shared" si="9"/>
        <v>40.343719151195586</v>
      </c>
      <c r="T40" s="32">
        <f t="shared" si="10"/>
        <v>39.75590475658074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4335.6223870213535</v>
      </c>
      <c r="F41" s="2">
        <v>6390.0804909192875</v>
      </c>
      <c r="G41" s="5">
        <f t="shared" si="4"/>
        <v>10725.702877940641</v>
      </c>
      <c r="H41" s="2">
        <v>59</v>
      </c>
      <c r="I41" s="2">
        <v>100</v>
      </c>
      <c r="J41" s="5">
        <f t="shared" si="5"/>
        <v>159</v>
      </c>
      <c r="K41" s="2">
        <v>30</v>
      </c>
      <c r="L41" s="2">
        <v>60</v>
      </c>
      <c r="M41" s="5">
        <f t="shared" si="6"/>
        <v>90</v>
      </c>
      <c r="N41" s="27">
        <f t="shared" si="7"/>
        <v>0.21480491414097075</v>
      </c>
      <c r="O41" s="27">
        <f t="shared" si="0"/>
        <v>0.17516668012388398</v>
      </c>
      <c r="P41" s="28">
        <f t="shared" si="1"/>
        <v>0.18928601718799662</v>
      </c>
      <c r="R41" s="32">
        <f t="shared" si="8"/>
        <v>48.714858281138802</v>
      </c>
      <c r="S41" s="32">
        <f t="shared" si="9"/>
        <v>39.93800306824555</v>
      </c>
      <c r="T41" s="32">
        <f t="shared" si="10"/>
        <v>43.075111959600967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2260.1196054617294</v>
      </c>
      <c r="F42" s="2">
        <v>5940.1473120219589</v>
      </c>
      <c r="G42" s="5">
        <f t="shared" si="4"/>
        <v>8200.2669174836883</v>
      </c>
      <c r="H42" s="2">
        <v>0</v>
      </c>
      <c r="I42" s="2">
        <v>0</v>
      </c>
      <c r="J42" s="5">
        <f t="shared" si="5"/>
        <v>0</v>
      </c>
      <c r="K42" s="2">
        <v>30</v>
      </c>
      <c r="L42" s="2">
        <v>60</v>
      </c>
      <c r="M42" s="5">
        <f t="shared" si="6"/>
        <v>90</v>
      </c>
      <c r="N42" s="27">
        <f t="shared" si="7"/>
        <v>0.30377951686313565</v>
      </c>
      <c r="O42" s="27">
        <f t="shared" si="0"/>
        <v>0.39920344838857252</v>
      </c>
      <c r="P42" s="28">
        <f t="shared" si="1"/>
        <v>0.36739547121342692</v>
      </c>
      <c r="R42" s="32">
        <f t="shared" si="8"/>
        <v>75.337320182057653</v>
      </c>
      <c r="S42" s="32">
        <f t="shared" si="9"/>
        <v>99.002455200365986</v>
      </c>
      <c r="T42" s="32">
        <f t="shared" si="10"/>
        <v>91.11407686092987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2023.8230200694932</v>
      </c>
      <c r="F43" s="2">
        <v>5521.0904738981098</v>
      </c>
      <c r="G43" s="5">
        <f t="shared" si="4"/>
        <v>7544.9134939676032</v>
      </c>
      <c r="H43" s="2">
        <v>0</v>
      </c>
      <c r="I43" s="2">
        <v>0</v>
      </c>
      <c r="J43" s="5">
        <f t="shared" si="5"/>
        <v>0</v>
      </c>
      <c r="K43" s="2">
        <v>30</v>
      </c>
      <c r="L43" s="2">
        <v>60</v>
      </c>
      <c r="M43" s="5">
        <f t="shared" si="6"/>
        <v>90</v>
      </c>
      <c r="N43" s="27">
        <f t="shared" si="7"/>
        <v>0.27201922312762006</v>
      </c>
      <c r="O43" s="27">
        <f t="shared" si="0"/>
        <v>0.37104102647164716</v>
      </c>
      <c r="P43" s="28">
        <f t="shared" si="1"/>
        <v>0.33803375869030483</v>
      </c>
      <c r="R43" s="32">
        <f t="shared" si="8"/>
        <v>67.460767335649777</v>
      </c>
      <c r="S43" s="32">
        <f t="shared" si="9"/>
        <v>92.018174564968504</v>
      </c>
      <c r="T43" s="32">
        <f t="shared" si="10"/>
        <v>83.832372155195586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1941.0778048174384</v>
      </c>
      <c r="F44" s="2">
        <v>5305.1888125448404</v>
      </c>
      <c r="G44" s="5">
        <f t="shared" si="4"/>
        <v>7246.2666173622783</v>
      </c>
      <c r="H44" s="2">
        <v>0</v>
      </c>
      <c r="I44" s="2">
        <v>0</v>
      </c>
      <c r="J44" s="5">
        <f t="shared" si="5"/>
        <v>0</v>
      </c>
      <c r="K44" s="2">
        <v>30</v>
      </c>
      <c r="L44" s="2">
        <v>68</v>
      </c>
      <c r="M44" s="5">
        <f t="shared" si="6"/>
        <v>98</v>
      </c>
      <c r="N44" s="27">
        <f t="shared" si="7"/>
        <v>0.26089755441094603</v>
      </c>
      <c r="O44" s="27">
        <f t="shared" si="0"/>
        <v>0.3145866231347747</v>
      </c>
      <c r="P44" s="28">
        <f t="shared" si="1"/>
        <v>0.29815119393360262</v>
      </c>
      <c r="R44" s="32">
        <f t="shared" si="8"/>
        <v>64.70259349391462</v>
      </c>
      <c r="S44" s="32">
        <f t="shared" si="9"/>
        <v>78.017482537424129</v>
      </c>
      <c r="T44" s="32">
        <f t="shared" si="10"/>
        <v>73.941496095533452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1817.5671705552636</v>
      </c>
      <c r="F45" s="2">
        <v>5208.8369983871544</v>
      </c>
      <c r="G45" s="5">
        <f t="shared" si="4"/>
        <v>7026.4041689424175</v>
      </c>
      <c r="H45" s="2">
        <v>0</v>
      </c>
      <c r="I45" s="2">
        <v>0</v>
      </c>
      <c r="J45" s="5">
        <f t="shared" si="5"/>
        <v>0</v>
      </c>
      <c r="K45" s="2">
        <v>30</v>
      </c>
      <c r="L45" s="2">
        <v>98</v>
      </c>
      <c r="M45" s="5">
        <f t="shared" si="6"/>
        <v>128</v>
      </c>
      <c r="N45" s="27">
        <f t="shared" si="7"/>
        <v>0.2442966627090408</v>
      </c>
      <c r="O45" s="27">
        <f t="shared" si="0"/>
        <v>0.21432015299486318</v>
      </c>
      <c r="P45" s="28">
        <f t="shared" si="1"/>
        <v>0.22134589745912353</v>
      </c>
      <c r="R45" s="32">
        <f t="shared" si="8"/>
        <v>60.585572351842117</v>
      </c>
      <c r="S45" s="32">
        <f t="shared" si="9"/>
        <v>53.151397942726064</v>
      </c>
      <c r="T45" s="32">
        <f t="shared" si="10"/>
        <v>54.893782569862637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1764.84148947157</v>
      </c>
      <c r="F46" s="2">
        <v>5109.8642662516813</v>
      </c>
      <c r="G46" s="5">
        <f t="shared" si="4"/>
        <v>6874.7057557232511</v>
      </c>
      <c r="H46" s="2">
        <v>0</v>
      </c>
      <c r="I46" s="2">
        <v>0</v>
      </c>
      <c r="J46" s="5">
        <f t="shared" si="5"/>
        <v>0</v>
      </c>
      <c r="K46" s="2">
        <v>30</v>
      </c>
      <c r="L46" s="2">
        <v>98</v>
      </c>
      <c r="M46" s="5">
        <f t="shared" si="6"/>
        <v>128</v>
      </c>
      <c r="N46" s="27">
        <f t="shared" si="7"/>
        <v>0.23720987761714649</v>
      </c>
      <c r="O46" s="27">
        <f t="shared" si="0"/>
        <v>0.21024787138955239</v>
      </c>
      <c r="P46" s="28">
        <f t="shared" si="1"/>
        <v>0.21656709159914475</v>
      </c>
      <c r="R46" s="32">
        <f t="shared" si="8"/>
        <v>58.828049649052332</v>
      </c>
      <c r="S46" s="32">
        <f t="shared" si="9"/>
        <v>52.141472104608994</v>
      </c>
      <c r="T46" s="32">
        <f t="shared" si="10"/>
        <v>53.708638716587899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1723.0066074291728</v>
      </c>
      <c r="F47" s="2">
        <v>5016.71868490216</v>
      </c>
      <c r="G47" s="5">
        <f t="shared" si="4"/>
        <v>6739.7252923313326</v>
      </c>
      <c r="H47" s="2">
        <v>0</v>
      </c>
      <c r="I47" s="2">
        <v>0</v>
      </c>
      <c r="J47" s="5">
        <f t="shared" si="5"/>
        <v>0</v>
      </c>
      <c r="K47" s="2">
        <v>30</v>
      </c>
      <c r="L47" s="2">
        <v>98</v>
      </c>
      <c r="M47" s="5">
        <f t="shared" si="6"/>
        <v>128</v>
      </c>
      <c r="N47" s="27">
        <f t="shared" si="7"/>
        <v>0.23158690960069528</v>
      </c>
      <c r="O47" s="27">
        <f t="shared" si="0"/>
        <v>0.20641535076128045</v>
      </c>
      <c r="P47" s="28">
        <f t="shared" si="1"/>
        <v>0.21231493486426828</v>
      </c>
      <c r="R47" s="32">
        <f t="shared" ref="R47" si="11">+E47/(H47+K47)</f>
        <v>57.433553580972429</v>
      </c>
      <c r="S47" s="32">
        <f t="shared" ref="S47" si="12">+F47/(I47+L47)</f>
        <v>51.191006988797554</v>
      </c>
      <c r="T47" s="32">
        <f t="shared" ref="T47" si="13">+G47/(J47+M47)</f>
        <v>52.654103846338536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1538.4298092997287</v>
      </c>
      <c r="F48" s="2">
        <v>4946.992822996438</v>
      </c>
      <c r="G48" s="5">
        <f t="shared" si="4"/>
        <v>6485.4226322961667</v>
      </c>
      <c r="H48" s="2">
        <v>0</v>
      </c>
      <c r="I48" s="2">
        <v>0</v>
      </c>
      <c r="J48" s="5">
        <f t="shared" si="5"/>
        <v>0</v>
      </c>
      <c r="K48" s="2">
        <v>30</v>
      </c>
      <c r="L48" s="2">
        <v>98</v>
      </c>
      <c r="M48" s="5">
        <f t="shared" si="6"/>
        <v>128</v>
      </c>
      <c r="N48" s="27">
        <f t="shared" si="7"/>
        <v>0.20677820017469473</v>
      </c>
      <c r="O48" s="27">
        <f t="shared" si="0"/>
        <v>0.20354644597582447</v>
      </c>
      <c r="P48" s="28">
        <f t="shared" si="1"/>
        <v>0.20430388836618468</v>
      </c>
      <c r="R48" s="32">
        <f t="shared" si="8"/>
        <v>51.280993643324294</v>
      </c>
      <c r="S48" s="32">
        <f t="shared" si="9"/>
        <v>50.479518602004468</v>
      </c>
      <c r="T48" s="32">
        <f t="shared" si="10"/>
        <v>50.667364314813803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1470.9982155337282</v>
      </c>
      <c r="F49" s="2">
        <v>4707.737681851715</v>
      </c>
      <c r="G49" s="5">
        <f t="shared" si="4"/>
        <v>6178.7358973854434</v>
      </c>
      <c r="H49" s="2">
        <v>0</v>
      </c>
      <c r="I49" s="2">
        <v>0</v>
      </c>
      <c r="J49" s="5">
        <f t="shared" si="5"/>
        <v>0</v>
      </c>
      <c r="K49" s="2">
        <v>30</v>
      </c>
      <c r="L49" s="2">
        <v>98</v>
      </c>
      <c r="M49" s="5">
        <f t="shared" si="6"/>
        <v>128</v>
      </c>
      <c r="N49" s="27">
        <f t="shared" si="7"/>
        <v>0.19771481391582368</v>
      </c>
      <c r="O49" s="27">
        <f t="shared" si="0"/>
        <v>0.19370217584972493</v>
      </c>
      <c r="P49" s="28">
        <f t="shared" si="1"/>
        <v>0.19464263789646685</v>
      </c>
      <c r="R49" s="32">
        <f t="shared" si="8"/>
        <v>49.033273851124271</v>
      </c>
      <c r="S49" s="32">
        <f t="shared" si="9"/>
        <v>48.038139610731783</v>
      </c>
      <c r="T49" s="32">
        <f t="shared" si="10"/>
        <v>48.271374198323777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1275.2170920372178</v>
      </c>
      <c r="F50" s="2">
        <v>4764.3404768659775</v>
      </c>
      <c r="G50" s="5">
        <f t="shared" si="4"/>
        <v>6039.5575689031957</v>
      </c>
      <c r="H50" s="2">
        <v>0</v>
      </c>
      <c r="I50" s="2">
        <v>0</v>
      </c>
      <c r="J50" s="5">
        <f t="shared" si="5"/>
        <v>0</v>
      </c>
      <c r="K50" s="2">
        <v>30</v>
      </c>
      <c r="L50" s="2">
        <v>82</v>
      </c>
      <c r="M50" s="5">
        <f t="shared" si="6"/>
        <v>112</v>
      </c>
      <c r="N50" s="27">
        <f t="shared" si="7"/>
        <v>0.17140014677919593</v>
      </c>
      <c r="O50" s="27">
        <f t="shared" si="0"/>
        <v>0.23428110134077387</v>
      </c>
      <c r="P50" s="28">
        <f t="shared" si="1"/>
        <v>0.21743798851177981</v>
      </c>
      <c r="R50" s="32">
        <f t="shared" si="8"/>
        <v>42.50723640124059</v>
      </c>
      <c r="S50" s="32">
        <f t="shared" si="9"/>
        <v>58.101713132511918</v>
      </c>
      <c r="T50" s="32">
        <f t="shared" si="10"/>
        <v>53.924621150921389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1100.3205480450672</v>
      </c>
      <c r="F51" s="2">
        <v>4385.6754417998545</v>
      </c>
      <c r="G51" s="5">
        <f t="shared" si="4"/>
        <v>5485.9959898449215</v>
      </c>
      <c r="H51" s="2">
        <v>0</v>
      </c>
      <c r="I51" s="2">
        <v>0</v>
      </c>
      <c r="J51" s="5">
        <f t="shared" si="5"/>
        <v>0</v>
      </c>
      <c r="K51" s="2">
        <v>30</v>
      </c>
      <c r="L51" s="2">
        <v>78</v>
      </c>
      <c r="M51" s="5">
        <f t="shared" si="6"/>
        <v>108</v>
      </c>
      <c r="N51" s="27">
        <f t="shared" si="7"/>
        <v>0.14789254678025096</v>
      </c>
      <c r="O51" s="27">
        <f t="shared" si="0"/>
        <v>0.22672019446856154</v>
      </c>
      <c r="P51" s="28">
        <f t="shared" si="1"/>
        <v>0.20482362566625303</v>
      </c>
      <c r="R51" s="32">
        <f t="shared" si="8"/>
        <v>36.677351601502238</v>
      </c>
      <c r="S51" s="32">
        <f t="shared" si="9"/>
        <v>56.226608228203261</v>
      </c>
      <c r="T51" s="32">
        <f t="shared" si="10"/>
        <v>50.796259165230758</v>
      </c>
    </row>
    <row r="52" spans="2:20" ht="14.45" customHeight="1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1086.7098922572861</v>
      </c>
      <c r="F52" s="2">
        <v>4376.0113332483643</v>
      </c>
      <c r="G52" s="5">
        <f t="shared" si="4"/>
        <v>5462.7212255056502</v>
      </c>
      <c r="H52" s="2">
        <v>0</v>
      </c>
      <c r="I52" s="2">
        <v>0</v>
      </c>
      <c r="J52" s="5">
        <f t="shared" si="5"/>
        <v>0</v>
      </c>
      <c r="K52" s="2">
        <v>21</v>
      </c>
      <c r="L52" s="2">
        <v>78</v>
      </c>
      <c r="M52" s="5">
        <f t="shared" si="6"/>
        <v>99</v>
      </c>
      <c r="N52" s="27">
        <f t="shared" si="7"/>
        <v>0.20866165365923312</v>
      </c>
      <c r="O52" s="27">
        <f t="shared" si="0"/>
        <v>0.22622060242185507</v>
      </c>
      <c r="P52" s="28">
        <f t="shared" si="1"/>
        <v>0.22249597692675344</v>
      </c>
      <c r="R52" s="32">
        <f t="shared" si="8"/>
        <v>51.748090107489816</v>
      </c>
      <c r="S52" s="32">
        <f t="shared" si="9"/>
        <v>56.102709400620057</v>
      </c>
      <c r="T52" s="32">
        <f t="shared" si="10"/>
        <v>55.179002277834847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1129.4934596706012</v>
      </c>
      <c r="F53" s="2">
        <v>4297.4502044817673</v>
      </c>
      <c r="G53" s="5">
        <f t="shared" si="4"/>
        <v>5426.943664152368</v>
      </c>
      <c r="H53" s="2">
        <v>0</v>
      </c>
      <c r="I53" s="2">
        <v>0</v>
      </c>
      <c r="J53" s="5">
        <f t="shared" si="5"/>
        <v>0</v>
      </c>
      <c r="K53" s="2">
        <v>20</v>
      </c>
      <c r="L53" s="2">
        <v>110</v>
      </c>
      <c r="M53" s="5">
        <f t="shared" si="6"/>
        <v>130</v>
      </c>
      <c r="N53" s="27">
        <f t="shared" si="7"/>
        <v>0.22772045557875023</v>
      </c>
      <c r="O53" s="27">
        <f t="shared" si="0"/>
        <v>0.15753116585343721</v>
      </c>
      <c r="P53" s="28">
        <f t="shared" si="1"/>
        <v>0.16832951811886998</v>
      </c>
      <c r="R53" s="32">
        <f t="shared" si="8"/>
        <v>56.474672983530056</v>
      </c>
      <c r="S53" s="32">
        <f t="shared" si="9"/>
        <v>39.067729131652428</v>
      </c>
      <c r="T53" s="32">
        <f t="shared" si="10"/>
        <v>41.745720493479752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1071.5530277544481</v>
      </c>
      <c r="F54" s="2">
        <v>4186.2398397858597</v>
      </c>
      <c r="G54" s="5">
        <f t="shared" si="4"/>
        <v>5257.7928675403073</v>
      </c>
      <c r="H54" s="2">
        <v>0</v>
      </c>
      <c r="I54" s="2">
        <v>0</v>
      </c>
      <c r="J54" s="5">
        <f t="shared" si="5"/>
        <v>0</v>
      </c>
      <c r="K54" s="2">
        <v>20</v>
      </c>
      <c r="L54" s="2">
        <v>118</v>
      </c>
      <c r="M54" s="5">
        <f t="shared" si="6"/>
        <v>138</v>
      </c>
      <c r="N54" s="27">
        <f t="shared" si="7"/>
        <v>0.21603891688597743</v>
      </c>
      <c r="O54" s="27">
        <f t="shared" si="0"/>
        <v>0.14305084198284101</v>
      </c>
      <c r="P54" s="28">
        <f t="shared" si="1"/>
        <v>0.15362882385286078</v>
      </c>
      <c r="R54" s="32">
        <f t="shared" si="8"/>
        <v>53.577651387722405</v>
      </c>
      <c r="S54" s="32">
        <f t="shared" si="9"/>
        <v>35.476608811744576</v>
      </c>
      <c r="T54" s="32">
        <f t="shared" si="10"/>
        <v>38.099948315509472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815.95214327441761</v>
      </c>
      <c r="F55" s="2">
        <v>3311.0248114746009</v>
      </c>
      <c r="G55" s="5">
        <f t="shared" si="4"/>
        <v>4126.9769547490187</v>
      </c>
      <c r="H55" s="2">
        <v>0</v>
      </c>
      <c r="I55" s="2">
        <v>0</v>
      </c>
      <c r="J55" s="5">
        <f t="shared" si="5"/>
        <v>0</v>
      </c>
      <c r="K55" s="2">
        <v>20</v>
      </c>
      <c r="L55" s="2">
        <v>118</v>
      </c>
      <c r="M55" s="5">
        <f t="shared" si="6"/>
        <v>138</v>
      </c>
      <c r="N55" s="27">
        <f>+E55/(H55*216+K55*248)</f>
        <v>0.16450648049887451</v>
      </c>
      <c r="O55" s="27">
        <f t="shared" si="0"/>
        <v>0.11314327540577504</v>
      </c>
      <c r="P55" s="28">
        <f t="shared" si="1"/>
        <v>0.12058721817289092</v>
      </c>
      <c r="R55" s="32">
        <f t="shared" si="8"/>
        <v>40.797607163720883</v>
      </c>
      <c r="S55" s="32">
        <f t="shared" si="9"/>
        <v>28.05953230063221</v>
      </c>
      <c r="T55" s="32">
        <f t="shared" si="10"/>
        <v>29.905630106876949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790.01604600130463</v>
      </c>
      <c r="F56" s="2">
        <v>3084.3320882531261</v>
      </c>
      <c r="G56" s="5">
        <f t="shared" si="4"/>
        <v>3874.348134254431</v>
      </c>
      <c r="H56" s="2">
        <v>0</v>
      </c>
      <c r="I56" s="2">
        <v>0</v>
      </c>
      <c r="J56" s="5">
        <f t="shared" si="5"/>
        <v>0</v>
      </c>
      <c r="K56" s="2">
        <v>12</v>
      </c>
      <c r="L56" s="2">
        <v>118</v>
      </c>
      <c r="M56" s="5">
        <f t="shared" si="6"/>
        <v>130</v>
      </c>
      <c r="N56" s="27">
        <f t="shared" si="7"/>
        <v>0.26546238104882547</v>
      </c>
      <c r="O56" s="27">
        <f t="shared" si="0"/>
        <v>0.10539680454664865</v>
      </c>
      <c r="P56" s="28">
        <f t="shared" si="1"/>
        <v>0.12017208853146498</v>
      </c>
      <c r="R56" s="32">
        <f t="shared" si="8"/>
        <v>65.834670500108714</v>
      </c>
      <c r="S56" s="32">
        <f t="shared" si="9"/>
        <v>26.138407527568866</v>
      </c>
      <c r="T56" s="32">
        <f t="shared" si="10"/>
        <v>29.802677955803315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582.88308710677939</v>
      </c>
      <c r="F57" s="2">
        <v>2393.6976687909823</v>
      </c>
      <c r="G57" s="5">
        <f t="shared" si="4"/>
        <v>2976.5807558977617</v>
      </c>
      <c r="H57" s="2">
        <v>0</v>
      </c>
      <c r="I57" s="2">
        <v>0</v>
      </c>
      <c r="J57" s="5">
        <f t="shared" si="5"/>
        <v>0</v>
      </c>
      <c r="K57" s="43">
        <v>0</v>
      </c>
      <c r="L57" s="2">
        <v>118</v>
      </c>
      <c r="M57" s="5">
        <f t="shared" si="6"/>
        <v>118</v>
      </c>
      <c r="N57" s="27" t="e">
        <f>+E57/(H57*216+K57*248)</f>
        <v>#DIV/0!</v>
      </c>
      <c r="O57" s="27">
        <f t="shared" si="0"/>
        <v>8.1796667194880476E-2</v>
      </c>
      <c r="P57" s="28">
        <f t="shared" si="1"/>
        <v>0.10171476065807004</v>
      </c>
      <c r="R57" s="32" t="e">
        <f t="shared" si="8"/>
        <v>#DIV/0!</v>
      </c>
      <c r="S57" s="32">
        <f t="shared" si="9"/>
        <v>20.285573464330358</v>
      </c>
      <c r="T57" s="32">
        <f t="shared" si="10"/>
        <v>25.22526064320137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555.47393813113263</v>
      </c>
      <c r="F58" s="3">
        <v>2113</v>
      </c>
      <c r="G58" s="7">
        <f t="shared" si="4"/>
        <v>2668.4739381311329</v>
      </c>
      <c r="H58" s="6">
        <v>0</v>
      </c>
      <c r="I58" s="3">
        <v>0</v>
      </c>
      <c r="J58" s="7">
        <f t="shared" si="5"/>
        <v>0</v>
      </c>
      <c r="K58" s="44">
        <v>0</v>
      </c>
      <c r="L58" s="3">
        <v>118</v>
      </c>
      <c r="M58" s="7">
        <f t="shared" si="6"/>
        <v>118</v>
      </c>
      <c r="N58" s="27" t="e">
        <f t="shared" si="7"/>
        <v>#DIV/0!</v>
      </c>
      <c r="O58" s="27">
        <f t="shared" si="0"/>
        <v>7.2204756697648989E-2</v>
      </c>
      <c r="P58" s="28">
        <f t="shared" si="1"/>
        <v>9.1186233533731981E-2</v>
      </c>
      <c r="R58" s="32" t="e">
        <f t="shared" si="8"/>
        <v>#DIV/0!</v>
      </c>
      <c r="S58" s="32">
        <f t="shared" si="9"/>
        <v>17.906779661016948</v>
      </c>
      <c r="T58" s="32">
        <f t="shared" si="10"/>
        <v>22.614185916365532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3559.7916709273554</v>
      </c>
      <c r="F59" s="2">
        <v>3631.0034042399639</v>
      </c>
      <c r="G59" s="10">
        <f t="shared" si="4"/>
        <v>7190.7950751673197</v>
      </c>
      <c r="H59" s="2">
        <v>39</v>
      </c>
      <c r="I59" s="2">
        <v>0</v>
      </c>
      <c r="J59" s="10">
        <f t="shared" si="5"/>
        <v>39</v>
      </c>
      <c r="K59" s="2">
        <v>20</v>
      </c>
      <c r="L59" s="2">
        <v>60</v>
      </c>
      <c r="M59" s="10">
        <f t="shared" si="6"/>
        <v>80</v>
      </c>
      <c r="N59" s="25">
        <f t="shared" si="7"/>
        <v>0.26597367535320948</v>
      </c>
      <c r="O59" s="25">
        <f t="shared" si="0"/>
        <v>0.24401904598386853</v>
      </c>
      <c r="P59" s="26">
        <f t="shared" si="1"/>
        <v>0.25441533665324512</v>
      </c>
      <c r="R59" s="32">
        <f t="shared" si="8"/>
        <v>60.335452049616194</v>
      </c>
      <c r="S59" s="32">
        <f t="shared" si="9"/>
        <v>60.5167234039994</v>
      </c>
      <c r="T59" s="32">
        <f t="shared" si="10"/>
        <v>60.426849371153949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3465.3657345214729</v>
      </c>
      <c r="F60" s="2">
        <v>3591.7163859793218</v>
      </c>
      <c r="G60" s="5">
        <f t="shared" si="4"/>
        <v>7057.0821205007942</v>
      </c>
      <c r="H60" s="2">
        <v>39</v>
      </c>
      <c r="I60" s="2">
        <v>0</v>
      </c>
      <c r="J60" s="5">
        <f t="shared" si="5"/>
        <v>39</v>
      </c>
      <c r="K60" s="2">
        <v>20</v>
      </c>
      <c r="L60" s="2">
        <v>60</v>
      </c>
      <c r="M60" s="5">
        <f t="shared" si="6"/>
        <v>80</v>
      </c>
      <c r="N60" s="27">
        <f t="shared" si="7"/>
        <v>0.25891853963848421</v>
      </c>
      <c r="O60" s="27">
        <f t="shared" si="0"/>
        <v>0.24137878938033078</v>
      </c>
      <c r="P60" s="28">
        <f t="shared" si="1"/>
        <v>0.24968447921386902</v>
      </c>
      <c r="R60" s="32">
        <f t="shared" si="8"/>
        <v>58.735012449516489</v>
      </c>
      <c r="S60" s="32">
        <f t="shared" si="9"/>
        <v>59.861939766322031</v>
      </c>
      <c r="T60" s="32">
        <f t="shared" si="10"/>
        <v>59.303211096645327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3419.4105464175836</v>
      </c>
      <c r="F61" s="2">
        <v>3455.8562833654396</v>
      </c>
      <c r="G61" s="5">
        <f t="shared" si="4"/>
        <v>6875.2668297830232</v>
      </c>
      <c r="H61" s="2">
        <v>39</v>
      </c>
      <c r="I61" s="2">
        <v>0</v>
      </c>
      <c r="J61" s="5">
        <f t="shared" si="5"/>
        <v>39</v>
      </c>
      <c r="K61" s="2">
        <v>20</v>
      </c>
      <c r="L61" s="2">
        <v>60</v>
      </c>
      <c r="M61" s="5">
        <f t="shared" si="6"/>
        <v>80</v>
      </c>
      <c r="N61" s="27">
        <f t="shared" si="7"/>
        <v>0.25548494817824147</v>
      </c>
      <c r="O61" s="27">
        <f t="shared" si="0"/>
        <v>0.23224840614015052</v>
      </c>
      <c r="P61" s="28">
        <f t="shared" si="1"/>
        <v>0.24325172763172315</v>
      </c>
      <c r="R61" s="32">
        <f t="shared" si="8"/>
        <v>57.956110956230233</v>
      </c>
      <c r="S61" s="32">
        <f t="shared" si="9"/>
        <v>57.597604722757325</v>
      </c>
      <c r="T61" s="32">
        <f t="shared" si="10"/>
        <v>57.775351510781711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3393.8795988851007</v>
      </c>
      <c r="F62" s="2">
        <v>3295.0109831700211</v>
      </c>
      <c r="G62" s="5">
        <f t="shared" si="4"/>
        <v>6688.8905820551217</v>
      </c>
      <c r="H62" s="2">
        <v>39</v>
      </c>
      <c r="I62" s="2">
        <v>0</v>
      </c>
      <c r="J62" s="5">
        <f t="shared" si="5"/>
        <v>39</v>
      </c>
      <c r="K62" s="2">
        <v>20</v>
      </c>
      <c r="L62" s="2">
        <v>60</v>
      </c>
      <c r="M62" s="5">
        <f t="shared" si="6"/>
        <v>80</v>
      </c>
      <c r="N62" s="27">
        <f t="shared" si="7"/>
        <v>0.25357737588800811</v>
      </c>
      <c r="O62" s="27">
        <f t="shared" si="0"/>
        <v>0.22143891015927561</v>
      </c>
      <c r="P62" s="28">
        <f t="shared" si="1"/>
        <v>0.2366576062148005</v>
      </c>
      <c r="R62" s="32">
        <f t="shared" si="8"/>
        <v>57.523383031950857</v>
      </c>
      <c r="S62" s="32">
        <f t="shared" si="9"/>
        <v>54.916849719500348</v>
      </c>
      <c r="T62" s="32">
        <f t="shared" si="10"/>
        <v>56.20916455508506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3392.0958352275838</v>
      </c>
      <c r="F63" s="2">
        <v>3132.5801500854018</v>
      </c>
      <c r="G63" s="5">
        <f t="shared" si="4"/>
        <v>6524.6759853129861</v>
      </c>
      <c r="H63" s="2">
        <v>38</v>
      </c>
      <c r="I63" s="2">
        <v>0</v>
      </c>
      <c r="J63" s="5">
        <f t="shared" si="5"/>
        <v>38</v>
      </c>
      <c r="K63" s="2">
        <v>20</v>
      </c>
      <c r="L63" s="2">
        <v>60</v>
      </c>
      <c r="M63" s="5">
        <f t="shared" si="6"/>
        <v>80</v>
      </c>
      <c r="N63" s="27">
        <f t="shared" si="7"/>
        <v>0.25760144556710085</v>
      </c>
      <c r="O63" s="27">
        <f t="shared" si="0"/>
        <v>0.21052285954875011</v>
      </c>
      <c r="P63" s="28">
        <f t="shared" si="1"/>
        <v>0.23262535600802148</v>
      </c>
      <c r="R63" s="32">
        <f t="shared" si="8"/>
        <v>58.484410952199724</v>
      </c>
      <c r="S63" s="32">
        <f t="shared" si="9"/>
        <v>52.209669168090031</v>
      </c>
      <c r="T63" s="32">
        <f t="shared" si="10"/>
        <v>55.293864282313443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3316.9000643926738</v>
      </c>
      <c r="F64" s="2">
        <v>2952.0638627148401</v>
      </c>
      <c r="G64" s="5">
        <f t="shared" si="4"/>
        <v>6268.9639271075139</v>
      </c>
      <c r="H64" s="2">
        <v>37</v>
      </c>
      <c r="I64" s="2">
        <v>0</v>
      </c>
      <c r="J64" s="5">
        <f t="shared" si="5"/>
        <v>37</v>
      </c>
      <c r="K64" s="2">
        <v>20</v>
      </c>
      <c r="L64" s="2">
        <v>60</v>
      </c>
      <c r="M64" s="5">
        <f t="shared" si="6"/>
        <v>80</v>
      </c>
      <c r="N64" s="27">
        <f t="shared" si="7"/>
        <v>0.25609172825761845</v>
      </c>
      <c r="O64" s="27">
        <f t="shared" si="0"/>
        <v>0.19839138862330916</v>
      </c>
      <c r="P64" s="28">
        <f t="shared" si="1"/>
        <v>0.22524302698719151</v>
      </c>
      <c r="R64" s="32">
        <f t="shared" si="8"/>
        <v>58.191229199871472</v>
      </c>
      <c r="S64" s="32">
        <f t="shared" si="9"/>
        <v>49.201064378580668</v>
      </c>
      <c r="T64" s="32">
        <f t="shared" si="10"/>
        <v>53.58088826587619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3229.5021469833441</v>
      </c>
      <c r="F65" s="2">
        <v>2649.4798142405502</v>
      </c>
      <c r="G65" s="5">
        <f t="shared" si="4"/>
        <v>5878.9819612238944</v>
      </c>
      <c r="H65" s="2">
        <v>20</v>
      </c>
      <c r="I65" s="2">
        <v>0</v>
      </c>
      <c r="J65" s="5">
        <f t="shared" si="5"/>
        <v>20</v>
      </c>
      <c r="K65" s="2">
        <v>10</v>
      </c>
      <c r="L65" s="2">
        <v>60</v>
      </c>
      <c r="M65" s="5">
        <f t="shared" si="6"/>
        <v>70</v>
      </c>
      <c r="N65" s="27">
        <f t="shared" si="7"/>
        <v>0.47492678632108004</v>
      </c>
      <c r="O65" s="27">
        <f t="shared" si="0"/>
        <v>0.17805643912906924</v>
      </c>
      <c r="P65" s="28">
        <f t="shared" si="1"/>
        <v>0.27117075466899881</v>
      </c>
      <c r="R65" s="32">
        <f t="shared" si="8"/>
        <v>107.65007156611146</v>
      </c>
      <c r="S65" s="32">
        <f t="shared" si="9"/>
        <v>44.157996904009174</v>
      </c>
      <c r="T65" s="32">
        <f t="shared" si="10"/>
        <v>65.322021791376599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1481.4031838396352</v>
      </c>
      <c r="F66" s="2">
        <v>1558.3563677687703</v>
      </c>
      <c r="G66" s="5">
        <f t="shared" si="4"/>
        <v>3039.7595516084057</v>
      </c>
      <c r="H66" s="2">
        <v>20</v>
      </c>
      <c r="I66" s="2">
        <v>0</v>
      </c>
      <c r="J66" s="5">
        <f t="shared" si="5"/>
        <v>20</v>
      </c>
      <c r="K66" s="2">
        <v>10</v>
      </c>
      <c r="L66" s="2">
        <v>60</v>
      </c>
      <c r="M66" s="5">
        <f t="shared" si="6"/>
        <v>70</v>
      </c>
      <c r="N66" s="27">
        <f t="shared" si="7"/>
        <v>0.21785340938818165</v>
      </c>
      <c r="O66" s="27">
        <f t="shared" si="0"/>
        <v>0.10472825052209478</v>
      </c>
      <c r="P66" s="28">
        <f t="shared" si="1"/>
        <v>0.14021031142105192</v>
      </c>
      <c r="R66" s="32">
        <f t="shared" si="8"/>
        <v>49.380106127987837</v>
      </c>
      <c r="S66" s="32">
        <f t="shared" si="9"/>
        <v>25.972606129479505</v>
      </c>
      <c r="T66" s="32">
        <f t="shared" si="10"/>
        <v>33.775106128982287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1158.2939093660409</v>
      </c>
      <c r="F67" s="2">
        <v>1474.4041299149394</v>
      </c>
      <c r="G67" s="5">
        <f t="shared" si="4"/>
        <v>2632.6980392809801</v>
      </c>
      <c r="H67" s="2">
        <v>20</v>
      </c>
      <c r="I67" s="2">
        <v>0</v>
      </c>
      <c r="J67" s="5">
        <f t="shared" si="5"/>
        <v>20</v>
      </c>
      <c r="K67" s="2">
        <v>10</v>
      </c>
      <c r="L67" s="2">
        <v>62</v>
      </c>
      <c r="M67" s="5">
        <f t="shared" si="6"/>
        <v>72</v>
      </c>
      <c r="N67" s="27">
        <f t="shared" si="7"/>
        <v>0.17033733961265307</v>
      </c>
      <c r="O67" s="27">
        <f t="shared" si="0"/>
        <v>9.5889966825893555E-2</v>
      </c>
      <c r="P67" s="28">
        <f t="shared" si="1"/>
        <v>0.11871834592717262</v>
      </c>
      <c r="R67" s="32">
        <f t="shared" si="8"/>
        <v>38.609796978868033</v>
      </c>
      <c r="S67" s="32">
        <f t="shared" si="9"/>
        <v>23.780711772821604</v>
      </c>
      <c r="T67" s="32">
        <f t="shared" si="10"/>
        <v>28.616283035662828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835.92736744689864</v>
      </c>
      <c r="F68" s="2">
        <v>1427.4986846224253</v>
      </c>
      <c r="G68" s="5">
        <f t="shared" si="4"/>
        <v>2263.4260520693242</v>
      </c>
      <c r="H68" s="2">
        <v>20</v>
      </c>
      <c r="I68" s="2">
        <v>0</v>
      </c>
      <c r="J68" s="5">
        <f t="shared" si="5"/>
        <v>20</v>
      </c>
      <c r="K68" s="2">
        <v>10</v>
      </c>
      <c r="L68" s="2">
        <v>80</v>
      </c>
      <c r="M68" s="5">
        <f t="shared" si="6"/>
        <v>90</v>
      </c>
      <c r="N68" s="27">
        <f t="shared" si="7"/>
        <v>0.12293049521277921</v>
      </c>
      <c r="O68" s="27">
        <f t="shared" si="0"/>
        <v>7.1950538539436767E-2</v>
      </c>
      <c r="P68" s="28">
        <f t="shared" si="1"/>
        <v>8.4963440392992653E-2</v>
      </c>
      <c r="R68" s="32">
        <f t="shared" si="8"/>
        <v>27.864245581563289</v>
      </c>
      <c r="S68" s="32">
        <f t="shared" si="9"/>
        <v>17.843733557780318</v>
      </c>
      <c r="T68" s="32">
        <f t="shared" si="10"/>
        <v>20.576600473357495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617.62516542708534</v>
      </c>
      <c r="F69" s="3">
        <v>523.00000000000011</v>
      </c>
      <c r="G69" s="7">
        <f t="shared" si="4"/>
        <v>1140.6251654270854</v>
      </c>
      <c r="H69" s="6">
        <v>20</v>
      </c>
      <c r="I69" s="3">
        <v>0</v>
      </c>
      <c r="J69" s="7">
        <f t="shared" si="5"/>
        <v>20</v>
      </c>
      <c r="K69" s="6">
        <v>10</v>
      </c>
      <c r="L69" s="3">
        <v>61</v>
      </c>
      <c r="M69" s="7">
        <f t="shared" si="6"/>
        <v>71</v>
      </c>
      <c r="N69" s="27">
        <f t="shared" si="7"/>
        <v>9.0827230209865495E-2</v>
      </c>
      <c r="O69" s="27">
        <f t="shared" si="0"/>
        <v>3.4571655208884194E-2</v>
      </c>
      <c r="P69" s="28">
        <f t="shared" si="1"/>
        <v>5.2016835344175734E-2</v>
      </c>
      <c r="R69" s="32">
        <f t="shared" si="8"/>
        <v>20.587505514236177</v>
      </c>
      <c r="S69" s="32">
        <f t="shared" si="9"/>
        <v>8.5737704918032804</v>
      </c>
      <c r="T69" s="32">
        <f t="shared" si="10"/>
        <v>12.534342477220719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6721.0000000000009</v>
      </c>
      <c r="F70" s="2">
        <v>1223.7749049020979</v>
      </c>
      <c r="G70" s="10">
        <f t="shared" ref="G70:G86" si="14">+E70+F70</f>
        <v>7944.7749049020986</v>
      </c>
      <c r="H70" s="2">
        <v>284</v>
      </c>
      <c r="I70" s="2">
        <v>190</v>
      </c>
      <c r="J70" s="10">
        <f t="shared" ref="J70:J86" si="15">+H70+I70</f>
        <v>474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0.10956246739697445</v>
      </c>
      <c r="O70" s="25">
        <f t="shared" si="0"/>
        <v>2.9819076630168077E-2</v>
      </c>
      <c r="P70" s="26">
        <f t="shared" si="1"/>
        <v>7.7597817089604809E-2</v>
      </c>
      <c r="R70" s="32">
        <f t="shared" si="8"/>
        <v>23.665492957746483</v>
      </c>
      <c r="S70" s="32">
        <f t="shared" si="9"/>
        <v>6.4409205521163049</v>
      </c>
      <c r="T70" s="32">
        <f t="shared" si="10"/>
        <v>16.76112849135464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8298.2100018630863</v>
      </c>
      <c r="F71" s="2">
        <v>2025.9151911857189</v>
      </c>
      <c r="G71" s="5">
        <f t="shared" si="14"/>
        <v>10324.125193048805</v>
      </c>
      <c r="H71" s="2">
        <v>280</v>
      </c>
      <c r="I71" s="2">
        <v>196</v>
      </c>
      <c r="J71" s="5">
        <f t="shared" si="15"/>
        <v>476</v>
      </c>
      <c r="K71" s="2">
        <v>0</v>
      </c>
      <c r="L71" s="2">
        <v>0</v>
      </c>
      <c r="M71" s="5">
        <f t="shared" si="16"/>
        <v>0</v>
      </c>
      <c r="N71" s="27">
        <f t="shared" si="17"/>
        <v>0.13720585320540818</v>
      </c>
      <c r="O71" s="27">
        <f t="shared" si="0"/>
        <v>4.7853249980766226E-2</v>
      </c>
      <c r="P71" s="28">
        <f t="shared" si="1"/>
        <v>0.1004136048187909</v>
      </c>
      <c r="R71" s="32">
        <f t="shared" ref="R71:R86" si="18">+E71/(H71+K71)</f>
        <v>29.636464292368164</v>
      </c>
      <c r="S71" s="32">
        <f t="shared" ref="S71:S86" si="19">+F71/(I71+L71)</f>
        <v>10.336301995845504</v>
      </c>
      <c r="T71" s="32">
        <f t="shared" ref="T71:T86" si="20">+G71/(J71+M71)</f>
        <v>21.689338640858836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10935.401292827275</v>
      </c>
      <c r="F72" s="2">
        <v>3266.3988215242689</v>
      </c>
      <c r="G72" s="5">
        <f t="shared" si="14"/>
        <v>14201.800114351543</v>
      </c>
      <c r="H72" s="2">
        <v>278</v>
      </c>
      <c r="I72" s="2">
        <v>230</v>
      </c>
      <c r="J72" s="5">
        <f t="shared" si="15"/>
        <v>508</v>
      </c>
      <c r="K72" s="2">
        <v>0</v>
      </c>
      <c r="L72" s="2">
        <v>0</v>
      </c>
      <c r="M72" s="5">
        <f t="shared" si="16"/>
        <v>0</v>
      </c>
      <c r="N72" s="27">
        <f t="shared" si="17"/>
        <v>0.18211099941425651</v>
      </c>
      <c r="O72" s="27">
        <f t="shared" si="0"/>
        <v>6.5748768549200254E-2</v>
      </c>
      <c r="P72" s="28">
        <f t="shared" si="1"/>
        <v>0.12942731221157355</v>
      </c>
      <c r="R72" s="32">
        <f t="shared" si="18"/>
        <v>39.335975873479406</v>
      </c>
      <c r="S72" s="32">
        <f t="shared" si="19"/>
        <v>14.201734006627255</v>
      </c>
      <c r="T72" s="32">
        <f t="shared" si="20"/>
        <v>27.956299437699887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12278.987062338976</v>
      </c>
      <c r="F73" s="2">
        <v>3711.9432675565731</v>
      </c>
      <c r="G73" s="5">
        <f t="shared" si="14"/>
        <v>15990.930329895549</v>
      </c>
      <c r="H73" s="2">
        <v>276</v>
      </c>
      <c r="I73" s="2">
        <v>230</v>
      </c>
      <c r="J73" s="5">
        <f t="shared" si="15"/>
        <v>506</v>
      </c>
      <c r="K73" s="2">
        <v>0</v>
      </c>
      <c r="L73" s="2">
        <v>0</v>
      </c>
      <c r="M73" s="5">
        <f t="shared" si="16"/>
        <v>0</v>
      </c>
      <c r="N73" s="27">
        <f t="shared" si="17"/>
        <v>0.205967979440737</v>
      </c>
      <c r="O73" s="27">
        <f t="shared" si="0"/>
        <v>7.4717054499931018E-2</v>
      </c>
      <c r="P73" s="28">
        <f t="shared" si="1"/>
        <v>0.14630846810400699</v>
      </c>
      <c r="R73" s="32">
        <f t="shared" si="18"/>
        <v>44.489083559199187</v>
      </c>
      <c r="S73" s="32">
        <f t="shared" si="19"/>
        <v>16.1388837719851</v>
      </c>
      <c r="T73" s="32">
        <f t="shared" si="20"/>
        <v>31.602629110465511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13734.995751412574</v>
      </c>
      <c r="F74" s="2">
        <v>4115.7085735589599</v>
      </c>
      <c r="G74" s="5">
        <f t="shared" si="14"/>
        <v>17850.704324971535</v>
      </c>
      <c r="H74" s="2">
        <v>240</v>
      </c>
      <c r="I74" s="2">
        <v>230</v>
      </c>
      <c r="J74" s="5">
        <f t="shared" si="15"/>
        <v>470</v>
      </c>
      <c r="K74" s="2">
        <v>0</v>
      </c>
      <c r="L74" s="2">
        <v>0</v>
      </c>
      <c r="M74" s="5">
        <f t="shared" si="16"/>
        <v>0</v>
      </c>
      <c r="N74" s="27">
        <f t="shared" si="17"/>
        <v>0.26494976372323636</v>
      </c>
      <c r="O74" s="27">
        <f t="shared" si="0"/>
        <v>8.2844375474214166E-2</v>
      </c>
      <c r="P74" s="28">
        <f t="shared" si="1"/>
        <v>0.17583436096307659</v>
      </c>
      <c r="R74" s="32">
        <f t="shared" si="18"/>
        <v>57.229148964219057</v>
      </c>
      <c r="S74" s="32">
        <f t="shared" si="19"/>
        <v>17.89438510243026</v>
      </c>
      <c r="T74" s="32">
        <f t="shared" si="20"/>
        <v>37.980221968024544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14097.915002609194</v>
      </c>
      <c r="F75" s="2">
        <v>4455.042230214156</v>
      </c>
      <c r="G75" s="5">
        <f t="shared" si="14"/>
        <v>18552.957232823348</v>
      </c>
      <c r="H75" s="2">
        <v>240</v>
      </c>
      <c r="I75" s="2">
        <v>230</v>
      </c>
      <c r="J75" s="5">
        <f t="shared" si="15"/>
        <v>470</v>
      </c>
      <c r="K75" s="2">
        <v>0</v>
      </c>
      <c r="L75" s="2">
        <v>0</v>
      </c>
      <c r="M75" s="5">
        <f t="shared" si="16"/>
        <v>0</v>
      </c>
      <c r="N75" s="27">
        <f t="shared" si="17"/>
        <v>0.271950520883665</v>
      </c>
      <c r="O75" s="27">
        <f t="shared" si="0"/>
        <v>8.9674763088046616E-2</v>
      </c>
      <c r="P75" s="28">
        <f t="shared" si="1"/>
        <v>0.18275174579219217</v>
      </c>
      <c r="R75" s="32">
        <f t="shared" si="18"/>
        <v>58.741312510871644</v>
      </c>
      <c r="S75" s="32">
        <f t="shared" si="19"/>
        <v>19.369748827018071</v>
      </c>
      <c r="T75" s="32">
        <f t="shared" si="20"/>
        <v>39.474377091113503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14055.915582060979</v>
      </c>
      <c r="F76" s="2">
        <v>6250.9534920129963</v>
      </c>
      <c r="G76" s="5">
        <f t="shared" si="14"/>
        <v>20306.869074073977</v>
      </c>
      <c r="H76" s="2">
        <v>230</v>
      </c>
      <c r="I76" s="2">
        <v>230</v>
      </c>
      <c r="J76" s="5">
        <f t="shared" si="15"/>
        <v>460</v>
      </c>
      <c r="K76" s="2">
        <v>0</v>
      </c>
      <c r="L76" s="2">
        <v>0</v>
      </c>
      <c r="M76" s="5">
        <f t="shared" si="16"/>
        <v>0</v>
      </c>
      <c r="N76" s="27">
        <f t="shared" si="17"/>
        <v>0.2829290576099231</v>
      </c>
      <c r="O76" s="27">
        <f t="shared" si="0"/>
        <v>0.12582434565243553</v>
      </c>
      <c r="P76" s="28">
        <f t="shared" si="1"/>
        <v>0.20437670163117932</v>
      </c>
      <c r="R76" s="32">
        <f t="shared" si="18"/>
        <v>61.112676443743389</v>
      </c>
      <c r="S76" s="32">
        <f t="shared" si="19"/>
        <v>27.178058660926069</v>
      </c>
      <c r="T76" s="32">
        <f t="shared" si="20"/>
        <v>44.145367552334733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13882.879240059128</v>
      </c>
      <c r="F77" s="2">
        <v>6902.5766663978902</v>
      </c>
      <c r="G77" s="5">
        <f t="shared" si="14"/>
        <v>20785.45590645702</v>
      </c>
      <c r="H77" s="2">
        <v>214</v>
      </c>
      <c r="I77" s="2">
        <v>230</v>
      </c>
      <c r="J77" s="5">
        <f t="shared" si="15"/>
        <v>444</v>
      </c>
      <c r="K77" s="2">
        <v>0</v>
      </c>
      <c r="L77" s="2">
        <v>0</v>
      </c>
      <c r="M77" s="5">
        <f t="shared" si="16"/>
        <v>0</v>
      </c>
      <c r="N77" s="27">
        <f t="shared" si="17"/>
        <v>0.30033920128199915</v>
      </c>
      <c r="O77" s="27">
        <f t="shared" si="0"/>
        <v>0.1389407541545469</v>
      </c>
      <c r="P77" s="28">
        <f t="shared" si="1"/>
        <v>0.21673189758985048</v>
      </c>
      <c r="R77" s="32">
        <f t="shared" si="18"/>
        <v>64.87326747691182</v>
      </c>
      <c r="S77" s="32">
        <f t="shared" si="19"/>
        <v>30.01120289738213</v>
      </c>
      <c r="T77" s="32">
        <f t="shared" si="20"/>
        <v>46.814089879407703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7232.6523534417474</v>
      </c>
      <c r="F78" s="2">
        <v>4684.2048443562817</v>
      </c>
      <c r="G78" s="5">
        <f t="shared" si="14"/>
        <v>11916.857197798028</v>
      </c>
      <c r="H78" s="2">
        <v>228</v>
      </c>
      <c r="I78" s="2">
        <v>228</v>
      </c>
      <c r="J78" s="5">
        <f t="shared" si="15"/>
        <v>456</v>
      </c>
      <c r="K78" s="2">
        <v>0</v>
      </c>
      <c r="L78" s="2">
        <v>0</v>
      </c>
      <c r="M78" s="5">
        <f t="shared" si="16"/>
        <v>0</v>
      </c>
      <c r="N78" s="27">
        <f t="shared" si="17"/>
        <v>0.14686184928203677</v>
      </c>
      <c r="O78" s="27">
        <f t="shared" si="0"/>
        <v>9.5114620783712675E-2</v>
      </c>
      <c r="P78" s="28">
        <f t="shared" si="1"/>
        <v>0.12098823503287472</v>
      </c>
      <c r="R78" s="32">
        <f t="shared" si="18"/>
        <v>31.722159444919946</v>
      </c>
      <c r="S78" s="32">
        <f t="shared" si="19"/>
        <v>20.544758089281938</v>
      </c>
      <c r="T78" s="32">
        <f t="shared" si="20"/>
        <v>26.13345876710094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6938.9714706808145</v>
      </c>
      <c r="F79" s="2">
        <v>4434.7196001102002</v>
      </c>
      <c r="G79" s="5">
        <f t="shared" si="14"/>
        <v>11373.691070791014</v>
      </c>
      <c r="H79" s="2">
        <v>228</v>
      </c>
      <c r="I79" s="2">
        <v>238</v>
      </c>
      <c r="J79" s="5">
        <f t="shared" si="15"/>
        <v>466</v>
      </c>
      <c r="K79" s="2">
        <v>0</v>
      </c>
      <c r="L79" s="2">
        <v>0</v>
      </c>
      <c r="M79" s="5">
        <f t="shared" si="16"/>
        <v>0</v>
      </c>
      <c r="N79" s="27">
        <f t="shared" si="17"/>
        <v>0.14089854350797626</v>
      </c>
      <c r="O79" s="27">
        <f t="shared" si="0"/>
        <v>8.6265164957014473E-2</v>
      </c>
      <c r="P79" s="28">
        <f t="shared" si="1"/>
        <v>0.11299565918366529</v>
      </c>
      <c r="R79" s="32">
        <f t="shared" si="18"/>
        <v>30.434085397722871</v>
      </c>
      <c r="S79" s="32">
        <f t="shared" si="19"/>
        <v>18.633275630715126</v>
      </c>
      <c r="T79" s="32">
        <f t="shared" si="20"/>
        <v>24.407062383671704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5493.2439265546591</v>
      </c>
      <c r="F80" s="2">
        <v>3115.0110647564088</v>
      </c>
      <c r="G80" s="5">
        <f t="shared" si="14"/>
        <v>8608.254991311067</v>
      </c>
      <c r="H80" s="2">
        <v>228</v>
      </c>
      <c r="I80" s="2">
        <v>238</v>
      </c>
      <c r="J80" s="5">
        <f t="shared" si="15"/>
        <v>466</v>
      </c>
      <c r="K80" s="2">
        <v>0</v>
      </c>
      <c r="L80" s="2">
        <v>0</v>
      </c>
      <c r="M80" s="5">
        <f t="shared" si="16"/>
        <v>0</v>
      </c>
      <c r="N80" s="27">
        <f t="shared" si="17"/>
        <v>0.11154247739105465</v>
      </c>
      <c r="O80" s="27">
        <f t="shared" si="0"/>
        <v>6.0593897151346263E-2</v>
      </c>
      <c r="P80" s="28">
        <f t="shared" si="1"/>
        <v>8.5521528684937481E-2</v>
      </c>
      <c r="R80" s="32">
        <f t="shared" si="18"/>
        <v>24.093175116467805</v>
      </c>
      <c r="S80" s="32">
        <f t="shared" si="19"/>
        <v>13.088281784690793</v>
      </c>
      <c r="T80" s="32">
        <f t="shared" si="20"/>
        <v>18.472650195946496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4746.2023876752082</v>
      </c>
      <c r="F81" s="2">
        <v>2474.8779482407031</v>
      </c>
      <c r="G81" s="5">
        <f t="shared" si="14"/>
        <v>7221.0803359159108</v>
      </c>
      <c r="H81" s="2">
        <v>228</v>
      </c>
      <c r="I81" s="2">
        <v>238</v>
      </c>
      <c r="J81" s="5">
        <f t="shared" si="15"/>
        <v>466</v>
      </c>
      <c r="K81" s="2">
        <v>0</v>
      </c>
      <c r="L81" s="2">
        <v>0</v>
      </c>
      <c r="M81" s="5">
        <f t="shared" si="16"/>
        <v>0</v>
      </c>
      <c r="N81" s="27">
        <f t="shared" si="17"/>
        <v>9.6373505272807178E-2</v>
      </c>
      <c r="O81" s="27">
        <f t="shared" si="17"/>
        <v>4.8141883524756908E-2</v>
      </c>
      <c r="P81" s="28">
        <f t="shared" si="17"/>
        <v>7.1740187727665619E-2</v>
      </c>
      <c r="R81" s="32">
        <f t="shared" si="18"/>
        <v>20.816677138926352</v>
      </c>
      <c r="S81" s="32">
        <f t="shared" si="19"/>
        <v>10.398646841347492</v>
      </c>
      <c r="T81" s="32">
        <f t="shared" si="20"/>
        <v>15.495880549175775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4270.0094477392695</v>
      </c>
      <c r="F82" s="2">
        <v>1915.3377597302333</v>
      </c>
      <c r="G82" s="5">
        <f t="shared" si="14"/>
        <v>6185.3472074695028</v>
      </c>
      <c r="H82" s="2">
        <v>228</v>
      </c>
      <c r="I82" s="2">
        <v>238</v>
      </c>
      <c r="J82" s="5">
        <f t="shared" si="15"/>
        <v>466</v>
      </c>
      <c r="K82" s="2">
        <v>0</v>
      </c>
      <c r="L82" s="2">
        <v>0</v>
      </c>
      <c r="M82" s="5">
        <f t="shared" si="16"/>
        <v>0</v>
      </c>
      <c r="N82" s="27">
        <f t="shared" si="17"/>
        <v>8.6704220430053394E-2</v>
      </c>
      <c r="O82" s="27">
        <f t="shared" si="17"/>
        <v>3.7257581694098846E-2</v>
      </c>
      <c r="P82" s="28">
        <f t="shared" si="17"/>
        <v>6.1450357727999352E-2</v>
      </c>
      <c r="R82" s="32">
        <f t="shared" si="18"/>
        <v>18.728111612891531</v>
      </c>
      <c r="S82" s="32">
        <f t="shared" si="19"/>
        <v>8.0476376459253505</v>
      </c>
      <c r="T82" s="32">
        <f t="shared" si="20"/>
        <v>13.27327726924786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3420.5418104531946</v>
      </c>
      <c r="F83" s="2">
        <v>1591.2274320714314</v>
      </c>
      <c r="G83" s="5">
        <f t="shared" si="14"/>
        <v>5011.769242524626</v>
      </c>
      <c r="H83" s="2">
        <v>226</v>
      </c>
      <c r="I83" s="2">
        <v>240</v>
      </c>
      <c r="J83" s="5">
        <f t="shared" si="15"/>
        <v>466</v>
      </c>
      <c r="K83" s="2">
        <v>0</v>
      </c>
      <c r="L83" s="2">
        <v>0</v>
      </c>
      <c r="M83" s="5">
        <f t="shared" si="16"/>
        <v>0</v>
      </c>
      <c r="N83" s="27">
        <f t="shared" si="17"/>
        <v>7.0070096084341088E-2</v>
      </c>
      <c r="O83" s="27">
        <f t="shared" si="17"/>
        <v>3.0694973612489032E-2</v>
      </c>
      <c r="P83" s="28">
        <f t="shared" si="17"/>
        <v>4.9791063051627581E-2</v>
      </c>
      <c r="R83" s="32">
        <f t="shared" si="18"/>
        <v>15.135140754217675</v>
      </c>
      <c r="S83" s="32">
        <f t="shared" si="19"/>
        <v>6.630114300297631</v>
      </c>
      <c r="T83" s="32">
        <f t="shared" si="20"/>
        <v>10.754869619151558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1849.7952470808127</v>
      </c>
      <c r="F84" s="3">
        <v>1423.0000000000005</v>
      </c>
      <c r="G84" s="7">
        <f t="shared" si="14"/>
        <v>3272.7952470808132</v>
      </c>
      <c r="H84" s="6">
        <v>187</v>
      </c>
      <c r="I84" s="3">
        <v>278</v>
      </c>
      <c r="J84" s="7">
        <f t="shared" si="15"/>
        <v>465</v>
      </c>
      <c r="K84" s="6">
        <v>0</v>
      </c>
      <c r="L84" s="3">
        <v>0</v>
      </c>
      <c r="M84" s="7">
        <f t="shared" si="16"/>
        <v>0</v>
      </c>
      <c r="N84" s="27">
        <f t="shared" si="17"/>
        <v>4.5796079596970012E-2</v>
      </c>
      <c r="O84" s="27">
        <f t="shared" si="17"/>
        <v>2.3697708499866781E-2</v>
      </c>
      <c r="P84" s="28">
        <f t="shared" si="17"/>
        <v>3.2584580317411523E-2</v>
      </c>
      <c r="R84" s="32">
        <f t="shared" si="18"/>
        <v>9.8919531929455218</v>
      </c>
      <c r="S84" s="32">
        <f t="shared" si="19"/>
        <v>5.1187050359712245</v>
      </c>
      <c r="T84" s="32">
        <f t="shared" si="20"/>
        <v>7.0382693485608883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2049.9003392782984</v>
      </c>
      <c r="F85" s="2">
        <v>507.09651483788485</v>
      </c>
      <c r="G85" s="5">
        <f t="shared" si="14"/>
        <v>2556.9968541161834</v>
      </c>
      <c r="H85" s="2">
        <v>59</v>
      </c>
      <c r="I85" s="2">
        <v>80</v>
      </c>
      <c r="J85" s="5">
        <f t="shared" si="15"/>
        <v>139</v>
      </c>
      <c r="K85" s="2">
        <v>0</v>
      </c>
      <c r="L85" s="2">
        <v>0</v>
      </c>
      <c r="M85" s="5">
        <f t="shared" si="16"/>
        <v>0</v>
      </c>
      <c r="N85" s="25">
        <f t="shared" si="17"/>
        <v>0.16085219234763798</v>
      </c>
      <c r="O85" s="25">
        <f t="shared" si="17"/>
        <v>2.9345863127192409E-2</v>
      </c>
      <c r="P85" s="26">
        <f t="shared" si="17"/>
        <v>8.5165096393424705E-2</v>
      </c>
      <c r="R85" s="32">
        <f t="shared" si="18"/>
        <v>34.744073547089805</v>
      </c>
      <c r="S85" s="32">
        <f t="shared" si="19"/>
        <v>6.3387064354735605</v>
      </c>
      <c r="T85" s="32">
        <f t="shared" si="20"/>
        <v>18.395660820979735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1794.077460521431</v>
      </c>
      <c r="F86" s="3">
        <v>408.99999999999994</v>
      </c>
      <c r="G86" s="7">
        <f t="shared" si="14"/>
        <v>2203.077460521431</v>
      </c>
      <c r="H86" s="6">
        <v>59</v>
      </c>
      <c r="I86" s="3">
        <v>60</v>
      </c>
      <c r="J86" s="7">
        <f t="shared" si="15"/>
        <v>119</v>
      </c>
      <c r="K86" s="6">
        <v>0</v>
      </c>
      <c r="L86" s="3">
        <v>0</v>
      </c>
      <c r="M86" s="7">
        <f t="shared" si="16"/>
        <v>0</v>
      </c>
      <c r="N86" s="27">
        <f t="shared" si="17"/>
        <v>0.14077820625560508</v>
      </c>
      <c r="O86" s="27">
        <f t="shared" si="17"/>
        <v>3.1558641975308638E-2</v>
      </c>
      <c r="P86" s="28">
        <f t="shared" si="17"/>
        <v>8.5709518383186703E-2</v>
      </c>
      <c r="R86" s="32">
        <f t="shared" si="18"/>
        <v>30.408092551210697</v>
      </c>
      <c r="S86" s="32">
        <f t="shared" si="19"/>
        <v>6.8166666666666655</v>
      </c>
      <c r="T86" s="32">
        <f t="shared" si="20"/>
        <v>18.513255970768327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586297.58070628543</v>
      </c>
    </row>
    <row r="90" spans="2:20" x14ac:dyDescent="0.25">
      <c r="C90" s="51" t="s">
        <v>108</v>
      </c>
      <c r="D90" s="52">
        <f>+(SUMPRODUCT($D$5:$D$86,$J$5:$J$86)+SUMPRODUCT($D$5:$D$86,$M$5:$M$86))/1000</f>
        <v>16835.550980000004</v>
      </c>
    </row>
    <row r="91" spans="2:20" x14ac:dyDescent="0.25">
      <c r="C91" s="51" t="s">
        <v>107</v>
      </c>
      <c r="D91" s="52">
        <f>+(SUMPRODUCT($D$5:$D$86,$J$5:$J$86)*216+SUMPRODUCT($D$5:$D$86,$M$5:$M$86)*248)/1000</f>
        <v>3807878.5390400011</v>
      </c>
    </row>
    <row r="92" spans="2:20" x14ac:dyDescent="0.25">
      <c r="C92" s="51" t="s">
        <v>109</v>
      </c>
      <c r="D92" s="35">
        <f>+D89/D91</f>
        <v>0.15396961187057612</v>
      </c>
    </row>
    <row r="93" spans="2:20" x14ac:dyDescent="0.25">
      <c r="D93" s="5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tabColor theme="0" tint="-4.9989318521683403E-2"/>
  </sheetPr>
  <dimension ref="A1:T93"/>
  <sheetViews>
    <sheetView topLeftCell="A79"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0.26327974109618046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2491.9999999999991</v>
      </c>
      <c r="F5" s="9">
        <v>681.5717497006051</v>
      </c>
      <c r="G5" s="10">
        <f>+E5+F5</f>
        <v>3173.5717497006044</v>
      </c>
      <c r="H5" s="9">
        <v>203</v>
      </c>
      <c r="I5" s="9">
        <v>124</v>
      </c>
      <c r="J5" s="10">
        <f>+H5+I5</f>
        <v>327</v>
      </c>
      <c r="K5" s="9">
        <v>0</v>
      </c>
      <c r="L5" s="9">
        <v>0</v>
      </c>
      <c r="M5" s="10">
        <f>+K5+L5</f>
        <v>0</v>
      </c>
      <c r="N5" s="27">
        <f>+E5/(H5*216+K5*248)</f>
        <v>5.6832694763729229E-2</v>
      </c>
      <c r="O5" s="27">
        <f t="shared" ref="O5:O80" si="0">+F5/(I5*216+L5*248)</f>
        <v>2.5446973928487347E-2</v>
      </c>
      <c r="P5" s="28">
        <f t="shared" ref="P5:P80" si="1">+G5/(J5*216+M5*248)</f>
        <v>4.4931075853729248E-2</v>
      </c>
      <c r="R5" s="32">
        <f>+E5/(H5+K5)</f>
        <v>12.275862068965512</v>
      </c>
      <c r="S5" s="32">
        <f t="shared" ref="S5" si="2">+F5/(I5+L5)</f>
        <v>5.4965463685532665</v>
      </c>
      <c r="T5" s="32">
        <f t="shared" ref="T5" si="3">+G5/(J5+M5)</f>
        <v>9.7051123844055187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4470.3985423073764</v>
      </c>
      <c r="F6" s="2">
        <v>1082.0697466214046</v>
      </c>
      <c r="G6" s="5">
        <f t="shared" ref="G6:G69" si="4">+E6+F6</f>
        <v>5552.4682889287815</v>
      </c>
      <c r="H6" s="2">
        <v>203</v>
      </c>
      <c r="I6" s="2">
        <v>104</v>
      </c>
      <c r="J6" s="5">
        <f t="shared" ref="J6:J69" si="5">+H6+I6</f>
        <v>307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0.10195216525970116</v>
      </c>
      <c r="O6" s="27">
        <f t="shared" si="0"/>
        <v>4.8169059233502697E-2</v>
      </c>
      <c r="P6" s="28">
        <f t="shared" si="1"/>
        <v>8.373248113356227E-2</v>
      </c>
      <c r="R6" s="32">
        <f t="shared" ref="R6:R70" si="8">+E6/(H6+K6)</f>
        <v>22.021667696095449</v>
      </c>
      <c r="S6" s="32">
        <f t="shared" ref="S6:S70" si="9">+F6/(I6+L6)</f>
        <v>10.404516794436583</v>
      </c>
      <c r="T6" s="32">
        <f t="shared" ref="T6:T70" si="10">+G6/(J6+M6)</f>
        <v>18.086215924849451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6619.6587686941884</v>
      </c>
      <c r="F7" s="2">
        <v>1289.4371660506404</v>
      </c>
      <c r="G7" s="5">
        <f t="shared" si="4"/>
        <v>7909.0959347448288</v>
      </c>
      <c r="H7" s="2">
        <v>164</v>
      </c>
      <c r="I7" s="2">
        <v>106</v>
      </c>
      <c r="J7" s="5">
        <f t="shared" si="5"/>
        <v>270</v>
      </c>
      <c r="K7" s="2">
        <v>0</v>
      </c>
      <c r="L7" s="2">
        <v>0</v>
      </c>
      <c r="M7" s="5">
        <f t="shared" si="6"/>
        <v>0</v>
      </c>
      <c r="N7" s="27">
        <f t="shared" si="7"/>
        <v>0.18686931935112319</v>
      </c>
      <c r="O7" s="27">
        <f t="shared" si="0"/>
        <v>5.6317136882016089E-2</v>
      </c>
      <c r="P7" s="28">
        <f t="shared" si="1"/>
        <v>0.13561549956695523</v>
      </c>
      <c r="R7" s="32">
        <f t="shared" si="8"/>
        <v>40.363772979842615</v>
      </c>
      <c r="S7" s="32">
        <f t="shared" si="9"/>
        <v>12.164501566515476</v>
      </c>
      <c r="T7" s="32">
        <f t="shared" si="10"/>
        <v>29.292947906462327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8062.5513625121421</v>
      </c>
      <c r="F8" s="2">
        <v>1340.3511098398635</v>
      </c>
      <c r="G8" s="5">
        <f t="shared" si="4"/>
        <v>9402.9024723520051</v>
      </c>
      <c r="H8" s="2">
        <v>164</v>
      </c>
      <c r="I8" s="2">
        <v>133</v>
      </c>
      <c r="J8" s="5">
        <f t="shared" si="5"/>
        <v>297</v>
      </c>
      <c r="K8" s="2">
        <v>0</v>
      </c>
      <c r="L8" s="2">
        <v>0</v>
      </c>
      <c r="M8" s="5">
        <f t="shared" si="6"/>
        <v>0</v>
      </c>
      <c r="N8" s="27">
        <f t="shared" si="7"/>
        <v>0.22760138218473752</v>
      </c>
      <c r="O8" s="27">
        <f t="shared" si="0"/>
        <v>4.6656610618207445E-2</v>
      </c>
      <c r="P8" s="28">
        <f t="shared" si="1"/>
        <v>0.14657224205561797</v>
      </c>
      <c r="R8" s="32">
        <f t="shared" si="8"/>
        <v>49.161898551903306</v>
      </c>
      <c r="S8" s="32">
        <f t="shared" si="9"/>
        <v>10.077827893532808</v>
      </c>
      <c r="T8" s="32">
        <f t="shared" si="10"/>
        <v>31.659604284013486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10080.309827705321</v>
      </c>
      <c r="F9" s="2">
        <v>1666.818828621067</v>
      </c>
      <c r="G9" s="5">
        <f t="shared" si="4"/>
        <v>11747.128656326389</v>
      </c>
      <c r="H9" s="2">
        <v>164</v>
      </c>
      <c r="I9" s="2">
        <v>139</v>
      </c>
      <c r="J9" s="5">
        <f t="shared" si="5"/>
        <v>303</v>
      </c>
      <c r="K9" s="2">
        <v>0</v>
      </c>
      <c r="L9" s="2">
        <v>0</v>
      </c>
      <c r="M9" s="5">
        <f t="shared" si="6"/>
        <v>0</v>
      </c>
      <c r="N9" s="27">
        <f t="shared" si="7"/>
        <v>0.28456159179384943</v>
      </c>
      <c r="O9" s="27">
        <f t="shared" si="0"/>
        <v>5.5516214648983049E-2</v>
      </c>
      <c r="P9" s="28">
        <f t="shared" si="1"/>
        <v>0.17948796993531338</v>
      </c>
      <c r="R9" s="32">
        <f t="shared" si="8"/>
        <v>61.465303827471473</v>
      </c>
      <c r="S9" s="32">
        <f t="shared" si="9"/>
        <v>11.991502364180338</v>
      </c>
      <c r="T9" s="32">
        <f t="shared" si="10"/>
        <v>38.769401506027684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11279.135394422787</v>
      </c>
      <c r="F10" s="2">
        <v>1903.64602214761</v>
      </c>
      <c r="G10" s="5">
        <f t="shared" si="4"/>
        <v>13182.781416570397</v>
      </c>
      <c r="H10" s="2">
        <v>164</v>
      </c>
      <c r="I10" s="2">
        <v>139</v>
      </c>
      <c r="J10" s="5">
        <f t="shared" si="5"/>
        <v>303</v>
      </c>
      <c r="K10" s="2">
        <v>0</v>
      </c>
      <c r="L10" s="2">
        <v>0</v>
      </c>
      <c r="M10" s="5">
        <f t="shared" si="6"/>
        <v>0</v>
      </c>
      <c r="N10" s="27">
        <f t="shared" si="7"/>
        <v>0.31840377694282934</v>
      </c>
      <c r="O10" s="27">
        <f t="shared" si="0"/>
        <v>6.3404144089648617E-2</v>
      </c>
      <c r="P10" s="28">
        <f t="shared" si="1"/>
        <v>0.20142374735011606</v>
      </c>
      <c r="R10" s="32">
        <f t="shared" si="8"/>
        <v>68.775215819651137</v>
      </c>
      <c r="S10" s="32">
        <f t="shared" si="9"/>
        <v>13.695295123364101</v>
      </c>
      <c r="T10" s="32">
        <f t="shared" si="10"/>
        <v>43.507529427625073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13689.04481629914</v>
      </c>
      <c r="F11" s="2">
        <v>2466.5942704559284</v>
      </c>
      <c r="G11" s="5">
        <f t="shared" si="4"/>
        <v>16155.639086755069</v>
      </c>
      <c r="H11" s="2">
        <v>164</v>
      </c>
      <c r="I11" s="2">
        <v>139</v>
      </c>
      <c r="J11" s="5">
        <f t="shared" si="5"/>
        <v>303</v>
      </c>
      <c r="K11" s="2">
        <v>0</v>
      </c>
      <c r="L11" s="2">
        <v>0</v>
      </c>
      <c r="M11" s="5">
        <f t="shared" si="6"/>
        <v>0</v>
      </c>
      <c r="N11" s="27">
        <f t="shared" si="7"/>
        <v>0.38643419196869749</v>
      </c>
      <c r="O11" s="27">
        <f t="shared" si="0"/>
        <v>8.2154085746600339E-2</v>
      </c>
      <c r="P11" s="28">
        <f t="shared" si="1"/>
        <v>0.24684694852027669</v>
      </c>
      <c r="R11" s="32">
        <f t="shared" si="8"/>
        <v>83.469785465238658</v>
      </c>
      <c r="S11" s="32">
        <f t="shared" si="9"/>
        <v>17.745282521265672</v>
      </c>
      <c r="T11" s="32">
        <f t="shared" si="10"/>
        <v>53.318940880379763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14135.170101268035</v>
      </c>
      <c r="F12" s="2">
        <v>2584.6714316907078</v>
      </c>
      <c r="G12" s="5">
        <f t="shared" si="4"/>
        <v>16719.841532958744</v>
      </c>
      <c r="H12" s="2">
        <v>158</v>
      </c>
      <c r="I12" s="2">
        <v>139</v>
      </c>
      <c r="J12" s="5">
        <f t="shared" si="5"/>
        <v>297</v>
      </c>
      <c r="K12" s="2">
        <v>0</v>
      </c>
      <c r="L12" s="2">
        <v>0</v>
      </c>
      <c r="M12" s="5">
        <f t="shared" si="6"/>
        <v>0</v>
      </c>
      <c r="N12" s="27">
        <f t="shared" si="7"/>
        <v>0.41418102734610979</v>
      </c>
      <c r="O12" s="27">
        <f t="shared" si="0"/>
        <v>8.6086844913759258E-2</v>
      </c>
      <c r="P12" s="28">
        <f t="shared" si="1"/>
        <v>0.26062853119090201</v>
      </c>
      <c r="R12" s="32">
        <f t="shared" si="8"/>
        <v>89.463101906759718</v>
      </c>
      <c r="S12" s="32">
        <f t="shared" si="9"/>
        <v>18.594758501371999</v>
      </c>
      <c r="T12" s="32">
        <f t="shared" si="10"/>
        <v>56.295762737234831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14311.234611028374</v>
      </c>
      <c r="F13" s="2">
        <v>2611.4085568501578</v>
      </c>
      <c r="G13" s="5">
        <f t="shared" si="4"/>
        <v>16922.64316787853</v>
      </c>
      <c r="H13" s="2">
        <v>138</v>
      </c>
      <c r="I13" s="2">
        <v>139</v>
      </c>
      <c r="J13" s="5">
        <f t="shared" si="5"/>
        <v>277</v>
      </c>
      <c r="K13" s="2">
        <v>0</v>
      </c>
      <c r="L13" s="2">
        <v>0</v>
      </c>
      <c r="M13" s="5">
        <f t="shared" si="6"/>
        <v>0</v>
      </c>
      <c r="N13" s="27">
        <f t="shared" si="7"/>
        <v>0.48011388254926107</v>
      </c>
      <c r="O13" s="27">
        <f t="shared" si="0"/>
        <v>8.6977369999006057E-2</v>
      </c>
      <c r="P13" s="28">
        <f t="shared" si="1"/>
        <v>0.2828359935799995</v>
      </c>
      <c r="R13" s="32">
        <f t="shared" si="8"/>
        <v>103.70459863064039</v>
      </c>
      <c r="S13" s="32">
        <f t="shared" si="9"/>
        <v>18.787111919785307</v>
      </c>
      <c r="T13" s="32">
        <f t="shared" si="10"/>
        <v>61.092574613279893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15975.838377660728</v>
      </c>
      <c r="F14" s="2">
        <v>3209.7355809811193</v>
      </c>
      <c r="G14" s="5">
        <f t="shared" si="4"/>
        <v>19185.573958641846</v>
      </c>
      <c r="H14" s="2">
        <v>120</v>
      </c>
      <c r="I14" s="2">
        <v>163</v>
      </c>
      <c r="J14" s="5">
        <f t="shared" si="5"/>
        <v>283</v>
      </c>
      <c r="K14" s="2">
        <v>0</v>
      </c>
      <c r="L14" s="2">
        <v>0</v>
      </c>
      <c r="M14" s="5">
        <f t="shared" si="6"/>
        <v>0</v>
      </c>
      <c r="N14" s="27">
        <f t="shared" si="7"/>
        <v>0.61635178926160217</v>
      </c>
      <c r="O14" s="27">
        <f t="shared" si="0"/>
        <v>9.1164950607280137E-2</v>
      </c>
      <c r="P14" s="28">
        <f t="shared" si="1"/>
        <v>0.31385901646777004</v>
      </c>
      <c r="R14" s="32">
        <f t="shared" si="8"/>
        <v>133.13198648050607</v>
      </c>
      <c r="S14" s="32">
        <f t="shared" si="9"/>
        <v>19.691629331172511</v>
      </c>
      <c r="T14" s="32">
        <f t="shared" si="10"/>
        <v>67.793547557038323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22483.670227244151</v>
      </c>
      <c r="F15" s="2">
        <v>6948.501880138022</v>
      </c>
      <c r="G15" s="5">
        <f t="shared" si="4"/>
        <v>29432.172107382172</v>
      </c>
      <c r="H15" s="2">
        <v>299</v>
      </c>
      <c r="I15" s="2">
        <v>298</v>
      </c>
      <c r="J15" s="5">
        <f t="shared" si="5"/>
        <v>597</v>
      </c>
      <c r="K15" s="2">
        <v>160</v>
      </c>
      <c r="L15" s="2">
        <v>142</v>
      </c>
      <c r="M15" s="5">
        <f t="shared" si="6"/>
        <v>302</v>
      </c>
      <c r="N15" s="27">
        <f t="shared" si="7"/>
        <v>0.21564173854105109</v>
      </c>
      <c r="O15" s="27">
        <f t="shared" si="0"/>
        <v>6.9775283982748459E-2</v>
      </c>
      <c r="P15" s="28">
        <f t="shared" si="1"/>
        <v>0.14438293290776547</v>
      </c>
      <c r="R15" s="32">
        <f t="shared" si="8"/>
        <v>48.984030996174617</v>
      </c>
      <c r="S15" s="32">
        <f t="shared" si="9"/>
        <v>15.792049727586413</v>
      </c>
      <c r="T15" s="32">
        <f t="shared" si="10"/>
        <v>32.738789885853365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42889.706953824658</v>
      </c>
      <c r="F16" s="2">
        <v>14532.116250758872</v>
      </c>
      <c r="G16" s="5">
        <f t="shared" si="4"/>
        <v>57421.823204583532</v>
      </c>
      <c r="H16" s="2">
        <v>417</v>
      </c>
      <c r="I16" s="2">
        <v>336</v>
      </c>
      <c r="J16" s="5">
        <f t="shared" si="5"/>
        <v>753</v>
      </c>
      <c r="K16" s="2">
        <v>239</v>
      </c>
      <c r="L16" s="2">
        <v>223</v>
      </c>
      <c r="M16" s="5">
        <f t="shared" si="6"/>
        <v>462</v>
      </c>
      <c r="N16" s="27">
        <f t="shared" si="7"/>
        <v>0.28718734568395554</v>
      </c>
      <c r="O16" s="27">
        <f t="shared" si="0"/>
        <v>0.1136386944851335</v>
      </c>
      <c r="P16" s="28">
        <f t="shared" si="1"/>
        <v>0.20713150089668836</v>
      </c>
      <c r="R16" s="32">
        <f t="shared" si="8"/>
        <v>65.380650844244911</v>
      </c>
      <c r="S16" s="32">
        <f t="shared" si="9"/>
        <v>25.996630144470256</v>
      </c>
      <c r="T16" s="32">
        <f t="shared" si="10"/>
        <v>47.260759839163399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45284.091177103401</v>
      </c>
      <c r="F17" s="2">
        <v>16064.560878116426</v>
      </c>
      <c r="G17" s="5">
        <f t="shared" si="4"/>
        <v>61348.652055219827</v>
      </c>
      <c r="H17" s="2">
        <v>417</v>
      </c>
      <c r="I17" s="2">
        <v>338</v>
      </c>
      <c r="J17" s="5">
        <f t="shared" si="5"/>
        <v>755</v>
      </c>
      <c r="K17" s="2">
        <v>276</v>
      </c>
      <c r="L17" s="2">
        <v>225</v>
      </c>
      <c r="M17" s="5">
        <f t="shared" si="6"/>
        <v>501</v>
      </c>
      <c r="N17" s="27">
        <f t="shared" si="7"/>
        <v>0.28566799884622385</v>
      </c>
      <c r="O17" s="27">
        <f t="shared" si="0"/>
        <v>0.12471710513412541</v>
      </c>
      <c r="P17" s="28">
        <f t="shared" si="1"/>
        <v>0.21351435312680916</v>
      </c>
      <c r="R17" s="32">
        <f t="shared" si="8"/>
        <v>65.345008913569117</v>
      </c>
      <c r="S17" s="32">
        <f t="shared" si="9"/>
        <v>28.533855911396849</v>
      </c>
      <c r="T17" s="32">
        <f t="shared" si="10"/>
        <v>48.844468196831073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53347.46987777685</v>
      </c>
      <c r="F18" s="2">
        <v>20848.464292024204</v>
      </c>
      <c r="G18" s="5">
        <f t="shared" si="4"/>
        <v>74195.934169801054</v>
      </c>
      <c r="H18" s="2">
        <v>408</v>
      </c>
      <c r="I18" s="2">
        <v>332</v>
      </c>
      <c r="J18" s="5">
        <f t="shared" si="5"/>
        <v>740</v>
      </c>
      <c r="K18" s="2">
        <v>277</v>
      </c>
      <c r="L18" s="2">
        <v>249</v>
      </c>
      <c r="M18" s="5">
        <f t="shared" si="6"/>
        <v>526</v>
      </c>
      <c r="N18" s="27">
        <f t="shared" si="7"/>
        <v>0.34017414348426805</v>
      </c>
      <c r="O18" s="27">
        <f t="shared" si="0"/>
        <v>0.15621039600209946</v>
      </c>
      <c r="P18" s="28">
        <f t="shared" si="1"/>
        <v>0.25559421736276061</v>
      </c>
      <c r="R18" s="32">
        <f t="shared" si="8"/>
        <v>77.87951806974722</v>
      </c>
      <c r="S18" s="32">
        <f t="shared" si="9"/>
        <v>35.88375953876799</v>
      </c>
      <c r="T18" s="32">
        <f t="shared" si="10"/>
        <v>58.606583072512677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53056.41874851819</v>
      </c>
      <c r="F19" s="2">
        <v>28930.440035632397</v>
      </c>
      <c r="G19" s="5">
        <f t="shared" si="4"/>
        <v>81986.858784150594</v>
      </c>
      <c r="H19" s="2">
        <v>395</v>
      </c>
      <c r="I19" s="2">
        <v>340</v>
      </c>
      <c r="J19" s="5">
        <f t="shared" si="5"/>
        <v>735</v>
      </c>
      <c r="K19" s="2">
        <v>277</v>
      </c>
      <c r="L19" s="2">
        <v>259</v>
      </c>
      <c r="M19" s="5">
        <f t="shared" si="6"/>
        <v>536</v>
      </c>
      <c r="N19" s="27">
        <f t="shared" si="7"/>
        <v>0.34448640886997578</v>
      </c>
      <c r="O19" s="27">
        <f t="shared" si="0"/>
        <v>0.21014033380522107</v>
      </c>
      <c r="P19" s="28">
        <f t="shared" si="1"/>
        <v>0.28107724275304641</v>
      </c>
      <c r="R19" s="32">
        <f t="shared" si="8"/>
        <v>78.953004090056837</v>
      </c>
      <c r="S19" s="32">
        <f t="shared" si="9"/>
        <v>48.297896553643398</v>
      </c>
      <c r="T19" s="32">
        <f t="shared" si="10"/>
        <v>64.505789759363168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51993.614709977774</v>
      </c>
      <c r="F20" s="2">
        <v>51934.033258092793</v>
      </c>
      <c r="G20" s="5">
        <f t="shared" si="4"/>
        <v>103927.64796807057</v>
      </c>
      <c r="H20" s="2">
        <v>363</v>
      </c>
      <c r="I20" s="2">
        <v>351</v>
      </c>
      <c r="J20" s="5">
        <f t="shared" si="5"/>
        <v>714</v>
      </c>
      <c r="K20" s="2">
        <v>276</v>
      </c>
      <c r="L20" s="2">
        <v>261</v>
      </c>
      <c r="M20" s="5">
        <f t="shared" si="6"/>
        <v>537</v>
      </c>
      <c r="N20" s="27">
        <f t="shared" si="7"/>
        <v>0.35404487872458579</v>
      </c>
      <c r="O20" s="27">
        <f t="shared" si="0"/>
        <v>0.36952152534503641</v>
      </c>
      <c r="P20" s="28">
        <f t="shared" si="1"/>
        <v>0.36161324971492892</v>
      </c>
      <c r="R20" s="32">
        <f t="shared" si="8"/>
        <v>81.367159170544241</v>
      </c>
      <c r="S20" s="32">
        <f t="shared" si="9"/>
        <v>84.859531467471882</v>
      </c>
      <c r="T20" s="32">
        <f t="shared" si="10"/>
        <v>83.075657848177912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50559.670626799583</v>
      </c>
      <c r="F21" s="2">
        <v>52717.443873647411</v>
      </c>
      <c r="G21" s="5">
        <f t="shared" si="4"/>
        <v>103277.114500447</v>
      </c>
      <c r="H21" s="2">
        <v>381</v>
      </c>
      <c r="I21" s="2">
        <v>337</v>
      </c>
      <c r="J21" s="5">
        <f t="shared" si="5"/>
        <v>718</v>
      </c>
      <c r="K21" s="2">
        <v>275</v>
      </c>
      <c r="L21" s="2">
        <v>262</v>
      </c>
      <c r="M21" s="5">
        <f t="shared" si="6"/>
        <v>537</v>
      </c>
      <c r="N21" s="27">
        <f t="shared" si="7"/>
        <v>0.33595358432649097</v>
      </c>
      <c r="O21" s="27">
        <f t="shared" si="0"/>
        <v>0.38265376483397751</v>
      </c>
      <c r="P21" s="28">
        <f t="shared" si="1"/>
        <v>0.35827267539632768</v>
      </c>
      <c r="R21" s="32">
        <f t="shared" si="8"/>
        <v>77.072668638414001</v>
      </c>
      <c r="S21" s="32">
        <f t="shared" si="9"/>
        <v>88.009088269862119</v>
      </c>
      <c r="T21" s="32">
        <f t="shared" si="10"/>
        <v>82.292521514300404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46472.221748577162</v>
      </c>
      <c r="F22" s="2">
        <v>53271.343048106661</v>
      </c>
      <c r="G22" s="5">
        <f t="shared" si="4"/>
        <v>99743.564796683815</v>
      </c>
      <c r="H22" s="2">
        <v>381</v>
      </c>
      <c r="I22" s="2">
        <v>363</v>
      </c>
      <c r="J22" s="5">
        <f t="shared" si="5"/>
        <v>744</v>
      </c>
      <c r="K22" s="2">
        <v>258</v>
      </c>
      <c r="L22" s="2">
        <v>265</v>
      </c>
      <c r="M22" s="5">
        <f t="shared" si="6"/>
        <v>523</v>
      </c>
      <c r="N22" s="27">
        <f t="shared" si="7"/>
        <v>0.3176936132661824</v>
      </c>
      <c r="O22" s="27">
        <f t="shared" si="0"/>
        <v>0.36961133886619296</v>
      </c>
      <c r="P22" s="28">
        <f t="shared" si="1"/>
        <v>0.34346011403502597</v>
      </c>
      <c r="R22" s="32">
        <f t="shared" si="8"/>
        <v>72.726481609666919</v>
      </c>
      <c r="S22" s="32">
        <f t="shared" si="9"/>
        <v>84.826979375966019</v>
      </c>
      <c r="T22" s="32">
        <f t="shared" si="10"/>
        <v>78.724202680886989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38866.89936135141</v>
      </c>
      <c r="F23" s="2">
        <v>54677.923544481906</v>
      </c>
      <c r="G23" s="5">
        <f t="shared" si="4"/>
        <v>93544.822905833309</v>
      </c>
      <c r="H23" s="2">
        <v>396</v>
      </c>
      <c r="I23" s="2">
        <v>384</v>
      </c>
      <c r="J23" s="5">
        <f t="shared" si="5"/>
        <v>780</v>
      </c>
      <c r="K23" s="2">
        <v>257</v>
      </c>
      <c r="L23" s="2">
        <v>248</v>
      </c>
      <c r="M23" s="5">
        <f t="shared" si="6"/>
        <v>505</v>
      </c>
      <c r="N23" s="27">
        <f t="shared" si="7"/>
        <v>0.26037635565512224</v>
      </c>
      <c r="O23" s="27">
        <f t="shared" si="0"/>
        <v>0.37853015302726173</v>
      </c>
      <c r="P23" s="28">
        <f t="shared" si="1"/>
        <v>0.31848298687809246</v>
      </c>
      <c r="R23" s="32">
        <f t="shared" si="8"/>
        <v>59.520519695790824</v>
      </c>
      <c r="S23" s="32">
        <f t="shared" si="9"/>
        <v>86.515701810889098</v>
      </c>
      <c r="T23" s="32">
        <f t="shared" si="10"/>
        <v>72.797527553177673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35310.194598767557</v>
      </c>
      <c r="F24" s="2">
        <v>54646.510615152554</v>
      </c>
      <c r="G24" s="5">
        <f t="shared" si="4"/>
        <v>89956.705213920111</v>
      </c>
      <c r="H24" s="2">
        <v>400</v>
      </c>
      <c r="I24" s="2">
        <v>414</v>
      </c>
      <c r="J24" s="5">
        <f t="shared" si="5"/>
        <v>814</v>
      </c>
      <c r="K24" s="2">
        <v>257</v>
      </c>
      <c r="L24" s="2">
        <v>240</v>
      </c>
      <c r="M24" s="5">
        <f t="shared" si="6"/>
        <v>497</v>
      </c>
      <c r="N24" s="27">
        <f t="shared" si="7"/>
        <v>0.23518806015058052</v>
      </c>
      <c r="O24" s="27">
        <f t="shared" si="0"/>
        <v>0.36689299746987158</v>
      </c>
      <c r="P24" s="28">
        <f t="shared" si="1"/>
        <v>0.30077807012812663</v>
      </c>
      <c r="R24" s="32">
        <f t="shared" si="8"/>
        <v>53.744588430392021</v>
      </c>
      <c r="S24" s="32">
        <f t="shared" si="9"/>
        <v>83.557355680661402</v>
      </c>
      <c r="T24" s="32">
        <f t="shared" si="10"/>
        <v>68.616861337849059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34334.448131423669</v>
      </c>
      <c r="F25" s="2">
        <v>53059.570569182928</v>
      </c>
      <c r="G25" s="5">
        <f t="shared" si="4"/>
        <v>87394.018700606597</v>
      </c>
      <c r="H25" s="2">
        <v>400</v>
      </c>
      <c r="I25" s="2">
        <v>391</v>
      </c>
      <c r="J25" s="5">
        <f t="shared" si="5"/>
        <v>791</v>
      </c>
      <c r="K25" s="2">
        <v>231</v>
      </c>
      <c r="L25" s="2">
        <v>240</v>
      </c>
      <c r="M25" s="5">
        <f t="shared" si="6"/>
        <v>471</v>
      </c>
      <c r="N25" s="27">
        <f t="shared" si="7"/>
        <v>0.23895139560313783</v>
      </c>
      <c r="O25" s="27">
        <f t="shared" si="0"/>
        <v>0.36853066184074379</v>
      </c>
      <c r="P25" s="28">
        <f t="shared" si="1"/>
        <v>0.3038058940312538</v>
      </c>
      <c r="R25" s="32">
        <f t="shared" si="8"/>
        <v>54.412754566440043</v>
      </c>
      <c r="S25" s="32">
        <f t="shared" si="9"/>
        <v>84.088067463047423</v>
      </c>
      <c r="T25" s="32">
        <f t="shared" si="10"/>
        <v>69.250411014743733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32138.988809136772</v>
      </c>
      <c r="F26" s="2">
        <v>51590.231954552037</v>
      </c>
      <c r="G26" s="5">
        <f t="shared" si="4"/>
        <v>83729.220763688805</v>
      </c>
      <c r="H26" s="2">
        <v>400</v>
      </c>
      <c r="I26" s="2">
        <v>415</v>
      </c>
      <c r="J26" s="5">
        <f t="shared" si="5"/>
        <v>815</v>
      </c>
      <c r="K26" s="2">
        <v>219</v>
      </c>
      <c r="L26" s="2">
        <v>240</v>
      </c>
      <c r="M26" s="5">
        <f t="shared" si="6"/>
        <v>459</v>
      </c>
      <c r="N26" s="27">
        <f t="shared" si="7"/>
        <v>0.22840261533584039</v>
      </c>
      <c r="O26" s="27">
        <f t="shared" si="0"/>
        <v>0.34587176156175942</v>
      </c>
      <c r="P26" s="28">
        <f t="shared" si="1"/>
        <v>0.28884894285646356</v>
      </c>
      <c r="R26" s="32">
        <f t="shared" si="8"/>
        <v>51.920821985681378</v>
      </c>
      <c r="S26" s="32">
        <f t="shared" si="9"/>
        <v>78.763712907713028</v>
      </c>
      <c r="T26" s="32">
        <f t="shared" si="10"/>
        <v>65.7215233623931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29422.664955621945</v>
      </c>
      <c r="F27" s="2">
        <v>51197.173226643579</v>
      </c>
      <c r="G27" s="5">
        <f t="shared" si="4"/>
        <v>80619.838182265521</v>
      </c>
      <c r="H27" s="2">
        <v>400</v>
      </c>
      <c r="I27" s="2">
        <v>437</v>
      </c>
      <c r="J27" s="5">
        <f t="shared" si="5"/>
        <v>837</v>
      </c>
      <c r="K27" s="2">
        <v>219</v>
      </c>
      <c r="L27" s="2">
        <v>221</v>
      </c>
      <c r="M27" s="5">
        <f t="shared" si="6"/>
        <v>440</v>
      </c>
      <c r="N27" s="27">
        <f t="shared" si="7"/>
        <v>0.20909847742638826</v>
      </c>
      <c r="O27" s="27">
        <f t="shared" si="0"/>
        <v>0.34314459267187386</v>
      </c>
      <c r="P27" s="28">
        <f t="shared" si="1"/>
        <v>0.27808382606537679</v>
      </c>
      <c r="R27" s="32">
        <f t="shared" si="8"/>
        <v>47.532576664978912</v>
      </c>
      <c r="S27" s="32">
        <f t="shared" si="9"/>
        <v>77.807254143835223</v>
      </c>
      <c r="T27" s="32">
        <f t="shared" si="10"/>
        <v>63.13221470811709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10422.799920192268</v>
      </c>
      <c r="F28" s="2">
        <v>9782.889133857976</v>
      </c>
      <c r="G28" s="5">
        <f t="shared" si="4"/>
        <v>20205.689054050243</v>
      </c>
      <c r="H28" s="2">
        <v>177</v>
      </c>
      <c r="I28" s="2">
        <v>210</v>
      </c>
      <c r="J28" s="5">
        <f t="shared" si="5"/>
        <v>387</v>
      </c>
      <c r="K28" s="2">
        <v>0</v>
      </c>
      <c r="L28" s="2">
        <v>0</v>
      </c>
      <c r="M28" s="5">
        <f t="shared" si="6"/>
        <v>0</v>
      </c>
      <c r="N28" s="27">
        <f t="shared" si="7"/>
        <v>0.27261979284872012</v>
      </c>
      <c r="O28" s="27">
        <f t="shared" si="0"/>
        <v>0.21567215903566966</v>
      </c>
      <c r="P28" s="28">
        <f t="shared" si="1"/>
        <v>0.24171797605094078</v>
      </c>
      <c r="R28" s="32">
        <f t="shared" si="8"/>
        <v>58.885875255323548</v>
      </c>
      <c r="S28" s="32">
        <f t="shared" si="9"/>
        <v>46.58518635170465</v>
      </c>
      <c r="T28" s="32">
        <f t="shared" si="10"/>
        <v>52.21108282700321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10822.625136797449</v>
      </c>
      <c r="F29" s="2">
        <v>7947.9974811117736</v>
      </c>
      <c r="G29" s="5">
        <f t="shared" si="4"/>
        <v>18770.622617909223</v>
      </c>
      <c r="H29" s="2">
        <v>190</v>
      </c>
      <c r="I29" s="2">
        <v>221</v>
      </c>
      <c r="J29" s="5">
        <f t="shared" si="5"/>
        <v>411</v>
      </c>
      <c r="K29" s="2">
        <v>0</v>
      </c>
      <c r="L29" s="2">
        <v>0</v>
      </c>
      <c r="M29" s="5">
        <f t="shared" si="6"/>
        <v>0</v>
      </c>
      <c r="N29" s="27">
        <f t="shared" si="7"/>
        <v>0.26370918949311523</v>
      </c>
      <c r="O29" s="27">
        <f t="shared" si="0"/>
        <v>0.16649902549672729</v>
      </c>
      <c r="P29" s="28">
        <f t="shared" si="1"/>
        <v>0.21143803075053194</v>
      </c>
      <c r="R29" s="32">
        <f t="shared" si="8"/>
        <v>56.961184930512893</v>
      </c>
      <c r="S29" s="32">
        <f t="shared" si="9"/>
        <v>35.963789507293093</v>
      </c>
      <c r="T29" s="32">
        <f t="shared" si="10"/>
        <v>45.670614642114899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10564.717056811403</v>
      </c>
      <c r="F30" s="2">
        <v>7481.1999751351868</v>
      </c>
      <c r="G30" s="5">
        <f t="shared" si="4"/>
        <v>18045.917031946592</v>
      </c>
      <c r="H30" s="2">
        <v>173</v>
      </c>
      <c r="I30" s="2">
        <v>226</v>
      </c>
      <c r="J30" s="5">
        <f t="shared" si="5"/>
        <v>399</v>
      </c>
      <c r="K30" s="2">
        <v>0</v>
      </c>
      <c r="L30" s="2">
        <v>0</v>
      </c>
      <c r="M30" s="5">
        <f t="shared" si="6"/>
        <v>0</v>
      </c>
      <c r="N30" s="27">
        <f t="shared" si="7"/>
        <v>0.28272096598189367</v>
      </c>
      <c r="O30" s="27">
        <f t="shared" si="0"/>
        <v>0.15325303128349693</v>
      </c>
      <c r="P30" s="28">
        <f t="shared" si="1"/>
        <v>0.20938825109006998</v>
      </c>
      <c r="R30" s="32">
        <f t="shared" si="8"/>
        <v>61.067728652089038</v>
      </c>
      <c r="S30" s="32">
        <f t="shared" si="9"/>
        <v>33.102654757235342</v>
      </c>
      <c r="T30" s="32">
        <f t="shared" si="10"/>
        <v>45.22786223545512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9516.8004781723703</v>
      </c>
      <c r="F31" s="2">
        <v>6664.5181317428805</v>
      </c>
      <c r="G31" s="5">
        <f t="shared" si="4"/>
        <v>16181.318609915252</v>
      </c>
      <c r="H31" s="2">
        <v>172</v>
      </c>
      <c r="I31" s="2">
        <v>226</v>
      </c>
      <c r="J31" s="5">
        <f t="shared" si="5"/>
        <v>398</v>
      </c>
      <c r="K31" s="2">
        <v>0</v>
      </c>
      <c r="L31" s="2">
        <v>0</v>
      </c>
      <c r="M31" s="5">
        <f t="shared" si="6"/>
        <v>0</v>
      </c>
      <c r="N31" s="27">
        <f t="shared" si="7"/>
        <v>0.25615849693616416</v>
      </c>
      <c r="O31" s="27">
        <f t="shared" si="0"/>
        <v>0.13652323278725992</v>
      </c>
      <c r="P31" s="28">
        <f t="shared" si="1"/>
        <v>0.18822490473100748</v>
      </c>
      <c r="R31" s="32">
        <f t="shared" si="8"/>
        <v>55.330235338211452</v>
      </c>
      <c r="S31" s="32">
        <f t="shared" si="9"/>
        <v>29.489018282048143</v>
      </c>
      <c r="T31" s="32">
        <f t="shared" si="10"/>
        <v>40.656579421897618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8785.5416542580497</v>
      </c>
      <c r="F32" s="2">
        <v>5584.9223186470663</v>
      </c>
      <c r="G32" s="5">
        <f t="shared" si="4"/>
        <v>14370.463972905116</v>
      </c>
      <c r="H32" s="2">
        <v>172</v>
      </c>
      <c r="I32" s="2">
        <v>191</v>
      </c>
      <c r="J32" s="5">
        <f t="shared" si="5"/>
        <v>363</v>
      </c>
      <c r="K32" s="2">
        <v>0</v>
      </c>
      <c r="L32" s="2">
        <v>0</v>
      </c>
      <c r="M32" s="5">
        <f t="shared" si="6"/>
        <v>0</v>
      </c>
      <c r="N32" s="27">
        <f t="shared" si="7"/>
        <v>0.23647560438894405</v>
      </c>
      <c r="O32" s="27">
        <f t="shared" si="0"/>
        <v>0.13537236568370822</v>
      </c>
      <c r="P32" s="28">
        <f t="shared" si="1"/>
        <v>0.18327803250822769</v>
      </c>
      <c r="R32" s="32">
        <f t="shared" si="8"/>
        <v>51.078730548011919</v>
      </c>
      <c r="S32" s="32">
        <f t="shared" si="9"/>
        <v>29.240430987680977</v>
      </c>
      <c r="T32" s="32">
        <f t="shared" si="10"/>
        <v>39.58805502177718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5825.689723777039</v>
      </c>
      <c r="F33" s="2">
        <v>3771.8951094124195</v>
      </c>
      <c r="G33" s="5">
        <f t="shared" si="4"/>
        <v>9597.5848331894595</v>
      </c>
      <c r="H33" s="2">
        <v>162</v>
      </c>
      <c r="I33" s="2">
        <v>195</v>
      </c>
      <c r="J33" s="5">
        <f t="shared" si="5"/>
        <v>357</v>
      </c>
      <c r="K33" s="2">
        <v>0</v>
      </c>
      <c r="L33" s="2">
        <v>0</v>
      </c>
      <c r="M33" s="5">
        <f t="shared" si="6"/>
        <v>0</v>
      </c>
      <c r="N33" s="27">
        <f t="shared" si="7"/>
        <v>0.16648633184090761</v>
      </c>
      <c r="O33" s="27">
        <f t="shared" si="0"/>
        <v>8.9551165940465804E-2</v>
      </c>
      <c r="P33" s="28">
        <f t="shared" si="1"/>
        <v>0.12446292189528814</v>
      </c>
      <c r="R33" s="32">
        <f t="shared" si="8"/>
        <v>35.961047677636046</v>
      </c>
      <c r="S33" s="32">
        <f t="shared" si="9"/>
        <v>19.343051843140614</v>
      </c>
      <c r="T33" s="32">
        <f t="shared" si="10"/>
        <v>26.883991129382238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2456.108697804264</v>
      </c>
      <c r="F34" s="2">
        <v>2449.5228443233377</v>
      </c>
      <c r="G34" s="5">
        <f t="shared" si="4"/>
        <v>4905.6315421276013</v>
      </c>
      <c r="H34" s="2">
        <v>138</v>
      </c>
      <c r="I34" s="2">
        <v>229</v>
      </c>
      <c r="J34" s="5">
        <f t="shared" si="5"/>
        <v>367</v>
      </c>
      <c r="K34" s="2">
        <v>0</v>
      </c>
      <c r="L34" s="2">
        <v>0</v>
      </c>
      <c r="M34" s="5">
        <f t="shared" si="6"/>
        <v>0</v>
      </c>
      <c r="N34" s="27">
        <f t="shared" si="7"/>
        <v>8.2397634789461355E-2</v>
      </c>
      <c r="O34" s="27">
        <f t="shared" si="0"/>
        <v>4.9521325495781532E-2</v>
      </c>
      <c r="P34" s="28">
        <f t="shared" si="1"/>
        <v>6.1883534439999006E-2</v>
      </c>
      <c r="R34" s="32">
        <f t="shared" si="8"/>
        <v>17.797889114523652</v>
      </c>
      <c r="S34" s="32">
        <f t="shared" si="9"/>
        <v>10.69660630708881</v>
      </c>
      <c r="T34" s="32">
        <f t="shared" si="10"/>
        <v>13.366843439039785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1086.3558180149691</v>
      </c>
      <c r="F35" s="2">
        <v>1745.1267267127046</v>
      </c>
      <c r="G35" s="5">
        <f t="shared" si="4"/>
        <v>2831.4825447276735</v>
      </c>
      <c r="H35" s="2">
        <v>125</v>
      </c>
      <c r="I35" s="2">
        <v>229</v>
      </c>
      <c r="J35" s="5">
        <f t="shared" si="5"/>
        <v>354</v>
      </c>
      <c r="K35" s="2">
        <v>0</v>
      </c>
      <c r="L35" s="2">
        <v>0</v>
      </c>
      <c r="M35" s="5">
        <f t="shared" si="6"/>
        <v>0</v>
      </c>
      <c r="N35" s="27">
        <f t="shared" si="7"/>
        <v>4.0235400667221081E-2</v>
      </c>
      <c r="O35" s="27">
        <f t="shared" si="0"/>
        <v>3.5280744111125355E-2</v>
      </c>
      <c r="P35" s="28">
        <f t="shared" si="1"/>
        <v>3.7030269731215648E-2</v>
      </c>
      <c r="R35" s="32">
        <f t="shared" si="8"/>
        <v>8.6908465441197524</v>
      </c>
      <c r="S35" s="32">
        <f t="shared" si="9"/>
        <v>7.6206407280030763</v>
      </c>
      <c r="T35" s="32">
        <f t="shared" si="10"/>
        <v>7.9985382619425804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232.3303008971217</v>
      </c>
      <c r="F36" s="3">
        <v>475</v>
      </c>
      <c r="G36" s="7">
        <f t="shared" si="4"/>
        <v>707.33030089712167</v>
      </c>
      <c r="H36" s="3">
        <v>151</v>
      </c>
      <c r="I36" s="3">
        <v>230</v>
      </c>
      <c r="J36" s="7">
        <f t="shared" si="5"/>
        <v>381</v>
      </c>
      <c r="K36" s="3">
        <v>0</v>
      </c>
      <c r="L36" s="3">
        <v>0</v>
      </c>
      <c r="M36" s="7">
        <f t="shared" si="6"/>
        <v>0</v>
      </c>
      <c r="N36" s="27">
        <f t="shared" si="7"/>
        <v>7.1232002973118007E-3</v>
      </c>
      <c r="O36" s="27">
        <f t="shared" si="0"/>
        <v>9.5611916264090185E-3</v>
      </c>
      <c r="P36" s="28">
        <f t="shared" si="1"/>
        <v>8.5949535930922721E-3</v>
      </c>
      <c r="R36" s="32">
        <f t="shared" si="8"/>
        <v>1.538611264219349</v>
      </c>
      <c r="S36" s="32">
        <f t="shared" si="9"/>
        <v>2.0652173913043477</v>
      </c>
      <c r="T36" s="32">
        <f t="shared" si="10"/>
        <v>1.8565099761079309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10711.538061880583</v>
      </c>
      <c r="F37" s="9">
        <v>26054.144324726913</v>
      </c>
      <c r="G37" s="10">
        <f t="shared" si="4"/>
        <v>36765.682386607499</v>
      </c>
      <c r="H37" s="9">
        <v>100</v>
      </c>
      <c r="I37" s="9">
        <v>119</v>
      </c>
      <c r="J37" s="10">
        <f t="shared" si="5"/>
        <v>219</v>
      </c>
      <c r="K37" s="9">
        <v>123</v>
      </c>
      <c r="L37" s="9">
        <v>133</v>
      </c>
      <c r="M37" s="10">
        <f t="shared" si="6"/>
        <v>256</v>
      </c>
      <c r="N37" s="25">
        <f t="shared" si="7"/>
        <v>0.20557995666130399</v>
      </c>
      <c r="O37" s="25">
        <f t="shared" si="0"/>
        <v>0.44394329888097928</v>
      </c>
      <c r="P37" s="26">
        <f t="shared" si="1"/>
        <v>0.33184419801616993</v>
      </c>
      <c r="R37" s="32">
        <f t="shared" si="8"/>
        <v>48.033802968074362</v>
      </c>
      <c r="S37" s="32">
        <f t="shared" si="9"/>
        <v>103.38946160605917</v>
      </c>
      <c r="T37" s="32">
        <f t="shared" si="10"/>
        <v>77.401436603384212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10564.143149534615</v>
      </c>
      <c r="F38" s="2">
        <v>25655.617578639321</v>
      </c>
      <c r="G38" s="5">
        <f t="shared" si="4"/>
        <v>36219.760728173933</v>
      </c>
      <c r="H38" s="2">
        <v>100</v>
      </c>
      <c r="I38" s="2">
        <v>119</v>
      </c>
      <c r="J38" s="5">
        <f t="shared" si="5"/>
        <v>219</v>
      </c>
      <c r="K38" s="2">
        <v>124</v>
      </c>
      <c r="L38" s="2">
        <v>166</v>
      </c>
      <c r="M38" s="5">
        <f t="shared" si="6"/>
        <v>290</v>
      </c>
      <c r="N38" s="27">
        <f t="shared" si="7"/>
        <v>0.20179063167662392</v>
      </c>
      <c r="O38" s="27">
        <f t="shared" si="0"/>
        <v>0.38365261362961062</v>
      </c>
      <c r="P38" s="28">
        <f t="shared" si="1"/>
        <v>0.30379588613176822</v>
      </c>
      <c r="R38" s="32">
        <f t="shared" si="8"/>
        <v>47.161353346136671</v>
      </c>
      <c r="S38" s="32">
        <f t="shared" si="9"/>
        <v>90.019710802243239</v>
      </c>
      <c r="T38" s="32">
        <f t="shared" si="10"/>
        <v>71.1586654777484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10427.840027486676</v>
      </c>
      <c r="F39" s="2">
        <v>25181.496875921082</v>
      </c>
      <c r="G39" s="5">
        <f t="shared" si="4"/>
        <v>35609.336903407762</v>
      </c>
      <c r="H39" s="2">
        <v>100</v>
      </c>
      <c r="I39" s="2">
        <v>119</v>
      </c>
      <c r="J39" s="5">
        <f t="shared" si="5"/>
        <v>219</v>
      </c>
      <c r="K39" s="2">
        <v>124</v>
      </c>
      <c r="L39" s="2">
        <v>182</v>
      </c>
      <c r="M39" s="5">
        <f t="shared" si="6"/>
        <v>306</v>
      </c>
      <c r="N39" s="27">
        <f t="shared" si="7"/>
        <v>0.19918704208982801</v>
      </c>
      <c r="O39" s="27">
        <f t="shared" si="0"/>
        <v>0.35547002930436311</v>
      </c>
      <c r="P39" s="28">
        <f t="shared" si="1"/>
        <v>0.28905559535852787</v>
      </c>
      <c r="R39" s="32">
        <f t="shared" si="8"/>
        <v>46.552857265565521</v>
      </c>
      <c r="S39" s="32">
        <f t="shared" si="9"/>
        <v>83.65945805953848</v>
      </c>
      <c r="T39" s="32">
        <f t="shared" si="10"/>
        <v>67.827308387443352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10308.715651677068</v>
      </c>
      <c r="F40" s="2">
        <v>24779.423345204013</v>
      </c>
      <c r="G40" s="5">
        <f t="shared" si="4"/>
        <v>35088.138996881084</v>
      </c>
      <c r="H40" s="2">
        <v>100</v>
      </c>
      <c r="I40" s="2">
        <v>119</v>
      </c>
      <c r="J40" s="5">
        <f t="shared" si="5"/>
        <v>219</v>
      </c>
      <c r="K40" s="2">
        <v>117</v>
      </c>
      <c r="L40" s="2">
        <v>182</v>
      </c>
      <c r="M40" s="5">
        <f t="shared" si="6"/>
        <v>299</v>
      </c>
      <c r="N40" s="27">
        <f t="shared" si="7"/>
        <v>0.20366515828348877</v>
      </c>
      <c r="O40" s="27">
        <f t="shared" si="0"/>
        <v>0.34979423129875797</v>
      </c>
      <c r="P40" s="28">
        <f t="shared" si="1"/>
        <v>0.28889588819721612</v>
      </c>
      <c r="R40" s="32">
        <f t="shared" si="8"/>
        <v>47.505602081461141</v>
      </c>
      <c r="S40" s="32">
        <f t="shared" si="9"/>
        <v>82.323665598684428</v>
      </c>
      <c r="T40" s="32">
        <f t="shared" si="10"/>
        <v>67.737720071199007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9879.9806000700501</v>
      </c>
      <c r="F41" s="2">
        <v>24349.139603690197</v>
      </c>
      <c r="G41" s="5">
        <f t="shared" si="4"/>
        <v>34229.120203760249</v>
      </c>
      <c r="H41" s="2">
        <v>100</v>
      </c>
      <c r="I41" s="2">
        <v>119</v>
      </c>
      <c r="J41" s="5">
        <f t="shared" si="5"/>
        <v>219</v>
      </c>
      <c r="K41" s="2">
        <v>103</v>
      </c>
      <c r="L41" s="2">
        <v>200</v>
      </c>
      <c r="M41" s="5">
        <f t="shared" si="6"/>
        <v>303</v>
      </c>
      <c r="N41" s="27">
        <f t="shared" si="7"/>
        <v>0.20957026557080541</v>
      </c>
      <c r="O41" s="27">
        <f t="shared" si="0"/>
        <v>0.32334457138651596</v>
      </c>
      <c r="P41" s="28">
        <f t="shared" si="1"/>
        <v>0.27954005131778592</v>
      </c>
      <c r="R41" s="32">
        <f t="shared" si="8"/>
        <v>48.669855172758865</v>
      </c>
      <c r="S41" s="32">
        <f t="shared" si="9"/>
        <v>76.329591234138547</v>
      </c>
      <c r="T41" s="32">
        <f t="shared" si="10"/>
        <v>65.573027210268677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6967.000192520055</v>
      </c>
      <c r="F42" s="2">
        <v>21477.454903101512</v>
      </c>
      <c r="G42" s="5">
        <f t="shared" si="4"/>
        <v>28444.455095621568</v>
      </c>
      <c r="H42" s="2">
        <v>0</v>
      </c>
      <c r="I42" s="2">
        <v>0</v>
      </c>
      <c r="J42" s="5">
        <f t="shared" si="5"/>
        <v>0</v>
      </c>
      <c r="K42" s="2">
        <v>103</v>
      </c>
      <c r="L42" s="2">
        <v>218</v>
      </c>
      <c r="M42" s="5">
        <f t="shared" si="6"/>
        <v>321</v>
      </c>
      <c r="N42" s="27">
        <f t="shared" si="7"/>
        <v>0.27274507487159627</v>
      </c>
      <c r="O42" s="27">
        <f t="shared" si="0"/>
        <v>0.39725981990051629</v>
      </c>
      <c r="P42" s="28">
        <f t="shared" si="1"/>
        <v>0.35730649049871327</v>
      </c>
      <c r="R42" s="32">
        <f t="shared" si="8"/>
        <v>67.640778568155866</v>
      </c>
      <c r="S42" s="32">
        <f t="shared" si="9"/>
        <v>98.520435335328031</v>
      </c>
      <c r="T42" s="32">
        <f t="shared" si="10"/>
        <v>88.612009643680892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5919.5919835561335</v>
      </c>
      <c r="F43" s="2">
        <v>19124.545225125414</v>
      </c>
      <c r="G43" s="5">
        <f t="shared" si="4"/>
        <v>25044.137208681546</v>
      </c>
      <c r="H43" s="2">
        <v>0</v>
      </c>
      <c r="I43" s="2">
        <v>0</v>
      </c>
      <c r="J43" s="5">
        <f t="shared" si="5"/>
        <v>0</v>
      </c>
      <c r="K43" s="2">
        <v>103</v>
      </c>
      <c r="L43" s="2">
        <v>222</v>
      </c>
      <c r="M43" s="5">
        <f t="shared" si="6"/>
        <v>325</v>
      </c>
      <c r="N43" s="27">
        <f t="shared" si="7"/>
        <v>0.23174099528484707</v>
      </c>
      <c r="O43" s="27">
        <f t="shared" si="0"/>
        <v>0.34736532303700618</v>
      </c>
      <c r="P43" s="28">
        <f t="shared" si="1"/>
        <v>0.31072130531862963</v>
      </c>
      <c r="R43" s="32">
        <f t="shared" si="8"/>
        <v>57.471766830642075</v>
      </c>
      <c r="S43" s="32">
        <f t="shared" si="9"/>
        <v>86.146600113177541</v>
      </c>
      <c r="T43" s="32">
        <f t="shared" si="10"/>
        <v>77.058883719020145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5737.3802513323162</v>
      </c>
      <c r="F44" s="2">
        <v>18429.464564627775</v>
      </c>
      <c r="G44" s="5">
        <f t="shared" si="4"/>
        <v>24166.844815960092</v>
      </c>
      <c r="H44" s="2">
        <v>0</v>
      </c>
      <c r="I44" s="2">
        <v>0</v>
      </c>
      <c r="J44" s="5">
        <f t="shared" si="5"/>
        <v>0</v>
      </c>
      <c r="K44" s="2">
        <v>103</v>
      </c>
      <c r="L44" s="2">
        <v>214</v>
      </c>
      <c r="M44" s="5">
        <f t="shared" si="6"/>
        <v>317</v>
      </c>
      <c r="N44" s="27">
        <f t="shared" si="7"/>
        <v>0.22460774551097384</v>
      </c>
      <c r="O44" s="27">
        <f t="shared" si="0"/>
        <v>0.34725400521231109</v>
      </c>
      <c r="P44" s="28">
        <f t="shared" si="1"/>
        <v>0.30740364322733404</v>
      </c>
      <c r="R44" s="32">
        <f t="shared" si="8"/>
        <v>55.702720886721515</v>
      </c>
      <c r="S44" s="32">
        <f t="shared" si="9"/>
        <v>86.118993292653158</v>
      </c>
      <c r="T44" s="32">
        <f t="shared" si="10"/>
        <v>76.236103520378833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5658.5173065322406</v>
      </c>
      <c r="F45" s="2">
        <v>17755.251092983264</v>
      </c>
      <c r="G45" s="5">
        <f t="shared" si="4"/>
        <v>23413.768399515506</v>
      </c>
      <c r="H45" s="2">
        <v>0</v>
      </c>
      <c r="I45" s="2">
        <v>0</v>
      </c>
      <c r="J45" s="5">
        <f t="shared" si="5"/>
        <v>0</v>
      </c>
      <c r="K45" s="2">
        <v>103</v>
      </c>
      <c r="L45" s="2">
        <v>184</v>
      </c>
      <c r="M45" s="5">
        <f t="shared" si="6"/>
        <v>287</v>
      </c>
      <c r="N45" s="27">
        <f t="shared" si="7"/>
        <v>0.22152040817930788</v>
      </c>
      <c r="O45" s="27">
        <f t="shared" si="0"/>
        <v>0.38909649134342705</v>
      </c>
      <c r="P45" s="28">
        <f t="shared" si="1"/>
        <v>0.32895594581762821</v>
      </c>
      <c r="R45" s="32">
        <f t="shared" si="8"/>
        <v>54.937061228468352</v>
      </c>
      <c r="S45" s="32">
        <f t="shared" si="9"/>
        <v>96.495929853169912</v>
      </c>
      <c r="T45" s="32">
        <f t="shared" si="10"/>
        <v>81.581074562771803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5730.2931562247049</v>
      </c>
      <c r="F46" s="2">
        <v>17511.751256028358</v>
      </c>
      <c r="G46" s="5">
        <f t="shared" si="4"/>
        <v>23242.044412253061</v>
      </c>
      <c r="H46" s="2">
        <v>0</v>
      </c>
      <c r="I46" s="2">
        <v>0</v>
      </c>
      <c r="J46" s="5">
        <f t="shared" si="5"/>
        <v>0</v>
      </c>
      <c r="K46" s="2">
        <v>103</v>
      </c>
      <c r="L46" s="2">
        <v>184</v>
      </c>
      <c r="M46" s="5">
        <f t="shared" si="6"/>
        <v>287</v>
      </c>
      <c r="N46" s="27">
        <f t="shared" si="7"/>
        <v>0.22433029894396747</v>
      </c>
      <c r="O46" s="27">
        <f t="shared" si="0"/>
        <v>0.38376032731478693</v>
      </c>
      <c r="P46" s="28">
        <f t="shared" si="1"/>
        <v>0.32654327880539874</v>
      </c>
      <c r="R46" s="32">
        <f t="shared" si="8"/>
        <v>55.633914138103933</v>
      </c>
      <c r="S46" s="32">
        <f t="shared" si="9"/>
        <v>95.172561174067155</v>
      </c>
      <c r="T46" s="32">
        <f t="shared" si="10"/>
        <v>80.982733143738884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5821.6825141251975</v>
      </c>
      <c r="F47" s="2">
        <v>17216.991350255357</v>
      </c>
      <c r="G47" s="5">
        <f t="shared" si="4"/>
        <v>23038.673864380555</v>
      </c>
      <c r="H47" s="2">
        <v>0</v>
      </c>
      <c r="I47" s="2">
        <v>0</v>
      </c>
      <c r="J47" s="5">
        <f t="shared" si="5"/>
        <v>0</v>
      </c>
      <c r="K47" s="2">
        <v>103</v>
      </c>
      <c r="L47" s="2">
        <v>208</v>
      </c>
      <c r="M47" s="5">
        <f t="shared" si="6"/>
        <v>311</v>
      </c>
      <c r="N47" s="27">
        <f t="shared" si="7"/>
        <v>0.22790802200615398</v>
      </c>
      <c r="O47" s="27">
        <f t="shared" si="0"/>
        <v>0.33376611643640192</v>
      </c>
      <c r="P47" s="28">
        <f t="shared" si="1"/>
        <v>0.29870700477622336</v>
      </c>
      <c r="R47" s="32">
        <f t="shared" ref="R47" si="11">+E47/(H47+K47)</f>
        <v>56.521189457526191</v>
      </c>
      <c r="S47" s="32">
        <f t="shared" ref="S47" si="12">+F47/(I47+L47)</f>
        <v>82.773996876227685</v>
      </c>
      <c r="T47" s="32">
        <f t="shared" ref="T47" si="13">+G47/(J47+M47)</f>
        <v>74.079337184503387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5631.6744377438945</v>
      </c>
      <c r="F48" s="2">
        <v>16156.096571466423</v>
      </c>
      <c r="G48" s="5">
        <f t="shared" si="4"/>
        <v>21787.771009210319</v>
      </c>
      <c r="H48" s="2">
        <v>0</v>
      </c>
      <c r="I48" s="2">
        <v>0</v>
      </c>
      <c r="J48" s="5">
        <f t="shared" si="5"/>
        <v>0</v>
      </c>
      <c r="K48" s="2">
        <v>103</v>
      </c>
      <c r="L48" s="2">
        <v>222</v>
      </c>
      <c r="M48" s="5">
        <f t="shared" si="6"/>
        <v>325</v>
      </c>
      <c r="N48" s="27">
        <f t="shared" si="7"/>
        <v>0.22046955988662287</v>
      </c>
      <c r="O48" s="27">
        <f t="shared" si="0"/>
        <v>0.29344842653782371</v>
      </c>
      <c r="P48" s="28">
        <f t="shared" si="1"/>
        <v>0.27031973956836625</v>
      </c>
      <c r="R48" s="32">
        <f t="shared" si="8"/>
        <v>54.676450851882471</v>
      </c>
      <c r="S48" s="32">
        <f t="shared" si="9"/>
        <v>72.775209781380283</v>
      </c>
      <c r="T48" s="32">
        <f t="shared" si="10"/>
        <v>67.039295412954829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5445.3976395957025</v>
      </c>
      <c r="F49" s="2">
        <v>15111.264214245222</v>
      </c>
      <c r="G49" s="5">
        <f t="shared" si="4"/>
        <v>20556.661853840924</v>
      </c>
      <c r="H49" s="2">
        <v>0</v>
      </c>
      <c r="I49" s="2">
        <v>0</v>
      </c>
      <c r="J49" s="5">
        <f t="shared" si="5"/>
        <v>0</v>
      </c>
      <c r="K49" s="2">
        <v>103</v>
      </c>
      <c r="L49" s="2">
        <v>222</v>
      </c>
      <c r="M49" s="5">
        <f t="shared" si="6"/>
        <v>325</v>
      </c>
      <c r="N49" s="27">
        <f t="shared" si="7"/>
        <v>0.21317717035686276</v>
      </c>
      <c r="O49" s="27">
        <f t="shared" si="0"/>
        <v>0.27447079726542473</v>
      </c>
      <c r="P49" s="28">
        <f t="shared" si="1"/>
        <v>0.25504543242978811</v>
      </c>
      <c r="R49" s="32">
        <f t="shared" si="8"/>
        <v>52.867938248501964</v>
      </c>
      <c r="S49" s="32">
        <f t="shared" si="9"/>
        <v>68.068757721825321</v>
      </c>
      <c r="T49" s="32">
        <f t="shared" si="10"/>
        <v>63.25126724258746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5280.2771206308516</v>
      </c>
      <c r="F50" s="2">
        <v>15123.927654355071</v>
      </c>
      <c r="G50" s="5">
        <f t="shared" si="4"/>
        <v>20404.204774985923</v>
      </c>
      <c r="H50" s="2">
        <v>0</v>
      </c>
      <c r="I50" s="2">
        <v>0</v>
      </c>
      <c r="J50" s="5">
        <f t="shared" si="5"/>
        <v>0</v>
      </c>
      <c r="K50" s="2">
        <v>101</v>
      </c>
      <c r="L50" s="2">
        <v>223</v>
      </c>
      <c r="M50" s="5">
        <f t="shared" si="6"/>
        <v>324</v>
      </c>
      <c r="N50" s="27">
        <f t="shared" si="7"/>
        <v>0.21080633665884907</v>
      </c>
      <c r="O50" s="27">
        <f t="shared" si="0"/>
        <v>0.27346896525305714</v>
      </c>
      <c r="P50" s="28">
        <f t="shared" si="1"/>
        <v>0.2539352446110355</v>
      </c>
      <c r="R50" s="32">
        <f t="shared" si="8"/>
        <v>52.279971491394569</v>
      </c>
      <c r="S50" s="32">
        <f t="shared" si="9"/>
        <v>67.820303382758169</v>
      </c>
      <c r="T50" s="32">
        <f t="shared" si="10"/>
        <v>62.975940663536797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4677.7213239888224</v>
      </c>
      <c r="F51" s="2">
        <v>13859.694685455186</v>
      </c>
      <c r="G51" s="5">
        <f t="shared" si="4"/>
        <v>18537.416009444009</v>
      </c>
      <c r="H51" s="2">
        <v>0</v>
      </c>
      <c r="I51" s="2">
        <v>0</v>
      </c>
      <c r="J51" s="5">
        <f t="shared" si="5"/>
        <v>0</v>
      </c>
      <c r="K51" s="2">
        <v>101</v>
      </c>
      <c r="L51" s="2">
        <v>218</v>
      </c>
      <c r="M51" s="5">
        <f t="shared" si="6"/>
        <v>319</v>
      </c>
      <c r="N51" s="27">
        <f t="shared" si="7"/>
        <v>0.18675029239814844</v>
      </c>
      <c r="O51" s="27">
        <f t="shared" si="0"/>
        <v>0.25635718195944041</v>
      </c>
      <c r="P51" s="28">
        <f t="shared" si="1"/>
        <v>0.23431863698862382</v>
      </c>
      <c r="R51" s="32">
        <f t="shared" si="8"/>
        <v>46.314072514740815</v>
      </c>
      <c r="S51" s="32">
        <f t="shared" si="9"/>
        <v>63.576581125941217</v>
      </c>
      <c r="T51" s="32">
        <f t="shared" si="10"/>
        <v>58.111021973178708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4731.0170257792097</v>
      </c>
      <c r="F52" s="2">
        <v>13741.031820961165</v>
      </c>
      <c r="G52" s="5">
        <f t="shared" si="4"/>
        <v>18472.048846740374</v>
      </c>
      <c r="H52" s="2">
        <v>0</v>
      </c>
      <c r="I52" s="2">
        <v>0</v>
      </c>
      <c r="J52" s="5">
        <f t="shared" si="5"/>
        <v>0</v>
      </c>
      <c r="K52" s="2">
        <v>110</v>
      </c>
      <c r="L52" s="2">
        <v>218</v>
      </c>
      <c r="M52" s="5">
        <f t="shared" si="6"/>
        <v>328</v>
      </c>
      <c r="N52" s="27">
        <f t="shared" si="7"/>
        <v>0.17342437777783026</v>
      </c>
      <c r="O52" s="27">
        <f t="shared" si="0"/>
        <v>0.25416232282038259</v>
      </c>
      <c r="P52" s="28">
        <f t="shared" si="1"/>
        <v>0.22708557295855103</v>
      </c>
      <c r="R52" s="32">
        <f t="shared" si="8"/>
        <v>43.009245688901906</v>
      </c>
      <c r="S52" s="32">
        <f t="shared" si="9"/>
        <v>63.032256059454888</v>
      </c>
      <c r="T52" s="32">
        <f t="shared" si="10"/>
        <v>56.317222093720652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4720.6428794631065</v>
      </c>
      <c r="F53" s="2">
        <v>13490.63462611401</v>
      </c>
      <c r="G53" s="5">
        <f t="shared" si="4"/>
        <v>18211.277505577116</v>
      </c>
      <c r="H53" s="2">
        <v>0</v>
      </c>
      <c r="I53" s="2">
        <v>0</v>
      </c>
      <c r="J53" s="5">
        <f t="shared" si="5"/>
        <v>0</v>
      </c>
      <c r="K53" s="2">
        <v>109</v>
      </c>
      <c r="L53" s="2">
        <v>226</v>
      </c>
      <c r="M53" s="5">
        <f t="shared" si="6"/>
        <v>335</v>
      </c>
      <c r="N53" s="27">
        <f t="shared" si="7"/>
        <v>0.17463165431574085</v>
      </c>
      <c r="O53" s="27">
        <f t="shared" si="0"/>
        <v>0.24069787728579092</v>
      </c>
      <c r="P53" s="28">
        <f t="shared" si="1"/>
        <v>0.21920170324478955</v>
      </c>
      <c r="R53" s="32">
        <f t="shared" si="8"/>
        <v>43.30865027030373</v>
      </c>
      <c r="S53" s="32">
        <f t="shared" si="9"/>
        <v>59.693073566876151</v>
      </c>
      <c r="T53" s="32">
        <f t="shared" si="10"/>
        <v>54.362022404707808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4442.2385921999567</v>
      </c>
      <c r="F54" s="2">
        <v>13203.851863794383</v>
      </c>
      <c r="G54" s="5">
        <f t="shared" si="4"/>
        <v>17646.090455994341</v>
      </c>
      <c r="H54" s="2">
        <v>0</v>
      </c>
      <c r="I54" s="2">
        <v>0</v>
      </c>
      <c r="J54" s="5">
        <f t="shared" si="5"/>
        <v>0</v>
      </c>
      <c r="K54" s="2">
        <v>84</v>
      </c>
      <c r="L54" s="2">
        <v>220</v>
      </c>
      <c r="M54" s="5">
        <f t="shared" si="6"/>
        <v>304</v>
      </c>
      <c r="N54" s="27">
        <f t="shared" si="7"/>
        <v>0.21324109985598871</v>
      </c>
      <c r="O54" s="27">
        <f t="shared" si="0"/>
        <v>0.24200608254755102</v>
      </c>
      <c r="P54" s="28">
        <f t="shared" si="1"/>
        <v>0.23405786364593512</v>
      </c>
      <c r="R54" s="32">
        <f t="shared" si="8"/>
        <v>52.883792764285197</v>
      </c>
      <c r="S54" s="32">
        <f t="shared" si="9"/>
        <v>60.017508471792652</v>
      </c>
      <c r="T54" s="32">
        <f t="shared" si="10"/>
        <v>58.046350184191908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2610.0838855775974</v>
      </c>
      <c r="F55" s="2">
        <v>10227.415122435825</v>
      </c>
      <c r="G55" s="5">
        <f t="shared" si="4"/>
        <v>12837.499008013423</v>
      </c>
      <c r="H55" s="2">
        <v>0</v>
      </c>
      <c r="I55" s="2">
        <v>0</v>
      </c>
      <c r="J55" s="5">
        <f t="shared" si="5"/>
        <v>0</v>
      </c>
      <c r="K55" s="2">
        <v>64</v>
      </c>
      <c r="L55" s="2">
        <v>222</v>
      </c>
      <c r="M55" s="5">
        <f t="shared" si="6"/>
        <v>286</v>
      </c>
      <c r="N55" s="27">
        <f t="shared" si="7"/>
        <v>0.16444580932318531</v>
      </c>
      <c r="O55" s="27">
        <f t="shared" si="0"/>
        <v>0.18576386084052282</v>
      </c>
      <c r="P55" s="28">
        <f t="shared" si="1"/>
        <v>0.18099338777370605</v>
      </c>
      <c r="R55" s="32">
        <f t="shared" si="8"/>
        <v>40.782560712149959</v>
      </c>
      <c r="S55" s="32">
        <f t="shared" si="9"/>
        <v>46.069437488449658</v>
      </c>
      <c r="T55" s="32">
        <f t="shared" si="10"/>
        <v>44.886360167879104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2235.1486502113439</v>
      </c>
      <c r="F56" s="2">
        <v>9888.9567475593067</v>
      </c>
      <c r="G56" s="5">
        <f t="shared" si="4"/>
        <v>12124.105397770651</v>
      </c>
      <c r="H56" s="2">
        <v>0</v>
      </c>
      <c r="I56" s="2">
        <v>0</v>
      </c>
      <c r="J56" s="5">
        <f t="shared" si="5"/>
        <v>0</v>
      </c>
      <c r="K56" s="2">
        <v>71</v>
      </c>
      <c r="L56" s="2">
        <v>222</v>
      </c>
      <c r="M56" s="5">
        <f t="shared" si="6"/>
        <v>293</v>
      </c>
      <c r="N56" s="27">
        <f>+E56/(H56*216+K56*248)</f>
        <v>0.12693938267897228</v>
      </c>
      <c r="O56" s="27">
        <f t="shared" si="0"/>
        <v>0.17961633150899642</v>
      </c>
      <c r="P56" s="28">
        <f t="shared" si="1"/>
        <v>0.16685161012015098</v>
      </c>
      <c r="R56" s="32">
        <f t="shared" si="8"/>
        <v>31.480966904385127</v>
      </c>
      <c r="S56" s="32">
        <f t="shared" si="9"/>
        <v>44.544850214231111</v>
      </c>
      <c r="T56" s="32">
        <f t="shared" si="10"/>
        <v>41.379199309797443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1880.4642666795889</v>
      </c>
      <c r="F57" s="2">
        <v>7409.2810022094473</v>
      </c>
      <c r="G57" s="5">
        <f t="shared" si="4"/>
        <v>9289.7452688890371</v>
      </c>
      <c r="H57" s="2">
        <v>0</v>
      </c>
      <c r="I57" s="2">
        <v>0</v>
      </c>
      <c r="J57" s="5">
        <f t="shared" si="5"/>
        <v>0</v>
      </c>
      <c r="K57" s="43">
        <v>60</v>
      </c>
      <c r="L57" s="2">
        <v>222</v>
      </c>
      <c r="M57" s="5">
        <f t="shared" si="6"/>
        <v>282</v>
      </c>
      <c r="N57" s="27">
        <f>+E57/(H57*216+K57*248)</f>
        <v>0.12637528673921969</v>
      </c>
      <c r="O57" s="27">
        <f t="shared" si="0"/>
        <v>0.13457717600641977</v>
      </c>
      <c r="P57" s="28">
        <f t="shared" si="1"/>
        <v>0.13283209318361125</v>
      </c>
      <c r="R57" s="32">
        <f t="shared" si="8"/>
        <v>31.341071111326482</v>
      </c>
      <c r="S57" s="32">
        <f t="shared" si="9"/>
        <v>33.375139649592107</v>
      </c>
      <c r="T57" s="32">
        <f t="shared" si="10"/>
        <v>32.942359109535595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1840.2233119462542</v>
      </c>
      <c r="F58" s="3">
        <v>6997.0000000000036</v>
      </c>
      <c r="G58" s="7">
        <f t="shared" si="4"/>
        <v>8837.223311946258</v>
      </c>
      <c r="H58" s="6">
        <v>0</v>
      </c>
      <c r="I58" s="3">
        <v>0</v>
      </c>
      <c r="J58" s="7">
        <f t="shared" si="5"/>
        <v>0</v>
      </c>
      <c r="K58" s="44">
        <v>60</v>
      </c>
      <c r="L58" s="3">
        <v>222</v>
      </c>
      <c r="M58" s="7">
        <f t="shared" si="6"/>
        <v>282</v>
      </c>
      <c r="N58" s="27">
        <f>+E58/(H58*216+K58*248)</f>
        <v>0.1236709215017644</v>
      </c>
      <c r="O58" s="27">
        <f t="shared" si="0"/>
        <v>0.12708878233071788</v>
      </c>
      <c r="P58" s="28">
        <f t="shared" si="1"/>
        <v>0.12636157789902566</v>
      </c>
      <c r="R58" s="32">
        <f t="shared" si="8"/>
        <v>30.67038853243757</v>
      </c>
      <c r="S58" s="32">
        <f t="shared" si="9"/>
        <v>31.518018018018033</v>
      </c>
      <c r="T58" s="32">
        <f t="shared" si="10"/>
        <v>31.33767131895836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12236.317236416229</v>
      </c>
      <c r="F59" s="2">
        <v>17929.983420548568</v>
      </c>
      <c r="G59" s="10">
        <f t="shared" si="4"/>
        <v>30166.300656964799</v>
      </c>
      <c r="H59" s="2">
        <v>120</v>
      </c>
      <c r="I59" s="2">
        <v>116</v>
      </c>
      <c r="J59" s="10">
        <f t="shared" si="5"/>
        <v>236</v>
      </c>
      <c r="K59" s="2">
        <v>79</v>
      </c>
      <c r="L59" s="2">
        <v>80</v>
      </c>
      <c r="M59" s="10">
        <f t="shared" si="6"/>
        <v>159</v>
      </c>
      <c r="N59" s="25">
        <f t="shared" si="7"/>
        <v>0.2688591412466213</v>
      </c>
      <c r="O59" s="25">
        <f t="shared" si="0"/>
        <v>0.39936705765655223</v>
      </c>
      <c r="P59" s="26">
        <f t="shared" si="1"/>
        <v>0.33366848793209447</v>
      </c>
      <c r="R59" s="32">
        <f t="shared" si="8"/>
        <v>61.489031338775021</v>
      </c>
      <c r="S59" s="32">
        <f t="shared" si="9"/>
        <v>91.479507247696773</v>
      </c>
      <c r="T59" s="32">
        <f t="shared" si="10"/>
        <v>76.370381410037467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12165.387802314062</v>
      </c>
      <c r="F60" s="2">
        <v>17773.752790479735</v>
      </c>
      <c r="G60" s="5">
        <f t="shared" si="4"/>
        <v>29939.140592793796</v>
      </c>
      <c r="H60" s="2">
        <v>120</v>
      </c>
      <c r="I60" s="2">
        <v>116</v>
      </c>
      <c r="J60" s="5">
        <f t="shared" si="5"/>
        <v>236</v>
      </c>
      <c r="K60" s="2">
        <v>57</v>
      </c>
      <c r="L60" s="2">
        <v>80</v>
      </c>
      <c r="M60" s="5">
        <f t="shared" si="6"/>
        <v>137</v>
      </c>
      <c r="N60" s="27">
        <f t="shared" si="7"/>
        <v>0.30370950175539402</v>
      </c>
      <c r="O60" s="27">
        <f t="shared" si="0"/>
        <v>0.39588722359407819</v>
      </c>
      <c r="P60" s="28">
        <f t="shared" si="1"/>
        <v>0.35242419946315329</v>
      </c>
      <c r="R60" s="32">
        <f t="shared" si="8"/>
        <v>68.731004532847805</v>
      </c>
      <c r="S60" s="32">
        <f t="shared" si="9"/>
        <v>90.682412196325174</v>
      </c>
      <c r="T60" s="32">
        <f t="shared" si="10"/>
        <v>80.26579247397801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12089.738137889648</v>
      </c>
      <c r="F61" s="2">
        <v>17098.947624542077</v>
      </c>
      <c r="G61" s="5">
        <f t="shared" si="4"/>
        <v>29188.685762431727</v>
      </c>
      <c r="H61" s="2">
        <v>120</v>
      </c>
      <c r="I61" s="2">
        <v>116</v>
      </c>
      <c r="J61" s="5">
        <f t="shared" si="5"/>
        <v>236</v>
      </c>
      <c r="K61" s="2">
        <v>57</v>
      </c>
      <c r="L61" s="2">
        <v>80</v>
      </c>
      <c r="M61" s="5">
        <f t="shared" si="6"/>
        <v>137</v>
      </c>
      <c r="N61" s="27">
        <f t="shared" si="7"/>
        <v>0.30182090418138724</v>
      </c>
      <c r="O61" s="27">
        <f t="shared" si="0"/>
        <v>0.38085681629860296</v>
      </c>
      <c r="P61" s="28">
        <f t="shared" si="1"/>
        <v>0.34359033056822358</v>
      </c>
      <c r="R61" s="32">
        <f t="shared" si="8"/>
        <v>68.303605298811576</v>
      </c>
      <c r="S61" s="32">
        <f t="shared" si="9"/>
        <v>87.239528696643248</v>
      </c>
      <c r="T61" s="32">
        <f t="shared" si="10"/>
        <v>78.253849229039488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12115.920515188585</v>
      </c>
      <c r="F62" s="2">
        <v>16338.982363094434</v>
      </c>
      <c r="G62" s="5">
        <f t="shared" si="4"/>
        <v>28454.902878283021</v>
      </c>
      <c r="H62" s="2">
        <v>118</v>
      </c>
      <c r="I62" s="2">
        <v>116</v>
      </c>
      <c r="J62" s="5">
        <f t="shared" si="5"/>
        <v>234</v>
      </c>
      <c r="K62" s="2">
        <v>57</v>
      </c>
      <c r="L62" s="2">
        <v>80</v>
      </c>
      <c r="M62" s="5">
        <f t="shared" si="6"/>
        <v>137</v>
      </c>
      <c r="N62" s="27">
        <f t="shared" si="7"/>
        <v>0.30577227223875897</v>
      </c>
      <c r="O62" s="27">
        <f t="shared" si="0"/>
        <v>0.36392957865053532</v>
      </c>
      <c r="P62" s="28">
        <f t="shared" si="1"/>
        <v>0.33666472880126624</v>
      </c>
      <c r="R62" s="32">
        <f t="shared" si="8"/>
        <v>69.233831515363349</v>
      </c>
      <c r="S62" s="32">
        <f t="shared" si="9"/>
        <v>83.362154913747105</v>
      </c>
      <c r="T62" s="32">
        <f t="shared" si="10"/>
        <v>76.697851423943447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11955.735528052677</v>
      </c>
      <c r="F63" s="2">
        <v>15643.472383012137</v>
      </c>
      <c r="G63" s="5">
        <f t="shared" si="4"/>
        <v>27599.207911064812</v>
      </c>
      <c r="H63" s="2">
        <v>117</v>
      </c>
      <c r="I63" s="2">
        <v>116</v>
      </c>
      <c r="J63" s="5">
        <f t="shared" si="5"/>
        <v>233</v>
      </c>
      <c r="K63" s="2">
        <v>57</v>
      </c>
      <c r="L63" s="2">
        <v>80</v>
      </c>
      <c r="M63" s="5">
        <f t="shared" si="6"/>
        <v>137</v>
      </c>
      <c r="N63" s="27">
        <f t="shared" si="7"/>
        <v>0.3033834634605328</v>
      </c>
      <c r="O63" s="27">
        <f t="shared" si="0"/>
        <v>0.34843799855247987</v>
      </c>
      <c r="P63" s="28">
        <f t="shared" si="1"/>
        <v>0.3273772052460715</v>
      </c>
      <c r="R63" s="32">
        <f t="shared" si="8"/>
        <v>68.711123724440668</v>
      </c>
      <c r="S63" s="32">
        <f t="shared" si="9"/>
        <v>79.813634607204776</v>
      </c>
      <c r="T63" s="32">
        <f t="shared" si="10"/>
        <v>74.592453813688678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11926.699876867262</v>
      </c>
      <c r="F64" s="2">
        <v>14459.980372934604</v>
      </c>
      <c r="G64" s="5">
        <f t="shared" si="4"/>
        <v>26386.680249801866</v>
      </c>
      <c r="H64" s="2">
        <v>106</v>
      </c>
      <c r="I64" s="2">
        <v>154</v>
      </c>
      <c r="J64" s="5">
        <f t="shared" si="5"/>
        <v>260</v>
      </c>
      <c r="K64" s="2">
        <v>57</v>
      </c>
      <c r="L64" s="2">
        <v>80</v>
      </c>
      <c r="M64" s="5">
        <f t="shared" si="6"/>
        <v>137</v>
      </c>
      <c r="N64" s="27">
        <f t="shared" si="7"/>
        <v>0.32206469747427258</v>
      </c>
      <c r="O64" s="27">
        <f t="shared" si="0"/>
        <v>0.27229550265393576</v>
      </c>
      <c r="P64" s="28">
        <f t="shared" si="1"/>
        <v>0.2927429689558208</v>
      </c>
      <c r="R64" s="32">
        <f t="shared" si="8"/>
        <v>73.169937894891177</v>
      </c>
      <c r="S64" s="32">
        <f t="shared" si="9"/>
        <v>61.794787918523951</v>
      </c>
      <c r="T64" s="32">
        <f t="shared" si="10"/>
        <v>66.465189546100419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11367.89643036101</v>
      </c>
      <c r="F65" s="2">
        <v>11490.277937228939</v>
      </c>
      <c r="G65" s="5">
        <f t="shared" si="4"/>
        <v>22858.174367589949</v>
      </c>
      <c r="H65" s="2">
        <v>99</v>
      </c>
      <c r="I65" s="2">
        <v>154</v>
      </c>
      <c r="J65" s="5">
        <f t="shared" si="5"/>
        <v>253</v>
      </c>
      <c r="K65" s="2">
        <v>57</v>
      </c>
      <c r="L65" s="2">
        <v>80</v>
      </c>
      <c r="M65" s="5">
        <f t="shared" si="6"/>
        <v>137</v>
      </c>
      <c r="N65" s="27">
        <f t="shared" si="7"/>
        <v>0.32004212923313652</v>
      </c>
      <c r="O65" s="27">
        <f t="shared" si="0"/>
        <v>0.21637311572064136</v>
      </c>
      <c r="P65" s="28">
        <f t="shared" si="1"/>
        <v>0.25792307239111245</v>
      </c>
      <c r="R65" s="32">
        <f t="shared" si="8"/>
        <v>72.871130963852622</v>
      </c>
      <c r="S65" s="32">
        <f t="shared" si="9"/>
        <v>49.103751868499735</v>
      </c>
      <c r="T65" s="32">
        <f t="shared" si="10"/>
        <v>58.610703506640895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7125.4963870122683</v>
      </c>
      <c r="F66" s="2">
        <v>5914.0514942652599</v>
      </c>
      <c r="G66" s="5">
        <f t="shared" si="4"/>
        <v>13039.547881277529</v>
      </c>
      <c r="H66" s="2">
        <v>60</v>
      </c>
      <c r="I66" s="2">
        <v>77</v>
      </c>
      <c r="J66" s="5">
        <f t="shared" si="5"/>
        <v>137</v>
      </c>
      <c r="K66" s="2">
        <v>57</v>
      </c>
      <c r="L66" s="2">
        <v>40</v>
      </c>
      <c r="M66" s="5">
        <f t="shared" si="6"/>
        <v>97</v>
      </c>
      <c r="N66" s="27">
        <f t="shared" si="7"/>
        <v>0.26297226110910349</v>
      </c>
      <c r="O66" s="27">
        <f t="shared" si="0"/>
        <v>0.22273469020281936</v>
      </c>
      <c r="P66" s="28">
        <f t="shared" si="1"/>
        <v>0.24305748362059218</v>
      </c>
      <c r="R66" s="32">
        <f t="shared" si="8"/>
        <v>60.901678521472377</v>
      </c>
      <c r="S66" s="32">
        <f t="shared" si="9"/>
        <v>50.547448668933846</v>
      </c>
      <c r="T66" s="32">
        <f t="shared" si="10"/>
        <v>55.724563595203115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5753.2987619355272</v>
      </c>
      <c r="F67" s="2">
        <v>5800.9242843439515</v>
      </c>
      <c r="G67" s="5">
        <f t="shared" si="4"/>
        <v>11554.22304627948</v>
      </c>
      <c r="H67" s="2">
        <v>60</v>
      </c>
      <c r="I67" s="2">
        <v>77</v>
      </c>
      <c r="J67" s="5">
        <f t="shared" si="5"/>
        <v>137</v>
      </c>
      <c r="K67" s="2">
        <v>57</v>
      </c>
      <c r="L67" s="2">
        <v>40</v>
      </c>
      <c r="M67" s="5">
        <f t="shared" si="6"/>
        <v>97</v>
      </c>
      <c r="N67" s="27">
        <f t="shared" si="7"/>
        <v>0.2123301875529793</v>
      </c>
      <c r="O67" s="27">
        <f t="shared" si="0"/>
        <v>0.21847409928984451</v>
      </c>
      <c r="P67" s="28">
        <f t="shared" si="1"/>
        <v>0.21537099325752088</v>
      </c>
      <c r="R67" s="32">
        <f t="shared" si="8"/>
        <v>49.17349369175664</v>
      </c>
      <c r="S67" s="32">
        <f t="shared" si="9"/>
        <v>49.580549438837195</v>
      </c>
      <c r="T67" s="32">
        <f t="shared" si="10"/>
        <v>49.377021565296921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4492.8632366960883</v>
      </c>
      <c r="F68" s="2">
        <v>5689.4754336549113</v>
      </c>
      <c r="G68" s="5">
        <f t="shared" si="4"/>
        <v>10182.338670351</v>
      </c>
      <c r="H68" s="2">
        <v>29</v>
      </c>
      <c r="I68" s="2">
        <v>79</v>
      </c>
      <c r="J68" s="5">
        <f t="shared" si="5"/>
        <v>108</v>
      </c>
      <c r="K68" s="2">
        <v>57</v>
      </c>
      <c r="L68" s="2">
        <v>61</v>
      </c>
      <c r="M68" s="5">
        <f t="shared" si="6"/>
        <v>118</v>
      </c>
      <c r="N68" s="27">
        <f t="shared" si="7"/>
        <v>0.22023839395569061</v>
      </c>
      <c r="O68" s="27">
        <f t="shared" si="0"/>
        <v>0.17673569314285884</v>
      </c>
      <c r="P68" s="28">
        <f t="shared" si="1"/>
        <v>0.1936100294788371</v>
      </c>
      <c r="R68" s="32">
        <f t="shared" si="8"/>
        <v>52.242595775535911</v>
      </c>
      <c r="S68" s="32">
        <f t="shared" si="9"/>
        <v>40.63911024039222</v>
      </c>
      <c r="T68" s="32">
        <f t="shared" si="10"/>
        <v>45.054595886508849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3619.1643414458831</v>
      </c>
      <c r="F69" s="3">
        <v>2707.0000000000005</v>
      </c>
      <c r="G69" s="7">
        <f t="shared" si="4"/>
        <v>6326.1643414458831</v>
      </c>
      <c r="H69" s="6">
        <v>21</v>
      </c>
      <c r="I69" s="3">
        <v>79</v>
      </c>
      <c r="J69" s="7">
        <f t="shared" si="5"/>
        <v>100</v>
      </c>
      <c r="K69" s="6">
        <v>57</v>
      </c>
      <c r="L69" s="3">
        <v>61</v>
      </c>
      <c r="M69" s="7">
        <f t="shared" si="6"/>
        <v>118</v>
      </c>
      <c r="N69" s="27">
        <f t="shared" si="7"/>
        <v>0.19382842445618484</v>
      </c>
      <c r="O69" s="27">
        <f t="shared" si="0"/>
        <v>8.4089214711729643E-2</v>
      </c>
      <c r="P69" s="28">
        <f t="shared" si="1"/>
        <v>0.12437410234047426</v>
      </c>
      <c r="R69" s="32">
        <f t="shared" si="8"/>
        <v>46.399542839049786</v>
      </c>
      <c r="S69" s="32">
        <f t="shared" si="9"/>
        <v>19.335714285714289</v>
      </c>
      <c r="T69" s="32">
        <f t="shared" si="10"/>
        <v>29.019102483696713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24076.999999999996</v>
      </c>
      <c r="F70" s="2">
        <v>3645.8319533216468</v>
      </c>
      <c r="G70" s="10">
        <f t="shared" ref="G70:G86" si="14">+E70+F70</f>
        <v>27722.831953321642</v>
      </c>
      <c r="H70" s="2">
        <v>462</v>
      </c>
      <c r="I70" s="2">
        <v>324</v>
      </c>
      <c r="J70" s="10">
        <f t="shared" ref="J70:J86" si="15">+H70+I70</f>
        <v>786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0.24127184543851207</v>
      </c>
      <c r="O70" s="25">
        <f t="shared" si="0"/>
        <v>5.2095221097988781E-2</v>
      </c>
      <c r="P70" s="26">
        <f t="shared" si="1"/>
        <v>0.16329064151188413</v>
      </c>
      <c r="R70" s="32">
        <f t="shared" si="8"/>
        <v>52.114718614718605</v>
      </c>
      <c r="S70" s="32">
        <f t="shared" si="9"/>
        <v>11.252567757165577</v>
      </c>
      <c r="T70" s="32">
        <f t="shared" si="10"/>
        <v>35.270778566566975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31112.32467849704</v>
      </c>
      <c r="F71" s="2">
        <v>5618.7486437962107</v>
      </c>
      <c r="G71" s="5">
        <f t="shared" si="14"/>
        <v>36731.073322293247</v>
      </c>
      <c r="H71" s="2">
        <v>444</v>
      </c>
      <c r="I71" s="2">
        <v>356</v>
      </c>
      <c r="J71" s="5">
        <f t="shared" si="15"/>
        <v>800</v>
      </c>
      <c r="K71" s="2">
        <v>0</v>
      </c>
      <c r="L71" s="2">
        <v>0</v>
      </c>
      <c r="M71" s="5">
        <f t="shared" si="16"/>
        <v>0</v>
      </c>
      <c r="N71" s="27">
        <f t="shared" si="17"/>
        <v>0.3244111265275384</v>
      </c>
      <c r="O71" s="27">
        <f t="shared" si="0"/>
        <v>7.3069452816742236E-2</v>
      </c>
      <c r="P71" s="28">
        <f t="shared" si="1"/>
        <v>0.21256408172623406</v>
      </c>
      <c r="R71" s="32">
        <f t="shared" ref="R71:R86" si="18">+E71/(H71+K71)</f>
        <v>70.072803329948286</v>
      </c>
      <c r="S71" s="32">
        <f t="shared" ref="S71:S86" si="19">+F71/(I71+L71)</f>
        <v>15.783001808416323</v>
      </c>
      <c r="T71" s="32">
        <f t="shared" ref="T71:T86" si="20">+G71/(J71+M71)</f>
        <v>45.913841652866559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39949.622428819064</v>
      </c>
      <c r="F72" s="2">
        <v>9901.6438472075606</v>
      </c>
      <c r="G72" s="5">
        <f t="shared" si="14"/>
        <v>49851.266276026625</v>
      </c>
      <c r="H72" s="2">
        <v>445</v>
      </c>
      <c r="I72" s="2">
        <v>324</v>
      </c>
      <c r="J72" s="5">
        <f t="shared" si="15"/>
        <v>769</v>
      </c>
      <c r="K72" s="2">
        <v>0</v>
      </c>
      <c r="L72" s="2">
        <v>0</v>
      </c>
      <c r="M72" s="5">
        <f t="shared" si="16"/>
        <v>0</v>
      </c>
      <c r="N72" s="27">
        <f t="shared" si="17"/>
        <v>0.41562237233478011</v>
      </c>
      <c r="O72" s="27">
        <f t="shared" si="0"/>
        <v>0.14148439425022236</v>
      </c>
      <c r="P72" s="28">
        <f t="shared" si="1"/>
        <v>0.30012080549551262</v>
      </c>
      <c r="R72" s="32">
        <f t="shared" si="18"/>
        <v>89.774432424312508</v>
      </c>
      <c r="S72" s="32">
        <f t="shared" si="19"/>
        <v>30.560629158048027</v>
      </c>
      <c r="T72" s="32">
        <f t="shared" si="20"/>
        <v>64.826093987030717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44687.73157288017</v>
      </c>
      <c r="F73" s="2">
        <v>11702.343556246138</v>
      </c>
      <c r="G73" s="5">
        <f t="shared" si="14"/>
        <v>56390.075129126308</v>
      </c>
      <c r="H73" s="2">
        <v>424</v>
      </c>
      <c r="I73" s="2">
        <v>324</v>
      </c>
      <c r="J73" s="5">
        <f t="shared" si="15"/>
        <v>748</v>
      </c>
      <c r="K73" s="2">
        <v>0</v>
      </c>
      <c r="L73" s="2">
        <v>0</v>
      </c>
      <c r="M73" s="5">
        <f t="shared" si="16"/>
        <v>0</v>
      </c>
      <c r="N73" s="27">
        <f t="shared" si="17"/>
        <v>0.48794256172344702</v>
      </c>
      <c r="O73" s="27">
        <f t="shared" si="0"/>
        <v>0.16721455698797066</v>
      </c>
      <c r="P73" s="28">
        <f t="shared" si="1"/>
        <v>0.34901759710540642</v>
      </c>
      <c r="R73" s="32">
        <f t="shared" si="18"/>
        <v>105.39559333226455</v>
      </c>
      <c r="S73" s="32">
        <f t="shared" si="19"/>
        <v>36.118344309401664</v>
      </c>
      <c r="T73" s="32">
        <f t="shared" si="20"/>
        <v>75.387800974767785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50511.304194667675</v>
      </c>
      <c r="F74" s="2">
        <v>12468.229117719668</v>
      </c>
      <c r="G74" s="5">
        <f t="shared" si="14"/>
        <v>62979.533312387342</v>
      </c>
      <c r="H74" s="2">
        <v>440</v>
      </c>
      <c r="I74" s="2">
        <v>348</v>
      </c>
      <c r="J74" s="5">
        <f t="shared" si="15"/>
        <v>788</v>
      </c>
      <c r="K74" s="2">
        <v>0</v>
      </c>
      <c r="L74" s="2">
        <v>0</v>
      </c>
      <c r="M74" s="5">
        <f t="shared" si="16"/>
        <v>0</v>
      </c>
      <c r="N74" s="27">
        <f t="shared" si="17"/>
        <v>0.53147416029742922</v>
      </c>
      <c r="O74" s="27">
        <f t="shared" si="0"/>
        <v>0.16587150273679846</v>
      </c>
      <c r="P74" s="28">
        <f t="shared" si="1"/>
        <v>0.37001511863359737</v>
      </c>
      <c r="R74" s="32">
        <f t="shared" si="18"/>
        <v>114.79841862424472</v>
      </c>
      <c r="S74" s="32">
        <f t="shared" si="19"/>
        <v>35.828244591148469</v>
      </c>
      <c r="T74" s="32">
        <f t="shared" si="20"/>
        <v>79.923265624857038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51230.931575932897</v>
      </c>
      <c r="F75" s="2">
        <v>13229.484331792763</v>
      </c>
      <c r="G75" s="5">
        <f t="shared" si="14"/>
        <v>64460.415907725663</v>
      </c>
      <c r="H75" s="2">
        <v>440</v>
      </c>
      <c r="I75" s="2">
        <v>366</v>
      </c>
      <c r="J75" s="5">
        <f t="shared" si="15"/>
        <v>806</v>
      </c>
      <c r="K75" s="2">
        <v>0</v>
      </c>
      <c r="L75" s="2">
        <v>0</v>
      </c>
      <c r="M75" s="5">
        <f t="shared" si="16"/>
        <v>0</v>
      </c>
      <c r="N75" s="27">
        <f t="shared" si="17"/>
        <v>0.53904599722151614</v>
      </c>
      <c r="O75" s="27">
        <f t="shared" si="0"/>
        <v>0.16734320395406752</v>
      </c>
      <c r="P75" s="28">
        <f t="shared" si="1"/>
        <v>0.37025788017947375</v>
      </c>
      <c r="R75" s="32">
        <f t="shared" si="18"/>
        <v>116.4339353998475</v>
      </c>
      <c r="S75" s="32">
        <f t="shared" si="19"/>
        <v>36.146132054078585</v>
      </c>
      <c r="T75" s="32">
        <f t="shared" si="20"/>
        <v>79.975702118766336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53307.29777061096</v>
      </c>
      <c r="F76" s="2">
        <v>19237.683254805543</v>
      </c>
      <c r="G76" s="5">
        <f t="shared" si="14"/>
        <v>72544.981025416506</v>
      </c>
      <c r="H76" s="2">
        <v>413</v>
      </c>
      <c r="I76" s="2">
        <v>366</v>
      </c>
      <c r="J76" s="5">
        <f t="shared" si="15"/>
        <v>779</v>
      </c>
      <c r="K76" s="2">
        <v>0</v>
      </c>
      <c r="L76" s="2">
        <v>0</v>
      </c>
      <c r="M76" s="5">
        <f t="shared" si="16"/>
        <v>0</v>
      </c>
      <c r="N76" s="27">
        <f t="shared" si="17"/>
        <v>0.59756185286757868</v>
      </c>
      <c r="O76" s="27">
        <f t="shared" si="0"/>
        <v>0.24334248197234293</v>
      </c>
      <c r="P76" s="28">
        <f t="shared" si="1"/>
        <v>0.43113786089369388</v>
      </c>
      <c r="R76" s="32">
        <f t="shared" si="18"/>
        <v>129.07336021939699</v>
      </c>
      <c r="S76" s="32">
        <f t="shared" si="19"/>
        <v>52.561976106026073</v>
      </c>
      <c r="T76" s="32">
        <f t="shared" si="20"/>
        <v>93.125777953037883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51991.672391852415</v>
      </c>
      <c r="F77" s="2">
        <v>22382.911845021015</v>
      </c>
      <c r="G77" s="5">
        <f t="shared" si="14"/>
        <v>74374.58423687343</v>
      </c>
      <c r="H77" s="2">
        <v>420</v>
      </c>
      <c r="I77" s="2">
        <v>366</v>
      </c>
      <c r="J77" s="5">
        <f t="shared" si="15"/>
        <v>786</v>
      </c>
      <c r="K77" s="2">
        <v>0</v>
      </c>
      <c r="L77" s="2">
        <v>0</v>
      </c>
      <c r="M77" s="5">
        <f t="shared" si="16"/>
        <v>0</v>
      </c>
      <c r="N77" s="27">
        <f t="shared" si="17"/>
        <v>0.57310044523646841</v>
      </c>
      <c r="O77" s="27">
        <f t="shared" si="0"/>
        <v>0.28312730020518384</v>
      </c>
      <c r="P77" s="28">
        <f t="shared" si="1"/>
        <v>0.43807478228296948</v>
      </c>
      <c r="R77" s="32">
        <f t="shared" si="18"/>
        <v>123.78969617107718</v>
      </c>
      <c r="S77" s="32">
        <f t="shared" si="19"/>
        <v>61.155496844319714</v>
      </c>
      <c r="T77" s="32">
        <f t="shared" si="20"/>
        <v>94.624152973121411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35732.248977767216</v>
      </c>
      <c r="F78" s="2">
        <v>16671.041121956434</v>
      </c>
      <c r="G78" s="5">
        <f t="shared" si="14"/>
        <v>52403.29009972365</v>
      </c>
      <c r="H78" s="2">
        <v>444</v>
      </c>
      <c r="I78" s="2">
        <v>365</v>
      </c>
      <c r="J78" s="5">
        <f t="shared" si="15"/>
        <v>809</v>
      </c>
      <c r="K78" s="2">
        <v>0</v>
      </c>
      <c r="L78" s="2">
        <v>0</v>
      </c>
      <c r="M78" s="5">
        <f t="shared" si="16"/>
        <v>0</v>
      </c>
      <c r="N78" s="27">
        <f t="shared" si="17"/>
        <v>0.37258351036210396</v>
      </c>
      <c r="O78" s="27">
        <f t="shared" si="0"/>
        <v>0.21145409845200958</v>
      </c>
      <c r="P78" s="28">
        <f t="shared" si="1"/>
        <v>0.29988606246694394</v>
      </c>
      <c r="R78" s="32">
        <f t="shared" si="18"/>
        <v>80.478038238214452</v>
      </c>
      <c r="S78" s="32">
        <f t="shared" si="19"/>
        <v>45.674085265634062</v>
      </c>
      <c r="T78" s="32">
        <f t="shared" si="20"/>
        <v>64.775389492859887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34345.882700786402</v>
      </c>
      <c r="F79" s="2">
        <v>16125.569260221539</v>
      </c>
      <c r="G79" s="5">
        <f t="shared" si="14"/>
        <v>50471.451961007944</v>
      </c>
      <c r="H79" s="2">
        <v>443</v>
      </c>
      <c r="I79" s="2">
        <v>360</v>
      </c>
      <c r="J79" s="5">
        <f t="shared" si="15"/>
        <v>803</v>
      </c>
      <c r="K79" s="2">
        <v>0</v>
      </c>
      <c r="L79" s="2">
        <v>0</v>
      </c>
      <c r="M79" s="5">
        <f t="shared" si="16"/>
        <v>0</v>
      </c>
      <c r="N79" s="27">
        <f t="shared" si="17"/>
        <v>0.35893615396691753</v>
      </c>
      <c r="O79" s="27">
        <f t="shared" si="0"/>
        <v>0.20737614789379549</v>
      </c>
      <c r="P79" s="28">
        <f t="shared" si="1"/>
        <v>0.29098895323675072</v>
      </c>
      <c r="R79" s="32">
        <f t="shared" si="18"/>
        <v>77.530209256854178</v>
      </c>
      <c r="S79" s="32">
        <f t="shared" si="19"/>
        <v>44.793247945059832</v>
      </c>
      <c r="T79" s="32">
        <f t="shared" si="20"/>
        <v>62.853613899138161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28176.854380585271</v>
      </c>
      <c r="F80" s="2">
        <v>13238.949361437943</v>
      </c>
      <c r="G80" s="5">
        <f t="shared" si="14"/>
        <v>41415.803742023214</v>
      </c>
      <c r="H80" s="2">
        <v>400</v>
      </c>
      <c r="I80" s="2">
        <v>360</v>
      </c>
      <c r="J80" s="5">
        <f t="shared" si="15"/>
        <v>760</v>
      </c>
      <c r="K80" s="2">
        <v>0</v>
      </c>
      <c r="L80" s="2">
        <v>0</v>
      </c>
      <c r="M80" s="5">
        <f t="shared" si="16"/>
        <v>0</v>
      </c>
      <c r="N80" s="27">
        <f t="shared" si="17"/>
        <v>0.32612099977529252</v>
      </c>
      <c r="O80" s="27">
        <f t="shared" si="0"/>
        <v>0.17025397841355377</v>
      </c>
      <c r="P80" s="28">
        <f t="shared" si="1"/>
        <v>0.2522892528144689</v>
      </c>
      <c r="R80" s="32">
        <f t="shared" si="18"/>
        <v>70.442135951463172</v>
      </c>
      <c r="S80" s="32">
        <f t="shared" si="19"/>
        <v>36.774859337327619</v>
      </c>
      <c r="T80" s="32">
        <f t="shared" si="20"/>
        <v>54.494478607925281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25840.417149441651</v>
      </c>
      <c r="F81" s="2">
        <v>11127.888602614412</v>
      </c>
      <c r="G81" s="5">
        <f t="shared" si="14"/>
        <v>36968.305752056061</v>
      </c>
      <c r="H81" s="2">
        <v>400</v>
      </c>
      <c r="I81" s="2">
        <v>389</v>
      </c>
      <c r="J81" s="5">
        <f t="shared" si="15"/>
        <v>789</v>
      </c>
      <c r="K81" s="2">
        <v>0</v>
      </c>
      <c r="L81" s="2">
        <v>0</v>
      </c>
      <c r="M81" s="5">
        <f t="shared" si="16"/>
        <v>0</v>
      </c>
      <c r="N81" s="27">
        <f t="shared" si="17"/>
        <v>0.29907890219261168</v>
      </c>
      <c r="O81" s="27">
        <f t="shared" si="17"/>
        <v>0.1324370251667906</v>
      </c>
      <c r="P81" s="28">
        <f t="shared" si="17"/>
        <v>0.2169195990708824</v>
      </c>
      <c r="R81" s="32">
        <f t="shared" si="18"/>
        <v>64.601042873604129</v>
      </c>
      <c r="S81" s="32">
        <f t="shared" si="19"/>
        <v>28.606397436026764</v>
      </c>
      <c r="T81" s="32">
        <f t="shared" si="20"/>
        <v>46.8546333993106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24439.212660534082</v>
      </c>
      <c r="F82" s="2">
        <v>8995.5736508805567</v>
      </c>
      <c r="G82" s="5">
        <f t="shared" si="14"/>
        <v>33434.786311414638</v>
      </c>
      <c r="H82" s="2">
        <v>400</v>
      </c>
      <c r="I82" s="2">
        <v>402</v>
      </c>
      <c r="J82" s="5">
        <f t="shared" si="15"/>
        <v>802</v>
      </c>
      <c r="K82" s="2">
        <v>0</v>
      </c>
      <c r="L82" s="2">
        <v>0</v>
      </c>
      <c r="M82" s="5">
        <f t="shared" si="16"/>
        <v>0</v>
      </c>
      <c r="N82" s="27">
        <f t="shared" si="17"/>
        <v>0.28286125764507042</v>
      </c>
      <c r="O82" s="27">
        <f t="shared" si="17"/>
        <v>0.1035974485314234</v>
      </c>
      <c r="P82" s="28">
        <f t="shared" si="17"/>
        <v>0.19300583212925232</v>
      </c>
      <c r="R82" s="32">
        <f t="shared" si="18"/>
        <v>61.098031651335205</v>
      </c>
      <c r="S82" s="32">
        <f t="shared" si="19"/>
        <v>22.377048882787456</v>
      </c>
      <c r="T82" s="32">
        <f t="shared" si="20"/>
        <v>41.689259739918505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19555.03371606192</v>
      </c>
      <c r="F83" s="2">
        <v>7770.8665396399538</v>
      </c>
      <c r="G83" s="5">
        <f t="shared" si="14"/>
        <v>27325.900255701876</v>
      </c>
      <c r="H83" s="2">
        <v>398</v>
      </c>
      <c r="I83" s="2">
        <v>402</v>
      </c>
      <c r="J83" s="5">
        <f t="shared" si="15"/>
        <v>800</v>
      </c>
      <c r="K83" s="2">
        <v>0</v>
      </c>
      <c r="L83" s="2">
        <v>0</v>
      </c>
      <c r="M83" s="5">
        <f t="shared" si="16"/>
        <v>0</v>
      </c>
      <c r="N83" s="27">
        <f t="shared" si="17"/>
        <v>0.22746875251328308</v>
      </c>
      <c r="O83" s="27">
        <f t="shared" si="17"/>
        <v>8.949311935277264E-2</v>
      </c>
      <c r="P83" s="28">
        <f t="shared" si="17"/>
        <v>0.15813599685012661</v>
      </c>
      <c r="R83" s="32">
        <f t="shared" si="18"/>
        <v>49.133250542869149</v>
      </c>
      <c r="S83" s="32">
        <f t="shared" si="19"/>
        <v>19.330513780198888</v>
      </c>
      <c r="T83" s="32">
        <f t="shared" si="20"/>
        <v>34.157375319627342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7755.7551376721776</v>
      </c>
      <c r="F84" s="3">
        <v>6992.0000000000009</v>
      </c>
      <c r="G84" s="7">
        <f t="shared" si="14"/>
        <v>14747.755137672179</v>
      </c>
      <c r="H84" s="6">
        <v>401</v>
      </c>
      <c r="I84" s="3">
        <v>394</v>
      </c>
      <c r="J84" s="7">
        <f t="shared" si="15"/>
        <v>795</v>
      </c>
      <c r="K84" s="6">
        <v>0</v>
      </c>
      <c r="L84" s="3">
        <v>0</v>
      </c>
      <c r="M84" s="7">
        <f t="shared" si="16"/>
        <v>0</v>
      </c>
      <c r="N84" s="27">
        <f t="shared" si="17"/>
        <v>8.9541829889075664E-2</v>
      </c>
      <c r="O84" s="27">
        <f t="shared" si="17"/>
        <v>8.2158300432412124E-2</v>
      </c>
      <c r="P84" s="28">
        <f t="shared" si="17"/>
        <v>8.5882571265270088E-2</v>
      </c>
      <c r="R84" s="32">
        <f t="shared" si="18"/>
        <v>19.341035256040342</v>
      </c>
      <c r="S84" s="32">
        <f t="shared" si="19"/>
        <v>17.746192893401016</v>
      </c>
      <c r="T84" s="32">
        <f t="shared" si="20"/>
        <v>18.550635393298339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2756.0176231883052</v>
      </c>
      <c r="F85" s="2">
        <v>2857.8059064588592</v>
      </c>
      <c r="G85" s="5">
        <f t="shared" si="14"/>
        <v>5613.8235296471648</v>
      </c>
      <c r="H85" s="2">
        <v>99</v>
      </c>
      <c r="I85" s="2">
        <v>119</v>
      </c>
      <c r="J85" s="5">
        <f t="shared" si="15"/>
        <v>218</v>
      </c>
      <c r="K85" s="2">
        <v>0</v>
      </c>
      <c r="L85" s="2">
        <v>0</v>
      </c>
      <c r="M85" s="5">
        <f t="shared" si="16"/>
        <v>0</v>
      </c>
      <c r="N85" s="25">
        <f t="shared" si="17"/>
        <v>0.12888223078882835</v>
      </c>
      <c r="O85" s="25">
        <f t="shared" si="17"/>
        <v>0.11118136890985292</v>
      </c>
      <c r="P85" s="26">
        <f t="shared" si="17"/>
        <v>0.11921983370810323</v>
      </c>
      <c r="R85" s="32">
        <f t="shared" si="18"/>
        <v>27.83856185038692</v>
      </c>
      <c r="S85" s="32">
        <f t="shared" si="19"/>
        <v>24.015175684528227</v>
      </c>
      <c r="T85" s="32">
        <f t="shared" si="20"/>
        <v>25.751484080950299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2031.4182143082076</v>
      </c>
      <c r="F86" s="3">
        <v>2467.9999999999991</v>
      </c>
      <c r="G86" s="7">
        <f t="shared" si="14"/>
        <v>4499.4182143082071</v>
      </c>
      <c r="H86" s="6">
        <v>99</v>
      </c>
      <c r="I86" s="3">
        <v>111</v>
      </c>
      <c r="J86" s="7">
        <f t="shared" si="15"/>
        <v>210</v>
      </c>
      <c r="K86" s="6">
        <v>0</v>
      </c>
      <c r="L86" s="3">
        <v>0</v>
      </c>
      <c r="M86" s="7">
        <f t="shared" si="16"/>
        <v>0</v>
      </c>
      <c r="N86" s="27">
        <f t="shared" si="17"/>
        <v>9.4997110657884756E-2</v>
      </c>
      <c r="O86" s="27">
        <f t="shared" si="17"/>
        <v>0.10293626960293623</v>
      </c>
      <c r="P86" s="28">
        <f t="shared" si="17"/>
        <v>9.9193523243126261E-2</v>
      </c>
      <c r="R86" s="32">
        <f t="shared" si="18"/>
        <v>20.519375902103107</v>
      </c>
      <c r="S86" s="32">
        <f t="shared" si="19"/>
        <v>22.234234234234226</v>
      </c>
      <c r="T86" s="32">
        <f t="shared" si="20"/>
        <v>21.425801020515273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2117404.9868207034</v>
      </c>
    </row>
    <row r="90" spans="2:20" x14ac:dyDescent="0.25">
      <c r="C90" s="51" t="s">
        <v>108</v>
      </c>
      <c r="D90" s="52">
        <f>+(SUMPRODUCT($D$5:$D$86,$J$5:$J$86)+SUMPRODUCT($D$5:$D$86,$M$5:$M$86))/1000</f>
        <v>35257.607769999995</v>
      </c>
    </row>
    <row r="91" spans="2:20" x14ac:dyDescent="0.25">
      <c r="C91" s="51" t="s">
        <v>107</v>
      </c>
      <c r="D91" s="52">
        <f>+(SUMPRODUCT($D$5:$D$86,$J$5:$J$86)*216+SUMPRODUCT($D$5:$D$86,$M$5:$M$86)*248)/1000</f>
        <v>8042415.1816800004</v>
      </c>
    </row>
    <row r="92" spans="2:20" x14ac:dyDescent="0.25">
      <c r="C92" s="51" t="s">
        <v>109</v>
      </c>
      <c r="D92" s="35">
        <f>+D89/D91</f>
        <v>0.26327974109618069</v>
      </c>
    </row>
    <row r="93" spans="2:20" x14ac:dyDescent="0.25">
      <c r="D93" s="5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tabColor theme="0" tint="-4.9989318521683403E-2"/>
  </sheetPr>
  <dimension ref="A1:T93"/>
  <sheetViews>
    <sheetView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0.28078478380538885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2833.0000000000005</v>
      </c>
      <c r="F5" s="9">
        <v>877.66828479455341</v>
      </c>
      <c r="G5" s="10">
        <f>+E5+F5</f>
        <v>3710.668284794554</v>
      </c>
      <c r="H5" s="9">
        <v>223</v>
      </c>
      <c r="I5" s="9">
        <v>222</v>
      </c>
      <c r="J5" s="10">
        <f>+H5+I5</f>
        <v>445</v>
      </c>
      <c r="K5" s="9">
        <v>0</v>
      </c>
      <c r="L5" s="9">
        <v>0</v>
      </c>
      <c r="M5" s="10">
        <f>+K5+L5</f>
        <v>0</v>
      </c>
      <c r="N5" s="27">
        <f>+E5/(H5*216+K5*248)</f>
        <v>5.8814980900182702E-2</v>
      </c>
      <c r="O5" s="27">
        <f t="shared" ref="O5:O80" si="0">+F5/(I5*216+L5*248)</f>
        <v>1.8303058992212073E-2</v>
      </c>
      <c r="P5" s="28">
        <f t="shared" ref="P5:P80" si="1">+G5/(J5*216+M5*248)</f>
        <v>3.8604538959577134E-2</v>
      </c>
      <c r="R5" s="32">
        <f>+E5/(H5+K5)</f>
        <v>12.704035874439464</v>
      </c>
      <c r="S5" s="32">
        <f t="shared" ref="S5" si="2">+F5/(I5+L5)</f>
        <v>3.9534607423178083</v>
      </c>
      <c r="T5" s="32">
        <f t="shared" ref="T5" si="3">+G5/(J5+M5)</f>
        <v>8.3385804152686607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5121.7912535545947</v>
      </c>
      <c r="F6" s="2">
        <v>1466.768881796143</v>
      </c>
      <c r="G6" s="5">
        <f t="shared" ref="G6:G69" si="4">+E6+F6</f>
        <v>6588.5601353507373</v>
      </c>
      <c r="H6" s="2">
        <v>223</v>
      </c>
      <c r="I6" s="2">
        <v>230</v>
      </c>
      <c r="J6" s="5">
        <f t="shared" ref="J6:J69" si="5">+H6+I6</f>
        <v>453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0.10633182306831496</v>
      </c>
      <c r="O6" s="27">
        <f t="shared" si="0"/>
        <v>2.9524333369487579E-2</v>
      </c>
      <c r="P6" s="28">
        <f t="shared" si="1"/>
        <v>6.7334642868027317E-2</v>
      </c>
      <c r="R6" s="32">
        <f t="shared" ref="R6:R70" si="8">+E6/(H6+K6)</f>
        <v>22.96767378275603</v>
      </c>
      <c r="S6" s="32">
        <f t="shared" ref="S6:S70" si="9">+F6/(I6+L6)</f>
        <v>6.3772560078093177</v>
      </c>
      <c r="T6" s="32">
        <f t="shared" ref="T6:T70" si="10">+G6/(J6+M6)</f>
        <v>14.544282859493901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7847.1699134539749</v>
      </c>
      <c r="F7" s="2">
        <v>1784.7794925053975</v>
      </c>
      <c r="G7" s="5">
        <f t="shared" si="4"/>
        <v>9631.9494059593726</v>
      </c>
      <c r="H7" s="2">
        <v>262</v>
      </c>
      <c r="I7" s="2">
        <v>234</v>
      </c>
      <c r="J7" s="5">
        <f t="shared" si="5"/>
        <v>496</v>
      </c>
      <c r="K7" s="2">
        <v>0</v>
      </c>
      <c r="L7" s="2">
        <v>0</v>
      </c>
      <c r="M7" s="5">
        <f t="shared" si="6"/>
        <v>0</v>
      </c>
      <c r="N7" s="27">
        <f t="shared" si="7"/>
        <v>0.13866217687047594</v>
      </c>
      <c r="O7" s="27">
        <f t="shared" si="0"/>
        <v>3.5311401798539838E-2</v>
      </c>
      <c r="P7" s="28">
        <f t="shared" si="1"/>
        <v>8.990394830831254E-2</v>
      </c>
      <c r="R7" s="32">
        <f t="shared" si="8"/>
        <v>29.951030204022803</v>
      </c>
      <c r="S7" s="32">
        <f t="shared" si="9"/>
        <v>7.6272627884846047</v>
      </c>
      <c r="T7" s="32">
        <f t="shared" si="10"/>
        <v>19.419252834595508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10200.538534902493</v>
      </c>
      <c r="F8" s="2">
        <v>1830.0149634883853</v>
      </c>
      <c r="G8" s="5">
        <f t="shared" si="4"/>
        <v>12030.553498390878</v>
      </c>
      <c r="H8" s="2">
        <v>262</v>
      </c>
      <c r="I8" s="2">
        <v>208</v>
      </c>
      <c r="J8" s="5">
        <f t="shared" si="5"/>
        <v>470</v>
      </c>
      <c r="K8" s="2">
        <v>0</v>
      </c>
      <c r="L8" s="2">
        <v>0</v>
      </c>
      <c r="M8" s="5">
        <f t="shared" si="6"/>
        <v>0</v>
      </c>
      <c r="N8" s="27">
        <f t="shared" si="7"/>
        <v>0.18024700549375341</v>
      </c>
      <c r="O8" s="27">
        <f t="shared" si="0"/>
        <v>4.0732170661689486E-2</v>
      </c>
      <c r="P8" s="28">
        <f t="shared" si="1"/>
        <v>0.11850427007871235</v>
      </c>
      <c r="R8" s="32">
        <f t="shared" si="8"/>
        <v>38.933353186650734</v>
      </c>
      <c r="S8" s="32">
        <f t="shared" si="9"/>
        <v>8.7981488629249291</v>
      </c>
      <c r="T8" s="32">
        <f t="shared" si="10"/>
        <v>25.596922337001867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13909.892832256155</v>
      </c>
      <c r="F9" s="2">
        <v>2263.2688216041493</v>
      </c>
      <c r="G9" s="5">
        <f t="shared" si="4"/>
        <v>16173.161653860305</v>
      </c>
      <c r="H9" s="2">
        <v>242</v>
      </c>
      <c r="I9" s="2">
        <v>202</v>
      </c>
      <c r="J9" s="5">
        <f t="shared" si="5"/>
        <v>444</v>
      </c>
      <c r="K9" s="2">
        <v>0</v>
      </c>
      <c r="L9" s="2">
        <v>0</v>
      </c>
      <c r="M9" s="5">
        <f t="shared" si="6"/>
        <v>0</v>
      </c>
      <c r="N9" s="27">
        <f t="shared" si="7"/>
        <v>0.26610600000490042</v>
      </c>
      <c r="O9" s="27">
        <f t="shared" si="0"/>
        <v>5.1871764338195576E-2</v>
      </c>
      <c r="P9" s="28">
        <f t="shared" si="1"/>
        <v>0.16863907296734551</v>
      </c>
      <c r="R9" s="32">
        <f t="shared" si="8"/>
        <v>57.478896001058494</v>
      </c>
      <c r="S9" s="32">
        <f t="shared" si="9"/>
        <v>11.204301097050244</v>
      </c>
      <c r="T9" s="32">
        <f t="shared" si="10"/>
        <v>36.42603976094663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15632.28920713576</v>
      </c>
      <c r="F10" s="2">
        <v>2795.3621145060115</v>
      </c>
      <c r="G10" s="5">
        <f t="shared" si="4"/>
        <v>18427.651321641773</v>
      </c>
      <c r="H10" s="2">
        <v>242</v>
      </c>
      <c r="I10" s="2">
        <v>203</v>
      </c>
      <c r="J10" s="5">
        <f t="shared" si="5"/>
        <v>445</v>
      </c>
      <c r="K10" s="2">
        <v>0</v>
      </c>
      <c r="L10" s="2">
        <v>0</v>
      </c>
      <c r="M10" s="5">
        <f t="shared" si="6"/>
        <v>0</v>
      </c>
      <c r="N10" s="27">
        <f t="shared" si="7"/>
        <v>0.29905664996816195</v>
      </c>
      <c r="O10" s="27">
        <f t="shared" si="0"/>
        <v>6.375118852640968E-2</v>
      </c>
      <c r="P10" s="28">
        <f t="shared" si="1"/>
        <v>0.19171505744529518</v>
      </c>
      <c r="R10" s="32">
        <f t="shared" si="8"/>
        <v>64.596236393122979</v>
      </c>
      <c r="S10" s="32">
        <f t="shared" si="9"/>
        <v>13.77025672170449</v>
      </c>
      <c r="T10" s="32">
        <f t="shared" si="10"/>
        <v>41.410452408183758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19341.793861686201</v>
      </c>
      <c r="F11" s="2">
        <v>3650.7358919505791</v>
      </c>
      <c r="G11" s="5">
        <f t="shared" si="4"/>
        <v>22992.52975363678</v>
      </c>
      <c r="H11" s="2">
        <v>242</v>
      </c>
      <c r="I11" s="2">
        <v>203</v>
      </c>
      <c r="J11" s="5">
        <f t="shared" si="5"/>
        <v>445</v>
      </c>
      <c r="K11" s="2">
        <v>0</v>
      </c>
      <c r="L11" s="2">
        <v>0</v>
      </c>
      <c r="M11" s="5">
        <f t="shared" si="6"/>
        <v>0</v>
      </c>
      <c r="N11" s="27">
        <f t="shared" si="7"/>
        <v>0.3700220741828551</v>
      </c>
      <c r="O11" s="27">
        <f t="shared" si="0"/>
        <v>8.3258891898161352E-2</v>
      </c>
      <c r="P11" s="28">
        <f t="shared" si="1"/>
        <v>0.23920651012938807</v>
      </c>
      <c r="R11" s="32">
        <f t="shared" si="8"/>
        <v>79.924768023496696</v>
      </c>
      <c r="S11" s="32">
        <f t="shared" si="9"/>
        <v>17.983920650002855</v>
      </c>
      <c r="T11" s="32">
        <f t="shared" si="10"/>
        <v>51.668606187947823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19989.338328568043</v>
      </c>
      <c r="F12" s="2">
        <v>3792.2349189898841</v>
      </c>
      <c r="G12" s="5">
        <f t="shared" si="4"/>
        <v>23781.573247557928</v>
      </c>
      <c r="H12" s="2">
        <v>242</v>
      </c>
      <c r="I12" s="2">
        <v>203</v>
      </c>
      <c r="J12" s="5">
        <f t="shared" si="5"/>
        <v>445</v>
      </c>
      <c r="K12" s="2">
        <v>0</v>
      </c>
      <c r="L12" s="2">
        <v>0</v>
      </c>
      <c r="M12" s="5">
        <f t="shared" si="6"/>
        <v>0</v>
      </c>
      <c r="N12" s="27">
        <f t="shared" si="7"/>
        <v>0.3824100537298753</v>
      </c>
      <c r="O12" s="27">
        <f t="shared" si="0"/>
        <v>8.6485926815131453E-2</v>
      </c>
      <c r="P12" s="28">
        <f t="shared" si="1"/>
        <v>0.24741545201371129</v>
      </c>
      <c r="R12" s="32">
        <f t="shared" si="8"/>
        <v>82.600571605653073</v>
      </c>
      <c r="S12" s="32">
        <f t="shared" si="9"/>
        <v>18.680960192068394</v>
      </c>
      <c r="T12" s="32">
        <f t="shared" si="10"/>
        <v>53.441737634961633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20451.024928081108</v>
      </c>
      <c r="F13" s="2">
        <v>3832.1746720576912</v>
      </c>
      <c r="G13" s="5">
        <f t="shared" si="4"/>
        <v>24283.1996001388</v>
      </c>
      <c r="H13" s="2">
        <v>236</v>
      </c>
      <c r="I13" s="2">
        <v>223</v>
      </c>
      <c r="J13" s="5">
        <f t="shared" si="5"/>
        <v>459</v>
      </c>
      <c r="K13" s="2">
        <v>0</v>
      </c>
      <c r="L13" s="2">
        <v>0</v>
      </c>
      <c r="M13" s="5">
        <f t="shared" si="6"/>
        <v>0</v>
      </c>
      <c r="N13" s="27">
        <f t="shared" si="7"/>
        <v>0.40118928374295959</v>
      </c>
      <c r="O13" s="27">
        <f t="shared" si="0"/>
        <v>7.9558517523204017E-2</v>
      </c>
      <c r="P13" s="28">
        <f t="shared" si="1"/>
        <v>0.24492858468630274</v>
      </c>
      <c r="R13" s="32">
        <f t="shared" si="8"/>
        <v>86.656885288479273</v>
      </c>
      <c r="S13" s="32">
        <f t="shared" si="9"/>
        <v>17.184639785012067</v>
      </c>
      <c r="T13" s="32">
        <f t="shared" si="10"/>
        <v>52.904574292241392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23188.282052862625</v>
      </c>
      <c r="F14" s="2">
        <v>4739.9326642227752</v>
      </c>
      <c r="G14" s="5">
        <f t="shared" si="4"/>
        <v>27928.2147170854</v>
      </c>
      <c r="H14" s="2">
        <v>243</v>
      </c>
      <c r="I14" s="2">
        <v>216</v>
      </c>
      <c r="J14" s="5">
        <f t="shared" si="5"/>
        <v>459</v>
      </c>
      <c r="K14" s="2">
        <v>0</v>
      </c>
      <c r="L14" s="2">
        <v>0</v>
      </c>
      <c r="M14" s="5">
        <f t="shared" si="6"/>
        <v>0</v>
      </c>
      <c r="N14" s="27">
        <f t="shared" si="7"/>
        <v>0.44178254177836124</v>
      </c>
      <c r="O14" s="27">
        <f t="shared" si="0"/>
        <v>0.10159320696636606</v>
      </c>
      <c r="P14" s="28">
        <f t="shared" si="1"/>
        <v>0.28169344304330468</v>
      </c>
      <c r="R14" s="32">
        <f t="shared" si="8"/>
        <v>95.425029024126033</v>
      </c>
      <c r="S14" s="32">
        <f t="shared" si="9"/>
        <v>21.944132704735072</v>
      </c>
      <c r="T14" s="32">
        <f t="shared" si="10"/>
        <v>60.845783697353816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34807.367112872635</v>
      </c>
      <c r="F15" s="2">
        <v>10712.510503236952</v>
      </c>
      <c r="G15" s="5">
        <f t="shared" si="4"/>
        <v>45519.877616109588</v>
      </c>
      <c r="H15" s="2">
        <v>407</v>
      </c>
      <c r="I15" s="2">
        <v>321</v>
      </c>
      <c r="J15" s="5">
        <f t="shared" si="5"/>
        <v>728</v>
      </c>
      <c r="K15" s="2">
        <v>181</v>
      </c>
      <c r="L15" s="2">
        <v>255</v>
      </c>
      <c r="M15" s="5">
        <f t="shared" si="6"/>
        <v>436</v>
      </c>
      <c r="N15" s="27">
        <f t="shared" si="7"/>
        <v>0.26210366801861923</v>
      </c>
      <c r="O15" s="27">
        <f t="shared" si="0"/>
        <v>8.0802788613602405E-2</v>
      </c>
      <c r="P15" s="28">
        <f t="shared" si="1"/>
        <v>0.17152974502633844</v>
      </c>
      <c r="R15" s="32">
        <f t="shared" si="8"/>
        <v>59.196202572912647</v>
      </c>
      <c r="S15" s="32">
        <f t="shared" si="9"/>
        <v>18.598108512564153</v>
      </c>
      <c r="T15" s="32">
        <f t="shared" si="10"/>
        <v>39.106424068822669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74117.129369437636</v>
      </c>
      <c r="F16" s="2">
        <v>21776.758031824225</v>
      </c>
      <c r="G16" s="5">
        <f t="shared" si="4"/>
        <v>95893.887401261862</v>
      </c>
      <c r="H16" s="2">
        <v>547</v>
      </c>
      <c r="I16" s="2">
        <v>507</v>
      </c>
      <c r="J16" s="5">
        <f t="shared" si="5"/>
        <v>1054</v>
      </c>
      <c r="K16" s="2">
        <v>326</v>
      </c>
      <c r="L16" s="2">
        <v>316</v>
      </c>
      <c r="M16" s="5">
        <f t="shared" si="6"/>
        <v>642</v>
      </c>
      <c r="N16" s="27">
        <f t="shared" si="7"/>
        <v>0.37244788627858111</v>
      </c>
      <c r="O16" s="27">
        <f t="shared" si="0"/>
        <v>0.11590780302227073</v>
      </c>
      <c r="P16" s="28">
        <f t="shared" si="1"/>
        <v>0.24786468000739728</v>
      </c>
      <c r="R16" s="32">
        <f t="shared" si="8"/>
        <v>84.899346356744147</v>
      </c>
      <c r="S16" s="32">
        <f t="shared" si="9"/>
        <v>26.460216320564065</v>
      </c>
      <c r="T16" s="32">
        <f t="shared" si="10"/>
        <v>56.541207194140249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76556.89198466012</v>
      </c>
      <c r="F17" s="2">
        <v>24789.110805733246</v>
      </c>
      <c r="G17" s="5">
        <f t="shared" si="4"/>
        <v>101346.00279039337</v>
      </c>
      <c r="H17" s="2">
        <v>542</v>
      </c>
      <c r="I17" s="2">
        <v>514</v>
      </c>
      <c r="J17" s="5">
        <f t="shared" si="5"/>
        <v>1056</v>
      </c>
      <c r="K17" s="2">
        <v>326</v>
      </c>
      <c r="L17" s="2">
        <v>318</v>
      </c>
      <c r="M17" s="5">
        <f t="shared" si="6"/>
        <v>644</v>
      </c>
      <c r="N17" s="27">
        <f t="shared" si="7"/>
        <v>0.38680725537924476</v>
      </c>
      <c r="O17" s="27">
        <f t="shared" si="0"/>
        <v>0.13054595764731444</v>
      </c>
      <c r="P17" s="28">
        <f t="shared" si="1"/>
        <v>0.26133035623399559</v>
      </c>
      <c r="R17" s="32">
        <f t="shared" si="8"/>
        <v>88.199184314124565</v>
      </c>
      <c r="S17" s="32">
        <f t="shared" si="9"/>
        <v>29.794604333813997</v>
      </c>
      <c r="T17" s="32">
        <f t="shared" si="10"/>
        <v>59.615295759054924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86559.500554057275</v>
      </c>
      <c r="F18" s="2">
        <v>34635.528076986899</v>
      </c>
      <c r="G18" s="5">
        <f t="shared" si="4"/>
        <v>121195.02863104417</v>
      </c>
      <c r="H18" s="2">
        <v>510</v>
      </c>
      <c r="I18" s="2">
        <v>535</v>
      </c>
      <c r="J18" s="5">
        <f t="shared" si="5"/>
        <v>1045</v>
      </c>
      <c r="K18" s="2">
        <v>326</v>
      </c>
      <c r="L18" s="2">
        <v>294</v>
      </c>
      <c r="M18" s="5">
        <f t="shared" si="6"/>
        <v>620</v>
      </c>
      <c r="N18" s="27">
        <f t="shared" si="7"/>
        <v>0.45317212134600265</v>
      </c>
      <c r="O18" s="27">
        <f t="shared" si="0"/>
        <v>0.18377015194292468</v>
      </c>
      <c r="P18" s="28">
        <f t="shared" si="1"/>
        <v>0.31937132030948712</v>
      </c>
      <c r="R18" s="32">
        <f t="shared" si="8"/>
        <v>103.54007243308287</v>
      </c>
      <c r="S18" s="32">
        <f t="shared" si="9"/>
        <v>41.779889115786368</v>
      </c>
      <c r="T18" s="32">
        <f t="shared" si="10"/>
        <v>72.789806985612117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84995.600597876619</v>
      </c>
      <c r="F19" s="2">
        <v>49298.665585860232</v>
      </c>
      <c r="G19" s="5">
        <f t="shared" si="4"/>
        <v>134294.26618373685</v>
      </c>
      <c r="H19" s="2">
        <v>513</v>
      </c>
      <c r="I19" s="2">
        <v>530</v>
      </c>
      <c r="J19" s="5">
        <f t="shared" si="5"/>
        <v>1043</v>
      </c>
      <c r="K19" s="2">
        <v>324</v>
      </c>
      <c r="L19" s="2">
        <v>288</v>
      </c>
      <c r="M19" s="5">
        <f t="shared" si="6"/>
        <v>612</v>
      </c>
      <c r="N19" s="27">
        <f t="shared" si="7"/>
        <v>0.44463067900123782</v>
      </c>
      <c r="O19" s="27">
        <f t="shared" si="0"/>
        <v>0.26518345805286725</v>
      </c>
      <c r="P19" s="28">
        <f t="shared" si="1"/>
        <v>0.35615775089570167</v>
      </c>
      <c r="R19" s="32">
        <f t="shared" si="8"/>
        <v>101.54790991383109</v>
      </c>
      <c r="S19" s="32">
        <f t="shared" si="9"/>
        <v>60.26731734212742</v>
      </c>
      <c r="T19" s="32">
        <f t="shared" si="10"/>
        <v>81.144571712227702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85488.209072615224</v>
      </c>
      <c r="F20" s="2">
        <v>79551.152646232178</v>
      </c>
      <c r="G20" s="5">
        <f t="shared" si="4"/>
        <v>165039.36171884742</v>
      </c>
      <c r="H20" s="2">
        <v>534</v>
      </c>
      <c r="I20" s="2">
        <v>516</v>
      </c>
      <c r="J20" s="5">
        <f t="shared" si="5"/>
        <v>1050</v>
      </c>
      <c r="K20" s="2">
        <v>321</v>
      </c>
      <c r="L20" s="2">
        <v>302</v>
      </c>
      <c r="M20" s="5">
        <f t="shared" si="6"/>
        <v>623</v>
      </c>
      <c r="N20" s="27">
        <f t="shared" si="7"/>
        <v>0.43850901284734306</v>
      </c>
      <c r="O20" s="27">
        <f t="shared" si="0"/>
        <v>0.42688649784403804</v>
      </c>
      <c r="P20" s="28">
        <f t="shared" si="1"/>
        <v>0.43282882350787671</v>
      </c>
      <c r="R20" s="32">
        <f t="shared" si="8"/>
        <v>99.986209441655234</v>
      </c>
      <c r="S20" s="32">
        <f t="shared" si="9"/>
        <v>97.250797856029564</v>
      </c>
      <c r="T20" s="32">
        <f t="shared" si="10"/>
        <v>98.648751774565099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83680.770993465325</v>
      </c>
      <c r="F21" s="2">
        <v>80212.680987052983</v>
      </c>
      <c r="G21" s="5">
        <f t="shared" si="4"/>
        <v>163893.45198051829</v>
      </c>
      <c r="H21" s="2">
        <v>534</v>
      </c>
      <c r="I21" s="2">
        <v>516</v>
      </c>
      <c r="J21" s="5">
        <f t="shared" si="5"/>
        <v>1050</v>
      </c>
      <c r="K21" s="2">
        <v>308</v>
      </c>
      <c r="L21" s="2">
        <v>308</v>
      </c>
      <c r="M21" s="5">
        <f t="shared" si="6"/>
        <v>616</v>
      </c>
      <c r="N21" s="27">
        <f t="shared" si="7"/>
        <v>0.43645566111087231</v>
      </c>
      <c r="O21" s="27">
        <f t="shared" si="0"/>
        <v>0.42702662365339111</v>
      </c>
      <c r="P21" s="28">
        <f t="shared" si="1"/>
        <v>0.4317894342529357</v>
      </c>
      <c r="R21" s="32">
        <f t="shared" si="8"/>
        <v>99.383338472049076</v>
      </c>
      <c r="S21" s="32">
        <f t="shared" si="9"/>
        <v>97.345486634773039</v>
      </c>
      <c r="T21" s="32">
        <f t="shared" si="10"/>
        <v>98.375421356853721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73944.999254637456</v>
      </c>
      <c r="F22" s="2">
        <v>81075.265925792002</v>
      </c>
      <c r="G22" s="5">
        <f t="shared" si="4"/>
        <v>155020.26518042944</v>
      </c>
      <c r="H22" s="2">
        <v>536</v>
      </c>
      <c r="I22" s="2">
        <v>485</v>
      </c>
      <c r="J22" s="5">
        <f t="shared" si="5"/>
        <v>1021</v>
      </c>
      <c r="K22" s="2">
        <v>300</v>
      </c>
      <c r="L22" s="2">
        <v>316</v>
      </c>
      <c r="M22" s="5">
        <f t="shared" si="6"/>
        <v>616</v>
      </c>
      <c r="N22" s="27">
        <f t="shared" si="7"/>
        <v>0.38882403276248029</v>
      </c>
      <c r="O22" s="27">
        <f t="shared" si="0"/>
        <v>0.44272457475531868</v>
      </c>
      <c r="P22" s="28">
        <f t="shared" si="1"/>
        <v>0.41526548116395606</v>
      </c>
      <c r="R22" s="32">
        <f t="shared" si="8"/>
        <v>88.450956046217058</v>
      </c>
      <c r="S22" s="32">
        <f t="shared" si="9"/>
        <v>101.21756045666916</v>
      </c>
      <c r="T22" s="32">
        <f t="shared" si="10"/>
        <v>94.697779584868329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55711.36064988179</v>
      </c>
      <c r="F23" s="2">
        <v>83154.584928476455</v>
      </c>
      <c r="G23" s="5">
        <f t="shared" si="4"/>
        <v>138865.94557835825</v>
      </c>
      <c r="H23" s="2">
        <v>546</v>
      </c>
      <c r="I23" s="2">
        <v>484</v>
      </c>
      <c r="J23" s="5">
        <f t="shared" si="5"/>
        <v>1030</v>
      </c>
      <c r="K23" s="2">
        <v>284</v>
      </c>
      <c r="L23" s="2">
        <v>327</v>
      </c>
      <c r="M23" s="5">
        <f t="shared" si="6"/>
        <v>611</v>
      </c>
      <c r="N23" s="27">
        <f t="shared" si="7"/>
        <v>0.29575809399622965</v>
      </c>
      <c r="O23" s="27">
        <f t="shared" si="0"/>
        <v>0.44793463115964477</v>
      </c>
      <c r="P23" s="28">
        <f t="shared" si="1"/>
        <v>0.37129137766667625</v>
      </c>
      <c r="R23" s="32">
        <f t="shared" si="8"/>
        <v>67.122121264917823</v>
      </c>
      <c r="S23" s="32">
        <f t="shared" si="9"/>
        <v>102.53339695249871</v>
      </c>
      <c r="T23" s="32">
        <f t="shared" si="10"/>
        <v>84.622757817402956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48257.308293260896</v>
      </c>
      <c r="F24" s="2">
        <v>81176.196285353653</v>
      </c>
      <c r="G24" s="5">
        <f t="shared" si="4"/>
        <v>129433.50457861455</v>
      </c>
      <c r="H24" s="2">
        <v>541</v>
      </c>
      <c r="I24" s="2">
        <v>480</v>
      </c>
      <c r="J24" s="5">
        <f t="shared" si="5"/>
        <v>1021</v>
      </c>
      <c r="K24" s="2">
        <v>266</v>
      </c>
      <c r="L24" s="2">
        <v>323</v>
      </c>
      <c r="M24" s="5">
        <f t="shared" si="6"/>
        <v>589</v>
      </c>
      <c r="N24" s="27">
        <f t="shared" si="7"/>
        <v>0.26395499657189919</v>
      </c>
      <c r="O24" s="27">
        <f t="shared" si="0"/>
        <v>0.44169348956031895</v>
      </c>
      <c r="P24" s="28">
        <f t="shared" si="1"/>
        <v>0.35305695614556842</v>
      </c>
      <c r="R24" s="32">
        <f t="shared" si="8"/>
        <v>59.798399372070506</v>
      </c>
      <c r="S24" s="32">
        <f t="shared" si="9"/>
        <v>101.091153530951</v>
      </c>
      <c r="T24" s="32">
        <f t="shared" si="10"/>
        <v>80.393481104729531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45967.130438698543</v>
      </c>
      <c r="F25" s="2">
        <v>76572.58621447836</v>
      </c>
      <c r="G25" s="5">
        <f t="shared" si="4"/>
        <v>122539.7166531769</v>
      </c>
      <c r="H25" s="2">
        <v>509</v>
      </c>
      <c r="I25" s="2">
        <v>489</v>
      </c>
      <c r="J25" s="5">
        <f t="shared" si="5"/>
        <v>998</v>
      </c>
      <c r="K25" s="2">
        <v>292</v>
      </c>
      <c r="L25" s="2">
        <v>322</v>
      </c>
      <c r="M25" s="5">
        <f t="shared" si="6"/>
        <v>614</v>
      </c>
      <c r="N25" s="27">
        <f t="shared" si="7"/>
        <v>0.2520680546101039</v>
      </c>
      <c r="O25" s="27">
        <f t="shared" si="0"/>
        <v>0.4128347326637824</v>
      </c>
      <c r="P25" s="28">
        <f t="shared" si="1"/>
        <v>0.33313320099276017</v>
      </c>
      <c r="R25" s="32">
        <f t="shared" si="8"/>
        <v>57.387179074530017</v>
      </c>
      <c r="S25" s="32">
        <f t="shared" si="9"/>
        <v>94.417492249665059</v>
      </c>
      <c r="T25" s="32">
        <f t="shared" si="10"/>
        <v>76.017193953583686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41234.976616816537</v>
      </c>
      <c r="F26" s="2">
        <v>74244.393802295774</v>
      </c>
      <c r="G26" s="5">
        <f t="shared" si="4"/>
        <v>115479.37041911231</v>
      </c>
      <c r="H26" s="2">
        <v>501</v>
      </c>
      <c r="I26" s="2">
        <v>463</v>
      </c>
      <c r="J26" s="5">
        <f t="shared" si="5"/>
        <v>964</v>
      </c>
      <c r="K26" s="2">
        <v>302</v>
      </c>
      <c r="L26" s="2">
        <v>327</v>
      </c>
      <c r="M26" s="5">
        <f t="shared" si="6"/>
        <v>629</v>
      </c>
      <c r="N26" s="27">
        <f t="shared" si="7"/>
        <v>0.22518991992232371</v>
      </c>
      <c r="O26" s="27">
        <f t="shared" si="0"/>
        <v>0.40995446705923544</v>
      </c>
      <c r="P26" s="28">
        <f t="shared" si="1"/>
        <v>0.31706287043708214</v>
      </c>
      <c r="R26" s="32">
        <f t="shared" si="8"/>
        <v>51.351153943731674</v>
      </c>
      <c r="S26" s="32">
        <f t="shared" si="9"/>
        <v>93.980245319361742</v>
      </c>
      <c r="T26" s="32">
        <f t="shared" si="10"/>
        <v>72.491757952989516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35710.063078297833</v>
      </c>
      <c r="F27" s="2">
        <v>71033.498009288174</v>
      </c>
      <c r="G27" s="5">
        <f t="shared" si="4"/>
        <v>106743.56108758601</v>
      </c>
      <c r="H27" s="2">
        <v>475</v>
      </c>
      <c r="I27" s="2">
        <v>439</v>
      </c>
      <c r="J27" s="5">
        <f t="shared" si="5"/>
        <v>914</v>
      </c>
      <c r="K27" s="2">
        <v>296</v>
      </c>
      <c r="L27" s="2">
        <v>365</v>
      </c>
      <c r="M27" s="5">
        <f t="shared" si="6"/>
        <v>661</v>
      </c>
      <c r="N27" s="27">
        <f t="shared" si="7"/>
        <v>0.20288886345108081</v>
      </c>
      <c r="O27" s="27">
        <f t="shared" si="0"/>
        <v>0.38325221215301369</v>
      </c>
      <c r="P27" s="28">
        <f t="shared" si="1"/>
        <v>0.29540049892510906</v>
      </c>
      <c r="R27" s="32">
        <f t="shared" si="8"/>
        <v>46.316553927753354</v>
      </c>
      <c r="S27" s="32">
        <f t="shared" si="9"/>
        <v>88.350121902099715</v>
      </c>
      <c r="T27" s="32">
        <f t="shared" si="10"/>
        <v>67.773689579419695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18906.657095298709</v>
      </c>
      <c r="F28" s="2">
        <v>14722.427782321161</v>
      </c>
      <c r="G28" s="5">
        <f t="shared" si="4"/>
        <v>33629.084877619869</v>
      </c>
      <c r="H28" s="2">
        <v>223</v>
      </c>
      <c r="I28" s="2">
        <v>196</v>
      </c>
      <c r="J28" s="5">
        <f t="shared" si="5"/>
        <v>419</v>
      </c>
      <c r="K28" s="2">
        <v>0</v>
      </c>
      <c r="L28" s="2">
        <v>0</v>
      </c>
      <c r="M28" s="5">
        <f t="shared" si="6"/>
        <v>0</v>
      </c>
      <c r="N28" s="27">
        <f t="shared" si="7"/>
        <v>0.39251488737956131</v>
      </c>
      <c r="O28" s="27">
        <f t="shared" si="0"/>
        <v>0.3477519789852882</v>
      </c>
      <c r="P28" s="28">
        <f t="shared" si="1"/>
        <v>0.37157567486099918</v>
      </c>
      <c r="R28" s="32">
        <f t="shared" si="8"/>
        <v>84.783215673985239</v>
      </c>
      <c r="S28" s="32">
        <f t="shared" si="9"/>
        <v>75.114427460822256</v>
      </c>
      <c r="T28" s="32">
        <f t="shared" si="10"/>
        <v>80.260345769975828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19831.618333294402</v>
      </c>
      <c r="F29" s="2">
        <v>11906.781136457083</v>
      </c>
      <c r="G29" s="5">
        <f t="shared" si="4"/>
        <v>31738.399469751486</v>
      </c>
      <c r="H29" s="2">
        <v>203</v>
      </c>
      <c r="I29" s="2">
        <v>203</v>
      </c>
      <c r="J29" s="5">
        <f t="shared" si="5"/>
        <v>406</v>
      </c>
      <c r="K29" s="2">
        <v>0</v>
      </c>
      <c r="L29" s="2">
        <v>0</v>
      </c>
      <c r="M29" s="5">
        <f t="shared" si="6"/>
        <v>0</v>
      </c>
      <c r="N29" s="27">
        <f t="shared" si="7"/>
        <v>0.45228102383904401</v>
      </c>
      <c r="O29" s="27">
        <f t="shared" si="0"/>
        <v>0.27154673272343283</v>
      </c>
      <c r="P29" s="28">
        <f t="shared" si="1"/>
        <v>0.36191387828123844</v>
      </c>
      <c r="R29" s="32">
        <f t="shared" si="8"/>
        <v>97.692701149233514</v>
      </c>
      <c r="S29" s="32">
        <f t="shared" si="9"/>
        <v>58.654094268261488</v>
      </c>
      <c r="T29" s="32">
        <f t="shared" si="10"/>
        <v>78.173397708747501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18939.100218790642</v>
      </c>
      <c r="F30" s="2">
        <v>11317.987846964301</v>
      </c>
      <c r="G30" s="5">
        <f t="shared" si="4"/>
        <v>30257.088065754942</v>
      </c>
      <c r="H30" s="2">
        <v>212</v>
      </c>
      <c r="I30" s="2">
        <v>196</v>
      </c>
      <c r="J30" s="5">
        <f t="shared" si="5"/>
        <v>408</v>
      </c>
      <c r="K30" s="2">
        <v>0</v>
      </c>
      <c r="L30" s="2">
        <v>0</v>
      </c>
      <c r="M30" s="5">
        <f t="shared" si="6"/>
        <v>0</v>
      </c>
      <c r="N30" s="27">
        <f t="shared" si="7"/>
        <v>0.4135897147709347</v>
      </c>
      <c r="O30" s="27">
        <f t="shared" si="0"/>
        <v>0.26733720349027545</v>
      </c>
      <c r="P30" s="28">
        <f t="shared" si="1"/>
        <v>0.34333115543022585</v>
      </c>
      <c r="R30" s="32">
        <f t="shared" si="8"/>
        <v>89.335378390521896</v>
      </c>
      <c r="S30" s="32">
        <f t="shared" si="9"/>
        <v>57.744835953899496</v>
      </c>
      <c r="T30" s="32">
        <f t="shared" si="10"/>
        <v>74.159529572928776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17561.657715038778</v>
      </c>
      <c r="F31" s="2">
        <v>9747.7965190951109</v>
      </c>
      <c r="G31" s="5">
        <f t="shared" si="4"/>
        <v>27309.454234133889</v>
      </c>
      <c r="H31" s="2">
        <v>213</v>
      </c>
      <c r="I31" s="2">
        <v>199</v>
      </c>
      <c r="J31" s="5">
        <f t="shared" si="5"/>
        <v>412</v>
      </c>
      <c r="K31" s="2">
        <v>0</v>
      </c>
      <c r="L31" s="2">
        <v>0</v>
      </c>
      <c r="M31" s="5">
        <f t="shared" si="6"/>
        <v>0</v>
      </c>
      <c r="N31" s="27">
        <f t="shared" si="7"/>
        <v>0.3817087835819592</v>
      </c>
      <c r="O31" s="27">
        <f t="shared" si="0"/>
        <v>0.22677732456484065</v>
      </c>
      <c r="P31" s="28">
        <f t="shared" si="1"/>
        <v>0.30687538468776843</v>
      </c>
      <c r="R31" s="32">
        <f t="shared" si="8"/>
        <v>82.449097253703187</v>
      </c>
      <c r="S31" s="32">
        <f t="shared" si="9"/>
        <v>48.98390210600558</v>
      </c>
      <c r="T31" s="32">
        <f t="shared" si="10"/>
        <v>66.285083092557983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16684.120154281973</v>
      </c>
      <c r="F32" s="2">
        <v>8612.9014331098479</v>
      </c>
      <c r="G32" s="5">
        <f t="shared" si="4"/>
        <v>25297.021587391821</v>
      </c>
      <c r="H32" s="2">
        <v>213</v>
      </c>
      <c r="I32" s="2">
        <v>196</v>
      </c>
      <c r="J32" s="5">
        <f t="shared" si="5"/>
        <v>409</v>
      </c>
      <c r="K32" s="2">
        <v>0</v>
      </c>
      <c r="L32" s="2">
        <v>0</v>
      </c>
      <c r="M32" s="5">
        <f t="shared" si="6"/>
        <v>0</v>
      </c>
      <c r="N32" s="27">
        <f t="shared" si="7"/>
        <v>0.36263519723269805</v>
      </c>
      <c r="O32" s="27">
        <f t="shared" si="0"/>
        <v>0.20344154934594311</v>
      </c>
      <c r="P32" s="28">
        <f t="shared" si="1"/>
        <v>0.28634679873439983</v>
      </c>
      <c r="R32" s="32">
        <f t="shared" si="8"/>
        <v>78.329202602262782</v>
      </c>
      <c r="S32" s="32">
        <f t="shared" si="9"/>
        <v>43.943374658723712</v>
      </c>
      <c r="T32" s="32">
        <f t="shared" si="10"/>
        <v>61.85090852663037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11077.531890583641</v>
      </c>
      <c r="F33" s="2">
        <v>6033.7480715690626</v>
      </c>
      <c r="G33" s="5">
        <f t="shared" si="4"/>
        <v>17111.279962152705</v>
      </c>
      <c r="H33" s="2">
        <v>214</v>
      </c>
      <c r="I33" s="2">
        <v>196</v>
      </c>
      <c r="J33" s="5">
        <f t="shared" si="5"/>
        <v>410</v>
      </c>
      <c r="K33" s="2">
        <v>0</v>
      </c>
      <c r="L33" s="2">
        <v>0</v>
      </c>
      <c r="M33" s="5">
        <f t="shared" si="6"/>
        <v>0</v>
      </c>
      <c r="N33" s="27">
        <f t="shared" si="7"/>
        <v>0.23964892459725773</v>
      </c>
      <c r="O33" s="27">
        <f t="shared" si="0"/>
        <v>0.14252050433600394</v>
      </c>
      <c r="P33" s="28">
        <f t="shared" si="1"/>
        <v>0.19321680174065836</v>
      </c>
      <c r="R33" s="32">
        <f t="shared" si="8"/>
        <v>51.764167713007666</v>
      </c>
      <c r="S33" s="32">
        <f t="shared" si="9"/>
        <v>30.784428936576852</v>
      </c>
      <c r="T33" s="32">
        <f t="shared" si="10"/>
        <v>41.734829175982206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4608.0786139760685</v>
      </c>
      <c r="F34" s="2">
        <v>3696.2527355930424</v>
      </c>
      <c r="G34" s="5">
        <f t="shared" si="4"/>
        <v>8304.3313495691109</v>
      </c>
      <c r="H34" s="2">
        <v>214</v>
      </c>
      <c r="I34" s="2">
        <v>199</v>
      </c>
      <c r="J34" s="5">
        <f t="shared" si="5"/>
        <v>413</v>
      </c>
      <c r="K34" s="2">
        <v>0</v>
      </c>
      <c r="L34" s="2">
        <v>0</v>
      </c>
      <c r="M34" s="5">
        <f t="shared" si="6"/>
        <v>0</v>
      </c>
      <c r="N34" s="27">
        <f t="shared" si="7"/>
        <v>9.9690174237973092E-2</v>
      </c>
      <c r="O34" s="27">
        <f t="shared" si="0"/>
        <v>8.5991362730156395E-2</v>
      </c>
      <c r="P34" s="28">
        <f t="shared" si="1"/>
        <v>9.3089536247523891E-2</v>
      </c>
      <c r="R34" s="32">
        <f t="shared" si="8"/>
        <v>21.53307763540219</v>
      </c>
      <c r="S34" s="32">
        <f t="shared" si="9"/>
        <v>18.574134349713781</v>
      </c>
      <c r="T34" s="32">
        <f t="shared" si="10"/>
        <v>20.107339829465161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2077.2638750601523</v>
      </c>
      <c r="F35" s="2">
        <v>2381.0730997798846</v>
      </c>
      <c r="G35" s="5">
        <f t="shared" si="4"/>
        <v>4458.3369748400364</v>
      </c>
      <c r="H35" s="2">
        <v>218</v>
      </c>
      <c r="I35" s="2">
        <v>204</v>
      </c>
      <c r="J35" s="5">
        <f t="shared" si="5"/>
        <v>422</v>
      </c>
      <c r="K35" s="2">
        <v>0</v>
      </c>
      <c r="L35" s="2">
        <v>0</v>
      </c>
      <c r="M35" s="5">
        <f t="shared" si="6"/>
        <v>0</v>
      </c>
      <c r="N35" s="27">
        <f t="shared" si="7"/>
        <v>4.4114506351090557E-2</v>
      </c>
      <c r="O35" s="27">
        <f t="shared" si="0"/>
        <v>5.4036698887524617E-2</v>
      </c>
      <c r="P35" s="28">
        <f t="shared" si="1"/>
        <v>4.891101648718664E-2</v>
      </c>
      <c r="R35" s="32">
        <f t="shared" si="8"/>
        <v>9.5287333718355605</v>
      </c>
      <c r="S35" s="32">
        <f t="shared" si="9"/>
        <v>11.671926959705317</v>
      </c>
      <c r="T35" s="32">
        <f t="shared" si="10"/>
        <v>10.564779561232314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378.5543127914251</v>
      </c>
      <c r="F36" s="3">
        <v>587</v>
      </c>
      <c r="G36" s="7">
        <f t="shared" si="4"/>
        <v>965.5543127914251</v>
      </c>
      <c r="H36" s="3">
        <v>215</v>
      </c>
      <c r="I36" s="3">
        <v>202</v>
      </c>
      <c r="J36" s="7">
        <f t="shared" si="5"/>
        <v>417</v>
      </c>
      <c r="K36" s="3">
        <v>0</v>
      </c>
      <c r="L36" s="3">
        <v>0</v>
      </c>
      <c r="M36" s="7">
        <f t="shared" si="6"/>
        <v>0</v>
      </c>
      <c r="N36" s="27">
        <f t="shared" si="7"/>
        <v>8.1514709903407652E-3</v>
      </c>
      <c r="O36" s="27">
        <f t="shared" si="0"/>
        <v>1.3453428676200953E-2</v>
      </c>
      <c r="P36" s="28">
        <f t="shared" si="1"/>
        <v>1.0719805408910928E-2</v>
      </c>
      <c r="R36" s="32">
        <f t="shared" si="8"/>
        <v>1.7607177339136051</v>
      </c>
      <c r="S36" s="32">
        <f t="shared" si="9"/>
        <v>2.9059405940594059</v>
      </c>
      <c r="T36" s="32">
        <f t="shared" si="10"/>
        <v>2.3154779683247604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11588.505825782766</v>
      </c>
      <c r="F37" s="9">
        <v>30276.768131422396</v>
      </c>
      <c r="G37" s="10">
        <f t="shared" si="4"/>
        <v>41865.273957205165</v>
      </c>
      <c r="H37" s="9">
        <v>119</v>
      </c>
      <c r="I37" s="9">
        <v>97</v>
      </c>
      <c r="J37" s="10">
        <f t="shared" si="5"/>
        <v>216</v>
      </c>
      <c r="K37" s="9">
        <v>182</v>
      </c>
      <c r="L37" s="9">
        <v>252</v>
      </c>
      <c r="M37" s="10">
        <f t="shared" si="6"/>
        <v>434</v>
      </c>
      <c r="N37" s="25">
        <f t="shared" si="7"/>
        <v>0.16358703876034394</v>
      </c>
      <c r="O37" s="25">
        <f t="shared" si="0"/>
        <v>0.36282197454010157</v>
      </c>
      <c r="P37" s="26">
        <f t="shared" si="1"/>
        <v>0.27134497794517504</v>
      </c>
      <c r="R37" s="32">
        <f t="shared" si="8"/>
        <v>38.50001935476002</v>
      </c>
      <c r="S37" s="32">
        <f t="shared" si="9"/>
        <v>86.752917282012589</v>
      </c>
      <c r="T37" s="32">
        <f t="shared" si="10"/>
        <v>64.408113780315645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11352.574837580109</v>
      </c>
      <c r="F38" s="2">
        <v>29694.07812822421</v>
      </c>
      <c r="G38" s="5">
        <f t="shared" si="4"/>
        <v>41046.652965804315</v>
      </c>
      <c r="H38" s="2">
        <v>119</v>
      </c>
      <c r="I38" s="2">
        <v>98</v>
      </c>
      <c r="J38" s="5">
        <f t="shared" si="5"/>
        <v>217</v>
      </c>
      <c r="K38" s="2">
        <v>180</v>
      </c>
      <c r="L38" s="2">
        <v>245</v>
      </c>
      <c r="M38" s="5">
        <f t="shared" si="6"/>
        <v>425</v>
      </c>
      <c r="N38" s="27">
        <f t="shared" si="7"/>
        <v>0.16138654096412072</v>
      </c>
      <c r="O38" s="27">
        <f t="shared" si="0"/>
        <v>0.36244114500810726</v>
      </c>
      <c r="P38" s="28">
        <f t="shared" si="1"/>
        <v>0.26956139648657873</v>
      </c>
      <c r="R38" s="32">
        <f t="shared" si="8"/>
        <v>37.968477717659226</v>
      </c>
      <c r="S38" s="32">
        <f t="shared" si="9"/>
        <v>86.571656350507894</v>
      </c>
      <c r="T38" s="32">
        <f t="shared" si="10"/>
        <v>63.935596519944419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11131.545898529408</v>
      </c>
      <c r="F39" s="2">
        <v>29010.674517599327</v>
      </c>
      <c r="G39" s="5">
        <f t="shared" si="4"/>
        <v>40142.220416128737</v>
      </c>
      <c r="H39" s="2">
        <v>119</v>
      </c>
      <c r="I39" s="2">
        <v>98</v>
      </c>
      <c r="J39" s="5">
        <f t="shared" si="5"/>
        <v>217</v>
      </c>
      <c r="K39" s="2">
        <v>176</v>
      </c>
      <c r="L39" s="2">
        <v>240</v>
      </c>
      <c r="M39" s="5">
        <f t="shared" si="6"/>
        <v>416</v>
      </c>
      <c r="N39" s="27">
        <f t="shared" si="7"/>
        <v>0.16050792909403344</v>
      </c>
      <c r="O39" s="27">
        <f t="shared" si="0"/>
        <v>0.35954137563949196</v>
      </c>
      <c r="P39" s="28">
        <f t="shared" si="1"/>
        <v>0.26754345785209771</v>
      </c>
      <c r="R39" s="32">
        <f t="shared" si="8"/>
        <v>37.734053893320031</v>
      </c>
      <c r="S39" s="32">
        <f t="shared" si="9"/>
        <v>85.830397981063101</v>
      </c>
      <c r="T39" s="32">
        <f t="shared" si="10"/>
        <v>63.415830041277623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11022.73331977503</v>
      </c>
      <c r="F40" s="2">
        <v>28614.562969653347</v>
      </c>
      <c r="G40" s="5">
        <f t="shared" si="4"/>
        <v>39637.296289428377</v>
      </c>
      <c r="H40" s="2">
        <v>119</v>
      </c>
      <c r="I40" s="2">
        <v>116</v>
      </c>
      <c r="J40" s="5">
        <f t="shared" si="5"/>
        <v>235</v>
      </c>
      <c r="K40" s="2">
        <v>180</v>
      </c>
      <c r="L40" s="2">
        <v>240</v>
      </c>
      <c r="M40" s="5">
        <f t="shared" si="6"/>
        <v>420</v>
      </c>
      <c r="N40" s="27">
        <f t="shared" si="7"/>
        <v>0.15669756226224027</v>
      </c>
      <c r="O40" s="27">
        <f t="shared" si="0"/>
        <v>0.3383295848663137</v>
      </c>
      <c r="P40" s="28">
        <f t="shared" si="1"/>
        <v>0.25585654718195439</v>
      </c>
      <c r="R40" s="32">
        <f t="shared" si="8"/>
        <v>36.865328828679033</v>
      </c>
      <c r="S40" s="32">
        <f t="shared" si="9"/>
        <v>80.377985869812775</v>
      </c>
      <c r="T40" s="32">
        <f t="shared" si="10"/>
        <v>60.514956167066224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10853.268623811964</v>
      </c>
      <c r="F41" s="2">
        <v>27991.713767645146</v>
      </c>
      <c r="G41" s="5">
        <f t="shared" si="4"/>
        <v>38844.98239145711</v>
      </c>
      <c r="H41" s="2">
        <v>119</v>
      </c>
      <c r="I41" s="2">
        <v>118</v>
      </c>
      <c r="J41" s="5">
        <f t="shared" si="5"/>
        <v>237</v>
      </c>
      <c r="K41" s="2">
        <v>182</v>
      </c>
      <c r="L41" s="2">
        <v>222</v>
      </c>
      <c r="M41" s="5">
        <f t="shared" si="6"/>
        <v>404</v>
      </c>
      <c r="N41" s="27">
        <f t="shared" si="7"/>
        <v>0.15320819627063756</v>
      </c>
      <c r="O41" s="27">
        <f t="shared" si="0"/>
        <v>0.34753319636031421</v>
      </c>
      <c r="P41" s="28">
        <f t="shared" si="1"/>
        <v>0.25659899587444585</v>
      </c>
      <c r="R41" s="32">
        <f t="shared" si="8"/>
        <v>36.057370843229116</v>
      </c>
      <c r="S41" s="32">
        <f t="shared" si="9"/>
        <v>82.328569904838659</v>
      </c>
      <c r="T41" s="32">
        <f t="shared" si="10"/>
        <v>60.600596554535272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7883.0017089614212</v>
      </c>
      <c r="F42" s="2">
        <v>21695.160064191161</v>
      </c>
      <c r="G42" s="5">
        <f t="shared" si="4"/>
        <v>29578.161773152584</v>
      </c>
      <c r="H42" s="2">
        <v>0</v>
      </c>
      <c r="I42" s="2">
        <v>0</v>
      </c>
      <c r="J42" s="5">
        <f t="shared" si="5"/>
        <v>0</v>
      </c>
      <c r="K42" s="2">
        <v>182</v>
      </c>
      <c r="L42" s="2">
        <v>204</v>
      </c>
      <c r="M42" s="5">
        <f t="shared" si="6"/>
        <v>386</v>
      </c>
      <c r="N42" s="27">
        <f t="shared" si="7"/>
        <v>0.17464998468985779</v>
      </c>
      <c r="O42" s="27">
        <f t="shared" si="0"/>
        <v>0.42882590259707387</v>
      </c>
      <c r="P42" s="28">
        <f t="shared" si="1"/>
        <v>0.30898129881698755</v>
      </c>
      <c r="R42" s="32">
        <f t="shared" si="8"/>
        <v>43.313196203084729</v>
      </c>
      <c r="S42" s="32">
        <f t="shared" si="9"/>
        <v>106.34882384407432</v>
      </c>
      <c r="T42" s="32">
        <f t="shared" si="10"/>
        <v>76.627362106612907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7239.3047218535812</v>
      </c>
      <c r="F43" s="2">
        <v>18779.939901281443</v>
      </c>
      <c r="G43" s="5">
        <f t="shared" si="4"/>
        <v>26019.244623135026</v>
      </c>
      <c r="H43" s="2">
        <v>0</v>
      </c>
      <c r="I43" s="2">
        <v>0</v>
      </c>
      <c r="J43" s="5">
        <f t="shared" si="5"/>
        <v>0</v>
      </c>
      <c r="K43" s="2">
        <v>182</v>
      </c>
      <c r="L43" s="2">
        <v>200</v>
      </c>
      <c r="M43" s="5">
        <f t="shared" si="6"/>
        <v>382</v>
      </c>
      <c r="N43" s="27">
        <f t="shared" si="7"/>
        <v>0.1603887079460648</v>
      </c>
      <c r="O43" s="27">
        <f t="shared" si="0"/>
        <v>0.37862782059035166</v>
      </c>
      <c r="P43" s="28">
        <f t="shared" si="1"/>
        <v>0.27465002346663386</v>
      </c>
      <c r="R43" s="32">
        <f t="shared" si="8"/>
        <v>39.776399570624072</v>
      </c>
      <c r="S43" s="32">
        <f t="shared" si="9"/>
        <v>93.899699506407217</v>
      </c>
      <c r="T43" s="32">
        <f t="shared" si="10"/>
        <v>68.113205819725195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7069.3546766156633</v>
      </c>
      <c r="F44" s="2">
        <v>18109.322892499036</v>
      </c>
      <c r="G44" s="5">
        <f t="shared" si="4"/>
        <v>25178.677569114698</v>
      </c>
      <c r="H44" s="2">
        <v>0</v>
      </c>
      <c r="I44" s="2">
        <v>0</v>
      </c>
      <c r="J44" s="5">
        <f t="shared" si="5"/>
        <v>0</v>
      </c>
      <c r="K44" s="2">
        <v>182</v>
      </c>
      <c r="L44" s="2">
        <v>200</v>
      </c>
      <c r="M44" s="5">
        <f t="shared" si="6"/>
        <v>382</v>
      </c>
      <c r="N44" s="27">
        <f t="shared" si="7"/>
        <v>0.15662341981158417</v>
      </c>
      <c r="O44" s="27">
        <f t="shared" si="0"/>
        <v>0.36510731638102895</v>
      </c>
      <c r="P44" s="28">
        <f t="shared" si="1"/>
        <v>0.2657772923610317</v>
      </c>
      <c r="R44" s="32">
        <f t="shared" si="8"/>
        <v>38.842608113272874</v>
      </c>
      <c r="S44" s="32">
        <f t="shared" si="9"/>
        <v>90.546614462495185</v>
      </c>
      <c r="T44" s="32">
        <f t="shared" si="10"/>
        <v>65.912768505535851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7040.3773353957449</v>
      </c>
      <c r="F45" s="2">
        <v>17171.105849620511</v>
      </c>
      <c r="G45" s="5">
        <f t="shared" si="4"/>
        <v>24211.483185016255</v>
      </c>
      <c r="H45" s="2">
        <v>0</v>
      </c>
      <c r="I45" s="2">
        <v>0</v>
      </c>
      <c r="J45" s="5">
        <f t="shared" si="5"/>
        <v>0</v>
      </c>
      <c r="K45" s="2">
        <v>182</v>
      </c>
      <c r="L45" s="2">
        <v>200</v>
      </c>
      <c r="M45" s="5">
        <f t="shared" si="6"/>
        <v>382</v>
      </c>
      <c r="N45" s="27">
        <f t="shared" si="7"/>
        <v>0.15598141916420916</v>
      </c>
      <c r="O45" s="27">
        <f t="shared" si="0"/>
        <v>0.34619165019396192</v>
      </c>
      <c r="P45" s="28">
        <f t="shared" si="1"/>
        <v>0.25556792755674984</v>
      </c>
      <c r="R45" s="32">
        <f t="shared" si="8"/>
        <v>38.683391952723873</v>
      </c>
      <c r="S45" s="32">
        <f t="shared" si="9"/>
        <v>85.855529248102556</v>
      </c>
      <c r="T45" s="32">
        <f t="shared" si="10"/>
        <v>63.380846034073969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7103.4043362355469</v>
      </c>
      <c r="F46" s="2">
        <v>16943.944909340997</v>
      </c>
      <c r="G46" s="5">
        <f t="shared" si="4"/>
        <v>24047.349245576544</v>
      </c>
      <c r="H46" s="2">
        <v>0</v>
      </c>
      <c r="I46" s="2">
        <v>0</v>
      </c>
      <c r="J46" s="5">
        <f t="shared" si="5"/>
        <v>0</v>
      </c>
      <c r="K46" s="2">
        <v>182</v>
      </c>
      <c r="L46" s="2">
        <v>200</v>
      </c>
      <c r="M46" s="5">
        <f t="shared" si="6"/>
        <v>382</v>
      </c>
      <c r="N46" s="27">
        <f t="shared" si="7"/>
        <v>0.15737779901266277</v>
      </c>
      <c r="O46" s="27">
        <f t="shared" si="0"/>
        <v>0.34161179252703622</v>
      </c>
      <c r="P46" s="28">
        <f t="shared" si="1"/>
        <v>0.25383538724008342</v>
      </c>
      <c r="R46" s="32">
        <f t="shared" si="8"/>
        <v>39.029694155140369</v>
      </c>
      <c r="S46" s="32">
        <f t="shared" si="9"/>
        <v>84.719724546704981</v>
      </c>
      <c r="T46" s="32">
        <f t="shared" si="10"/>
        <v>62.951176035540691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7185.3166556103597</v>
      </c>
      <c r="F47" s="2">
        <v>16523.598880934976</v>
      </c>
      <c r="G47" s="5">
        <f t="shared" si="4"/>
        <v>23708.915536545337</v>
      </c>
      <c r="H47" s="2">
        <v>0</v>
      </c>
      <c r="I47" s="2">
        <v>0</v>
      </c>
      <c r="J47" s="5">
        <f t="shared" si="5"/>
        <v>0</v>
      </c>
      <c r="K47" s="2">
        <v>182</v>
      </c>
      <c r="L47" s="2">
        <v>192</v>
      </c>
      <c r="M47" s="5">
        <f t="shared" si="6"/>
        <v>374</v>
      </c>
      <c r="N47" s="27">
        <f t="shared" si="7"/>
        <v>0.15919258808069744</v>
      </c>
      <c r="O47" s="27">
        <f t="shared" si="0"/>
        <v>0.34701778563791535</v>
      </c>
      <c r="P47" s="28">
        <f t="shared" si="1"/>
        <v>0.25561621891221037</v>
      </c>
      <c r="R47" s="32">
        <f t="shared" ref="R47" si="11">+E47/(H47+K47)</f>
        <v>39.479761844012963</v>
      </c>
      <c r="S47" s="32">
        <f t="shared" ref="S47" si="12">+F47/(I47+L47)</f>
        <v>86.060410838202998</v>
      </c>
      <c r="T47" s="32">
        <f t="shared" ref="T47" si="13">+G47/(J47+M47)</f>
        <v>63.392822290228175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6632.7534885013729</v>
      </c>
      <c r="F48" s="2">
        <v>15593.362333394842</v>
      </c>
      <c r="G48" s="5">
        <f t="shared" si="4"/>
        <v>22226.115821896215</v>
      </c>
      <c r="H48" s="2">
        <v>0</v>
      </c>
      <c r="I48" s="2">
        <v>0</v>
      </c>
      <c r="J48" s="5">
        <f t="shared" si="5"/>
        <v>0</v>
      </c>
      <c r="K48" s="2">
        <v>182</v>
      </c>
      <c r="L48" s="2">
        <v>202</v>
      </c>
      <c r="M48" s="5">
        <f t="shared" si="6"/>
        <v>384</v>
      </c>
      <c r="N48" s="27">
        <f t="shared" si="7"/>
        <v>0.14695040518657773</v>
      </c>
      <c r="O48" s="27">
        <f t="shared" si="0"/>
        <v>0.31126960901858114</v>
      </c>
      <c r="P48" s="28">
        <f t="shared" si="1"/>
        <v>0.23338915303570454</v>
      </c>
      <c r="R48" s="32">
        <f t="shared" si="8"/>
        <v>36.443700486271283</v>
      </c>
      <c r="S48" s="32">
        <f t="shared" si="9"/>
        <v>77.194863036608126</v>
      </c>
      <c r="T48" s="32">
        <f t="shared" si="10"/>
        <v>57.88050995285473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6338.3888228456426</v>
      </c>
      <c r="F49" s="2">
        <v>14511.680872382296</v>
      </c>
      <c r="G49" s="5">
        <f t="shared" si="4"/>
        <v>20850.06969522794</v>
      </c>
      <c r="H49" s="2">
        <v>0</v>
      </c>
      <c r="I49" s="2">
        <v>0</v>
      </c>
      <c r="J49" s="5">
        <f t="shared" si="5"/>
        <v>0</v>
      </c>
      <c r="K49" s="2">
        <v>182</v>
      </c>
      <c r="L49" s="2">
        <v>202</v>
      </c>
      <c r="M49" s="5">
        <f t="shared" si="6"/>
        <v>384</v>
      </c>
      <c r="N49" s="27">
        <f t="shared" si="7"/>
        <v>0.14042867827999031</v>
      </c>
      <c r="O49" s="27">
        <f t="shared" si="0"/>
        <v>0.28967743676904933</v>
      </c>
      <c r="P49" s="28">
        <f t="shared" si="1"/>
        <v>0.21893974394350574</v>
      </c>
      <c r="R49" s="32">
        <f t="shared" si="8"/>
        <v>34.826312213437596</v>
      </c>
      <c r="S49" s="32">
        <f t="shared" si="9"/>
        <v>71.84000431872424</v>
      </c>
      <c r="T49" s="32">
        <f t="shared" si="10"/>
        <v>54.297056497989423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6052.022896909486</v>
      </c>
      <c r="F50" s="2">
        <v>14620.735732078911</v>
      </c>
      <c r="G50" s="5">
        <f t="shared" si="4"/>
        <v>20672.758628988398</v>
      </c>
      <c r="H50" s="2">
        <v>0</v>
      </c>
      <c r="I50" s="2">
        <v>0</v>
      </c>
      <c r="J50" s="5">
        <f t="shared" si="5"/>
        <v>0</v>
      </c>
      <c r="K50" s="2">
        <v>184</v>
      </c>
      <c r="L50" s="2">
        <v>201</v>
      </c>
      <c r="M50" s="5">
        <f t="shared" si="6"/>
        <v>385</v>
      </c>
      <c r="N50" s="27">
        <f t="shared" si="7"/>
        <v>0.13262672898206271</v>
      </c>
      <c r="O50" s="27">
        <f t="shared" si="0"/>
        <v>0.29330636599420057</v>
      </c>
      <c r="P50" s="28">
        <f t="shared" si="1"/>
        <v>0.21651401999359446</v>
      </c>
      <c r="R50" s="32">
        <f t="shared" si="8"/>
        <v>32.891428787551554</v>
      </c>
      <c r="S50" s="32">
        <f t="shared" si="9"/>
        <v>72.739978766561748</v>
      </c>
      <c r="T50" s="32">
        <f t="shared" si="10"/>
        <v>53.695476958411426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5723.3657255460939</v>
      </c>
      <c r="F51" s="2">
        <v>13216.761810460683</v>
      </c>
      <c r="G51" s="5">
        <f t="shared" si="4"/>
        <v>18940.127536006778</v>
      </c>
      <c r="H51" s="2">
        <v>0</v>
      </c>
      <c r="I51" s="2">
        <v>0</v>
      </c>
      <c r="J51" s="5">
        <f t="shared" si="5"/>
        <v>0</v>
      </c>
      <c r="K51" s="2">
        <v>184</v>
      </c>
      <c r="L51" s="2">
        <v>201</v>
      </c>
      <c r="M51" s="5">
        <f t="shared" si="6"/>
        <v>385</v>
      </c>
      <c r="N51" s="27">
        <f t="shared" si="7"/>
        <v>0.12542438914678503</v>
      </c>
      <c r="O51" s="27">
        <f t="shared" si="0"/>
        <v>0.26514126565681034</v>
      </c>
      <c r="P51" s="28">
        <f t="shared" si="1"/>
        <v>0.19836748571435669</v>
      </c>
      <c r="R51" s="32">
        <f t="shared" si="8"/>
        <v>31.105248508402685</v>
      </c>
      <c r="S51" s="32">
        <f t="shared" si="9"/>
        <v>65.755033882888966</v>
      </c>
      <c r="T51" s="32">
        <f t="shared" si="10"/>
        <v>49.195136457160459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5781.6937570869677</v>
      </c>
      <c r="F52" s="2">
        <v>13040.244932027328</v>
      </c>
      <c r="G52" s="5">
        <f t="shared" si="4"/>
        <v>18821.938689114297</v>
      </c>
      <c r="H52" s="2">
        <v>0</v>
      </c>
      <c r="I52" s="2">
        <v>0</v>
      </c>
      <c r="J52" s="5">
        <f t="shared" si="5"/>
        <v>0</v>
      </c>
      <c r="K52" s="2">
        <v>182</v>
      </c>
      <c r="L52" s="2">
        <v>202</v>
      </c>
      <c r="M52" s="5">
        <f t="shared" si="6"/>
        <v>384</v>
      </c>
      <c r="N52" s="27">
        <f t="shared" si="7"/>
        <v>0.12809495208009056</v>
      </c>
      <c r="O52" s="27">
        <f t="shared" si="0"/>
        <v>0.2603051128239246</v>
      </c>
      <c r="P52" s="28">
        <f t="shared" si="1"/>
        <v>0.19764300538804494</v>
      </c>
      <c r="R52" s="32">
        <f t="shared" si="8"/>
        <v>31.767548115862461</v>
      </c>
      <c r="S52" s="32">
        <f t="shared" si="9"/>
        <v>64.555667980333311</v>
      </c>
      <c r="T52" s="32">
        <f t="shared" si="10"/>
        <v>49.015465336235145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5632.8956035809242</v>
      </c>
      <c r="F53" s="2">
        <v>12856.971359523386</v>
      </c>
      <c r="G53" s="5">
        <f t="shared" si="4"/>
        <v>18489.866963104309</v>
      </c>
      <c r="H53" s="2">
        <v>0</v>
      </c>
      <c r="I53" s="2">
        <v>0</v>
      </c>
      <c r="J53" s="5">
        <f t="shared" si="5"/>
        <v>0</v>
      </c>
      <c r="K53" s="2">
        <v>178</v>
      </c>
      <c r="L53" s="2">
        <v>206</v>
      </c>
      <c r="M53" s="5">
        <f t="shared" si="6"/>
        <v>384</v>
      </c>
      <c r="N53" s="27">
        <f t="shared" si="7"/>
        <v>0.12760274564110466</v>
      </c>
      <c r="O53" s="27">
        <f t="shared" si="0"/>
        <v>0.25166323519267514</v>
      </c>
      <c r="P53" s="28">
        <f t="shared" si="1"/>
        <v>0.19415602909845753</v>
      </c>
      <c r="R53" s="32">
        <f t="shared" si="8"/>
        <v>31.645480918993957</v>
      </c>
      <c r="S53" s="32">
        <f t="shared" si="9"/>
        <v>62.41248232778343</v>
      </c>
      <c r="T53" s="32">
        <f t="shared" si="10"/>
        <v>48.150695216417468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5280.1928380731633</v>
      </c>
      <c r="F54" s="2">
        <v>12620.507349893996</v>
      </c>
      <c r="G54" s="5">
        <f t="shared" si="4"/>
        <v>17900.700187967159</v>
      </c>
      <c r="H54" s="2">
        <v>0</v>
      </c>
      <c r="I54" s="2">
        <v>0</v>
      </c>
      <c r="J54" s="5">
        <f t="shared" si="5"/>
        <v>0</v>
      </c>
      <c r="K54" s="2">
        <v>174</v>
      </c>
      <c r="L54" s="2">
        <v>202</v>
      </c>
      <c r="M54" s="5">
        <f t="shared" si="6"/>
        <v>376</v>
      </c>
      <c r="N54" s="27">
        <f t="shared" si="7"/>
        <v>0.12236264456046449</v>
      </c>
      <c r="O54" s="27">
        <f t="shared" si="0"/>
        <v>0.2519264482173027</v>
      </c>
      <c r="P54" s="28">
        <f t="shared" si="1"/>
        <v>0.19196873056759564</v>
      </c>
      <c r="R54" s="32">
        <f t="shared" si="8"/>
        <v>30.345935850995193</v>
      </c>
      <c r="S54" s="32">
        <f t="shared" si="9"/>
        <v>62.477759157891072</v>
      </c>
      <c r="T54" s="32">
        <f t="shared" si="10"/>
        <v>47.608245180763717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3191.0040617042505</v>
      </c>
      <c r="F55" s="2">
        <v>9207.6950295852839</v>
      </c>
      <c r="G55" s="5">
        <f t="shared" si="4"/>
        <v>12398.699091289534</v>
      </c>
      <c r="H55" s="2">
        <v>0</v>
      </c>
      <c r="I55" s="2">
        <v>0</v>
      </c>
      <c r="J55" s="5">
        <f t="shared" si="5"/>
        <v>0</v>
      </c>
      <c r="K55" s="2">
        <v>189</v>
      </c>
      <c r="L55" s="2">
        <v>202</v>
      </c>
      <c r="M55" s="5">
        <f t="shared" si="6"/>
        <v>391</v>
      </c>
      <c r="N55" s="27">
        <f t="shared" si="7"/>
        <v>6.8079110379421631E-2</v>
      </c>
      <c r="O55" s="27">
        <f t="shared" si="0"/>
        <v>0.18380100266658583</v>
      </c>
      <c r="P55" s="28">
        <f t="shared" si="1"/>
        <v>0.12786382199580826</v>
      </c>
      <c r="R55" s="32">
        <f t="shared" si="8"/>
        <v>16.883619374096565</v>
      </c>
      <c r="S55" s="32">
        <f t="shared" si="9"/>
        <v>45.582648661313286</v>
      </c>
      <c r="T55" s="32">
        <f t="shared" si="10"/>
        <v>31.710227854960447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2806.5614700417868</v>
      </c>
      <c r="F56" s="2">
        <v>8948.8705626013616</v>
      </c>
      <c r="G56" s="5">
        <f t="shared" si="4"/>
        <v>11755.432032643148</v>
      </c>
      <c r="H56" s="2">
        <v>0</v>
      </c>
      <c r="I56" s="2">
        <v>0</v>
      </c>
      <c r="J56" s="5">
        <f t="shared" si="5"/>
        <v>0</v>
      </c>
      <c r="K56" s="2">
        <v>182</v>
      </c>
      <c r="L56" s="2">
        <v>202</v>
      </c>
      <c r="M56" s="5">
        <f t="shared" si="6"/>
        <v>384</v>
      </c>
      <c r="N56" s="27">
        <f t="shared" si="7"/>
        <v>6.2180110555693613E-2</v>
      </c>
      <c r="O56" s="27">
        <f t="shared" si="0"/>
        <v>0.17863443314039767</v>
      </c>
      <c r="P56" s="28">
        <f t="shared" si="1"/>
        <v>0.12343993649868897</v>
      </c>
      <c r="R56" s="32">
        <f t="shared" si="8"/>
        <v>15.420667417812016</v>
      </c>
      <c r="S56" s="32">
        <f t="shared" si="9"/>
        <v>44.301339418818621</v>
      </c>
      <c r="T56" s="32">
        <f t="shared" si="10"/>
        <v>30.613104251674866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2469.942886254029</v>
      </c>
      <c r="F57" s="2">
        <v>6256.7314645708784</v>
      </c>
      <c r="G57" s="5">
        <f t="shared" si="4"/>
        <v>8726.6743508249074</v>
      </c>
      <c r="H57" s="2">
        <v>0</v>
      </c>
      <c r="I57" s="2">
        <v>0</v>
      </c>
      <c r="J57" s="5">
        <f t="shared" si="5"/>
        <v>0</v>
      </c>
      <c r="K57" s="43">
        <v>166</v>
      </c>
      <c r="L57" s="2">
        <v>202</v>
      </c>
      <c r="M57" s="5">
        <f t="shared" si="6"/>
        <v>368</v>
      </c>
      <c r="N57" s="27">
        <f t="shared" si="7"/>
        <v>5.9996669409590676E-2</v>
      </c>
      <c r="O57" s="27">
        <f t="shared" si="0"/>
        <v>0.12489483121548384</v>
      </c>
      <c r="P57" s="28">
        <f t="shared" si="1"/>
        <v>9.562011692260812E-2</v>
      </c>
      <c r="R57" s="32">
        <f t="shared" si="8"/>
        <v>14.879174013578488</v>
      </c>
      <c r="S57" s="32">
        <f t="shared" si="9"/>
        <v>30.973918141439992</v>
      </c>
      <c r="T57" s="32">
        <f t="shared" si="10"/>
        <v>23.713788996806812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2410.7677226081137</v>
      </c>
      <c r="F58" s="3">
        <v>5982.9999999999964</v>
      </c>
      <c r="G58" s="7">
        <f t="shared" si="4"/>
        <v>8393.7677226081105</v>
      </c>
      <c r="H58" s="6">
        <v>0</v>
      </c>
      <c r="I58" s="3">
        <v>0</v>
      </c>
      <c r="J58" s="7">
        <f t="shared" si="5"/>
        <v>0</v>
      </c>
      <c r="K58" s="44">
        <v>163</v>
      </c>
      <c r="L58" s="3">
        <v>202</v>
      </c>
      <c r="M58" s="7">
        <f t="shared" si="6"/>
        <v>365</v>
      </c>
      <c r="N58" s="27">
        <f t="shared" si="7"/>
        <v>5.9637040436575146E-2</v>
      </c>
      <c r="O58" s="27">
        <f t="shared" si="0"/>
        <v>0.11943069306930686</v>
      </c>
      <c r="P58" s="28">
        <f t="shared" si="1"/>
        <v>9.2728322167566393E-2</v>
      </c>
      <c r="R58" s="32">
        <f t="shared" si="8"/>
        <v>14.789986028270636</v>
      </c>
      <c r="S58" s="32">
        <f t="shared" si="9"/>
        <v>29.618811881188101</v>
      </c>
      <c r="T58" s="32">
        <f t="shared" si="10"/>
        <v>22.996623897556468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10360.215742754506</v>
      </c>
      <c r="F59" s="2">
        <v>21668.202728879718</v>
      </c>
      <c r="G59" s="10">
        <f t="shared" si="4"/>
        <v>32028.418471634224</v>
      </c>
      <c r="H59" s="2">
        <v>117</v>
      </c>
      <c r="I59" s="2">
        <v>121</v>
      </c>
      <c r="J59" s="10">
        <f t="shared" si="5"/>
        <v>238</v>
      </c>
      <c r="K59" s="2">
        <v>127</v>
      </c>
      <c r="L59" s="2">
        <v>120</v>
      </c>
      <c r="M59" s="10">
        <f t="shared" si="6"/>
        <v>247</v>
      </c>
      <c r="N59" s="25">
        <f t="shared" si="7"/>
        <v>0.18250098193972847</v>
      </c>
      <c r="O59" s="25">
        <f t="shared" si="0"/>
        <v>0.3876521169471826</v>
      </c>
      <c r="P59" s="26">
        <f t="shared" si="1"/>
        <v>0.28428263217739674</v>
      </c>
      <c r="R59" s="32">
        <f t="shared" si="8"/>
        <v>42.459900585059451</v>
      </c>
      <c r="S59" s="32">
        <f t="shared" si="9"/>
        <v>89.909554891617091</v>
      </c>
      <c r="T59" s="32">
        <f t="shared" si="10"/>
        <v>66.037976230173655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10483.258433965646</v>
      </c>
      <c r="F60" s="2">
        <v>21183.694336776844</v>
      </c>
      <c r="G60" s="5">
        <f t="shared" si="4"/>
        <v>31666.95277074249</v>
      </c>
      <c r="H60" s="2">
        <v>117</v>
      </c>
      <c r="I60" s="2">
        <v>121</v>
      </c>
      <c r="J60" s="5">
        <f t="shared" si="5"/>
        <v>238</v>
      </c>
      <c r="K60" s="2">
        <v>123</v>
      </c>
      <c r="L60" s="2">
        <v>120</v>
      </c>
      <c r="M60" s="5">
        <f t="shared" si="6"/>
        <v>243</v>
      </c>
      <c r="N60" s="27">
        <f t="shared" si="7"/>
        <v>0.18795285488320507</v>
      </c>
      <c r="O60" s="27">
        <f t="shared" si="0"/>
        <v>0.37898408359769648</v>
      </c>
      <c r="P60" s="28">
        <f t="shared" si="1"/>
        <v>0.28357110798358126</v>
      </c>
      <c r="R60" s="32">
        <f t="shared" si="8"/>
        <v>43.680243474856859</v>
      </c>
      <c r="S60" s="32">
        <f t="shared" si="9"/>
        <v>87.899146625630053</v>
      </c>
      <c r="T60" s="32">
        <f t="shared" si="10"/>
        <v>65.835660646034285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10223.861915340376</v>
      </c>
      <c r="F61" s="2">
        <v>20001.844856629374</v>
      </c>
      <c r="G61" s="5">
        <f t="shared" si="4"/>
        <v>30225.706771969752</v>
      </c>
      <c r="H61" s="2">
        <v>115</v>
      </c>
      <c r="I61" s="2">
        <v>121</v>
      </c>
      <c r="J61" s="5">
        <f t="shared" si="5"/>
        <v>236</v>
      </c>
      <c r="K61" s="2">
        <v>123</v>
      </c>
      <c r="L61" s="2">
        <v>123</v>
      </c>
      <c r="M61" s="5">
        <f t="shared" si="6"/>
        <v>246</v>
      </c>
      <c r="N61" s="27">
        <f t="shared" si="7"/>
        <v>0.18473297765503716</v>
      </c>
      <c r="O61" s="27">
        <f t="shared" si="0"/>
        <v>0.35313991625404967</v>
      </c>
      <c r="P61" s="28">
        <f t="shared" si="1"/>
        <v>0.26991094059838683</v>
      </c>
      <c r="R61" s="32">
        <f t="shared" si="8"/>
        <v>42.957403005631832</v>
      </c>
      <c r="S61" s="32">
        <f t="shared" si="9"/>
        <v>81.974774002579395</v>
      </c>
      <c r="T61" s="32">
        <f t="shared" si="10"/>
        <v>62.708935211555499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10359.067682440296</v>
      </c>
      <c r="F62" s="2">
        <v>18954.137942737514</v>
      </c>
      <c r="G62" s="5">
        <f t="shared" si="4"/>
        <v>29313.205625177812</v>
      </c>
      <c r="H62" s="2">
        <v>117</v>
      </c>
      <c r="I62" s="2">
        <v>121</v>
      </c>
      <c r="J62" s="5">
        <f t="shared" si="5"/>
        <v>238</v>
      </c>
      <c r="K62" s="2">
        <v>119</v>
      </c>
      <c r="L62" s="2">
        <v>124</v>
      </c>
      <c r="M62" s="5">
        <f t="shared" si="6"/>
        <v>243</v>
      </c>
      <c r="N62" s="27">
        <f t="shared" si="7"/>
        <v>0.18908929034828229</v>
      </c>
      <c r="O62" s="27">
        <f t="shared" si="0"/>
        <v>0.33318341201549562</v>
      </c>
      <c r="P62" s="28">
        <f t="shared" si="1"/>
        <v>0.26249378201498863</v>
      </c>
      <c r="R62" s="32">
        <f t="shared" si="8"/>
        <v>43.894354586611428</v>
      </c>
      <c r="S62" s="32">
        <f t="shared" si="9"/>
        <v>77.363828337704135</v>
      </c>
      <c r="T62" s="32">
        <f t="shared" si="10"/>
        <v>60.942215436960112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10275.630462769173</v>
      </c>
      <c r="F63" s="2">
        <v>18088.033707622555</v>
      </c>
      <c r="G63" s="5">
        <f t="shared" si="4"/>
        <v>28363.664170391727</v>
      </c>
      <c r="H63" s="2">
        <v>115</v>
      </c>
      <c r="I63" s="2">
        <v>121</v>
      </c>
      <c r="J63" s="5">
        <f t="shared" si="5"/>
        <v>236</v>
      </c>
      <c r="K63" s="2">
        <v>119</v>
      </c>
      <c r="L63" s="2">
        <v>124</v>
      </c>
      <c r="M63" s="5">
        <f t="shared" si="6"/>
        <v>243</v>
      </c>
      <c r="N63" s="27">
        <f t="shared" si="7"/>
        <v>0.18905708093113727</v>
      </c>
      <c r="O63" s="27">
        <f t="shared" si="0"/>
        <v>0.31795868562126556</v>
      </c>
      <c r="P63" s="28">
        <f t="shared" si="1"/>
        <v>0.25497720397691231</v>
      </c>
      <c r="R63" s="32">
        <f t="shared" si="8"/>
        <v>43.912950695594759</v>
      </c>
      <c r="S63" s="32">
        <f t="shared" si="9"/>
        <v>73.828709010704301</v>
      </c>
      <c r="T63" s="32">
        <f t="shared" si="10"/>
        <v>59.214330209586066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10331.140075676047</v>
      </c>
      <c r="F64" s="2">
        <v>16533.566025784479</v>
      </c>
      <c r="G64" s="5">
        <f t="shared" si="4"/>
        <v>26864.706101460528</v>
      </c>
      <c r="H64" s="2">
        <v>119</v>
      </c>
      <c r="I64" s="2">
        <v>123</v>
      </c>
      <c r="J64" s="5">
        <f t="shared" si="5"/>
        <v>242</v>
      </c>
      <c r="K64" s="2">
        <v>119</v>
      </c>
      <c r="L64" s="2">
        <v>124</v>
      </c>
      <c r="M64" s="5">
        <f t="shared" si="6"/>
        <v>243</v>
      </c>
      <c r="N64" s="27">
        <f t="shared" si="7"/>
        <v>0.18710410163133959</v>
      </c>
      <c r="O64" s="27">
        <f t="shared" si="0"/>
        <v>0.28844323143378364</v>
      </c>
      <c r="P64" s="28">
        <f t="shared" si="1"/>
        <v>0.23872099684954617</v>
      </c>
      <c r="R64" s="32">
        <f t="shared" si="8"/>
        <v>43.408151578470786</v>
      </c>
      <c r="S64" s="32">
        <f t="shared" si="9"/>
        <v>66.937514274431095</v>
      </c>
      <c r="T64" s="32">
        <f t="shared" si="10"/>
        <v>55.39114660094954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9456.0802988951473</v>
      </c>
      <c r="F65" s="2">
        <v>12273.36072276262</v>
      </c>
      <c r="G65" s="5">
        <f t="shared" si="4"/>
        <v>21729.441021657767</v>
      </c>
      <c r="H65" s="2">
        <v>119</v>
      </c>
      <c r="I65" s="2">
        <v>123</v>
      </c>
      <c r="J65" s="5">
        <f t="shared" si="5"/>
        <v>242</v>
      </c>
      <c r="K65" s="2">
        <v>123</v>
      </c>
      <c r="L65" s="2">
        <v>124</v>
      </c>
      <c r="M65" s="5">
        <f t="shared" si="6"/>
        <v>247</v>
      </c>
      <c r="N65" s="27">
        <f t="shared" si="7"/>
        <v>0.1682337087050802</v>
      </c>
      <c r="O65" s="27">
        <f t="shared" si="0"/>
        <v>0.2141200405227254</v>
      </c>
      <c r="P65" s="28">
        <f t="shared" si="1"/>
        <v>0.19140160155783389</v>
      </c>
      <c r="R65" s="32">
        <f t="shared" si="8"/>
        <v>39.074711978905569</v>
      </c>
      <c r="S65" s="32">
        <f t="shared" si="9"/>
        <v>49.689719525354739</v>
      </c>
      <c r="T65" s="32">
        <f t="shared" si="10"/>
        <v>44.436484706866601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4108.6283236820218</v>
      </c>
      <c r="F66" s="2">
        <v>5825.7973753755268</v>
      </c>
      <c r="G66" s="5">
        <f t="shared" si="4"/>
        <v>9934.4256990575486</v>
      </c>
      <c r="H66" s="2">
        <v>39</v>
      </c>
      <c r="I66" s="2">
        <v>41</v>
      </c>
      <c r="J66" s="5">
        <f t="shared" si="5"/>
        <v>80</v>
      </c>
      <c r="K66" s="2">
        <v>103</v>
      </c>
      <c r="L66" s="2">
        <v>96</v>
      </c>
      <c r="M66" s="5">
        <f t="shared" si="6"/>
        <v>199</v>
      </c>
      <c r="N66" s="27">
        <f t="shared" si="7"/>
        <v>0.12095585032036098</v>
      </c>
      <c r="O66" s="27">
        <f t="shared" si="0"/>
        <v>0.17835529559685057</v>
      </c>
      <c r="P66" s="28">
        <f t="shared" si="1"/>
        <v>0.14909391432131031</v>
      </c>
      <c r="R66" s="32">
        <f t="shared" si="8"/>
        <v>28.934002279450858</v>
      </c>
      <c r="S66" s="32">
        <f t="shared" si="9"/>
        <v>42.524068433398007</v>
      </c>
      <c r="T66" s="32">
        <f t="shared" si="10"/>
        <v>35.607260570098738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3311.1338373905855</v>
      </c>
      <c r="F67" s="2">
        <v>5732.9918903318003</v>
      </c>
      <c r="G67" s="5">
        <f t="shared" si="4"/>
        <v>9044.1257277223849</v>
      </c>
      <c r="H67" s="2">
        <v>33</v>
      </c>
      <c r="I67" s="2">
        <v>41</v>
      </c>
      <c r="J67" s="5">
        <f t="shared" si="5"/>
        <v>74</v>
      </c>
      <c r="K67" s="2">
        <v>103</v>
      </c>
      <c r="L67" s="2">
        <v>94</v>
      </c>
      <c r="M67" s="5">
        <f t="shared" si="6"/>
        <v>197</v>
      </c>
      <c r="N67" s="27">
        <f t="shared" si="7"/>
        <v>0.10134469384765504</v>
      </c>
      <c r="O67" s="27">
        <f t="shared" si="0"/>
        <v>0.17822033978897664</v>
      </c>
      <c r="P67" s="28">
        <f t="shared" si="1"/>
        <v>0.13948374040287453</v>
      </c>
      <c r="R67" s="32">
        <f t="shared" si="8"/>
        <v>24.346572333754306</v>
      </c>
      <c r="S67" s="32">
        <f t="shared" si="9"/>
        <v>42.466606595050372</v>
      </c>
      <c r="T67" s="32">
        <f t="shared" si="10"/>
        <v>33.373157666872267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2614.1893991214074</v>
      </c>
      <c r="F68" s="2">
        <v>5642.01113180627</v>
      </c>
      <c r="G68" s="5">
        <f t="shared" si="4"/>
        <v>8256.2005309276774</v>
      </c>
      <c r="H68" s="2">
        <v>31</v>
      </c>
      <c r="I68" s="2">
        <v>39</v>
      </c>
      <c r="J68" s="5">
        <f t="shared" si="5"/>
        <v>70</v>
      </c>
      <c r="K68" s="2">
        <v>102</v>
      </c>
      <c r="L68" s="2">
        <v>99</v>
      </c>
      <c r="M68" s="5">
        <f t="shared" si="6"/>
        <v>201</v>
      </c>
      <c r="N68" s="27">
        <f t="shared" si="7"/>
        <v>8.1713847184340063E-2</v>
      </c>
      <c r="O68" s="27">
        <f t="shared" si="0"/>
        <v>0.17109446663653172</v>
      </c>
      <c r="P68" s="28">
        <f t="shared" si="1"/>
        <v>0.12708103267651272</v>
      </c>
      <c r="R68" s="32">
        <f t="shared" si="8"/>
        <v>19.655559391890282</v>
      </c>
      <c r="S68" s="32">
        <f t="shared" si="9"/>
        <v>40.884138636277321</v>
      </c>
      <c r="T68" s="32">
        <f t="shared" si="10"/>
        <v>30.465684615969288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1956.3791778362531</v>
      </c>
      <c r="F69" s="3">
        <v>2682.0000000000005</v>
      </c>
      <c r="G69" s="7">
        <f t="shared" si="4"/>
        <v>4638.3791778362538</v>
      </c>
      <c r="H69" s="6">
        <v>39</v>
      </c>
      <c r="I69" s="3">
        <v>39</v>
      </c>
      <c r="J69" s="7">
        <f t="shared" si="5"/>
        <v>78</v>
      </c>
      <c r="K69" s="6">
        <v>99</v>
      </c>
      <c r="L69" s="3">
        <v>99</v>
      </c>
      <c r="M69" s="7">
        <f t="shared" si="6"/>
        <v>198</v>
      </c>
      <c r="N69" s="27">
        <f t="shared" si="7"/>
        <v>5.9327364684505494E-2</v>
      </c>
      <c r="O69" s="27">
        <f t="shared" si="0"/>
        <v>8.1331877729257651E-2</v>
      </c>
      <c r="P69" s="28">
        <f t="shared" si="1"/>
        <v>7.0329621206881576E-2</v>
      </c>
      <c r="R69" s="32">
        <f t="shared" si="8"/>
        <v>14.176660708958355</v>
      </c>
      <c r="S69" s="32">
        <f t="shared" si="9"/>
        <v>19.434782608695656</v>
      </c>
      <c r="T69" s="32">
        <f t="shared" si="10"/>
        <v>16.805721658827007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30390.999999999993</v>
      </c>
      <c r="F70" s="2">
        <v>6233.8838071899918</v>
      </c>
      <c r="G70" s="10">
        <f t="shared" ref="G70:G86" si="14">+E70+F70</f>
        <v>36624.883807189981</v>
      </c>
      <c r="H70" s="2">
        <v>472</v>
      </c>
      <c r="I70" s="2">
        <v>484</v>
      </c>
      <c r="J70" s="10">
        <f t="shared" ref="J70:J86" si="15">+H70+I70</f>
        <v>956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0.29809125863151281</v>
      </c>
      <c r="O70" s="25">
        <f t="shared" si="0"/>
        <v>5.9629283432717249E-2</v>
      </c>
      <c r="P70" s="26">
        <f t="shared" si="1"/>
        <v>0.17736364775680877</v>
      </c>
      <c r="R70" s="32">
        <f t="shared" si="8"/>
        <v>64.387711864406768</v>
      </c>
      <c r="S70" s="32">
        <f t="shared" si="9"/>
        <v>12.879925221466925</v>
      </c>
      <c r="T70" s="32">
        <f t="shared" si="10"/>
        <v>38.310547915470693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40980.642407930172</v>
      </c>
      <c r="F71" s="2">
        <v>9770.2764399664939</v>
      </c>
      <c r="G71" s="5">
        <f t="shared" si="14"/>
        <v>50750.918847896668</v>
      </c>
      <c r="H71" s="2">
        <v>490</v>
      </c>
      <c r="I71" s="2">
        <v>448</v>
      </c>
      <c r="J71" s="5">
        <f t="shared" si="15"/>
        <v>938</v>
      </c>
      <c r="K71" s="2">
        <v>0</v>
      </c>
      <c r="L71" s="2">
        <v>0</v>
      </c>
      <c r="M71" s="5">
        <f t="shared" si="16"/>
        <v>0</v>
      </c>
      <c r="N71" s="27">
        <f t="shared" si="17"/>
        <v>0.38719427823063279</v>
      </c>
      <c r="O71" s="27">
        <f t="shared" si="0"/>
        <v>0.10096598503602941</v>
      </c>
      <c r="P71" s="28">
        <f t="shared" si="1"/>
        <v>0.2504882277496282</v>
      </c>
      <c r="R71" s="32">
        <f t="shared" ref="R71:R86" si="18">+E71/(H71+K71)</f>
        <v>83.633964097816673</v>
      </c>
      <c r="S71" s="32">
        <f t="shared" ref="S71:S86" si="19">+F71/(I71+L71)</f>
        <v>21.808652767782352</v>
      </c>
      <c r="T71" s="32">
        <f t="shared" ref="T71:T86" si="20">+G71/(J71+M71)</f>
        <v>54.10545719391969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55549.694047119039</v>
      </c>
      <c r="F72" s="2">
        <v>16272.930297950519</v>
      </c>
      <c r="G72" s="5">
        <f t="shared" si="14"/>
        <v>71822.624345069562</v>
      </c>
      <c r="H72" s="2">
        <v>490</v>
      </c>
      <c r="I72" s="2">
        <v>448</v>
      </c>
      <c r="J72" s="5">
        <f t="shared" si="15"/>
        <v>938</v>
      </c>
      <c r="K72" s="2">
        <v>0</v>
      </c>
      <c r="L72" s="2">
        <v>0</v>
      </c>
      <c r="M72" s="5">
        <f t="shared" si="16"/>
        <v>0</v>
      </c>
      <c r="N72" s="27">
        <f t="shared" si="17"/>
        <v>0.52484593770898558</v>
      </c>
      <c r="O72" s="27">
        <f t="shared" si="0"/>
        <v>0.16816437559886036</v>
      </c>
      <c r="P72" s="28">
        <f t="shared" si="1"/>
        <v>0.3544905647608661</v>
      </c>
      <c r="R72" s="32">
        <f t="shared" si="18"/>
        <v>113.3667225451409</v>
      </c>
      <c r="S72" s="32">
        <f t="shared" si="19"/>
        <v>36.32350512935384</v>
      </c>
      <c r="T72" s="32">
        <f t="shared" si="20"/>
        <v>76.569961988347075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63448.731701428755</v>
      </c>
      <c r="F73" s="2">
        <v>20046.530959340947</v>
      </c>
      <c r="G73" s="5">
        <f t="shared" si="14"/>
        <v>83495.262660769702</v>
      </c>
      <c r="H73" s="2">
        <v>472</v>
      </c>
      <c r="I73" s="2">
        <v>488</v>
      </c>
      <c r="J73" s="5">
        <f t="shared" si="15"/>
        <v>960</v>
      </c>
      <c r="K73" s="2">
        <v>0</v>
      </c>
      <c r="L73" s="2">
        <v>0</v>
      </c>
      <c r="M73" s="5">
        <f t="shared" si="16"/>
        <v>0</v>
      </c>
      <c r="N73" s="27">
        <f t="shared" si="17"/>
        <v>0.62233925476134611</v>
      </c>
      <c r="O73" s="27">
        <f t="shared" si="0"/>
        <v>0.1901803559439601</v>
      </c>
      <c r="P73" s="28">
        <f t="shared" si="1"/>
        <v>0.40265848119584152</v>
      </c>
      <c r="R73" s="32">
        <f t="shared" si="18"/>
        <v>134.42527902845075</v>
      </c>
      <c r="S73" s="32">
        <f t="shared" si="19"/>
        <v>41.078956883895387</v>
      </c>
      <c r="T73" s="32">
        <f t="shared" si="20"/>
        <v>86.97423193830177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74102.980009964347</v>
      </c>
      <c r="F74" s="2">
        <v>21487.186767052714</v>
      </c>
      <c r="G74" s="5">
        <f t="shared" si="14"/>
        <v>95590.166777017061</v>
      </c>
      <c r="H74" s="2">
        <v>492</v>
      </c>
      <c r="I74" s="2">
        <v>466</v>
      </c>
      <c r="J74" s="5">
        <f t="shared" si="15"/>
        <v>958</v>
      </c>
      <c r="K74" s="2">
        <v>0</v>
      </c>
      <c r="L74" s="2">
        <v>0</v>
      </c>
      <c r="M74" s="5">
        <f t="shared" si="16"/>
        <v>0</v>
      </c>
      <c r="N74" s="27">
        <f t="shared" si="17"/>
        <v>0.69729543068695754</v>
      </c>
      <c r="O74" s="27">
        <f t="shared" si="0"/>
        <v>0.21347149466552132</v>
      </c>
      <c r="P74" s="28">
        <f t="shared" si="1"/>
        <v>0.46194892318592484</v>
      </c>
      <c r="R74" s="32">
        <f t="shared" si="18"/>
        <v>150.61581302838283</v>
      </c>
      <c r="S74" s="32">
        <f t="shared" si="19"/>
        <v>46.109842847752603</v>
      </c>
      <c r="T74" s="32">
        <f t="shared" si="20"/>
        <v>99.780967408159768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75065.466267837284</v>
      </c>
      <c r="F75" s="2">
        <v>23295.264350585174</v>
      </c>
      <c r="G75" s="5">
        <f t="shared" si="14"/>
        <v>98360.730618422458</v>
      </c>
      <c r="H75" s="2">
        <v>492</v>
      </c>
      <c r="I75" s="2">
        <v>450</v>
      </c>
      <c r="J75" s="5">
        <f t="shared" si="15"/>
        <v>942</v>
      </c>
      <c r="K75" s="2">
        <v>0</v>
      </c>
      <c r="L75" s="2">
        <v>0</v>
      </c>
      <c r="M75" s="5">
        <f t="shared" si="16"/>
        <v>0</v>
      </c>
      <c r="N75" s="27">
        <f t="shared" si="17"/>
        <v>0.70635224958443699</v>
      </c>
      <c r="O75" s="27">
        <f t="shared" si="0"/>
        <v>0.23966321348338657</v>
      </c>
      <c r="P75" s="28">
        <f t="shared" si="1"/>
        <v>0.48341162724317083</v>
      </c>
      <c r="R75" s="32">
        <f t="shared" si="18"/>
        <v>152.57208591023837</v>
      </c>
      <c r="S75" s="32">
        <f t="shared" si="19"/>
        <v>51.7672541124115</v>
      </c>
      <c r="T75" s="32">
        <f t="shared" si="20"/>
        <v>104.4169114845249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78886.289102814553</v>
      </c>
      <c r="F76" s="2">
        <v>33780.234754576995</v>
      </c>
      <c r="G76" s="5">
        <f t="shared" si="14"/>
        <v>112666.52385739156</v>
      </c>
      <c r="H76" s="2">
        <v>481</v>
      </c>
      <c r="I76" s="2">
        <v>482</v>
      </c>
      <c r="J76" s="5">
        <f t="shared" si="15"/>
        <v>963</v>
      </c>
      <c r="K76" s="2">
        <v>0</v>
      </c>
      <c r="L76" s="2">
        <v>0</v>
      </c>
      <c r="M76" s="5">
        <f t="shared" si="16"/>
        <v>0</v>
      </c>
      <c r="N76" s="27">
        <f t="shared" si="17"/>
        <v>0.759281291895882</v>
      </c>
      <c r="O76" s="27">
        <f t="shared" si="0"/>
        <v>0.3244605305303615</v>
      </c>
      <c r="P76" s="28">
        <f t="shared" si="1"/>
        <v>0.54164514757793714</v>
      </c>
      <c r="R76" s="32">
        <f t="shared" si="18"/>
        <v>164.00475904951051</v>
      </c>
      <c r="S76" s="32">
        <f t="shared" si="19"/>
        <v>70.083474594558083</v>
      </c>
      <c r="T76" s="32">
        <f t="shared" si="20"/>
        <v>116.99535187683443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75274.466344158558</v>
      </c>
      <c r="F77" s="2">
        <v>40407.132895962044</v>
      </c>
      <c r="G77" s="5">
        <f t="shared" si="14"/>
        <v>115681.5992401206</v>
      </c>
      <c r="H77" s="2">
        <v>487</v>
      </c>
      <c r="I77" s="2">
        <v>489</v>
      </c>
      <c r="J77" s="5">
        <f t="shared" si="15"/>
        <v>976</v>
      </c>
      <c r="K77" s="2">
        <v>0</v>
      </c>
      <c r="L77" s="2">
        <v>0</v>
      </c>
      <c r="M77" s="5">
        <f t="shared" si="16"/>
        <v>0</v>
      </c>
      <c r="N77" s="27">
        <f t="shared" si="17"/>
        <v>0.71559116990035898</v>
      </c>
      <c r="O77" s="27">
        <f t="shared" si="0"/>
        <v>0.38255635931191817</v>
      </c>
      <c r="P77" s="28">
        <f t="shared" si="1"/>
        <v>0.54873254041496189</v>
      </c>
      <c r="R77" s="32">
        <f t="shared" si="18"/>
        <v>154.56769269847754</v>
      </c>
      <c r="S77" s="32">
        <f t="shared" si="19"/>
        <v>82.632173611374327</v>
      </c>
      <c r="T77" s="32">
        <f t="shared" si="20"/>
        <v>118.52622872963177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56370.774129506877</v>
      </c>
      <c r="F78" s="2">
        <v>33662.100422538133</v>
      </c>
      <c r="G78" s="5">
        <f t="shared" si="14"/>
        <v>90032.874552045017</v>
      </c>
      <c r="H78" s="2">
        <v>484</v>
      </c>
      <c r="I78" s="2">
        <v>454</v>
      </c>
      <c r="J78" s="5">
        <f t="shared" si="15"/>
        <v>938</v>
      </c>
      <c r="K78" s="2">
        <v>0</v>
      </c>
      <c r="L78" s="2">
        <v>0</v>
      </c>
      <c r="M78" s="5">
        <f t="shared" si="16"/>
        <v>0</v>
      </c>
      <c r="N78" s="27">
        <f t="shared" si="17"/>
        <v>0.53920621106430666</v>
      </c>
      <c r="O78" s="27">
        <f t="shared" si="0"/>
        <v>0.34326664650165334</v>
      </c>
      <c r="P78" s="28">
        <f t="shared" si="1"/>
        <v>0.44436979068963228</v>
      </c>
      <c r="R78" s="32">
        <f t="shared" si="18"/>
        <v>116.46854158989024</v>
      </c>
      <c r="S78" s="32">
        <f t="shared" si="19"/>
        <v>74.145595644357115</v>
      </c>
      <c r="T78" s="32">
        <f t="shared" si="20"/>
        <v>95.983874788960577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53847.854249103264</v>
      </c>
      <c r="F79" s="2">
        <v>32728.94164742163</v>
      </c>
      <c r="G79" s="5">
        <f t="shared" si="14"/>
        <v>86576.795896524898</v>
      </c>
      <c r="H79" s="2">
        <v>449</v>
      </c>
      <c r="I79" s="2">
        <v>467</v>
      </c>
      <c r="J79" s="5">
        <f t="shared" si="15"/>
        <v>916</v>
      </c>
      <c r="K79" s="2">
        <v>0</v>
      </c>
      <c r="L79" s="2">
        <v>0</v>
      </c>
      <c r="M79" s="5">
        <f t="shared" si="16"/>
        <v>0</v>
      </c>
      <c r="N79" s="27">
        <f t="shared" si="17"/>
        <v>0.55522410138892253</v>
      </c>
      <c r="O79" s="27">
        <f t="shared" si="0"/>
        <v>0.32446012419126846</v>
      </c>
      <c r="P79" s="28">
        <f t="shared" si="1"/>
        <v>0.4375747811364068</v>
      </c>
      <c r="R79" s="32">
        <f t="shared" si="18"/>
        <v>119.92840590000726</v>
      </c>
      <c r="S79" s="32">
        <f t="shared" si="19"/>
        <v>70.08338682531398</v>
      </c>
      <c r="T79" s="32">
        <f t="shared" si="20"/>
        <v>94.516152725463868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44404.941015954268</v>
      </c>
      <c r="F80" s="2">
        <v>27136.063512500288</v>
      </c>
      <c r="G80" s="5">
        <f t="shared" si="14"/>
        <v>71541.004528454563</v>
      </c>
      <c r="H80" s="2">
        <v>490</v>
      </c>
      <c r="I80" s="2">
        <v>484</v>
      </c>
      <c r="J80" s="5">
        <f t="shared" si="15"/>
        <v>974</v>
      </c>
      <c r="K80" s="2">
        <v>0</v>
      </c>
      <c r="L80" s="2">
        <v>0</v>
      </c>
      <c r="M80" s="5">
        <f t="shared" si="16"/>
        <v>0</v>
      </c>
      <c r="N80" s="27">
        <f t="shared" si="17"/>
        <v>0.41954781761105697</v>
      </c>
      <c r="O80" s="27">
        <f t="shared" si="0"/>
        <v>0.25956595799376614</v>
      </c>
      <c r="P80" s="28">
        <f t="shared" si="1"/>
        <v>0.34004964507022667</v>
      </c>
      <c r="R80" s="32">
        <f t="shared" si="18"/>
        <v>90.622328603988308</v>
      </c>
      <c r="S80" s="32">
        <f t="shared" si="19"/>
        <v>56.066246926653491</v>
      </c>
      <c r="T80" s="32">
        <f t="shared" si="20"/>
        <v>73.450723335168959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40318.609229416143</v>
      </c>
      <c r="F81" s="2">
        <v>21301.952899386379</v>
      </c>
      <c r="G81" s="5">
        <f t="shared" si="14"/>
        <v>61620.562128802521</v>
      </c>
      <c r="H81" s="2">
        <v>488</v>
      </c>
      <c r="I81" s="2">
        <v>463</v>
      </c>
      <c r="J81" s="5">
        <f t="shared" si="15"/>
        <v>951</v>
      </c>
      <c r="K81" s="2">
        <v>0</v>
      </c>
      <c r="L81" s="2">
        <v>0</v>
      </c>
      <c r="M81" s="5">
        <f t="shared" si="16"/>
        <v>0</v>
      </c>
      <c r="N81" s="27">
        <f t="shared" si="17"/>
        <v>0.38250046703681068</v>
      </c>
      <c r="O81" s="27">
        <f t="shared" si="17"/>
        <v>0.21300248879476022</v>
      </c>
      <c r="P81" s="28">
        <f t="shared" si="17"/>
        <v>0.29997936932275249</v>
      </c>
      <c r="R81" s="32">
        <f t="shared" si="18"/>
        <v>82.62010087995111</v>
      </c>
      <c r="S81" s="32">
        <f t="shared" si="19"/>
        <v>46.008537579668207</v>
      </c>
      <c r="T81" s="32">
        <f t="shared" si="20"/>
        <v>64.795543773714527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37797.1311792454</v>
      </c>
      <c r="F82" s="2">
        <v>17414.512589490001</v>
      </c>
      <c r="G82" s="5">
        <f t="shared" si="14"/>
        <v>55211.643768735405</v>
      </c>
      <c r="H82" s="2">
        <v>476</v>
      </c>
      <c r="I82" s="2">
        <v>458</v>
      </c>
      <c r="J82" s="5">
        <f t="shared" si="15"/>
        <v>934</v>
      </c>
      <c r="K82" s="2">
        <v>0</v>
      </c>
      <c r="L82" s="2">
        <v>0</v>
      </c>
      <c r="M82" s="5">
        <f t="shared" si="16"/>
        <v>0</v>
      </c>
      <c r="N82" s="27">
        <f t="shared" si="17"/>
        <v>0.36761915634964792</v>
      </c>
      <c r="O82" s="27">
        <f t="shared" si="17"/>
        <v>0.17603219098222952</v>
      </c>
      <c r="P82" s="28">
        <f t="shared" si="17"/>
        <v>0.27367180074121367</v>
      </c>
      <c r="R82" s="32">
        <f t="shared" si="18"/>
        <v>79.405737771523945</v>
      </c>
      <c r="S82" s="32">
        <f t="shared" si="19"/>
        <v>38.022953252161571</v>
      </c>
      <c r="T82" s="32">
        <f t="shared" si="20"/>
        <v>59.113108960102146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27356.619342576108</v>
      </c>
      <c r="F83" s="2">
        <v>15019.839858101543</v>
      </c>
      <c r="G83" s="5">
        <f t="shared" si="14"/>
        <v>42376.459200677651</v>
      </c>
      <c r="H83" s="2">
        <v>452</v>
      </c>
      <c r="I83" s="2">
        <v>488</v>
      </c>
      <c r="J83" s="5">
        <f t="shared" si="15"/>
        <v>940</v>
      </c>
      <c r="K83" s="2">
        <v>0</v>
      </c>
      <c r="L83" s="2">
        <v>0</v>
      </c>
      <c r="M83" s="5">
        <f t="shared" si="16"/>
        <v>0</v>
      </c>
      <c r="N83" s="27">
        <f t="shared" si="17"/>
        <v>0.28020136167010928</v>
      </c>
      <c r="O83" s="27">
        <f t="shared" si="17"/>
        <v>0.14249240909704711</v>
      </c>
      <c r="P83" s="28">
        <f t="shared" si="17"/>
        <v>0.20870990544068976</v>
      </c>
      <c r="R83" s="32">
        <f t="shared" si="18"/>
        <v>60.523494120743599</v>
      </c>
      <c r="S83" s="32">
        <f t="shared" si="19"/>
        <v>30.778360364962179</v>
      </c>
      <c r="T83" s="32">
        <f t="shared" si="20"/>
        <v>45.081339575188991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9452.0163872334506</v>
      </c>
      <c r="F84" s="3">
        <v>12616.999999999998</v>
      </c>
      <c r="G84" s="7">
        <f t="shared" si="14"/>
        <v>22069.016387233449</v>
      </c>
      <c r="H84" s="6">
        <v>480</v>
      </c>
      <c r="I84" s="3">
        <v>462</v>
      </c>
      <c r="J84" s="7">
        <f t="shared" si="15"/>
        <v>942</v>
      </c>
      <c r="K84" s="6">
        <v>0</v>
      </c>
      <c r="L84" s="3">
        <v>0</v>
      </c>
      <c r="M84" s="7">
        <f t="shared" si="16"/>
        <v>0</v>
      </c>
      <c r="N84" s="27">
        <f t="shared" si="17"/>
        <v>9.1165281512668311E-2</v>
      </c>
      <c r="O84" s="27">
        <f t="shared" si="17"/>
        <v>0.12643298059964725</v>
      </c>
      <c r="P84" s="28">
        <f t="shared" si="17"/>
        <v>0.10846217851711021</v>
      </c>
      <c r="R84" s="32">
        <f t="shared" si="18"/>
        <v>19.691700806736357</v>
      </c>
      <c r="S84" s="32">
        <f t="shared" si="19"/>
        <v>27.309523809523807</v>
      </c>
      <c r="T84" s="32">
        <f t="shared" si="20"/>
        <v>23.427830559695806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3212.108798495814</v>
      </c>
      <c r="F85" s="2">
        <v>6451.0533674942344</v>
      </c>
      <c r="G85" s="5">
        <f t="shared" si="14"/>
        <v>9663.1621659900484</v>
      </c>
      <c r="H85" s="2">
        <v>120</v>
      </c>
      <c r="I85" s="2">
        <v>118</v>
      </c>
      <c r="J85" s="5">
        <f t="shared" si="15"/>
        <v>238</v>
      </c>
      <c r="K85" s="2">
        <v>0</v>
      </c>
      <c r="L85" s="2">
        <v>0</v>
      </c>
      <c r="M85" s="5">
        <f t="shared" si="16"/>
        <v>0</v>
      </c>
      <c r="N85" s="25">
        <f t="shared" si="17"/>
        <v>0.12392395055925208</v>
      </c>
      <c r="O85" s="25">
        <f t="shared" si="17"/>
        <v>0.25310159163112972</v>
      </c>
      <c r="P85" s="26">
        <f t="shared" si="17"/>
        <v>0.18797000789740989</v>
      </c>
      <c r="R85" s="32">
        <f t="shared" si="18"/>
        <v>26.767573320798451</v>
      </c>
      <c r="S85" s="32">
        <f t="shared" si="19"/>
        <v>54.66994379232402</v>
      </c>
      <c r="T85" s="32">
        <f t="shared" si="20"/>
        <v>40.60152170584054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2477.3008333645857</v>
      </c>
      <c r="F86" s="3">
        <v>5907.9999999999964</v>
      </c>
      <c r="G86" s="7">
        <f t="shared" si="14"/>
        <v>8385.3008333645812</v>
      </c>
      <c r="H86" s="6">
        <v>120</v>
      </c>
      <c r="I86" s="3">
        <v>118</v>
      </c>
      <c r="J86" s="7">
        <f t="shared" si="15"/>
        <v>238</v>
      </c>
      <c r="K86" s="6">
        <v>0</v>
      </c>
      <c r="L86" s="3">
        <v>0</v>
      </c>
      <c r="M86" s="7">
        <f t="shared" si="16"/>
        <v>0</v>
      </c>
      <c r="N86" s="27">
        <f t="shared" si="17"/>
        <v>9.5574877830423829E-2</v>
      </c>
      <c r="O86" s="27">
        <f t="shared" si="17"/>
        <v>0.23179535467671047</v>
      </c>
      <c r="P86" s="28">
        <f t="shared" si="17"/>
        <v>0.16311276130883484</v>
      </c>
      <c r="R86" s="32">
        <f t="shared" si="18"/>
        <v>20.644173611371549</v>
      </c>
      <c r="S86" s="32">
        <f t="shared" si="19"/>
        <v>50.067796610169459</v>
      </c>
      <c r="T86" s="32">
        <f t="shared" si="20"/>
        <v>35.232356442708323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2847361.7561331475</v>
      </c>
    </row>
    <row r="90" spans="2:20" x14ac:dyDescent="0.25">
      <c r="C90" s="51" t="s">
        <v>108</v>
      </c>
      <c r="D90" s="52">
        <f>+(SUMPRODUCT($D$5:$D$86,$J$5:$J$86)+SUMPRODUCT($D$5:$D$86,$M$5:$M$86))/1000</f>
        <v>44328.620350000012</v>
      </c>
    </row>
    <row r="91" spans="2:20" x14ac:dyDescent="0.25">
      <c r="C91" s="51" t="s">
        <v>107</v>
      </c>
      <c r="D91" s="52">
        <f>+(SUMPRODUCT($D$5:$D$86,$J$5:$J$86)*216+SUMPRODUCT($D$5:$D$86,$M$5:$M$86)*248)/1000</f>
        <v>10140726.707280001</v>
      </c>
    </row>
    <row r="92" spans="2:20" x14ac:dyDescent="0.25">
      <c r="C92" s="51" t="s">
        <v>109</v>
      </c>
      <c r="D92" s="35">
        <f>+D89/D91</f>
        <v>0.28078478380538885</v>
      </c>
    </row>
    <row r="93" spans="2:20" x14ac:dyDescent="0.25">
      <c r="D93" s="5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tabColor theme="0" tint="-4.9989318521683403E-2"/>
  </sheetPr>
  <dimension ref="A1:T93"/>
  <sheetViews>
    <sheetView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0.19779389746304962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1359.0000000000007</v>
      </c>
      <c r="F5" s="9">
        <v>741.4687565341834</v>
      </c>
      <c r="G5" s="10">
        <f>+E5+F5</f>
        <v>2100.4687565341842</v>
      </c>
      <c r="H5" s="9">
        <v>184</v>
      </c>
      <c r="I5" s="9">
        <v>186</v>
      </c>
      <c r="J5" s="10">
        <f>+H5+I5</f>
        <v>370</v>
      </c>
      <c r="K5" s="9">
        <v>0</v>
      </c>
      <c r="L5" s="9">
        <v>0</v>
      </c>
      <c r="M5" s="10">
        <f>+K5+L5</f>
        <v>0</v>
      </c>
      <c r="N5" s="27">
        <f>+E5/(H5*216+K5*248)</f>
        <v>3.4193840579710165E-2</v>
      </c>
      <c r="O5" s="27">
        <f t="shared" ref="O5:O80" si="0">+F5/(I5*216+L5*248)</f>
        <v>1.8455514648899426E-2</v>
      </c>
      <c r="P5" s="28">
        <f t="shared" ref="P5:P80" si="1">+G5/(J5*216+M5*248)</f>
        <v>2.6282141598275577E-2</v>
      </c>
      <c r="R5" s="32">
        <f>+E5/(H5+K5)</f>
        <v>7.3858695652173951</v>
      </c>
      <c r="S5" s="32">
        <f t="shared" ref="S5" si="2">+F5/(I5+L5)</f>
        <v>3.9863911641622765</v>
      </c>
      <c r="T5" s="32">
        <f t="shared" ref="T5" si="3">+G5/(J5+M5)</f>
        <v>5.6769425852275246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2481.3106315994551</v>
      </c>
      <c r="F6" s="2">
        <v>1290.3762419831985</v>
      </c>
      <c r="G6" s="5">
        <f t="shared" ref="G6:G69" si="4">+E6+F6</f>
        <v>3771.6868735826538</v>
      </c>
      <c r="H6" s="2">
        <v>184</v>
      </c>
      <c r="I6" s="2">
        <v>184</v>
      </c>
      <c r="J6" s="5">
        <f t="shared" ref="J6:J69" si="5">+H6+I6</f>
        <v>368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6.2432332719390478E-2</v>
      </c>
      <c r="O6" s="27">
        <f t="shared" si="0"/>
        <v>3.2467196104649723E-2</v>
      </c>
      <c r="P6" s="28">
        <f t="shared" si="1"/>
        <v>4.7449764412020104E-2</v>
      </c>
      <c r="R6" s="32">
        <f t="shared" ref="R6:R70" si="8">+E6/(H6+K6)</f>
        <v>13.485383867388343</v>
      </c>
      <c r="S6" s="32">
        <f t="shared" ref="S6:S70" si="9">+F6/(I6+L6)</f>
        <v>7.0129143586043394</v>
      </c>
      <c r="T6" s="32">
        <f t="shared" ref="T6:T70" si="10">+G6/(J6+M6)</f>
        <v>10.249149112996342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3547.6472085558653</v>
      </c>
      <c r="F7" s="2">
        <v>1577.9516050221234</v>
      </c>
      <c r="G7" s="5">
        <f t="shared" si="4"/>
        <v>5125.5988135779889</v>
      </c>
      <c r="H7" s="2">
        <v>184</v>
      </c>
      <c r="I7" s="2">
        <v>202</v>
      </c>
      <c r="J7" s="5">
        <f t="shared" si="5"/>
        <v>386</v>
      </c>
      <c r="K7" s="2">
        <v>0</v>
      </c>
      <c r="L7" s="2">
        <v>0</v>
      </c>
      <c r="M7" s="5">
        <f t="shared" si="6"/>
        <v>0</v>
      </c>
      <c r="N7" s="27">
        <f t="shared" si="7"/>
        <v>8.926245995762544E-2</v>
      </c>
      <c r="O7" s="27">
        <f t="shared" si="0"/>
        <v>3.6165007449168576E-2</v>
      </c>
      <c r="P7" s="28">
        <f t="shared" si="1"/>
        <v>6.1475710199313818E-2</v>
      </c>
      <c r="R7" s="32">
        <f t="shared" si="8"/>
        <v>19.280691350847093</v>
      </c>
      <c r="S7" s="32">
        <f t="shared" si="9"/>
        <v>7.8116416090204126</v>
      </c>
      <c r="T7" s="32">
        <f t="shared" si="10"/>
        <v>13.278753403051784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4750.8877155980153</v>
      </c>
      <c r="F8" s="2">
        <v>1685.2464531806891</v>
      </c>
      <c r="G8" s="5">
        <f t="shared" si="4"/>
        <v>6436.1341687787044</v>
      </c>
      <c r="H8" s="2">
        <v>164</v>
      </c>
      <c r="I8" s="2">
        <v>204</v>
      </c>
      <c r="J8" s="5">
        <f t="shared" si="5"/>
        <v>368</v>
      </c>
      <c r="K8" s="2">
        <v>0</v>
      </c>
      <c r="L8" s="2">
        <v>0</v>
      </c>
      <c r="M8" s="5">
        <f t="shared" si="6"/>
        <v>0</v>
      </c>
      <c r="N8" s="27">
        <f t="shared" si="7"/>
        <v>0.13411494228765852</v>
      </c>
      <c r="O8" s="27">
        <f t="shared" si="0"/>
        <v>3.8245426043497843E-2</v>
      </c>
      <c r="P8" s="28">
        <f t="shared" si="1"/>
        <v>8.0969884369699888E-2</v>
      </c>
      <c r="R8" s="32">
        <f t="shared" si="8"/>
        <v>28.968827534134238</v>
      </c>
      <c r="S8" s="32">
        <f t="shared" si="9"/>
        <v>8.2610120253955355</v>
      </c>
      <c r="T8" s="32">
        <f t="shared" si="10"/>
        <v>17.489495023855174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6319.2065660126382</v>
      </c>
      <c r="F9" s="2">
        <v>2048.4371730655093</v>
      </c>
      <c r="G9" s="5">
        <f t="shared" si="4"/>
        <v>8367.6437390781466</v>
      </c>
      <c r="H9" s="2">
        <v>184</v>
      </c>
      <c r="I9" s="2">
        <v>204</v>
      </c>
      <c r="J9" s="5">
        <f t="shared" si="5"/>
        <v>388</v>
      </c>
      <c r="K9" s="2">
        <v>0</v>
      </c>
      <c r="L9" s="2">
        <v>0</v>
      </c>
      <c r="M9" s="5">
        <f t="shared" si="6"/>
        <v>0</v>
      </c>
      <c r="N9" s="27">
        <f t="shared" si="7"/>
        <v>0.15899774974870767</v>
      </c>
      <c r="O9" s="27">
        <f t="shared" si="0"/>
        <v>4.6487771719896272E-2</v>
      </c>
      <c r="P9" s="28">
        <f t="shared" si="1"/>
        <v>9.9843019032528471E-2</v>
      </c>
      <c r="R9" s="32">
        <f t="shared" si="8"/>
        <v>34.343513945720858</v>
      </c>
      <c r="S9" s="32">
        <f t="shared" si="9"/>
        <v>10.041358691497594</v>
      </c>
      <c r="T9" s="32">
        <f t="shared" si="10"/>
        <v>21.566092111026151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7213.1133895695248</v>
      </c>
      <c r="F10" s="2">
        <v>2403.4645120182258</v>
      </c>
      <c r="G10" s="5">
        <f t="shared" si="4"/>
        <v>9616.5779015877506</v>
      </c>
      <c r="H10" s="2">
        <v>184</v>
      </c>
      <c r="I10" s="2">
        <v>203</v>
      </c>
      <c r="J10" s="5">
        <f t="shared" si="5"/>
        <v>387</v>
      </c>
      <c r="K10" s="2">
        <v>0</v>
      </c>
      <c r="L10" s="2">
        <v>0</v>
      </c>
      <c r="M10" s="5">
        <f t="shared" si="6"/>
        <v>0</v>
      </c>
      <c r="N10" s="27">
        <f t="shared" si="7"/>
        <v>0.18148936668602869</v>
      </c>
      <c r="O10" s="27">
        <f t="shared" si="0"/>
        <v>5.4813549352723631E-2</v>
      </c>
      <c r="P10" s="28">
        <f t="shared" si="1"/>
        <v>0.1150418449323829</v>
      </c>
      <c r="R10" s="32">
        <f t="shared" si="8"/>
        <v>39.201703204182202</v>
      </c>
      <c r="S10" s="32">
        <f t="shared" si="9"/>
        <v>11.839726660188305</v>
      </c>
      <c r="T10" s="32">
        <f t="shared" si="10"/>
        <v>24.849038505394706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9091.8518442118093</v>
      </c>
      <c r="F11" s="2">
        <v>3510.575727298251</v>
      </c>
      <c r="G11" s="5">
        <f t="shared" si="4"/>
        <v>12602.427571510059</v>
      </c>
      <c r="H11" s="2">
        <v>183</v>
      </c>
      <c r="I11" s="2">
        <v>203</v>
      </c>
      <c r="J11" s="5">
        <f t="shared" si="5"/>
        <v>386</v>
      </c>
      <c r="K11" s="2">
        <v>0</v>
      </c>
      <c r="L11" s="2">
        <v>0</v>
      </c>
      <c r="M11" s="5">
        <f t="shared" si="6"/>
        <v>0</v>
      </c>
      <c r="N11" s="27">
        <f t="shared" si="7"/>
        <v>0.23001041905008626</v>
      </c>
      <c r="O11" s="27">
        <f t="shared" si="0"/>
        <v>8.0062391153490495E-2</v>
      </c>
      <c r="P11" s="28">
        <f t="shared" si="1"/>
        <v>0.1511517411666434</v>
      </c>
      <c r="R11" s="32">
        <f t="shared" si="8"/>
        <v>49.682250514818627</v>
      </c>
      <c r="S11" s="32">
        <f t="shared" si="9"/>
        <v>17.293476489153946</v>
      </c>
      <c r="T11" s="32">
        <f t="shared" si="10"/>
        <v>32.648776091994975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9480.4466660974394</v>
      </c>
      <c r="F12" s="2">
        <v>3669.8625565108932</v>
      </c>
      <c r="G12" s="5">
        <f t="shared" si="4"/>
        <v>13150.309222608332</v>
      </c>
      <c r="H12" s="2">
        <v>186</v>
      </c>
      <c r="I12" s="2">
        <v>203</v>
      </c>
      <c r="J12" s="5">
        <f t="shared" si="5"/>
        <v>389</v>
      </c>
      <c r="K12" s="2">
        <v>0</v>
      </c>
      <c r="L12" s="2">
        <v>0</v>
      </c>
      <c r="M12" s="5">
        <f t="shared" si="6"/>
        <v>0</v>
      </c>
      <c r="N12" s="27">
        <f t="shared" si="7"/>
        <v>0.23597288595423735</v>
      </c>
      <c r="O12" s="27">
        <f t="shared" si="0"/>
        <v>8.3695095705867847E-2</v>
      </c>
      <c r="P12" s="28">
        <f t="shared" si="1"/>
        <v>0.15650658410226045</v>
      </c>
      <c r="R12" s="32">
        <f t="shared" si="8"/>
        <v>50.970143366115266</v>
      </c>
      <c r="S12" s="32">
        <f t="shared" si="9"/>
        <v>18.078140672467455</v>
      </c>
      <c r="T12" s="32">
        <f t="shared" si="10"/>
        <v>33.805422166088256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9705.9323932557236</v>
      </c>
      <c r="F13" s="2">
        <v>3713.3554471864963</v>
      </c>
      <c r="G13" s="5">
        <f t="shared" si="4"/>
        <v>13419.287840442219</v>
      </c>
      <c r="H13" s="2">
        <v>212</v>
      </c>
      <c r="I13" s="2">
        <v>191</v>
      </c>
      <c r="J13" s="5">
        <f t="shared" si="5"/>
        <v>403</v>
      </c>
      <c r="K13" s="2">
        <v>0</v>
      </c>
      <c r="L13" s="2">
        <v>0</v>
      </c>
      <c r="M13" s="5">
        <f t="shared" si="6"/>
        <v>0</v>
      </c>
      <c r="N13" s="27">
        <f t="shared" si="7"/>
        <v>0.21195694429716377</v>
      </c>
      <c r="O13" s="27">
        <f t="shared" si="0"/>
        <v>9.000764609236224E-2</v>
      </c>
      <c r="P13" s="28">
        <f t="shared" si="1"/>
        <v>0.15415963422987569</v>
      </c>
      <c r="R13" s="32">
        <f t="shared" si="8"/>
        <v>45.782699968187373</v>
      </c>
      <c r="S13" s="32">
        <f t="shared" si="9"/>
        <v>19.441651555950244</v>
      </c>
      <c r="T13" s="32">
        <f t="shared" si="10"/>
        <v>33.298480993653151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11461.984674803422</v>
      </c>
      <c r="F14" s="2">
        <v>4517.429361047004</v>
      </c>
      <c r="G14" s="5">
        <f t="shared" si="4"/>
        <v>15979.414035850426</v>
      </c>
      <c r="H14" s="2">
        <v>219</v>
      </c>
      <c r="I14" s="2">
        <v>185</v>
      </c>
      <c r="J14" s="5">
        <f t="shared" si="5"/>
        <v>404</v>
      </c>
      <c r="K14" s="2">
        <v>0</v>
      </c>
      <c r="L14" s="2">
        <v>0</v>
      </c>
      <c r="M14" s="5">
        <f t="shared" si="6"/>
        <v>0</v>
      </c>
      <c r="N14" s="27">
        <f t="shared" si="7"/>
        <v>0.24230476650607605</v>
      </c>
      <c r="O14" s="27">
        <f t="shared" si="0"/>
        <v>0.11304878280898409</v>
      </c>
      <c r="P14" s="28">
        <f t="shared" si="1"/>
        <v>0.18311576407052652</v>
      </c>
      <c r="R14" s="32">
        <f t="shared" si="8"/>
        <v>52.337829565312425</v>
      </c>
      <c r="S14" s="32">
        <f t="shared" si="9"/>
        <v>24.418537086740564</v>
      </c>
      <c r="T14" s="32">
        <f t="shared" si="10"/>
        <v>39.553005039233732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18602.770460608452</v>
      </c>
      <c r="F15" s="2">
        <v>9558.4142897233032</v>
      </c>
      <c r="G15" s="5">
        <f t="shared" si="4"/>
        <v>28161.184750331755</v>
      </c>
      <c r="H15" s="2">
        <v>365</v>
      </c>
      <c r="I15" s="2">
        <v>345</v>
      </c>
      <c r="J15" s="5">
        <f t="shared" si="5"/>
        <v>710</v>
      </c>
      <c r="K15" s="2">
        <v>169</v>
      </c>
      <c r="L15" s="2">
        <v>163</v>
      </c>
      <c r="M15" s="5">
        <f t="shared" si="6"/>
        <v>332</v>
      </c>
      <c r="N15" s="27">
        <f t="shared" si="7"/>
        <v>0.15405765917424516</v>
      </c>
      <c r="O15" s="27">
        <f t="shared" si="0"/>
        <v>8.3157139909201899E-2</v>
      </c>
      <c r="P15" s="28">
        <f t="shared" si="1"/>
        <v>0.11948096170631557</v>
      </c>
      <c r="R15" s="32">
        <f t="shared" si="8"/>
        <v>34.836648802637548</v>
      </c>
      <c r="S15" s="32">
        <f t="shared" si="9"/>
        <v>18.815776160872645</v>
      </c>
      <c r="T15" s="32">
        <f t="shared" si="10"/>
        <v>27.026089011834699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41176.016758976199</v>
      </c>
      <c r="F16" s="2">
        <v>18773.658495692813</v>
      </c>
      <c r="G16" s="5">
        <f t="shared" si="4"/>
        <v>59949.675254669011</v>
      </c>
      <c r="H16" s="2">
        <v>421</v>
      </c>
      <c r="I16" s="2">
        <v>490</v>
      </c>
      <c r="J16" s="5">
        <f t="shared" si="5"/>
        <v>911</v>
      </c>
      <c r="K16" s="2">
        <v>335</v>
      </c>
      <c r="L16" s="2">
        <v>291</v>
      </c>
      <c r="M16" s="5">
        <f t="shared" si="6"/>
        <v>626</v>
      </c>
      <c r="N16" s="27">
        <f t="shared" si="7"/>
        <v>0.23662201613056386</v>
      </c>
      <c r="O16" s="27">
        <f t="shared" si="0"/>
        <v>0.10546525153753097</v>
      </c>
      <c r="P16" s="28">
        <f t="shared" si="1"/>
        <v>0.17029996606671424</v>
      </c>
      <c r="R16" s="32">
        <f t="shared" si="8"/>
        <v>54.465630633566398</v>
      </c>
      <c r="S16" s="32">
        <f t="shared" si="9"/>
        <v>24.037975026495278</v>
      </c>
      <c r="T16" s="32">
        <f t="shared" si="10"/>
        <v>39.004343041424214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43083.572775116154</v>
      </c>
      <c r="F17" s="2">
        <v>20824.256624978407</v>
      </c>
      <c r="G17" s="5">
        <f t="shared" si="4"/>
        <v>63907.829400094561</v>
      </c>
      <c r="H17" s="2">
        <v>418</v>
      </c>
      <c r="I17" s="2">
        <v>483</v>
      </c>
      <c r="J17" s="5">
        <f t="shared" si="5"/>
        <v>901</v>
      </c>
      <c r="K17" s="2">
        <v>329</v>
      </c>
      <c r="L17" s="2">
        <v>287</v>
      </c>
      <c r="M17" s="5">
        <f t="shared" si="6"/>
        <v>616</v>
      </c>
      <c r="N17" s="27">
        <f t="shared" si="7"/>
        <v>0.25066076783288432</v>
      </c>
      <c r="O17" s="27">
        <f t="shared" si="0"/>
        <v>0.11865402854053701</v>
      </c>
      <c r="P17" s="28">
        <f t="shared" si="1"/>
        <v>0.18396883391317551</v>
      </c>
      <c r="R17" s="32">
        <f t="shared" si="8"/>
        <v>57.67546556240449</v>
      </c>
      <c r="S17" s="32">
        <f t="shared" si="9"/>
        <v>27.04448912334858</v>
      </c>
      <c r="T17" s="32">
        <f t="shared" si="10"/>
        <v>42.127771522804586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52563.02299707901</v>
      </c>
      <c r="F18" s="2">
        <v>28099.289461036704</v>
      </c>
      <c r="G18" s="5">
        <f t="shared" si="4"/>
        <v>80662.312458115717</v>
      </c>
      <c r="H18" s="2">
        <v>426</v>
      </c>
      <c r="I18" s="2">
        <v>488</v>
      </c>
      <c r="J18" s="5">
        <f t="shared" si="5"/>
        <v>914</v>
      </c>
      <c r="K18" s="2">
        <v>329</v>
      </c>
      <c r="L18" s="2">
        <v>290</v>
      </c>
      <c r="M18" s="5">
        <f t="shared" si="6"/>
        <v>619</v>
      </c>
      <c r="N18" s="27">
        <f t="shared" si="7"/>
        <v>0.30276843807358539</v>
      </c>
      <c r="O18" s="27">
        <f t="shared" si="0"/>
        <v>0.15845940551428259</v>
      </c>
      <c r="P18" s="28">
        <f t="shared" si="1"/>
        <v>0.2298490678018662</v>
      </c>
      <c r="R18" s="32">
        <f t="shared" si="8"/>
        <v>69.619898009376172</v>
      </c>
      <c r="S18" s="32">
        <f t="shared" si="9"/>
        <v>36.117338638864659</v>
      </c>
      <c r="T18" s="32">
        <f t="shared" si="10"/>
        <v>52.617294493226169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53056.959009427548</v>
      </c>
      <c r="F19" s="2">
        <v>41609.371804709706</v>
      </c>
      <c r="G19" s="5">
        <f t="shared" si="4"/>
        <v>94666.330814137254</v>
      </c>
      <c r="H19" s="2">
        <v>427</v>
      </c>
      <c r="I19" s="2">
        <v>505</v>
      </c>
      <c r="J19" s="5">
        <f t="shared" si="5"/>
        <v>932</v>
      </c>
      <c r="K19" s="2">
        <v>331</v>
      </c>
      <c r="L19" s="2">
        <v>287</v>
      </c>
      <c r="M19" s="5">
        <f t="shared" si="6"/>
        <v>618</v>
      </c>
      <c r="N19" s="27">
        <f t="shared" si="7"/>
        <v>0.30436529950337049</v>
      </c>
      <c r="O19" s="27">
        <f t="shared" si="0"/>
        <v>0.23083487819939258</v>
      </c>
      <c r="P19" s="28">
        <f t="shared" si="1"/>
        <v>0.26698459798220198</v>
      </c>
      <c r="R19" s="32">
        <f t="shared" si="8"/>
        <v>69.995988139086478</v>
      </c>
      <c r="S19" s="32">
        <f t="shared" si="9"/>
        <v>52.537085612007203</v>
      </c>
      <c r="T19" s="32">
        <f t="shared" si="10"/>
        <v>61.075052138153069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55568.011356199815</v>
      </c>
      <c r="F20" s="2">
        <v>62626.599361853427</v>
      </c>
      <c r="G20" s="5">
        <f t="shared" si="4"/>
        <v>118194.61071805324</v>
      </c>
      <c r="H20" s="2">
        <v>425</v>
      </c>
      <c r="I20" s="2">
        <v>519</v>
      </c>
      <c r="J20" s="5">
        <f t="shared" si="5"/>
        <v>944</v>
      </c>
      <c r="K20" s="2">
        <v>335</v>
      </c>
      <c r="L20" s="2">
        <v>305</v>
      </c>
      <c r="M20" s="5">
        <f t="shared" si="6"/>
        <v>640</v>
      </c>
      <c r="N20" s="27">
        <f t="shared" si="7"/>
        <v>0.3177493787522862</v>
      </c>
      <c r="O20" s="27">
        <f t="shared" si="0"/>
        <v>0.33357443839405482</v>
      </c>
      <c r="P20" s="28">
        <f t="shared" si="1"/>
        <v>0.32594260368330075</v>
      </c>
      <c r="R20" s="32">
        <f t="shared" si="8"/>
        <v>73.115804416052384</v>
      </c>
      <c r="S20" s="32">
        <f t="shared" si="9"/>
        <v>76.003154565356098</v>
      </c>
      <c r="T20" s="32">
        <f t="shared" si="10"/>
        <v>74.617809796750791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54406.284201598057</v>
      </c>
      <c r="F21" s="2">
        <v>62318.964704683422</v>
      </c>
      <c r="G21" s="5">
        <f t="shared" si="4"/>
        <v>116725.24890628149</v>
      </c>
      <c r="H21" s="2">
        <v>425</v>
      </c>
      <c r="I21" s="2">
        <v>518</v>
      </c>
      <c r="J21" s="5">
        <f t="shared" si="5"/>
        <v>943</v>
      </c>
      <c r="K21" s="2">
        <v>342</v>
      </c>
      <c r="L21" s="2">
        <v>312</v>
      </c>
      <c r="M21" s="5">
        <f t="shared" si="6"/>
        <v>654</v>
      </c>
      <c r="N21" s="27">
        <f t="shared" si="7"/>
        <v>0.30804844522352481</v>
      </c>
      <c r="O21" s="27">
        <f t="shared" si="0"/>
        <v>0.32927003922924286</v>
      </c>
      <c r="P21" s="28">
        <f t="shared" si="1"/>
        <v>0.31902604380201566</v>
      </c>
      <c r="R21" s="32">
        <f t="shared" si="8"/>
        <v>70.933877707429019</v>
      </c>
      <c r="S21" s="32">
        <f t="shared" si="9"/>
        <v>75.083090005642674</v>
      </c>
      <c r="T21" s="32">
        <f t="shared" si="10"/>
        <v>73.090324925661548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49866.723047467211</v>
      </c>
      <c r="F22" s="2">
        <v>59597.441880027523</v>
      </c>
      <c r="G22" s="5">
        <f t="shared" si="4"/>
        <v>109464.16492749474</v>
      </c>
      <c r="H22" s="2">
        <v>423</v>
      </c>
      <c r="I22" s="2">
        <v>523</v>
      </c>
      <c r="J22" s="5">
        <f t="shared" si="5"/>
        <v>946</v>
      </c>
      <c r="K22" s="2">
        <v>332</v>
      </c>
      <c r="L22" s="2">
        <v>327</v>
      </c>
      <c r="M22" s="5">
        <f t="shared" si="6"/>
        <v>659</v>
      </c>
      <c r="N22" s="27">
        <f t="shared" si="7"/>
        <v>0.28707872615177088</v>
      </c>
      <c r="O22" s="27">
        <f t="shared" si="0"/>
        <v>0.30710199666103721</v>
      </c>
      <c r="P22" s="28">
        <f t="shared" si="1"/>
        <v>0.2976446154300938</v>
      </c>
      <c r="R22" s="32">
        <f t="shared" si="8"/>
        <v>66.048639797969813</v>
      </c>
      <c r="S22" s="32">
        <f t="shared" si="9"/>
        <v>70.114637505914729</v>
      </c>
      <c r="T22" s="32">
        <f t="shared" si="10"/>
        <v>68.201971917442208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38357.715370027261</v>
      </c>
      <c r="F23" s="2">
        <v>55858.546091855453</v>
      </c>
      <c r="G23" s="5">
        <f t="shared" si="4"/>
        <v>94216.261461882706</v>
      </c>
      <c r="H23" s="2">
        <v>414</v>
      </c>
      <c r="I23" s="2">
        <v>511</v>
      </c>
      <c r="J23" s="5">
        <f t="shared" si="5"/>
        <v>925</v>
      </c>
      <c r="K23" s="2">
        <v>337</v>
      </c>
      <c r="L23" s="2">
        <v>325</v>
      </c>
      <c r="M23" s="5">
        <f t="shared" si="6"/>
        <v>662</v>
      </c>
      <c r="N23" s="27">
        <f t="shared" si="7"/>
        <v>0.22172089809264311</v>
      </c>
      <c r="O23" s="27">
        <f t="shared" si="0"/>
        <v>0.29248987355403533</v>
      </c>
      <c r="P23" s="28">
        <f t="shared" si="1"/>
        <v>0.25885295036453698</v>
      </c>
      <c r="R23" s="32">
        <f t="shared" si="8"/>
        <v>51.075519800302608</v>
      </c>
      <c r="S23" s="32">
        <f t="shared" si="9"/>
        <v>66.816442693607002</v>
      </c>
      <c r="T23" s="32">
        <f t="shared" si="10"/>
        <v>59.367524550650728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34737.896958751619</v>
      </c>
      <c r="F24" s="2">
        <v>52408.621743137221</v>
      </c>
      <c r="G24" s="5">
        <f t="shared" si="4"/>
        <v>87146.518701888839</v>
      </c>
      <c r="H24" s="2">
        <v>431</v>
      </c>
      <c r="I24" s="2">
        <v>504</v>
      </c>
      <c r="J24" s="5">
        <f t="shared" si="5"/>
        <v>935</v>
      </c>
      <c r="K24" s="2">
        <v>325</v>
      </c>
      <c r="L24" s="2">
        <v>326</v>
      </c>
      <c r="M24" s="5">
        <f t="shared" si="6"/>
        <v>651</v>
      </c>
      <c r="N24" s="27">
        <f t="shared" si="7"/>
        <v>0.19999249815051365</v>
      </c>
      <c r="O24" s="27">
        <f t="shared" si="0"/>
        <v>0.27625359356886869</v>
      </c>
      <c r="P24" s="28">
        <f t="shared" si="1"/>
        <v>0.23980352304266511</v>
      </c>
      <c r="R24" s="32">
        <f t="shared" si="8"/>
        <v>45.949599151787858</v>
      </c>
      <c r="S24" s="32">
        <f t="shared" si="9"/>
        <v>63.142917762815927</v>
      </c>
      <c r="T24" s="32">
        <f t="shared" si="10"/>
        <v>54.947363620358665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33829.980173817035</v>
      </c>
      <c r="F25" s="2">
        <v>48742.273333782374</v>
      </c>
      <c r="G25" s="5">
        <f t="shared" si="4"/>
        <v>82572.253507599409</v>
      </c>
      <c r="H25" s="2">
        <v>432</v>
      </c>
      <c r="I25" s="2">
        <v>491</v>
      </c>
      <c r="J25" s="5">
        <f t="shared" si="5"/>
        <v>923</v>
      </c>
      <c r="K25" s="2">
        <v>325</v>
      </c>
      <c r="L25" s="2">
        <v>326</v>
      </c>
      <c r="M25" s="5">
        <f t="shared" si="6"/>
        <v>651</v>
      </c>
      <c r="N25" s="27">
        <f t="shared" si="7"/>
        <v>0.1945235531407668</v>
      </c>
      <c r="O25" s="27">
        <f t="shared" si="0"/>
        <v>0.26078774843653624</v>
      </c>
      <c r="P25" s="28">
        <f t="shared" si="1"/>
        <v>0.22884864725400039</v>
      </c>
      <c r="R25" s="32">
        <f t="shared" si="8"/>
        <v>44.689537878225941</v>
      </c>
      <c r="S25" s="32">
        <f t="shared" si="9"/>
        <v>59.660065280027382</v>
      </c>
      <c r="T25" s="32">
        <f t="shared" si="10"/>
        <v>52.460135646505343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31328.723870279897</v>
      </c>
      <c r="F26" s="2">
        <v>46243.213136283324</v>
      </c>
      <c r="G26" s="5">
        <f t="shared" si="4"/>
        <v>77571.937006563225</v>
      </c>
      <c r="H26" s="2">
        <v>436</v>
      </c>
      <c r="I26" s="2">
        <v>486</v>
      </c>
      <c r="J26" s="5">
        <f t="shared" si="5"/>
        <v>922</v>
      </c>
      <c r="K26" s="2">
        <v>327</v>
      </c>
      <c r="L26" s="2">
        <v>333</v>
      </c>
      <c r="M26" s="5">
        <f t="shared" si="6"/>
        <v>660</v>
      </c>
      <c r="N26" s="27">
        <f t="shared" si="7"/>
        <v>0.17874346085101955</v>
      </c>
      <c r="O26" s="27">
        <f t="shared" si="0"/>
        <v>0.24655157355663959</v>
      </c>
      <c r="P26" s="28">
        <f t="shared" si="1"/>
        <v>0.21379574295145748</v>
      </c>
      <c r="R26" s="32">
        <f t="shared" si="8"/>
        <v>41.059926435491349</v>
      </c>
      <c r="S26" s="32">
        <f t="shared" si="9"/>
        <v>56.46301970242164</v>
      </c>
      <c r="T26" s="32">
        <f t="shared" si="10"/>
        <v>49.03409418872517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25645.81971992577</v>
      </c>
      <c r="F27" s="2">
        <v>44798.025377052458</v>
      </c>
      <c r="G27" s="5">
        <f t="shared" si="4"/>
        <v>70443.845096978228</v>
      </c>
      <c r="H27" s="2">
        <v>448</v>
      </c>
      <c r="I27" s="2">
        <v>486</v>
      </c>
      <c r="J27" s="5">
        <f t="shared" si="5"/>
        <v>934</v>
      </c>
      <c r="K27" s="2">
        <v>333</v>
      </c>
      <c r="L27" s="2">
        <v>309</v>
      </c>
      <c r="M27" s="5">
        <f t="shared" si="6"/>
        <v>642</v>
      </c>
      <c r="N27" s="27">
        <f t="shared" si="7"/>
        <v>0.14299154578664175</v>
      </c>
      <c r="O27" s="27">
        <f t="shared" si="0"/>
        <v>0.24667429505887659</v>
      </c>
      <c r="P27" s="28">
        <f t="shared" si="1"/>
        <v>0.1951569290142349</v>
      </c>
      <c r="R27" s="32">
        <f t="shared" si="8"/>
        <v>32.837157131787158</v>
      </c>
      <c r="S27" s="32">
        <f t="shared" si="9"/>
        <v>56.349717455411898</v>
      </c>
      <c r="T27" s="32">
        <f t="shared" si="10"/>
        <v>44.69787125442781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12758.493489074099</v>
      </c>
      <c r="F28" s="2">
        <v>11669.362849360494</v>
      </c>
      <c r="G28" s="5">
        <f t="shared" si="4"/>
        <v>24427.856338434591</v>
      </c>
      <c r="H28" s="2">
        <v>227</v>
      </c>
      <c r="I28" s="2">
        <v>236</v>
      </c>
      <c r="J28" s="5">
        <f t="shared" si="5"/>
        <v>463</v>
      </c>
      <c r="K28" s="2">
        <v>0</v>
      </c>
      <c r="L28" s="2">
        <v>0</v>
      </c>
      <c r="M28" s="5">
        <f t="shared" si="6"/>
        <v>0</v>
      </c>
      <c r="N28" s="27">
        <f t="shared" si="7"/>
        <v>0.2602074867244677</v>
      </c>
      <c r="O28" s="27">
        <f t="shared" si="0"/>
        <v>0.22891876273855333</v>
      </c>
      <c r="P28" s="28">
        <f t="shared" si="1"/>
        <v>0.24425902266253291</v>
      </c>
      <c r="R28" s="32">
        <f t="shared" si="8"/>
        <v>56.204817132485019</v>
      </c>
      <c r="S28" s="32">
        <f t="shared" si="9"/>
        <v>49.446452751527517</v>
      </c>
      <c r="T28" s="32">
        <f t="shared" si="10"/>
        <v>52.759948895107108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13519.457918018496</v>
      </c>
      <c r="F29" s="2">
        <v>10146.943559736324</v>
      </c>
      <c r="G29" s="5">
        <f t="shared" si="4"/>
        <v>23666.401477754822</v>
      </c>
      <c r="H29" s="2">
        <v>243</v>
      </c>
      <c r="I29" s="2">
        <v>218</v>
      </c>
      <c r="J29" s="5">
        <f t="shared" si="5"/>
        <v>461</v>
      </c>
      <c r="K29" s="2">
        <v>0</v>
      </c>
      <c r="L29" s="2">
        <v>0</v>
      </c>
      <c r="M29" s="5">
        <f t="shared" si="6"/>
        <v>0</v>
      </c>
      <c r="N29" s="27">
        <f t="shared" si="7"/>
        <v>0.25757235783452398</v>
      </c>
      <c r="O29" s="27">
        <f t="shared" si="0"/>
        <v>0.21548894749694877</v>
      </c>
      <c r="P29" s="28">
        <f t="shared" si="1"/>
        <v>0.23767174296773139</v>
      </c>
      <c r="R29" s="32">
        <f t="shared" si="8"/>
        <v>55.635629292257185</v>
      </c>
      <c r="S29" s="32">
        <f t="shared" si="9"/>
        <v>46.545612659340939</v>
      </c>
      <c r="T29" s="32">
        <f t="shared" si="10"/>
        <v>51.337096481029981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12652.620125178477</v>
      </c>
      <c r="F30" s="2">
        <v>9782.6540029804692</v>
      </c>
      <c r="G30" s="5">
        <f t="shared" si="4"/>
        <v>22435.274128158948</v>
      </c>
      <c r="H30" s="2">
        <v>240</v>
      </c>
      <c r="I30" s="2">
        <v>217</v>
      </c>
      <c r="J30" s="5">
        <f t="shared" si="5"/>
        <v>457</v>
      </c>
      <c r="K30" s="2">
        <v>0</v>
      </c>
      <c r="L30" s="2">
        <v>0</v>
      </c>
      <c r="M30" s="5">
        <f t="shared" si="6"/>
        <v>0</v>
      </c>
      <c r="N30" s="27">
        <f t="shared" si="7"/>
        <v>0.24407060426656013</v>
      </c>
      <c r="O30" s="27">
        <f t="shared" si="0"/>
        <v>0.2087099761687248</v>
      </c>
      <c r="P30" s="28">
        <f t="shared" si="1"/>
        <v>0.22728010908662521</v>
      </c>
      <c r="R30" s="32">
        <f t="shared" si="8"/>
        <v>52.719250521576988</v>
      </c>
      <c r="S30" s="32">
        <f t="shared" si="9"/>
        <v>45.081354852444555</v>
      </c>
      <c r="T30" s="32">
        <f t="shared" si="10"/>
        <v>49.092503562711045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12037.652254524803</v>
      </c>
      <c r="F31" s="2">
        <v>8621.2319550922311</v>
      </c>
      <c r="G31" s="5">
        <f t="shared" si="4"/>
        <v>20658.884209617034</v>
      </c>
      <c r="H31" s="2">
        <v>235</v>
      </c>
      <c r="I31" s="2">
        <v>218</v>
      </c>
      <c r="J31" s="5">
        <f t="shared" si="5"/>
        <v>453</v>
      </c>
      <c r="K31" s="2">
        <v>0</v>
      </c>
      <c r="L31" s="2">
        <v>0</v>
      </c>
      <c r="M31" s="5">
        <f t="shared" si="6"/>
        <v>0</v>
      </c>
      <c r="N31" s="27">
        <f t="shared" si="7"/>
        <v>0.23714838956904655</v>
      </c>
      <c r="O31" s="27">
        <f t="shared" si="0"/>
        <v>0.18308766469359988</v>
      </c>
      <c r="P31" s="28">
        <f t="shared" si="1"/>
        <v>0.21113241159366603</v>
      </c>
      <c r="R31" s="32">
        <f t="shared" si="8"/>
        <v>51.224052146914055</v>
      </c>
      <c r="S31" s="32">
        <f t="shared" si="9"/>
        <v>39.546935573817571</v>
      </c>
      <c r="T31" s="32">
        <f t="shared" si="10"/>
        <v>45.604600904231866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12048.194059250956</v>
      </c>
      <c r="F32" s="2">
        <v>7975.6909183835942</v>
      </c>
      <c r="G32" s="5">
        <f t="shared" si="4"/>
        <v>20023.884977634552</v>
      </c>
      <c r="H32" s="2">
        <v>235</v>
      </c>
      <c r="I32" s="2">
        <v>216</v>
      </c>
      <c r="J32" s="5">
        <f t="shared" si="5"/>
        <v>451</v>
      </c>
      <c r="K32" s="2">
        <v>0</v>
      </c>
      <c r="L32" s="2">
        <v>0</v>
      </c>
      <c r="M32" s="5">
        <f t="shared" si="6"/>
        <v>0</v>
      </c>
      <c r="N32" s="27">
        <f t="shared" si="7"/>
        <v>0.23735606893717409</v>
      </c>
      <c r="O32" s="27">
        <f t="shared" si="0"/>
        <v>0.17094673607646593</v>
      </c>
      <c r="P32" s="28">
        <f t="shared" si="1"/>
        <v>0.20555026872007218</v>
      </c>
      <c r="R32" s="32">
        <f t="shared" si="8"/>
        <v>51.268910890429602</v>
      </c>
      <c r="S32" s="32">
        <f t="shared" si="9"/>
        <v>36.924494992516642</v>
      </c>
      <c r="T32" s="32">
        <f t="shared" si="10"/>
        <v>44.39885804353559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9087.8630208775539</v>
      </c>
      <c r="F33" s="2">
        <v>5804.1192018690663</v>
      </c>
      <c r="G33" s="5">
        <f t="shared" si="4"/>
        <v>14891.982222746621</v>
      </c>
      <c r="H33" s="2">
        <v>233</v>
      </c>
      <c r="I33" s="2">
        <v>214</v>
      </c>
      <c r="J33" s="5">
        <f t="shared" si="5"/>
        <v>447</v>
      </c>
      <c r="K33" s="2">
        <v>0</v>
      </c>
      <c r="L33" s="2">
        <v>0</v>
      </c>
      <c r="M33" s="5">
        <f t="shared" si="6"/>
        <v>0</v>
      </c>
      <c r="N33" s="27">
        <f t="shared" si="7"/>
        <v>0.18057270348270454</v>
      </c>
      <c r="O33" s="27">
        <f t="shared" si="0"/>
        <v>0.12556505715362293</v>
      </c>
      <c r="P33" s="28">
        <f t="shared" si="1"/>
        <v>0.15423794662717108</v>
      </c>
      <c r="R33" s="32">
        <f t="shared" si="8"/>
        <v>39.003703952264182</v>
      </c>
      <c r="S33" s="32">
        <f t="shared" si="9"/>
        <v>27.122052345182553</v>
      </c>
      <c r="T33" s="32">
        <f t="shared" si="10"/>
        <v>33.315396471468951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4202.7571587580642</v>
      </c>
      <c r="F34" s="2">
        <v>3672.1394496306161</v>
      </c>
      <c r="G34" s="5">
        <f t="shared" si="4"/>
        <v>7874.8966083886808</v>
      </c>
      <c r="H34" s="2">
        <v>232</v>
      </c>
      <c r="I34" s="2">
        <v>198</v>
      </c>
      <c r="J34" s="5">
        <f t="shared" si="5"/>
        <v>430</v>
      </c>
      <c r="K34" s="2">
        <v>0</v>
      </c>
      <c r="L34" s="2">
        <v>0</v>
      </c>
      <c r="M34" s="5">
        <f t="shared" si="6"/>
        <v>0</v>
      </c>
      <c r="N34" s="27">
        <f t="shared" si="7"/>
        <v>8.3867280466915398E-2</v>
      </c>
      <c r="O34" s="27">
        <f t="shared" si="0"/>
        <v>8.5861846465362324E-2</v>
      </c>
      <c r="P34" s="28">
        <f t="shared" si="1"/>
        <v>8.4785708531316548E-2</v>
      </c>
      <c r="R34" s="32">
        <f t="shared" si="8"/>
        <v>18.115332580853725</v>
      </c>
      <c r="S34" s="32">
        <f t="shared" si="9"/>
        <v>18.546158836518263</v>
      </c>
      <c r="T34" s="32">
        <f t="shared" si="10"/>
        <v>18.313713042764373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1855.7335264280225</v>
      </c>
      <c r="F35" s="2">
        <v>2041.884614635635</v>
      </c>
      <c r="G35" s="5">
        <f t="shared" si="4"/>
        <v>3897.6181410636573</v>
      </c>
      <c r="H35" s="2">
        <v>236</v>
      </c>
      <c r="I35" s="2">
        <v>198</v>
      </c>
      <c r="J35" s="5">
        <f t="shared" si="5"/>
        <v>434</v>
      </c>
      <c r="K35" s="2">
        <v>0</v>
      </c>
      <c r="L35" s="2">
        <v>0</v>
      </c>
      <c r="M35" s="5">
        <f t="shared" si="6"/>
        <v>0</v>
      </c>
      <c r="N35" s="27">
        <f t="shared" si="7"/>
        <v>3.6404063214611239E-2</v>
      </c>
      <c r="O35" s="27">
        <f t="shared" si="0"/>
        <v>4.7743280364656637E-2</v>
      </c>
      <c r="P35" s="28">
        <f t="shared" si="1"/>
        <v>4.1577254448963742E-2</v>
      </c>
      <c r="R35" s="32">
        <f t="shared" si="8"/>
        <v>7.8632776543560272</v>
      </c>
      <c r="S35" s="32">
        <f t="shared" si="9"/>
        <v>10.312548558765833</v>
      </c>
      <c r="T35" s="32">
        <f t="shared" si="10"/>
        <v>8.9806869609761684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385.66793962368212</v>
      </c>
      <c r="F36" s="3">
        <v>412.00000000000006</v>
      </c>
      <c r="G36" s="7">
        <f t="shared" si="4"/>
        <v>797.66793962368217</v>
      </c>
      <c r="H36" s="3">
        <v>233</v>
      </c>
      <c r="I36" s="3">
        <v>196</v>
      </c>
      <c r="J36" s="7">
        <f t="shared" si="5"/>
        <v>429</v>
      </c>
      <c r="K36" s="3">
        <v>0</v>
      </c>
      <c r="L36" s="3">
        <v>0</v>
      </c>
      <c r="M36" s="7">
        <f t="shared" si="6"/>
        <v>0</v>
      </c>
      <c r="N36" s="27">
        <f t="shared" si="7"/>
        <v>7.6630889290987547E-3</v>
      </c>
      <c r="O36" s="27">
        <f t="shared" si="0"/>
        <v>9.7316704459561622E-3</v>
      </c>
      <c r="P36" s="28">
        <f t="shared" si="1"/>
        <v>8.6081751232806938E-3</v>
      </c>
      <c r="R36" s="32">
        <f t="shared" si="8"/>
        <v>1.655227208685331</v>
      </c>
      <c r="S36" s="32">
        <f t="shared" si="9"/>
        <v>2.1020408163265309</v>
      </c>
      <c r="T36" s="32">
        <f t="shared" si="10"/>
        <v>1.8593658266286297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9862.2377169143238</v>
      </c>
      <c r="F37" s="9">
        <v>19650.728327900913</v>
      </c>
      <c r="G37" s="10">
        <f t="shared" si="4"/>
        <v>29512.966044815235</v>
      </c>
      <c r="H37" s="9">
        <v>138</v>
      </c>
      <c r="I37" s="9">
        <v>141</v>
      </c>
      <c r="J37" s="10">
        <f t="shared" si="5"/>
        <v>279</v>
      </c>
      <c r="K37" s="9">
        <v>162</v>
      </c>
      <c r="L37" s="9">
        <v>177</v>
      </c>
      <c r="M37" s="10">
        <f t="shared" si="6"/>
        <v>339</v>
      </c>
      <c r="N37" s="25">
        <f t="shared" si="7"/>
        <v>0.14092132082925132</v>
      </c>
      <c r="O37" s="25">
        <f t="shared" si="0"/>
        <v>0.26429320432403852</v>
      </c>
      <c r="P37" s="26">
        <f t="shared" si="1"/>
        <v>0.20447404697937616</v>
      </c>
      <c r="R37" s="32">
        <f t="shared" si="8"/>
        <v>32.874125723047747</v>
      </c>
      <c r="S37" s="32">
        <f t="shared" si="9"/>
        <v>61.794743169499725</v>
      </c>
      <c r="T37" s="32">
        <f t="shared" si="10"/>
        <v>47.755608486756046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9495.6539138286444</v>
      </c>
      <c r="F38" s="2">
        <v>19215.006381070812</v>
      </c>
      <c r="G38" s="5">
        <f t="shared" si="4"/>
        <v>28710.660294899455</v>
      </c>
      <c r="H38" s="2">
        <v>138</v>
      </c>
      <c r="I38" s="2">
        <v>140</v>
      </c>
      <c r="J38" s="5">
        <f t="shared" si="5"/>
        <v>278</v>
      </c>
      <c r="K38" s="2">
        <v>162</v>
      </c>
      <c r="L38" s="2">
        <v>153</v>
      </c>
      <c r="M38" s="5">
        <f t="shared" si="6"/>
        <v>315</v>
      </c>
      <c r="N38" s="27">
        <f t="shared" si="7"/>
        <v>0.13568321207459769</v>
      </c>
      <c r="O38" s="27">
        <f t="shared" si="0"/>
        <v>0.28181107563461827</v>
      </c>
      <c r="P38" s="28">
        <f t="shared" si="1"/>
        <v>0.20779529482151768</v>
      </c>
      <c r="R38" s="32">
        <f t="shared" si="8"/>
        <v>31.652179712762148</v>
      </c>
      <c r="S38" s="32">
        <f t="shared" si="9"/>
        <v>65.580226556555672</v>
      </c>
      <c r="T38" s="32">
        <f t="shared" si="10"/>
        <v>48.415953279762995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9300.0397463893078</v>
      </c>
      <c r="F39" s="2">
        <v>18826.199144463553</v>
      </c>
      <c r="G39" s="5">
        <f t="shared" si="4"/>
        <v>28126.238890852859</v>
      </c>
      <c r="H39" s="2">
        <v>138</v>
      </c>
      <c r="I39" s="2">
        <v>140</v>
      </c>
      <c r="J39" s="5">
        <f t="shared" si="5"/>
        <v>278</v>
      </c>
      <c r="K39" s="2">
        <v>164</v>
      </c>
      <c r="L39" s="2">
        <v>182</v>
      </c>
      <c r="M39" s="5">
        <f t="shared" si="6"/>
        <v>346</v>
      </c>
      <c r="N39" s="27">
        <f t="shared" si="7"/>
        <v>0.13195289083980288</v>
      </c>
      <c r="O39" s="27">
        <f t="shared" si="0"/>
        <v>0.24976383921226322</v>
      </c>
      <c r="P39" s="28">
        <f t="shared" si="1"/>
        <v>0.19283566593662832</v>
      </c>
      <c r="R39" s="32">
        <f t="shared" si="8"/>
        <v>30.794833597315588</v>
      </c>
      <c r="S39" s="32">
        <f t="shared" si="9"/>
        <v>58.466456970383703</v>
      </c>
      <c r="T39" s="32">
        <f t="shared" si="10"/>
        <v>45.07410078662317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9200.7660354171221</v>
      </c>
      <c r="F40" s="2">
        <v>18665.507829600148</v>
      </c>
      <c r="G40" s="5">
        <f t="shared" si="4"/>
        <v>27866.273865017269</v>
      </c>
      <c r="H40" s="2">
        <v>138</v>
      </c>
      <c r="I40" s="2">
        <v>141</v>
      </c>
      <c r="J40" s="5">
        <f t="shared" si="5"/>
        <v>279</v>
      </c>
      <c r="K40" s="2">
        <v>160</v>
      </c>
      <c r="L40" s="2">
        <v>182</v>
      </c>
      <c r="M40" s="5">
        <f t="shared" si="6"/>
        <v>342</v>
      </c>
      <c r="N40" s="27">
        <f t="shared" si="7"/>
        <v>0.13240798462205161</v>
      </c>
      <c r="O40" s="27">
        <f t="shared" si="0"/>
        <v>0.24692438127844413</v>
      </c>
      <c r="P40" s="28">
        <f t="shared" si="1"/>
        <v>0.19207522653030926</v>
      </c>
      <c r="R40" s="32">
        <f t="shared" si="8"/>
        <v>30.87505381012457</v>
      </c>
      <c r="S40" s="32">
        <f t="shared" si="9"/>
        <v>57.787949936842566</v>
      </c>
      <c r="T40" s="32">
        <f t="shared" si="10"/>
        <v>44.873226835776599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9194.5635422002524</v>
      </c>
      <c r="F41" s="2">
        <v>18373.041783267952</v>
      </c>
      <c r="G41" s="5">
        <f t="shared" si="4"/>
        <v>27567.605325468205</v>
      </c>
      <c r="H41" s="2">
        <v>135</v>
      </c>
      <c r="I41" s="2">
        <v>140</v>
      </c>
      <c r="J41" s="5">
        <f t="shared" si="5"/>
        <v>275</v>
      </c>
      <c r="K41" s="2">
        <v>163</v>
      </c>
      <c r="L41" s="2">
        <v>182</v>
      </c>
      <c r="M41" s="5">
        <f t="shared" si="6"/>
        <v>345</v>
      </c>
      <c r="N41" s="27">
        <f t="shared" si="7"/>
        <v>0.13213617415210757</v>
      </c>
      <c r="O41" s="27">
        <f t="shared" si="0"/>
        <v>0.2437518810134254</v>
      </c>
      <c r="P41" s="28">
        <f t="shared" si="1"/>
        <v>0.19017387779710407</v>
      </c>
      <c r="R41" s="32">
        <f t="shared" si="8"/>
        <v>30.85424007449749</v>
      </c>
      <c r="S41" s="32">
        <f t="shared" si="9"/>
        <v>57.05913597288184</v>
      </c>
      <c r="T41" s="32">
        <f t="shared" si="10"/>
        <v>44.463879557206781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5665.7432643839056</v>
      </c>
      <c r="F42" s="2">
        <v>11406.839383395356</v>
      </c>
      <c r="G42" s="5">
        <f t="shared" si="4"/>
        <v>17072.582647779262</v>
      </c>
      <c r="H42" s="2">
        <v>0</v>
      </c>
      <c r="I42" s="2">
        <v>0</v>
      </c>
      <c r="J42" s="5">
        <f t="shared" si="5"/>
        <v>0</v>
      </c>
      <c r="K42" s="2">
        <v>163</v>
      </c>
      <c r="L42" s="2">
        <v>182</v>
      </c>
      <c r="M42" s="5">
        <f t="shared" si="6"/>
        <v>345</v>
      </c>
      <c r="N42" s="27">
        <f t="shared" si="7"/>
        <v>0.14015790778705486</v>
      </c>
      <c r="O42" s="27">
        <f t="shared" si="0"/>
        <v>0.25272153897986877</v>
      </c>
      <c r="P42" s="28">
        <f t="shared" si="1"/>
        <v>0.19953930163369871</v>
      </c>
      <c r="R42" s="32">
        <f t="shared" si="8"/>
        <v>34.759161131189607</v>
      </c>
      <c r="S42" s="32">
        <f t="shared" si="9"/>
        <v>62.674941667007452</v>
      </c>
      <c r="T42" s="32">
        <f t="shared" si="10"/>
        <v>49.485746805157277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5342.8977475721831</v>
      </c>
      <c r="F43" s="2">
        <v>9836.4008885328294</v>
      </c>
      <c r="G43" s="5">
        <f t="shared" si="4"/>
        <v>15179.298636105013</v>
      </c>
      <c r="H43" s="2">
        <v>0</v>
      </c>
      <c r="I43" s="2">
        <v>0</v>
      </c>
      <c r="J43" s="5">
        <f t="shared" si="5"/>
        <v>0</v>
      </c>
      <c r="K43" s="2">
        <v>163</v>
      </c>
      <c r="L43" s="2">
        <v>182</v>
      </c>
      <c r="M43" s="5">
        <f t="shared" si="6"/>
        <v>345</v>
      </c>
      <c r="N43" s="27">
        <f t="shared" si="7"/>
        <v>0.1321714265676871</v>
      </c>
      <c r="O43" s="27">
        <f t="shared" si="0"/>
        <v>0.21792805938791274</v>
      </c>
      <c r="P43" s="28">
        <f t="shared" si="1"/>
        <v>0.17741115750473369</v>
      </c>
      <c r="R43" s="32">
        <f t="shared" si="8"/>
        <v>32.778513788786398</v>
      </c>
      <c r="S43" s="32">
        <f t="shared" si="9"/>
        <v>54.046158728202357</v>
      </c>
      <c r="T43" s="32">
        <f t="shared" si="10"/>
        <v>43.997967061173952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5219.1045234342473</v>
      </c>
      <c r="F44" s="2">
        <v>9328.2993396257079</v>
      </c>
      <c r="G44" s="5">
        <f t="shared" si="4"/>
        <v>14547.403863059955</v>
      </c>
      <c r="H44" s="2">
        <v>0</v>
      </c>
      <c r="I44" s="2">
        <v>0</v>
      </c>
      <c r="J44" s="5">
        <f t="shared" si="5"/>
        <v>0</v>
      </c>
      <c r="K44" s="2">
        <v>162</v>
      </c>
      <c r="L44" s="2">
        <v>182</v>
      </c>
      <c r="M44" s="5">
        <f t="shared" si="6"/>
        <v>344</v>
      </c>
      <c r="N44" s="27">
        <f t="shared" si="7"/>
        <v>0.12990602656895278</v>
      </c>
      <c r="O44" s="27">
        <f t="shared" si="0"/>
        <v>0.20667093538695738</v>
      </c>
      <c r="P44" s="28">
        <f t="shared" si="1"/>
        <v>0.17052001902499009</v>
      </c>
      <c r="R44" s="32">
        <f t="shared" si="8"/>
        <v>32.216694589100292</v>
      </c>
      <c r="S44" s="32">
        <f t="shared" si="9"/>
        <v>51.254391975965426</v>
      </c>
      <c r="T44" s="32">
        <f t="shared" si="10"/>
        <v>42.288964718197548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5221.4617312942801</v>
      </c>
      <c r="F45" s="2">
        <v>8826.031987049515</v>
      </c>
      <c r="G45" s="5">
        <f t="shared" si="4"/>
        <v>14047.493718343794</v>
      </c>
      <c r="H45" s="2">
        <v>0</v>
      </c>
      <c r="I45" s="2">
        <v>0</v>
      </c>
      <c r="J45" s="5">
        <f t="shared" si="5"/>
        <v>0</v>
      </c>
      <c r="K45" s="2">
        <v>162</v>
      </c>
      <c r="L45" s="2">
        <v>182</v>
      </c>
      <c r="M45" s="5">
        <f t="shared" si="6"/>
        <v>344</v>
      </c>
      <c r="N45" s="27">
        <f t="shared" si="7"/>
        <v>0.1299646986084797</v>
      </c>
      <c r="O45" s="27">
        <f t="shared" si="0"/>
        <v>0.19554306954647099</v>
      </c>
      <c r="P45" s="28">
        <f t="shared" si="1"/>
        <v>0.1646602320698588</v>
      </c>
      <c r="R45" s="32">
        <f t="shared" si="8"/>
        <v>32.231245254902966</v>
      </c>
      <c r="S45" s="32">
        <f t="shared" si="9"/>
        <v>48.494681247524809</v>
      </c>
      <c r="T45" s="32">
        <f t="shared" si="10"/>
        <v>40.835737553324982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5247.0524624049585</v>
      </c>
      <c r="F46" s="2">
        <v>8716.2932462889257</v>
      </c>
      <c r="G46" s="5">
        <f t="shared" si="4"/>
        <v>13963.345708693883</v>
      </c>
      <c r="H46" s="2">
        <v>0</v>
      </c>
      <c r="I46" s="2">
        <v>0</v>
      </c>
      <c r="J46" s="5">
        <f t="shared" si="5"/>
        <v>0</v>
      </c>
      <c r="K46" s="2">
        <v>160</v>
      </c>
      <c r="L46" s="2">
        <v>182</v>
      </c>
      <c r="M46" s="5">
        <f t="shared" si="6"/>
        <v>342</v>
      </c>
      <c r="N46" s="27">
        <f t="shared" si="7"/>
        <v>0.13223418504044754</v>
      </c>
      <c r="O46" s="27">
        <f t="shared" si="0"/>
        <v>0.19311177876393401</v>
      </c>
      <c r="P46" s="28">
        <f t="shared" si="1"/>
        <v>0.1646310331623029</v>
      </c>
      <c r="R46" s="32">
        <f t="shared" si="8"/>
        <v>32.794077890030991</v>
      </c>
      <c r="S46" s="32">
        <f t="shared" si="9"/>
        <v>47.891721133455633</v>
      </c>
      <c r="T46" s="32">
        <f t="shared" si="10"/>
        <v>40.828496224251118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5337.4591832582864</v>
      </c>
      <c r="F47" s="2">
        <v>8523.6183577607244</v>
      </c>
      <c r="G47" s="5">
        <f t="shared" si="4"/>
        <v>13861.077541019011</v>
      </c>
      <c r="H47" s="2">
        <v>0</v>
      </c>
      <c r="I47" s="2">
        <v>0</v>
      </c>
      <c r="J47" s="5">
        <f t="shared" si="5"/>
        <v>0</v>
      </c>
      <c r="K47" s="2">
        <v>160</v>
      </c>
      <c r="L47" s="2">
        <v>179</v>
      </c>
      <c r="M47" s="5">
        <f t="shared" si="6"/>
        <v>339</v>
      </c>
      <c r="N47" s="27">
        <f t="shared" si="7"/>
        <v>0.13451258022324311</v>
      </c>
      <c r="O47" s="27">
        <f t="shared" si="0"/>
        <v>0.19200798246892964</v>
      </c>
      <c r="P47" s="28">
        <f t="shared" si="1"/>
        <v>0.16487150943261741</v>
      </c>
      <c r="R47" s="32">
        <f t="shared" ref="R47" si="11">+E47/(H47+K47)</f>
        <v>33.359119895364287</v>
      </c>
      <c r="S47" s="32">
        <f t="shared" ref="S47" si="12">+F47/(I47+L47)</f>
        <v>47.617979652294551</v>
      </c>
      <c r="T47" s="32">
        <f t="shared" ref="T47" si="13">+G47/(J47+M47)</f>
        <v>40.888134339289117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4338.8741738738881</v>
      </c>
      <c r="F48" s="2">
        <v>8274.5510484919578</v>
      </c>
      <c r="G48" s="5">
        <f t="shared" si="4"/>
        <v>12613.425222365846</v>
      </c>
      <c r="H48" s="2">
        <v>0</v>
      </c>
      <c r="I48" s="2">
        <v>0</v>
      </c>
      <c r="J48" s="5">
        <f t="shared" si="5"/>
        <v>0</v>
      </c>
      <c r="K48" s="2">
        <v>160</v>
      </c>
      <c r="L48" s="2">
        <v>162</v>
      </c>
      <c r="M48" s="5">
        <f t="shared" si="6"/>
        <v>322</v>
      </c>
      <c r="N48" s="27">
        <f t="shared" si="7"/>
        <v>0.10934662736577339</v>
      </c>
      <c r="O48" s="27">
        <f t="shared" si="0"/>
        <v>0.20595756293538325</v>
      </c>
      <c r="P48" s="28">
        <f t="shared" si="1"/>
        <v>0.15795212911197462</v>
      </c>
      <c r="R48" s="32">
        <f t="shared" si="8"/>
        <v>27.117963586711802</v>
      </c>
      <c r="S48" s="32">
        <f t="shared" si="9"/>
        <v>51.077475607975046</v>
      </c>
      <c r="T48" s="32">
        <f t="shared" si="10"/>
        <v>39.172128019769708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4397.3518752979217</v>
      </c>
      <c r="F49" s="2">
        <v>7808.8254889882073</v>
      </c>
      <c r="G49" s="5">
        <f t="shared" si="4"/>
        <v>12206.17736428613</v>
      </c>
      <c r="H49" s="2">
        <v>0</v>
      </c>
      <c r="I49" s="2">
        <v>0</v>
      </c>
      <c r="J49" s="5">
        <f t="shared" si="5"/>
        <v>0</v>
      </c>
      <c r="K49" s="2">
        <v>160</v>
      </c>
      <c r="L49" s="2">
        <v>162</v>
      </c>
      <c r="M49" s="5">
        <f t="shared" si="6"/>
        <v>322</v>
      </c>
      <c r="N49" s="27">
        <f t="shared" si="7"/>
        <v>0.1108203597605323</v>
      </c>
      <c r="O49" s="27">
        <f t="shared" si="0"/>
        <v>0.19436542933562842</v>
      </c>
      <c r="P49" s="28">
        <f t="shared" si="1"/>
        <v>0.15285235128589122</v>
      </c>
      <c r="R49" s="32">
        <f t="shared" si="8"/>
        <v>27.483449220612009</v>
      </c>
      <c r="S49" s="32">
        <f t="shared" si="9"/>
        <v>48.202626475235846</v>
      </c>
      <c r="T49" s="32">
        <f t="shared" si="10"/>
        <v>37.907383118901024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4233.1917174827004</v>
      </c>
      <c r="F50" s="2">
        <v>7875.8074197135948</v>
      </c>
      <c r="G50" s="5">
        <f t="shared" si="4"/>
        <v>12108.999137196295</v>
      </c>
      <c r="H50" s="2">
        <v>0</v>
      </c>
      <c r="I50" s="2">
        <v>0</v>
      </c>
      <c r="J50" s="5">
        <f t="shared" si="5"/>
        <v>0</v>
      </c>
      <c r="K50" s="2">
        <v>159</v>
      </c>
      <c r="L50" s="2">
        <v>164</v>
      </c>
      <c r="M50" s="5">
        <f t="shared" si="6"/>
        <v>323</v>
      </c>
      <c r="N50" s="27">
        <f t="shared" si="7"/>
        <v>0.10735422290227989</v>
      </c>
      <c r="O50" s="27">
        <f t="shared" si="0"/>
        <v>0.19364199989461042</v>
      </c>
      <c r="P50" s="28">
        <f t="shared" si="1"/>
        <v>0.15116597344946939</v>
      </c>
      <c r="R50" s="32">
        <f t="shared" si="8"/>
        <v>26.62384727976541</v>
      </c>
      <c r="S50" s="32">
        <f t="shared" si="9"/>
        <v>48.02321597386338</v>
      </c>
      <c r="T50" s="32">
        <f t="shared" si="10"/>
        <v>37.489161415468409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4146.3739456159756</v>
      </c>
      <c r="F51" s="2">
        <v>7313.2339588714694</v>
      </c>
      <c r="G51" s="5">
        <f t="shared" si="4"/>
        <v>11459.607904487446</v>
      </c>
      <c r="H51" s="2">
        <v>0</v>
      </c>
      <c r="I51" s="2">
        <v>0</v>
      </c>
      <c r="J51" s="5">
        <f t="shared" si="5"/>
        <v>0</v>
      </c>
      <c r="K51" s="2">
        <v>153</v>
      </c>
      <c r="L51" s="2">
        <v>163</v>
      </c>
      <c r="M51" s="5">
        <f t="shared" si="6"/>
        <v>316</v>
      </c>
      <c r="N51" s="27">
        <f t="shared" si="7"/>
        <v>0.10927614235757895</v>
      </c>
      <c r="O51" s="27">
        <f t="shared" si="0"/>
        <v>0.18091316937639693</v>
      </c>
      <c r="P51" s="28">
        <f t="shared" si="1"/>
        <v>0.14622815312994392</v>
      </c>
      <c r="R51" s="32">
        <f t="shared" si="8"/>
        <v>27.100483304679578</v>
      </c>
      <c r="S51" s="32">
        <f t="shared" si="9"/>
        <v>44.866466005346439</v>
      </c>
      <c r="T51" s="32">
        <f t="shared" si="10"/>
        <v>36.264581976226097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4155.569741585361</v>
      </c>
      <c r="F52" s="2">
        <v>7256.9542771134174</v>
      </c>
      <c r="G52" s="5">
        <f t="shared" si="4"/>
        <v>11412.524018698779</v>
      </c>
      <c r="H52" s="2">
        <v>0</v>
      </c>
      <c r="I52" s="2">
        <v>0</v>
      </c>
      <c r="J52" s="5">
        <f t="shared" si="5"/>
        <v>0</v>
      </c>
      <c r="K52" s="2">
        <v>148</v>
      </c>
      <c r="L52" s="2">
        <v>162</v>
      </c>
      <c r="M52" s="5">
        <f t="shared" si="6"/>
        <v>310</v>
      </c>
      <c r="N52" s="27">
        <f t="shared" si="7"/>
        <v>0.11321844326464039</v>
      </c>
      <c r="O52" s="27">
        <f t="shared" si="0"/>
        <v>0.18062908893651478</v>
      </c>
      <c r="P52" s="28">
        <f t="shared" si="1"/>
        <v>0.14844594197058766</v>
      </c>
      <c r="R52" s="32">
        <f t="shared" si="8"/>
        <v>28.078173929630818</v>
      </c>
      <c r="S52" s="32">
        <f t="shared" si="9"/>
        <v>44.796014056255665</v>
      </c>
      <c r="T52" s="32">
        <f t="shared" si="10"/>
        <v>36.814593608705742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4167.2436550606299</v>
      </c>
      <c r="F53" s="2">
        <v>7188.9156257213363</v>
      </c>
      <c r="G53" s="5">
        <f t="shared" si="4"/>
        <v>11356.159280781965</v>
      </c>
      <c r="H53" s="2">
        <v>0</v>
      </c>
      <c r="I53" s="2">
        <v>0</v>
      </c>
      <c r="J53" s="5">
        <f t="shared" si="5"/>
        <v>0</v>
      </c>
      <c r="K53" s="2">
        <v>149</v>
      </c>
      <c r="L53" s="2">
        <v>122</v>
      </c>
      <c r="M53" s="5">
        <f t="shared" si="6"/>
        <v>271</v>
      </c>
      <c r="N53" s="27">
        <f t="shared" si="7"/>
        <v>0.11277450895920735</v>
      </c>
      <c r="O53" s="27">
        <f t="shared" si="0"/>
        <v>0.23760297546672846</v>
      </c>
      <c r="P53" s="28">
        <f t="shared" si="1"/>
        <v>0.16897034996997329</v>
      </c>
      <c r="R53" s="32">
        <f t="shared" si="8"/>
        <v>27.96807822188342</v>
      </c>
      <c r="S53" s="32">
        <f t="shared" si="9"/>
        <v>58.925537915748656</v>
      </c>
      <c r="T53" s="32">
        <f t="shared" si="10"/>
        <v>41.904646792553379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3866.8905313152204</v>
      </c>
      <c r="F54" s="2">
        <v>6990.5690980233194</v>
      </c>
      <c r="G54" s="5">
        <f t="shared" si="4"/>
        <v>10857.45962933854</v>
      </c>
      <c r="H54" s="2">
        <v>0</v>
      </c>
      <c r="I54" s="2">
        <v>0</v>
      </c>
      <c r="J54" s="5">
        <f t="shared" si="5"/>
        <v>0</v>
      </c>
      <c r="K54" s="2">
        <v>175</v>
      </c>
      <c r="L54" s="2">
        <v>122</v>
      </c>
      <c r="M54" s="5">
        <f t="shared" si="6"/>
        <v>297</v>
      </c>
      <c r="N54" s="27">
        <f t="shared" si="7"/>
        <v>8.9098860168553465E-2</v>
      </c>
      <c r="O54" s="27">
        <f t="shared" si="0"/>
        <v>0.23104736574640797</v>
      </c>
      <c r="P54" s="28">
        <f t="shared" si="1"/>
        <v>0.14740767390760481</v>
      </c>
      <c r="R54" s="32">
        <f t="shared" si="8"/>
        <v>22.096517321801258</v>
      </c>
      <c r="S54" s="32">
        <f t="shared" si="9"/>
        <v>57.299746705109172</v>
      </c>
      <c r="T54" s="32">
        <f t="shared" si="10"/>
        <v>36.557103129085995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2649.33971550761</v>
      </c>
      <c r="F55" s="2">
        <v>5371.1294497929021</v>
      </c>
      <c r="G55" s="5">
        <f t="shared" si="4"/>
        <v>8020.469165300512</v>
      </c>
      <c r="H55" s="2">
        <v>0</v>
      </c>
      <c r="I55" s="2">
        <v>0</v>
      </c>
      <c r="J55" s="5">
        <f t="shared" si="5"/>
        <v>0</v>
      </c>
      <c r="K55" s="2">
        <v>175</v>
      </c>
      <c r="L55" s="2">
        <v>142</v>
      </c>
      <c r="M55" s="5">
        <f t="shared" si="6"/>
        <v>317</v>
      </c>
      <c r="N55" s="27">
        <f t="shared" si="7"/>
        <v>6.10446939057053E-2</v>
      </c>
      <c r="O55" s="27">
        <f t="shared" si="0"/>
        <v>0.15251957774286978</v>
      </c>
      <c r="P55" s="28">
        <f t="shared" si="1"/>
        <v>0.10202082483591778</v>
      </c>
      <c r="R55" s="32">
        <f t="shared" si="8"/>
        <v>15.139084088614915</v>
      </c>
      <c r="S55" s="32">
        <f t="shared" si="9"/>
        <v>37.824855280231702</v>
      </c>
      <c r="T55" s="32">
        <f t="shared" si="10"/>
        <v>25.301164559307608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2396.675148724999</v>
      </c>
      <c r="F56" s="2">
        <v>5192.92198334163</v>
      </c>
      <c r="G56" s="5">
        <f t="shared" si="4"/>
        <v>7589.5971320666285</v>
      </c>
      <c r="H56" s="2">
        <v>0</v>
      </c>
      <c r="I56" s="2">
        <v>0</v>
      </c>
      <c r="J56" s="5">
        <f t="shared" si="5"/>
        <v>0</v>
      </c>
      <c r="K56" s="2">
        <v>169</v>
      </c>
      <c r="L56" s="2">
        <v>142</v>
      </c>
      <c r="M56" s="5">
        <f t="shared" si="6"/>
        <v>311</v>
      </c>
      <c r="N56" s="27">
        <f t="shared" si="7"/>
        <v>5.7183507079714618E-2</v>
      </c>
      <c r="O56" s="27">
        <f t="shared" si="0"/>
        <v>0.14745916581501675</v>
      </c>
      <c r="P56" s="28">
        <f t="shared" si="1"/>
        <v>9.8402618142135523E-2</v>
      </c>
      <c r="R56" s="32">
        <f t="shared" si="8"/>
        <v>14.181509755769225</v>
      </c>
      <c r="S56" s="32">
        <f t="shared" si="9"/>
        <v>36.569873122124157</v>
      </c>
      <c r="T56" s="32">
        <f t="shared" si="10"/>
        <v>24.403849299249611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2045.3572233012733</v>
      </c>
      <c r="F57" s="2">
        <v>4117.9127060388291</v>
      </c>
      <c r="G57" s="5">
        <f t="shared" si="4"/>
        <v>6163.269929340102</v>
      </c>
      <c r="H57" s="2">
        <v>0</v>
      </c>
      <c r="I57" s="2">
        <v>0</v>
      </c>
      <c r="J57" s="5">
        <f t="shared" si="5"/>
        <v>0</v>
      </c>
      <c r="K57" s="43">
        <v>179</v>
      </c>
      <c r="L57" s="2">
        <v>141</v>
      </c>
      <c r="M57" s="5">
        <f t="shared" si="6"/>
        <v>320</v>
      </c>
      <c r="N57" s="27">
        <f t="shared" si="7"/>
        <v>4.6074905913256289E-2</v>
      </c>
      <c r="O57" s="27">
        <f t="shared" si="0"/>
        <v>0.11776231714821635</v>
      </c>
      <c r="P57" s="28">
        <f t="shared" si="1"/>
        <v>7.7662171488660559E-2</v>
      </c>
      <c r="R57" s="32">
        <f t="shared" si="8"/>
        <v>11.426576666487561</v>
      </c>
      <c r="S57" s="32">
        <f t="shared" si="9"/>
        <v>29.205054652757653</v>
      </c>
      <c r="T57" s="32">
        <f t="shared" si="10"/>
        <v>19.260218529187817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1973.064342702263</v>
      </c>
      <c r="F58" s="3">
        <v>3954</v>
      </c>
      <c r="G58" s="7">
        <f t="shared" si="4"/>
        <v>5927.0643427022633</v>
      </c>
      <c r="H58" s="6">
        <v>0</v>
      </c>
      <c r="I58" s="3">
        <v>0</v>
      </c>
      <c r="J58" s="7">
        <f t="shared" si="5"/>
        <v>0</v>
      </c>
      <c r="K58" s="44">
        <v>181</v>
      </c>
      <c r="L58" s="3">
        <v>143</v>
      </c>
      <c r="M58" s="7">
        <f t="shared" si="6"/>
        <v>324</v>
      </c>
      <c r="N58" s="27">
        <f t="shared" si="7"/>
        <v>4.3955274075527156E-2</v>
      </c>
      <c r="O58" s="27">
        <f t="shared" si="0"/>
        <v>0.1114933453643131</v>
      </c>
      <c r="P58" s="28">
        <f t="shared" si="1"/>
        <v>7.3763743811009849E-2</v>
      </c>
      <c r="R58" s="32">
        <f t="shared" si="8"/>
        <v>10.900907970730735</v>
      </c>
      <c r="S58" s="32">
        <f t="shared" si="9"/>
        <v>27.65034965034965</v>
      </c>
      <c r="T58" s="32">
        <f t="shared" si="10"/>
        <v>18.293408465130444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6160.6546618844368</v>
      </c>
      <c r="F59" s="2">
        <v>11646.264418965435</v>
      </c>
      <c r="G59" s="10">
        <f t="shared" si="4"/>
        <v>17806.919080849872</v>
      </c>
      <c r="H59" s="2">
        <v>66</v>
      </c>
      <c r="I59" s="2">
        <v>118</v>
      </c>
      <c r="J59" s="10">
        <f t="shared" si="5"/>
        <v>184</v>
      </c>
      <c r="K59" s="2">
        <v>177</v>
      </c>
      <c r="L59" s="2">
        <v>126</v>
      </c>
      <c r="M59" s="10">
        <f t="shared" si="6"/>
        <v>303</v>
      </c>
      <c r="N59" s="25">
        <f t="shared" si="7"/>
        <v>0.10594054653123601</v>
      </c>
      <c r="O59" s="25">
        <f t="shared" si="0"/>
        <v>0.20527115797668913</v>
      </c>
      <c r="P59" s="26">
        <f t="shared" si="1"/>
        <v>0.15499372502654649</v>
      </c>
      <c r="R59" s="32">
        <f t="shared" si="8"/>
        <v>25.352488320512087</v>
      </c>
      <c r="S59" s="32">
        <f t="shared" si="9"/>
        <v>47.730591881005878</v>
      </c>
      <c r="T59" s="32">
        <f t="shared" si="10"/>
        <v>36.564515566426842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5942.7430908931992</v>
      </c>
      <c r="F60" s="2">
        <v>11425.060196255807</v>
      </c>
      <c r="G60" s="5">
        <f t="shared" si="4"/>
        <v>17367.803287149007</v>
      </c>
      <c r="H60" s="2">
        <v>40</v>
      </c>
      <c r="I60" s="2">
        <v>118</v>
      </c>
      <c r="J60" s="5">
        <f t="shared" si="5"/>
        <v>158</v>
      </c>
      <c r="K60" s="2">
        <v>203</v>
      </c>
      <c r="L60" s="2">
        <v>126</v>
      </c>
      <c r="M60" s="5">
        <f t="shared" si="6"/>
        <v>329</v>
      </c>
      <c r="N60" s="27">
        <f t="shared" si="7"/>
        <v>0.1007517816847484</v>
      </c>
      <c r="O60" s="27">
        <f t="shared" si="0"/>
        <v>0.20137232438409133</v>
      </c>
      <c r="P60" s="28">
        <f t="shared" si="1"/>
        <v>0.15008471558199971</v>
      </c>
      <c r="R60" s="32">
        <f t="shared" si="8"/>
        <v>24.455732884334154</v>
      </c>
      <c r="S60" s="32">
        <f t="shared" si="9"/>
        <v>46.824017197769699</v>
      </c>
      <c r="T60" s="32">
        <f t="shared" si="10"/>
        <v>35.662840425357302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5758.6873379436965</v>
      </c>
      <c r="F61" s="2">
        <v>10729.247088491888</v>
      </c>
      <c r="G61" s="5">
        <f t="shared" si="4"/>
        <v>16487.934426435582</v>
      </c>
      <c r="H61" s="2">
        <v>42</v>
      </c>
      <c r="I61" s="2">
        <v>118</v>
      </c>
      <c r="J61" s="5">
        <f t="shared" si="5"/>
        <v>160</v>
      </c>
      <c r="K61" s="2">
        <v>203</v>
      </c>
      <c r="L61" s="2">
        <v>127</v>
      </c>
      <c r="M61" s="5">
        <f t="shared" si="6"/>
        <v>330</v>
      </c>
      <c r="N61" s="27">
        <f t="shared" si="7"/>
        <v>9.6921491482827804E-2</v>
      </c>
      <c r="O61" s="27">
        <f t="shared" si="0"/>
        <v>0.18828525706324384</v>
      </c>
      <c r="P61" s="28">
        <f t="shared" si="1"/>
        <v>0.14164892118930913</v>
      </c>
      <c r="R61" s="32">
        <f t="shared" si="8"/>
        <v>23.50484627732121</v>
      </c>
      <c r="S61" s="32">
        <f t="shared" si="9"/>
        <v>43.79284525915056</v>
      </c>
      <c r="T61" s="32">
        <f t="shared" si="10"/>
        <v>33.64884576823588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5687.5750120665534</v>
      </c>
      <c r="F62" s="2">
        <v>10207.571344167456</v>
      </c>
      <c r="G62" s="5">
        <f t="shared" si="4"/>
        <v>15895.14635623401</v>
      </c>
      <c r="H62" s="2">
        <v>42</v>
      </c>
      <c r="I62" s="2">
        <v>118</v>
      </c>
      <c r="J62" s="5">
        <f t="shared" si="5"/>
        <v>160</v>
      </c>
      <c r="K62" s="2">
        <v>202</v>
      </c>
      <c r="L62" s="2">
        <v>126</v>
      </c>
      <c r="M62" s="5">
        <f t="shared" si="6"/>
        <v>328</v>
      </c>
      <c r="N62" s="27">
        <f t="shared" si="7"/>
        <v>9.6125862156343861E-2</v>
      </c>
      <c r="O62" s="27">
        <f t="shared" si="0"/>
        <v>0.17991348251846193</v>
      </c>
      <c r="P62" s="28">
        <f t="shared" si="1"/>
        <v>0.13714061944569653</v>
      </c>
      <c r="R62" s="32">
        <f t="shared" si="8"/>
        <v>23.309733656010465</v>
      </c>
      <c r="S62" s="32">
        <f t="shared" si="9"/>
        <v>41.834308787571544</v>
      </c>
      <c r="T62" s="32">
        <f t="shared" si="10"/>
        <v>32.572021221791005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5642.7727091094803</v>
      </c>
      <c r="F63" s="2">
        <v>9653.2571243190923</v>
      </c>
      <c r="G63" s="5">
        <f t="shared" si="4"/>
        <v>15296.029833428573</v>
      </c>
      <c r="H63" s="2">
        <v>46</v>
      </c>
      <c r="I63" s="2">
        <v>118</v>
      </c>
      <c r="J63" s="5">
        <f t="shared" si="5"/>
        <v>164</v>
      </c>
      <c r="K63" s="2">
        <v>199</v>
      </c>
      <c r="L63" s="2">
        <v>126</v>
      </c>
      <c r="M63" s="5">
        <f t="shared" si="6"/>
        <v>325</v>
      </c>
      <c r="N63" s="27">
        <f t="shared" si="7"/>
        <v>9.5175629286018762E-2</v>
      </c>
      <c r="O63" s="27">
        <f t="shared" si="0"/>
        <v>0.17014342083190728</v>
      </c>
      <c r="P63" s="28">
        <f t="shared" si="1"/>
        <v>0.13183504993301878</v>
      </c>
      <c r="R63" s="32">
        <f t="shared" si="8"/>
        <v>23.031725343304</v>
      </c>
      <c r="S63" s="32">
        <f t="shared" si="9"/>
        <v>39.562529198029068</v>
      </c>
      <c r="T63" s="32">
        <f t="shared" si="10"/>
        <v>31.280224608238388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5742.8597983880927</v>
      </c>
      <c r="F64" s="2">
        <v>8937.7122228736334</v>
      </c>
      <c r="G64" s="5">
        <f t="shared" si="4"/>
        <v>14680.572021261727</v>
      </c>
      <c r="H64" s="2">
        <v>54</v>
      </c>
      <c r="I64" s="2">
        <v>78</v>
      </c>
      <c r="J64" s="5">
        <f t="shared" si="5"/>
        <v>132</v>
      </c>
      <c r="K64" s="2">
        <v>195</v>
      </c>
      <c r="L64" s="2">
        <v>162</v>
      </c>
      <c r="M64" s="5">
        <f t="shared" si="6"/>
        <v>357</v>
      </c>
      <c r="N64" s="27">
        <f t="shared" si="7"/>
        <v>9.5676059549315157E-2</v>
      </c>
      <c r="O64" s="27">
        <f t="shared" si="0"/>
        <v>0.15673597472772224</v>
      </c>
      <c r="P64" s="28">
        <f t="shared" si="1"/>
        <v>0.12542351873813928</v>
      </c>
      <c r="R64" s="32">
        <f t="shared" si="8"/>
        <v>23.063693969430091</v>
      </c>
      <c r="S64" s="32">
        <f t="shared" si="9"/>
        <v>37.240467595306804</v>
      </c>
      <c r="T64" s="32">
        <f t="shared" si="10"/>
        <v>30.021619675381856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5322.8166451528314</v>
      </c>
      <c r="F65" s="2">
        <v>7299.6903971267384</v>
      </c>
      <c r="G65" s="5">
        <f t="shared" si="4"/>
        <v>12622.507042279569</v>
      </c>
      <c r="H65" s="2">
        <v>78</v>
      </c>
      <c r="I65" s="2">
        <v>78</v>
      </c>
      <c r="J65" s="5">
        <f t="shared" si="5"/>
        <v>156</v>
      </c>
      <c r="K65" s="2">
        <v>163</v>
      </c>
      <c r="L65" s="2">
        <v>164</v>
      </c>
      <c r="M65" s="5">
        <f t="shared" si="6"/>
        <v>327</v>
      </c>
      <c r="N65" s="27">
        <f t="shared" si="7"/>
        <v>9.2939248588364845E-2</v>
      </c>
      <c r="O65" s="27">
        <f t="shared" si="0"/>
        <v>0.12690699577758585</v>
      </c>
      <c r="P65" s="28">
        <f t="shared" si="1"/>
        <v>0.10995981464108621</v>
      </c>
      <c r="R65" s="32">
        <f t="shared" si="8"/>
        <v>22.086376120966104</v>
      </c>
      <c r="S65" s="32">
        <f t="shared" si="9"/>
        <v>30.164009905482391</v>
      </c>
      <c r="T65" s="32">
        <f t="shared" si="10"/>
        <v>26.13355495295977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2425.0462534687763</v>
      </c>
      <c r="F66" s="2">
        <v>2993.9866566971759</v>
      </c>
      <c r="G66" s="5">
        <f t="shared" si="4"/>
        <v>5419.0329101659518</v>
      </c>
      <c r="H66" s="2">
        <v>38</v>
      </c>
      <c r="I66" s="2">
        <v>40</v>
      </c>
      <c r="J66" s="5">
        <f t="shared" si="5"/>
        <v>78</v>
      </c>
      <c r="K66" s="2">
        <v>79</v>
      </c>
      <c r="L66" s="2">
        <v>80</v>
      </c>
      <c r="M66" s="5">
        <f t="shared" si="6"/>
        <v>159</v>
      </c>
      <c r="N66" s="27">
        <f t="shared" si="7"/>
        <v>8.7231879621179009E-2</v>
      </c>
      <c r="O66" s="27">
        <f t="shared" si="0"/>
        <v>0.10512593597953568</v>
      </c>
      <c r="P66" s="28">
        <f t="shared" si="1"/>
        <v>9.6287009775514423E-2</v>
      </c>
      <c r="R66" s="32">
        <f t="shared" si="8"/>
        <v>20.726891055288686</v>
      </c>
      <c r="S66" s="32">
        <f t="shared" si="9"/>
        <v>24.949888805809799</v>
      </c>
      <c r="T66" s="32">
        <f t="shared" si="10"/>
        <v>22.865117764413299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2171.0168471225134</v>
      </c>
      <c r="F67" s="2">
        <v>2907.3087886474395</v>
      </c>
      <c r="G67" s="5">
        <f t="shared" si="4"/>
        <v>5078.3256357699529</v>
      </c>
      <c r="H67" s="2">
        <v>44</v>
      </c>
      <c r="I67" s="2">
        <v>40</v>
      </c>
      <c r="J67" s="5">
        <f t="shared" si="5"/>
        <v>84</v>
      </c>
      <c r="K67" s="2">
        <v>79</v>
      </c>
      <c r="L67" s="2">
        <v>80</v>
      </c>
      <c r="M67" s="5">
        <f t="shared" si="6"/>
        <v>159</v>
      </c>
      <c r="N67" s="27">
        <f t="shared" si="7"/>
        <v>7.4615646381719594E-2</v>
      </c>
      <c r="O67" s="27">
        <f t="shared" si="0"/>
        <v>0.10208247151149717</v>
      </c>
      <c r="P67" s="28">
        <f t="shared" si="1"/>
        <v>8.8202126507050727E-2</v>
      </c>
      <c r="R67" s="32">
        <f t="shared" si="8"/>
        <v>17.650543472540758</v>
      </c>
      <c r="S67" s="32">
        <f t="shared" si="9"/>
        <v>24.227573238728663</v>
      </c>
      <c r="T67" s="32">
        <f t="shared" si="10"/>
        <v>20.898459406460713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2046.1628884006745</v>
      </c>
      <c r="F68" s="2">
        <v>2834.4793246228869</v>
      </c>
      <c r="G68" s="5">
        <f t="shared" si="4"/>
        <v>4880.6422130235615</v>
      </c>
      <c r="H68" s="2">
        <v>77</v>
      </c>
      <c r="I68" s="2">
        <v>40</v>
      </c>
      <c r="J68" s="5">
        <f t="shared" si="5"/>
        <v>117</v>
      </c>
      <c r="K68" s="2">
        <v>79</v>
      </c>
      <c r="L68" s="2">
        <v>40</v>
      </c>
      <c r="M68" s="5">
        <f t="shared" si="6"/>
        <v>119</v>
      </c>
      <c r="N68" s="27">
        <f t="shared" si="7"/>
        <v>5.6486387157704133E-2</v>
      </c>
      <c r="O68" s="27">
        <f t="shared" si="0"/>
        <v>0.15271979119735382</v>
      </c>
      <c r="P68" s="28">
        <f t="shared" si="1"/>
        <v>8.9088825442164898E-2</v>
      </c>
      <c r="R68" s="32">
        <f t="shared" si="8"/>
        <v>13.116428771799196</v>
      </c>
      <c r="S68" s="32">
        <f t="shared" si="9"/>
        <v>35.430991557786086</v>
      </c>
      <c r="T68" s="32">
        <f t="shared" si="10"/>
        <v>20.680687343320177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1570.1011349954938</v>
      </c>
      <c r="F69" s="3">
        <v>1594.0000000000002</v>
      </c>
      <c r="G69" s="7">
        <f t="shared" si="4"/>
        <v>3164.1011349954942</v>
      </c>
      <c r="H69" s="6">
        <v>77</v>
      </c>
      <c r="I69" s="3">
        <v>40</v>
      </c>
      <c r="J69" s="7">
        <f t="shared" si="5"/>
        <v>117</v>
      </c>
      <c r="K69" s="6">
        <v>60</v>
      </c>
      <c r="L69" s="3">
        <v>46</v>
      </c>
      <c r="M69" s="7">
        <f t="shared" si="6"/>
        <v>106</v>
      </c>
      <c r="N69" s="27">
        <f t="shared" si="7"/>
        <v>4.9825499333444205E-2</v>
      </c>
      <c r="O69" s="27">
        <f t="shared" si="0"/>
        <v>7.9509177972865136E-2</v>
      </c>
      <c r="P69" s="28">
        <f t="shared" si="1"/>
        <v>6.1367361035599192E-2</v>
      </c>
      <c r="R69" s="32">
        <f t="shared" si="8"/>
        <v>11.460592226244481</v>
      </c>
      <c r="S69" s="32">
        <f t="shared" si="9"/>
        <v>18.534883720930235</v>
      </c>
      <c r="T69" s="32">
        <f t="shared" si="10"/>
        <v>14.188794327334055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18523</v>
      </c>
      <c r="F70" s="2">
        <v>5624.300699955842</v>
      </c>
      <c r="G70" s="10">
        <f t="shared" ref="G70:G86" si="14">+E70+F70</f>
        <v>24147.300699955842</v>
      </c>
      <c r="H70" s="2">
        <v>494</v>
      </c>
      <c r="I70" s="2">
        <v>490</v>
      </c>
      <c r="J70" s="10">
        <f t="shared" ref="J70:J86" si="15">+H70+I70</f>
        <v>984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0.17359236767131503</v>
      </c>
      <c r="O70" s="25">
        <f t="shared" si="0"/>
        <v>5.3139651360127001E-2</v>
      </c>
      <c r="P70" s="26">
        <f t="shared" si="1"/>
        <v>0.11361083210984946</v>
      </c>
      <c r="R70" s="32">
        <f t="shared" si="8"/>
        <v>37.495951417004051</v>
      </c>
      <c r="S70" s="32">
        <f t="shared" si="9"/>
        <v>11.478164693787432</v>
      </c>
      <c r="T70" s="32">
        <f t="shared" si="10"/>
        <v>24.539939735727483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24755.574009272415</v>
      </c>
      <c r="F71" s="2">
        <v>8579.8543011031052</v>
      </c>
      <c r="G71" s="5">
        <f t="shared" si="14"/>
        <v>33335.428310375522</v>
      </c>
      <c r="H71" s="2">
        <v>496</v>
      </c>
      <c r="I71" s="2">
        <v>496</v>
      </c>
      <c r="J71" s="5">
        <f t="shared" si="15"/>
        <v>992</v>
      </c>
      <c r="K71" s="2">
        <v>0</v>
      </c>
      <c r="L71" s="2">
        <v>0</v>
      </c>
      <c r="M71" s="5">
        <f t="shared" si="16"/>
        <v>0</v>
      </c>
      <c r="N71" s="27">
        <f t="shared" si="17"/>
        <v>0.23106681236253374</v>
      </c>
      <c r="O71" s="27">
        <f t="shared" si="0"/>
        <v>8.0083765504621277E-2</v>
      </c>
      <c r="P71" s="28">
        <f t="shared" si="1"/>
        <v>0.15557528893357753</v>
      </c>
      <c r="R71" s="32">
        <f t="shared" ref="R71:R86" si="18">+E71/(H71+K71)</f>
        <v>49.910431470307287</v>
      </c>
      <c r="S71" s="32">
        <f t="shared" ref="S71:S86" si="19">+F71/(I71+L71)</f>
        <v>17.298093348998197</v>
      </c>
      <c r="T71" s="32">
        <f t="shared" ref="T71:T86" si="20">+G71/(J71+M71)</f>
        <v>33.604262409652748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34980.42429901685</v>
      </c>
      <c r="F72" s="2">
        <v>15378.421603315432</v>
      </c>
      <c r="G72" s="5">
        <f t="shared" si="14"/>
        <v>50358.845902332279</v>
      </c>
      <c r="H72" s="2">
        <v>459</v>
      </c>
      <c r="I72" s="2">
        <v>494</v>
      </c>
      <c r="J72" s="5">
        <f t="shared" si="15"/>
        <v>953</v>
      </c>
      <c r="K72" s="2">
        <v>0</v>
      </c>
      <c r="L72" s="2">
        <v>0</v>
      </c>
      <c r="M72" s="5">
        <f t="shared" si="16"/>
        <v>0</v>
      </c>
      <c r="N72" s="27">
        <f t="shared" si="17"/>
        <v>0.3528244200255875</v>
      </c>
      <c r="O72" s="27">
        <f t="shared" si="0"/>
        <v>0.14412225974017312</v>
      </c>
      <c r="P72" s="28">
        <f t="shared" si="1"/>
        <v>0.24464092875486904</v>
      </c>
      <c r="R72" s="32">
        <f t="shared" si="18"/>
        <v>76.210074725526908</v>
      </c>
      <c r="S72" s="32">
        <f t="shared" si="19"/>
        <v>31.130408103877393</v>
      </c>
      <c r="T72" s="32">
        <f t="shared" si="20"/>
        <v>52.842440611051707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41059.711888300255</v>
      </c>
      <c r="F73" s="2">
        <v>18029.626940834714</v>
      </c>
      <c r="G73" s="5">
        <f t="shared" si="14"/>
        <v>59089.338829134969</v>
      </c>
      <c r="H73" s="2">
        <v>494</v>
      </c>
      <c r="I73" s="2">
        <v>490</v>
      </c>
      <c r="J73" s="5">
        <f t="shared" si="15"/>
        <v>984</v>
      </c>
      <c r="K73" s="2">
        <v>0</v>
      </c>
      <c r="L73" s="2">
        <v>0</v>
      </c>
      <c r="M73" s="5">
        <f t="shared" si="16"/>
        <v>0</v>
      </c>
      <c r="N73" s="27">
        <f t="shared" si="17"/>
        <v>0.38480011891119598</v>
      </c>
      <c r="O73" s="27">
        <f t="shared" si="0"/>
        <v>0.17034794917644289</v>
      </c>
      <c r="P73" s="28">
        <f t="shared" si="1"/>
        <v>0.27800991243758927</v>
      </c>
      <c r="R73" s="32">
        <f t="shared" si="18"/>
        <v>83.116825684818323</v>
      </c>
      <c r="S73" s="32">
        <f t="shared" si="19"/>
        <v>36.79515702211166</v>
      </c>
      <c r="T73" s="32">
        <f t="shared" si="20"/>
        <v>60.050141086519275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49461.741071832315</v>
      </c>
      <c r="F74" s="2">
        <v>18592.173715902434</v>
      </c>
      <c r="G74" s="5">
        <f t="shared" si="14"/>
        <v>68053.914787734742</v>
      </c>
      <c r="H74" s="2">
        <v>494</v>
      </c>
      <c r="I74" s="2">
        <v>494</v>
      </c>
      <c r="J74" s="5">
        <f t="shared" si="15"/>
        <v>988</v>
      </c>
      <c r="K74" s="2">
        <v>0</v>
      </c>
      <c r="L74" s="2">
        <v>0</v>
      </c>
      <c r="M74" s="5">
        <f t="shared" si="16"/>
        <v>0</v>
      </c>
      <c r="N74" s="27">
        <f t="shared" si="17"/>
        <v>0.46354158299437992</v>
      </c>
      <c r="O74" s="27">
        <f t="shared" si="0"/>
        <v>0.17424064436105896</v>
      </c>
      <c r="P74" s="28">
        <f t="shared" si="1"/>
        <v>0.31889111367771938</v>
      </c>
      <c r="R74" s="32">
        <f t="shared" si="18"/>
        <v>100.12498192678606</v>
      </c>
      <c r="S74" s="32">
        <f t="shared" si="19"/>
        <v>37.635979181988731</v>
      </c>
      <c r="T74" s="32">
        <f t="shared" si="20"/>
        <v>68.88048055438739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50381.837884402979</v>
      </c>
      <c r="F75" s="2">
        <v>20624.365869793601</v>
      </c>
      <c r="G75" s="5">
        <f t="shared" si="14"/>
        <v>71006.203754196584</v>
      </c>
      <c r="H75" s="2">
        <v>490</v>
      </c>
      <c r="I75" s="2">
        <v>494</v>
      </c>
      <c r="J75" s="5">
        <f t="shared" si="15"/>
        <v>984</v>
      </c>
      <c r="K75" s="2">
        <v>0</v>
      </c>
      <c r="L75" s="2">
        <v>0</v>
      </c>
      <c r="M75" s="5">
        <f t="shared" si="16"/>
        <v>0</v>
      </c>
      <c r="N75" s="27">
        <f t="shared" si="17"/>
        <v>0.47601887645883389</v>
      </c>
      <c r="O75" s="27">
        <f t="shared" si="0"/>
        <v>0.1932857800063128</v>
      </c>
      <c r="P75" s="28">
        <f t="shared" si="1"/>
        <v>0.33407766746742595</v>
      </c>
      <c r="R75" s="32">
        <f t="shared" si="18"/>
        <v>102.82007731510812</v>
      </c>
      <c r="S75" s="32">
        <f t="shared" si="19"/>
        <v>41.749728481363562</v>
      </c>
      <c r="T75" s="32">
        <f t="shared" si="20"/>
        <v>72.160776172964006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53368.925462424988</v>
      </c>
      <c r="F76" s="2">
        <v>32100.649434366966</v>
      </c>
      <c r="G76" s="5">
        <f t="shared" si="14"/>
        <v>85469.57489679195</v>
      </c>
      <c r="H76" s="2">
        <v>494</v>
      </c>
      <c r="I76" s="2">
        <v>496</v>
      </c>
      <c r="J76" s="5">
        <f t="shared" si="15"/>
        <v>990</v>
      </c>
      <c r="K76" s="2">
        <v>0</v>
      </c>
      <c r="L76" s="2">
        <v>0</v>
      </c>
      <c r="M76" s="5">
        <f t="shared" si="16"/>
        <v>0</v>
      </c>
      <c r="N76" s="27">
        <f t="shared" si="17"/>
        <v>0.50015862069299166</v>
      </c>
      <c r="O76" s="27">
        <f t="shared" si="0"/>
        <v>0.29962523740261876</v>
      </c>
      <c r="P76" s="28">
        <f t="shared" si="1"/>
        <v>0.39968937007478467</v>
      </c>
      <c r="R76" s="32">
        <f t="shared" si="18"/>
        <v>108.03426206968621</v>
      </c>
      <c r="S76" s="32">
        <f t="shared" si="19"/>
        <v>64.719051278965651</v>
      </c>
      <c r="T76" s="32">
        <f t="shared" si="20"/>
        <v>86.332903936153485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51225.097134109572</v>
      </c>
      <c r="F77" s="2">
        <v>37571.023107608526</v>
      </c>
      <c r="G77" s="5">
        <f t="shared" si="14"/>
        <v>88796.120241718105</v>
      </c>
      <c r="H77" s="2">
        <v>492</v>
      </c>
      <c r="I77" s="2">
        <v>493</v>
      </c>
      <c r="J77" s="5">
        <f t="shared" si="15"/>
        <v>985</v>
      </c>
      <c r="K77" s="2">
        <v>0</v>
      </c>
      <c r="L77" s="2">
        <v>0</v>
      </c>
      <c r="M77" s="5">
        <f t="shared" si="16"/>
        <v>0</v>
      </c>
      <c r="N77" s="27">
        <f t="shared" si="17"/>
        <v>0.48201875502587299</v>
      </c>
      <c r="O77" s="27">
        <f t="shared" si="0"/>
        <v>0.35281931398475441</v>
      </c>
      <c r="P77" s="28">
        <f t="shared" si="1"/>
        <v>0.41735345103270399</v>
      </c>
      <c r="R77" s="32">
        <f t="shared" si="18"/>
        <v>104.11605108558857</v>
      </c>
      <c r="S77" s="32">
        <f t="shared" si="19"/>
        <v>76.20897182070695</v>
      </c>
      <c r="T77" s="32">
        <f t="shared" si="20"/>
        <v>90.148345423064072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40207.44571274906</v>
      </c>
      <c r="F78" s="2">
        <v>30139.260080800326</v>
      </c>
      <c r="G78" s="5">
        <f t="shared" si="14"/>
        <v>70346.705793549394</v>
      </c>
      <c r="H78" s="2">
        <v>494</v>
      </c>
      <c r="I78" s="2">
        <v>490</v>
      </c>
      <c r="J78" s="5">
        <f t="shared" si="15"/>
        <v>984</v>
      </c>
      <c r="K78" s="2">
        <v>0</v>
      </c>
      <c r="L78" s="2">
        <v>0</v>
      </c>
      <c r="M78" s="5">
        <f t="shared" si="16"/>
        <v>0</v>
      </c>
      <c r="N78" s="27">
        <f t="shared" si="17"/>
        <v>0.37681291903536007</v>
      </c>
      <c r="O78" s="27">
        <f t="shared" si="0"/>
        <v>0.28476247241874836</v>
      </c>
      <c r="P78" s="28">
        <f t="shared" si="1"/>
        <v>0.33097479013074654</v>
      </c>
      <c r="R78" s="32">
        <f t="shared" si="18"/>
        <v>81.391590511637773</v>
      </c>
      <c r="S78" s="32">
        <f t="shared" si="19"/>
        <v>61.508694042449648</v>
      </c>
      <c r="T78" s="32">
        <f t="shared" si="20"/>
        <v>71.490554668241259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38332.47892280946</v>
      </c>
      <c r="F79" s="2">
        <v>28615.830537090882</v>
      </c>
      <c r="G79" s="5">
        <f t="shared" si="14"/>
        <v>66948.309459900338</v>
      </c>
      <c r="H79" s="2">
        <v>494</v>
      </c>
      <c r="I79" s="2">
        <v>495</v>
      </c>
      <c r="J79" s="5">
        <f t="shared" si="15"/>
        <v>989</v>
      </c>
      <c r="K79" s="2">
        <v>0</v>
      </c>
      <c r="L79" s="2">
        <v>0</v>
      </c>
      <c r="M79" s="5">
        <f t="shared" si="16"/>
        <v>0</v>
      </c>
      <c r="N79" s="27">
        <f t="shared" si="17"/>
        <v>0.35924125546192703</v>
      </c>
      <c r="O79" s="27">
        <f t="shared" si="0"/>
        <v>0.26763777157772989</v>
      </c>
      <c r="P79" s="28">
        <f t="shared" si="1"/>
        <v>0.31339320235507406</v>
      </c>
      <c r="R79" s="32">
        <f t="shared" si="18"/>
        <v>77.59611117977623</v>
      </c>
      <c r="S79" s="32">
        <f t="shared" si="19"/>
        <v>57.809758660789662</v>
      </c>
      <c r="T79" s="32">
        <f t="shared" si="20"/>
        <v>67.692931708695994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32909.230798124452</v>
      </c>
      <c r="F80" s="2">
        <v>21971.344660209761</v>
      </c>
      <c r="G80" s="5">
        <f t="shared" si="14"/>
        <v>54880.575458334213</v>
      </c>
      <c r="H80" s="2">
        <v>496</v>
      </c>
      <c r="I80" s="2">
        <v>500</v>
      </c>
      <c r="J80" s="5">
        <f t="shared" si="15"/>
        <v>996</v>
      </c>
      <c r="K80" s="2">
        <v>0</v>
      </c>
      <c r="L80" s="2">
        <v>0</v>
      </c>
      <c r="M80" s="5">
        <f t="shared" si="16"/>
        <v>0</v>
      </c>
      <c r="N80" s="27">
        <f t="shared" si="17"/>
        <v>0.30717247982120344</v>
      </c>
      <c r="O80" s="27">
        <f t="shared" si="0"/>
        <v>0.20343837648342372</v>
      </c>
      <c r="P80" s="28">
        <f t="shared" si="1"/>
        <v>0.25509712673998874</v>
      </c>
      <c r="R80" s="32">
        <f t="shared" si="18"/>
        <v>66.349255641379941</v>
      </c>
      <c r="S80" s="32">
        <f t="shared" si="19"/>
        <v>43.942689320419525</v>
      </c>
      <c r="T80" s="32">
        <f t="shared" si="20"/>
        <v>55.100979375837561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30644.845598940014</v>
      </c>
      <c r="F81" s="2">
        <v>17244.144095906722</v>
      </c>
      <c r="G81" s="5">
        <f t="shared" si="14"/>
        <v>47888.989694846736</v>
      </c>
      <c r="H81" s="2">
        <v>498</v>
      </c>
      <c r="I81" s="2">
        <v>492</v>
      </c>
      <c r="J81" s="5">
        <f t="shared" si="15"/>
        <v>990</v>
      </c>
      <c r="K81" s="2">
        <v>0</v>
      </c>
      <c r="L81" s="2">
        <v>0</v>
      </c>
      <c r="M81" s="5">
        <f t="shared" si="16"/>
        <v>0</v>
      </c>
      <c r="N81" s="27">
        <f t="shared" si="17"/>
        <v>0.28488812285196352</v>
      </c>
      <c r="O81" s="27">
        <f t="shared" si="17"/>
        <v>0.16226422854474107</v>
      </c>
      <c r="P81" s="28">
        <f t="shared" si="17"/>
        <v>0.22394776325685903</v>
      </c>
      <c r="R81" s="32">
        <f t="shared" si="18"/>
        <v>61.535834536024126</v>
      </c>
      <c r="S81" s="32">
        <f t="shared" si="19"/>
        <v>35.049073365664071</v>
      </c>
      <c r="T81" s="32">
        <f t="shared" si="20"/>
        <v>48.37271686348155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29247.178241994709</v>
      </c>
      <c r="F82" s="2">
        <v>13853.151348424426</v>
      </c>
      <c r="G82" s="5">
        <f t="shared" si="14"/>
        <v>43100.329590419133</v>
      </c>
      <c r="H82" s="2">
        <v>502</v>
      </c>
      <c r="I82" s="2">
        <v>488</v>
      </c>
      <c r="J82" s="5">
        <f t="shared" si="15"/>
        <v>990</v>
      </c>
      <c r="K82" s="2">
        <v>0</v>
      </c>
      <c r="L82" s="2">
        <v>0</v>
      </c>
      <c r="M82" s="5">
        <f t="shared" si="16"/>
        <v>0</v>
      </c>
      <c r="N82" s="27">
        <f t="shared" si="17"/>
        <v>0.26972829277330224</v>
      </c>
      <c r="O82" s="27">
        <f t="shared" si="17"/>
        <v>0.13142409825083889</v>
      </c>
      <c r="P82" s="28">
        <f t="shared" si="17"/>
        <v>0.20155410395818898</v>
      </c>
      <c r="R82" s="32">
        <f t="shared" si="18"/>
        <v>58.261311239033283</v>
      </c>
      <c r="S82" s="32">
        <f t="shared" si="19"/>
        <v>28.3876052221812</v>
      </c>
      <c r="T82" s="32">
        <f t="shared" si="20"/>
        <v>43.535686454968818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19220.116443942163</v>
      </c>
      <c r="F83" s="2">
        <v>12281.556036362863</v>
      </c>
      <c r="G83" s="5">
        <f t="shared" si="14"/>
        <v>31501.672480305024</v>
      </c>
      <c r="H83" s="2">
        <v>488</v>
      </c>
      <c r="I83" s="2">
        <v>492</v>
      </c>
      <c r="J83" s="5">
        <f t="shared" si="15"/>
        <v>980</v>
      </c>
      <c r="K83" s="2">
        <v>0</v>
      </c>
      <c r="L83" s="2">
        <v>0</v>
      </c>
      <c r="M83" s="5">
        <f t="shared" si="16"/>
        <v>0</v>
      </c>
      <c r="N83" s="27">
        <f t="shared" si="17"/>
        <v>0.18234020609386539</v>
      </c>
      <c r="O83" s="27">
        <f t="shared" si="17"/>
        <v>0.11556718643069541</v>
      </c>
      <c r="P83" s="28">
        <f t="shared" si="17"/>
        <v>0.14881742479358004</v>
      </c>
      <c r="R83" s="32">
        <f t="shared" si="18"/>
        <v>39.385484516274921</v>
      </c>
      <c r="S83" s="32">
        <f t="shared" si="19"/>
        <v>24.96251226903021</v>
      </c>
      <c r="T83" s="32">
        <f t="shared" si="20"/>
        <v>32.144563755413287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6628.3745305104276</v>
      </c>
      <c r="F84" s="3">
        <v>9475.0000000000018</v>
      </c>
      <c r="G84" s="7">
        <f t="shared" si="14"/>
        <v>16103.374530510429</v>
      </c>
      <c r="H84" s="6">
        <v>491</v>
      </c>
      <c r="I84" s="3">
        <v>488</v>
      </c>
      <c r="J84" s="7">
        <f t="shared" si="15"/>
        <v>979</v>
      </c>
      <c r="K84" s="6">
        <v>0</v>
      </c>
      <c r="L84" s="3">
        <v>0</v>
      </c>
      <c r="M84" s="7">
        <f t="shared" si="16"/>
        <v>0</v>
      </c>
      <c r="N84" s="27">
        <f t="shared" si="17"/>
        <v>6.2498816950577317E-2</v>
      </c>
      <c r="O84" s="27">
        <f t="shared" si="17"/>
        <v>8.9888812993321202E-2</v>
      </c>
      <c r="P84" s="28">
        <f t="shared" si="17"/>
        <v>7.6151848685877641E-2</v>
      </c>
      <c r="R84" s="32">
        <f t="shared" si="18"/>
        <v>13.499744461324699</v>
      </c>
      <c r="S84" s="32">
        <f t="shared" si="19"/>
        <v>19.415983606557379</v>
      </c>
      <c r="T84" s="32">
        <f t="shared" si="20"/>
        <v>16.448799316149572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3786.1480191065712</v>
      </c>
      <c r="F85" s="2">
        <v>7275.8466623386748</v>
      </c>
      <c r="G85" s="5">
        <f t="shared" si="14"/>
        <v>11061.994681445245</v>
      </c>
      <c r="H85" s="2">
        <v>135</v>
      </c>
      <c r="I85" s="2">
        <v>140</v>
      </c>
      <c r="J85" s="5">
        <f t="shared" si="15"/>
        <v>275</v>
      </c>
      <c r="K85" s="2">
        <v>0</v>
      </c>
      <c r="L85" s="2">
        <v>0</v>
      </c>
      <c r="M85" s="5">
        <f t="shared" si="16"/>
        <v>0</v>
      </c>
      <c r="N85" s="25">
        <f t="shared" si="17"/>
        <v>0.12984046704755045</v>
      </c>
      <c r="O85" s="25">
        <f t="shared" si="17"/>
        <v>0.24060339491860697</v>
      </c>
      <c r="P85" s="26">
        <f t="shared" si="17"/>
        <v>0.18622886669099739</v>
      </c>
      <c r="R85" s="32">
        <f t="shared" si="18"/>
        <v>28.045540882270899</v>
      </c>
      <c r="S85" s="32">
        <f t="shared" si="19"/>
        <v>51.970333302419107</v>
      </c>
      <c r="T85" s="32">
        <f t="shared" si="20"/>
        <v>40.225435205255437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3582.6414089567802</v>
      </c>
      <c r="F86" s="3">
        <v>6891.9999999999964</v>
      </c>
      <c r="G86" s="7">
        <f t="shared" si="14"/>
        <v>10474.641408956777</v>
      </c>
      <c r="H86" s="6">
        <v>135</v>
      </c>
      <c r="I86" s="3">
        <v>128</v>
      </c>
      <c r="J86" s="7">
        <f t="shared" si="15"/>
        <v>263</v>
      </c>
      <c r="K86" s="6">
        <v>0</v>
      </c>
      <c r="L86" s="3">
        <v>0</v>
      </c>
      <c r="M86" s="7">
        <f t="shared" si="16"/>
        <v>0</v>
      </c>
      <c r="N86" s="27">
        <f t="shared" si="17"/>
        <v>0.12286150236477299</v>
      </c>
      <c r="O86" s="27">
        <f t="shared" si="17"/>
        <v>0.24927662037037024</v>
      </c>
      <c r="P86" s="28">
        <f t="shared" si="17"/>
        <v>0.18438673089981653</v>
      </c>
      <c r="R86" s="32">
        <f t="shared" si="18"/>
        <v>26.538084510790963</v>
      </c>
      <c r="S86" s="32">
        <f t="shared" si="19"/>
        <v>53.843749999999972</v>
      </c>
      <c r="T86" s="32">
        <f t="shared" si="20"/>
        <v>39.82753387436037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1914151.5058329511</v>
      </c>
    </row>
    <row r="90" spans="2:20" x14ac:dyDescent="0.25">
      <c r="C90" s="51" t="s">
        <v>108</v>
      </c>
      <c r="D90" s="52">
        <f>+(SUMPRODUCT($D$5:$D$86,$J$5:$J$86)+SUMPRODUCT($D$5:$D$86,$M$5:$M$86))/1000</f>
        <v>42350.739169999986</v>
      </c>
    </row>
    <row r="91" spans="2:20" x14ac:dyDescent="0.25">
      <c r="C91" s="51" t="s">
        <v>107</v>
      </c>
      <c r="D91" s="52">
        <f>+(SUMPRODUCT($D$5:$D$86,$J$5:$J$86)*216+SUMPRODUCT($D$5:$D$86,$M$5:$M$86)*248)/1000</f>
        <v>9677505.3749599978</v>
      </c>
    </row>
    <row r="92" spans="2:20" x14ac:dyDescent="0.25">
      <c r="C92" s="51" t="s">
        <v>109</v>
      </c>
      <c r="D92" s="35">
        <f>+D89/D91</f>
        <v>0.19779389746304979</v>
      </c>
    </row>
    <row r="93" spans="2:20" x14ac:dyDescent="0.25">
      <c r="D93" s="5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theme="0" tint="-4.9989318521683403E-2"/>
  </sheetPr>
  <dimension ref="A1:T93"/>
  <sheetViews>
    <sheetView topLeftCell="A82"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0.1905795944117539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894.00000000000023</v>
      </c>
      <c r="F5" s="9">
        <v>869.2346230326076</v>
      </c>
      <c r="G5" s="10">
        <f>+E5+F5</f>
        <v>1763.2346230326079</v>
      </c>
      <c r="H5" s="9">
        <v>124</v>
      </c>
      <c r="I5" s="9">
        <v>183</v>
      </c>
      <c r="J5" s="10">
        <f>+H5+I5</f>
        <v>307</v>
      </c>
      <c r="K5" s="9">
        <v>0</v>
      </c>
      <c r="L5" s="9">
        <v>0</v>
      </c>
      <c r="M5" s="10">
        <f>+K5+L5</f>
        <v>0</v>
      </c>
      <c r="N5" s="27">
        <f>+E5/(H5*216+K5*248)</f>
        <v>3.3378136200716856E-2</v>
      </c>
      <c r="O5" s="27">
        <f t="shared" ref="O5:O80" si="0">+F5/(I5*216+L5*248)</f>
        <v>2.1990351726184163E-2</v>
      </c>
      <c r="P5" s="28">
        <f t="shared" ref="P5:P80" si="1">+G5/(J5*216+M5*248)</f>
        <v>2.6589978028601278E-2</v>
      </c>
      <c r="R5" s="32">
        <f>+E5/(H5+K5)</f>
        <v>7.2096774193548407</v>
      </c>
      <c r="S5" s="32">
        <f t="shared" ref="S5" si="2">+F5/(I5+L5)</f>
        <v>4.7499159728557796</v>
      </c>
      <c r="T5" s="32">
        <f t="shared" ref="T5" si="3">+G5/(J5+M5)</f>
        <v>5.7434352541778759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1752.0650932885721</v>
      </c>
      <c r="F6" s="2">
        <v>1503.9881441631312</v>
      </c>
      <c r="G6" s="5">
        <f t="shared" ref="G6:G69" si="4">+E6+F6</f>
        <v>3256.0532374517034</v>
      </c>
      <c r="H6" s="2">
        <v>110</v>
      </c>
      <c r="I6" s="2">
        <v>176</v>
      </c>
      <c r="J6" s="5">
        <f t="shared" ref="J6:J69" si="5">+H6+I6</f>
        <v>286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7.3740113353896131E-2</v>
      </c>
      <c r="O6" s="27">
        <f t="shared" si="0"/>
        <v>3.956197769789381E-2</v>
      </c>
      <c r="P6" s="28">
        <f t="shared" si="1"/>
        <v>5.2707414488663937E-2</v>
      </c>
      <c r="R6" s="32">
        <f t="shared" ref="R6:R70" si="8">+E6/(H6+K6)</f>
        <v>15.927864484441566</v>
      </c>
      <c r="S6" s="32">
        <f t="shared" ref="S6:S70" si="9">+F6/(I6+L6)</f>
        <v>8.5453871827450634</v>
      </c>
      <c r="T6" s="32">
        <f t="shared" ref="T6:T70" si="10">+G6/(J6+M6)</f>
        <v>11.38480152955141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2292.7309727746178</v>
      </c>
      <c r="F7" s="2">
        <v>1803.0874667355624</v>
      </c>
      <c r="G7" s="5">
        <f t="shared" si="4"/>
        <v>4095.8184395101803</v>
      </c>
      <c r="H7" s="2">
        <v>104</v>
      </c>
      <c r="I7" s="2">
        <v>148</v>
      </c>
      <c r="J7" s="5">
        <f t="shared" si="5"/>
        <v>252</v>
      </c>
      <c r="K7" s="2">
        <v>0</v>
      </c>
      <c r="L7" s="2">
        <v>0</v>
      </c>
      <c r="M7" s="5">
        <f t="shared" si="6"/>
        <v>0</v>
      </c>
      <c r="N7" s="27">
        <f t="shared" si="7"/>
        <v>0.10206245427237437</v>
      </c>
      <c r="O7" s="27">
        <f t="shared" si="0"/>
        <v>5.6402886221708033E-2</v>
      </c>
      <c r="P7" s="28">
        <f t="shared" si="1"/>
        <v>7.524651748071319E-2</v>
      </c>
      <c r="R7" s="32">
        <f t="shared" si="8"/>
        <v>22.045490122832863</v>
      </c>
      <c r="S7" s="32">
        <f t="shared" si="9"/>
        <v>12.183023423888935</v>
      </c>
      <c r="T7" s="32">
        <f t="shared" si="10"/>
        <v>16.253247775834048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2827.1183706305837</v>
      </c>
      <c r="F8" s="2">
        <v>1969.988716039403</v>
      </c>
      <c r="G8" s="5">
        <f t="shared" si="4"/>
        <v>4797.1070866699865</v>
      </c>
      <c r="H8" s="2">
        <v>124</v>
      </c>
      <c r="I8" s="2">
        <v>144</v>
      </c>
      <c r="J8" s="5">
        <f t="shared" si="5"/>
        <v>268</v>
      </c>
      <c r="K8" s="2">
        <v>0</v>
      </c>
      <c r="L8" s="2">
        <v>0</v>
      </c>
      <c r="M8" s="5">
        <f t="shared" si="6"/>
        <v>0</v>
      </c>
      <c r="N8" s="27">
        <f t="shared" si="7"/>
        <v>0.10555250786404509</v>
      </c>
      <c r="O8" s="27">
        <f t="shared" si="0"/>
        <v>6.3335542568139239E-2</v>
      </c>
      <c r="P8" s="28">
        <f t="shared" si="1"/>
        <v>8.2868765316991194E-2</v>
      </c>
      <c r="R8" s="32">
        <f t="shared" si="8"/>
        <v>22.799341698633739</v>
      </c>
      <c r="S8" s="32">
        <f t="shared" si="9"/>
        <v>13.680477194718076</v>
      </c>
      <c r="T8" s="32">
        <f t="shared" si="10"/>
        <v>17.8996533084701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3805.0505408634749</v>
      </c>
      <c r="F9" s="2">
        <v>2461.9055982810846</v>
      </c>
      <c r="G9" s="5">
        <f t="shared" si="4"/>
        <v>6266.9561391445595</v>
      </c>
      <c r="H9" s="2">
        <v>124</v>
      </c>
      <c r="I9" s="2">
        <v>147</v>
      </c>
      <c r="J9" s="5">
        <f t="shared" si="5"/>
        <v>271</v>
      </c>
      <c r="K9" s="2">
        <v>0</v>
      </c>
      <c r="L9" s="2">
        <v>0</v>
      </c>
      <c r="M9" s="5">
        <f t="shared" si="6"/>
        <v>0</v>
      </c>
      <c r="N9" s="27">
        <f t="shared" si="7"/>
        <v>0.14206431230822411</v>
      </c>
      <c r="O9" s="27">
        <f t="shared" si="0"/>
        <v>7.7535449681314081E-2</v>
      </c>
      <c r="P9" s="28">
        <f t="shared" si="1"/>
        <v>0.10706157132609949</v>
      </c>
      <c r="R9" s="32">
        <f t="shared" si="8"/>
        <v>30.68589145857641</v>
      </c>
      <c r="S9" s="32">
        <f t="shared" si="9"/>
        <v>16.747657131163841</v>
      </c>
      <c r="T9" s="32">
        <f t="shared" si="10"/>
        <v>23.125299406437488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4289.4117127815134</v>
      </c>
      <c r="F10" s="2">
        <v>2806.0151134773037</v>
      </c>
      <c r="G10" s="5">
        <f t="shared" si="4"/>
        <v>7095.4268262588175</v>
      </c>
      <c r="H10" s="2">
        <v>124</v>
      </c>
      <c r="I10" s="2">
        <v>158</v>
      </c>
      <c r="J10" s="5">
        <f t="shared" si="5"/>
        <v>282</v>
      </c>
      <c r="K10" s="2">
        <v>0</v>
      </c>
      <c r="L10" s="2">
        <v>0</v>
      </c>
      <c r="M10" s="5">
        <f t="shared" si="6"/>
        <v>0</v>
      </c>
      <c r="N10" s="27">
        <f t="shared" si="7"/>
        <v>0.16014828676752962</v>
      </c>
      <c r="O10" s="27">
        <f t="shared" si="0"/>
        <v>8.2220320952804252E-2</v>
      </c>
      <c r="P10" s="28">
        <f t="shared" si="1"/>
        <v>0.11648651868693882</v>
      </c>
      <c r="R10" s="32">
        <f t="shared" si="8"/>
        <v>34.5920299417864</v>
      </c>
      <c r="S10" s="32">
        <f t="shared" si="9"/>
        <v>17.75958932580572</v>
      </c>
      <c r="T10" s="32">
        <f t="shared" si="10"/>
        <v>25.161088036378786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5447.6244715096964</v>
      </c>
      <c r="F11" s="2">
        <v>3684.4031562433242</v>
      </c>
      <c r="G11" s="5">
        <f t="shared" si="4"/>
        <v>9132.0276277530211</v>
      </c>
      <c r="H11" s="2">
        <v>125</v>
      </c>
      <c r="I11" s="2">
        <v>164</v>
      </c>
      <c r="J11" s="5">
        <f t="shared" si="5"/>
        <v>289</v>
      </c>
      <c r="K11" s="2">
        <v>0</v>
      </c>
      <c r="L11" s="2">
        <v>0</v>
      </c>
      <c r="M11" s="5">
        <f t="shared" si="6"/>
        <v>0</v>
      </c>
      <c r="N11" s="27">
        <f t="shared" si="7"/>
        <v>0.20176386931517393</v>
      </c>
      <c r="O11" s="27">
        <f t="shared" si="0"/>
        <v>0.10400867085149403</v>
      </c>
      <c r="P11" s="28">
        <f t="shared" si="1"/>
        <v>0.14629033108664971</v>
      </c>
      <c r="R11" s="32">
        <f t="shared" si="8"/>
        <v>43.580995772077571</v>
      </c>
      <c r="S11" s="32">
        <f t="shared" si="9"/>
        <v>22.465872903922708</v>
      </c>
      <c r="T11" s="32">
        <f t="shared" si="10"/>
        <v>31.598711514716335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5697.6857295928367</v>
      </c>
      <c r="F12" s="2">
        <v>3767.9054619413737</v>
      </c>
      <c r="G12" s="5">
        <f t="shared" si="4"/>
        <v>9465.5911915342112</v>
      </c>
      <c r="H12" s="2">
        <v>124</v>
      </c>
      <c r="I12" s="2">
        <v>164</v>
      </c>
      <c r="J12" s="5">
        <f t="shared" si="5"/>
        <v>288</v>
      </c>
      <c r="K12" s="2">
        <v>0</v>
      </c>
      <c r="L12" s="2">
        <v>0</v>
      </c>
      <c r="M12" s="5">
        <f t="shared" si="6"/>
        <v>0</v>
      </c>
      <c r="N12" s="27">
        <f t="shared" si="7"/>
        <v>0.21272721511323314</v>
      </c>
      <c r="O12" s="27">
        <f t="shared" si="0"/>
        <v>0.10636589492833598</v>
      </c>
      <c r="P12" s="28">
        <f t="shared" si="1"/>
        <v>0.15216035223016672</v>
      </c>
      <c r="R12" s="32">
        <f t="shared" si="8"/>
        <v>45.94907846445836</v>
      </c>
      <c r="S12" s="32">
        <f t="shared" si="9"/>
        <v>22.975033304520572</v>
      </c>
      <c r="T12" s="32">
        <f t="shared" si="10"/>
        <v>32.86663608171601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5878.5173834433763</v>
      </c>
      <c r="F13" s="2">
        <v>3829.7825246139005</v>
      </c>
      <c r="G13" s="5">
        <f t="shared" si="4"/>
        <v>9708.2999080572772</v>
      </c>
      <c r="H13" s="2">
        <v>124</v>
      </c>
      <c r="I13" s="2">
        <v>156</v>
      </c>
      <c r="J13" s="5">
        <f t="shared" si="5"/>
        <v>280</v>
      </c>
      <c r="K13" s="2">
        <v>0</v>
      </c>
      <c r="L13" s="2">
        <v>0</v>
      </c>
      <c r="M13" s="5">
        <f t="shared" si="6"/>
        <v>0</v>
      </c>
      <c r="N13" s="27">
        <f t="shared" si="7"/>
        <v>0.21947869561840563</v>
      </c>
      <c r="O13" s="27">
        <f t="shared" si="0"/>
        <v>0.11365688878839923</v>
      </c>
      <c r="P13" s="28">
        <f t="shared" si="1"/>
        <v>0.16052083181311635</v>
      </c>
      <c r="R13" s="32">
        <f t="shared" si="8"/>
        <v>47.407398253575614</v>
      </c>
      <c r="S13" s="32">
        <f t="shared" si="9"/>
        <v>24.549887978294233</v>
      </c>
      <c r="T13" s="32">
        <f t="shared" si="10"/>
        <v>34.672499671633133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6962.1009598734463</v>
      </c>
      <c r="F14" s="2">
        <v>4681.9528596323762</v>
      </c>
      <c r="G14" s="5">
        <f t="shared" si="4"/>
        <v>11644.053819505822</v>
      </c>
      <c r="H14" s="2">
        <v>108</v>
      </c>
      <c r="I14" s="2">
        <v>146</v>
      </c>
      <c r="J14" s="5">
        <f t="shared" si="5"/>
        <v>254</v>
      </c>
      <c r="K14" s="2">
        <v>0</v>
      </c>
      <c r="L14" s="2">
        <v>0</v>
      </c>
      <c r="M14" s="5">
        <f t="shared" si="6"/>
        <v>0</v>
      </c>
      <c r="N14" s="27">
        <f t="shared" si="7"/>
        <v>0.29844397118799065</v>
      </c>
      <c r="O14" s="27">
        <f t="shared" si="0"/>
        <v>0.14846375125673442</v>
      </c>
      <c r="P14" s="28">
        <f t="shared" si="1"/>
        <v>0.2122348683928591</v>
      </c>
      <c r="R14" s="32">
        <f t="shared" si="8"/>
        <v>64.46389777660599</v>
      </c>
      <c r="S14" s="32">
        <f t="shared" si="9"/>
        <v>32.068170271454633</v>
      </c>
      <c r="T14" s="32">
        <f t="shared" si="10"/>
        <v>45.842731572857566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12944.745551701664</v>
      </c>
      <c r="F15" s="2">
        <v>9483.4970798573941</v>
      </c>
      <c r="G15" s="5">
        <f t="shared" si="4"/>
        <v>22428.242631559056</v>
      </c>
      <c r="H15" s="2">
        <v>268</v>
      </c>
      <c r="I15" s="2">
        <v>326</v>
      </c>
      <c r="J15" s="5">
        <f t="shared" si="5"/>
        <v>594</v>
      </c>
      <c r="K15" s="2">
        <v>129</v>
      </c>
      <c r="L15" s="2">
        <v>142</v>
      </c>
      <c r="M15" s="5">
        <f t="shared" si="6"/>
        <v>271</v>
      </c>
      <c r="N15" s="27">
        <f t="shared" si="7"/>
        <v>0.14402253617825617</v>
      </c>
      <c r="O15" s="27">
        <f t="shared" si="0"/>
        <v>8.9778637911403683E-2</v>
      </c>
      <c r="P15" s="28">
        <f t="shared" si="1"/>
        <v>0.11471542734747257</v>
      </c>
      <c r="R15" s="32">
        <f t="shared" si="8"/>
        <v>32.606411969021828</v>
      </c>
      <c r="S15" s="32">
        <f t="shared" si="9"/>
        <v>20.263882649267934</v>
      </c>
      <c r="T15" s="32">
        <f t="shared" si="10"/>
        <v>25.92860419833417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25855.232825367253</v>
      </c>
      <c r="F16" s="2">
        <v>17574.171939842734</v>
      </c>
      <c r="G16" s="5">
        <f t="shared" si="4"/>
        <v>43429.404765209983</v>
      </c>
      <c r="H16" s="2">
        <v>303</v>
      </c>
      <c r="I16" s="2">
        <v>321</v>
      </c>
      <c r="J16" s="5">
        <f t="shared" si="5"/>
        <v>624</v>
      </c>
      <c r="K16" s="2">
        <v>237</v>
      </c>
      <c r="L16" s="2">
        <v>310</v>
      </c>
      <c r="M16" s="5">
        <f t="shared" si="6"/>
        <v>547</v>
      </c>
      <c r="N16" s="27">
        <f t="shared" si="7"/>
        <v>0.20813395821554009</v>
      </c>
      <c r="O16" s="27">
        <f t="shared" si="0"/>
        <v>0.12019322057669977</v>
      </c>
      <c r="P16" s="28">
        <f t="shared" si="1"/>
        <v>0.16058794839968193</v>
      </c>
      <c r="R16" s="32">
        <f t="shared" si="8"/>
        <v>47.880060787717134</v>
      </c>
      <c r="S16" s="32">
        <f t="shared" si="9"/>
        <v>27.851302598799894</v>
      </c>
      <c r="T16" s="32">
        <f t="shared" si="10"/>
        <v>37.087450696165654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28030.313466415442</v>
      </c>
      <c r="F17" s="2">
        <v>18995.848068049247</v>
      </c>
      <c r="G17" s="5">
        <f t="shared" si="4"/>
        <v>47026.161534464685</v>
      </c>
      <c r="H17" s="2">
        <v>297</v>
      </c>
      <c r="I17" s="2">
        <v>315</v>
      </c>
      <c r="J17" s="5">
        <f t="shared" si="5"/>
        <v>612</v>
      </c>
      <c r="K17" s="2">
        <v>237</v>
      </c>
      <c r="L17" s="2">
        <v>311</v>
      </c>
      <c r="M17" s="5">
        <f t="shared" si="6"/>
        <v>548</v>
      </c>
      <c r="N17" s="27">
        <f t="shared" si="7"/>
        <v>0.22802220378120072</v>
      </c>
      <c r="O17" s="27">
        <f t="shared" si="0"/>
        <v>0.13085423831732371</v>
      </c>
      <c r="P17" s="28">
        <f t="shared" si="1"/>
        <v>0.17540791930675834</v>
      </c>
      <c r="R17" s="32">
        <f t="shared" si="8"/>
        <v>52.491223719879102</v>
      </c>
      <c r="S17" s="32">
        <f t="shared" si="9"/>
        <v>30.344805220525952</v>
      </c>
      <c r="T17" s="32">
        <f t="shared" si="10"/>
        <v>40.539794426262659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35708.345251550854</v>
      </c>
      <c r="F18" s="2">
        <v>23374.405471885042</v>
      </c>
      <c r="G18" s="5">
        <f t="shared" si="4"/>
        <v>59082.750723435893</v>
      </c>
      <c r="H18" s="2">
        <v>327</v>
      </c>
      <c r="I18" s="2">
        <v>291</v>
      </c>
      <c r="J18" s="5">
        <f t="shared" si="5"/>
        <v>618</v>
      </c>
      <c r="K18" s="2">
        <v>227</v>
      </c>
      <c r="L18" s="2">
        <v>312</v>
      </c>
      <c r="M18" s="5">
        <f t="shared" si="6"/>
        <v>539</v>
      </c>
      <c r="N18" s="27">
        <f t="shared" si="7"/>
        <v>0.28132756563997585</v>
      </c>
      <c r="O18" s="27">
        <f t="shared" si="0"/>
        <v>0.16668382018287581</v>
      </c>
      <c r="P18" s="28">
        <f t="shared" si="1"/>
        <v>0.22115118551967319</v>
      </c>
      <c r="R18" s="32">
        <f t="shared" si="8"/>
        <v>64.455496843954606</v>
      </c>
      <c r="S18" s="32">
        <f t="shared" si="9"/>
        <v>38.763524828996751</v>
      </c>
      <c r="T18" s="32">
        <f t="shared" si="10"/>
        <v>51.065471671076828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40207.860591841702</v>
      </c>
      <c r="F19" s="2">
        <v>33002.285495775424</v>
      </c>
      <c r="G19" s="5">
        <f t="shared" si="4"/>
        <v>73210.146087617119</v>
      </c>
      <c r="H19" s="2">
        <v>334</v>
      </c>
      <c r="I19" s="2">
        <v>270</v>
      </c>
      <c r="J19" s="5">
        <f t="shared" si="5"/>
        <v>604</v>
      </c>
      <c r="K19" s="2">
        <v>218</v>
      </c>
      <c r="L19" s="2">
        <v>311</v>
      </c>
      <c r="M19" s="5">
        <f t="shared" si="6"/>
        <v>529</v>
      </c>
      <c r="N19" s="27">
        <f t="shared" si="7"/>
        <v>0.31858408810726502</v>
      </c>
      <c r="O19" s="27">
        <f t="shared" si="0"/>
        <v>0.24365280768837802</v>
      </c>
      <c r="P19" s="28">
        <f t="shared" si="1"/>
        <v>0.27979540345956949</v>
      </c>
      <c r="R19" s="32">
        <f t="shared" si="8"/>
        <v>72.840327159133523</v>
      </c>
      <c r="S19" s="32">
        <f t="shared" si="9"/>
        <v>56.802556791351847</v>
      </c>
      <c r="T19" s="32">
        <f t="shared" si="10"/>
        <v>64.616192486864179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41396.984369514073</v>
      </c>
      <c r="F20" s="2">
        <v>47647.685681322502</v>
      </c>
      <c r="G20" s="5">
        <f t="shared" si="4"/>
        <v>89044.670050836576</v>
      </c>
      <c r="H20" s="2">
        <v>345</v>
      </c>
      <c r="I20" s="2">
        <v>263</v>
      </c>
      <c r="J20" s="5">
        <f t="shared" si="5"/>
        <v>608</v>
      </c>
      <c r="K20" s="2">
        <v>218</v>
      </c>
      <c r="L20" s="2">
        <v>292</v>
      </c>
      <c r="M20" s="5">
        <f t="shared" si="6"/>
        <v>510</v>
      </c>
      <c r="N20" s="27">
        <f t="shared" si="7"/>
        <v>0.3219450660230983</v>
      </c>
      <c r="O20" s="27">
        <f t="shared" si="0"/>
        <v>0.36872164366775911</v>
      </c>
      <c r="P20" s="28">
        <f t="shared" si="1"/>
        <v>0.34539141551401265</v>
      </c>
      <c r="R20" s="32">
        <f t="shared" si="8"/>
        <v>73.52927951956319</v>
      </c>
      <c r="S20" s="32">
        <f t="shared" si="9"/>
        <v>85.851685912292794</v>
      </c>
      <c r="T20" s="32">
        <f t="shared" si="10"/>
        <v>79.6463953943082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40987.098809691692</v>
      </c>
      <c r="F21" s="2">
        <v>47058.223698634887</v>
      </c>
      <c r="G21" s="5">
        <f t="shared" si="4"/>
        <v>88045.322508326586</v>
      </c>
      <c r="H21" s="2">
        <v>336</v>
      </c>
      <c r="I21" s="2">
        <v>267</v>
      </c>
      <c r="J21" s="5">
        <f t="shared" si="5"/>
        <v>603</v>
      </c>
      <c r="K21" s="2">
        <v>223</v>
      </c>
      <c r="L21" s="2">
        <v>281</v>
      </c>
      <c r="M21" s="5">
        <f t="shared" si="6"/>
        <v>504</v>
      </c>
      <c r="N21" s="27">
        <f t="shared" si="7"/>
        <v>0.32051218962849304</v>
      </c>
      <c r="O21" s="27">
        <f t="shared" si="0"/>
        <v>0.36948982175435685</v>
      </c>
      <c r="P21" s="28">
        <f t="shared" si="1"/>
        <v>0.34495111466982675</v>
      </c>
      <c r="R21" s="32">
        <f t="shared" si="8"/>
        <v>73.322180339341131</v>
      </c>
      <c r="S21" s="32">
        <f t="shared" si="9"/>
        <v>85.872670982910378</v>
      </c>
      <c r="T21" s="32">
        <f t="shared" si="10"/>
        <v>79.535070016555181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38785.395067140656</v>
      </c>
      <c r="F22" s="2">
        <v>44410.822355303862</v>
      </c>
      <c r="G22" s="5">
        <f t="shared" si="4"/>
        <v>83196.217422444519</v>
      </c>
      <c r="H22" s="2">
        <v>325</v>
      </c>
      <c r="I22" s="2">
        <v>280</v>
      </c>
      <c r="J22" s="5">
        <f t="shared" si="5"/>
        <v>605</v>
      </c>
      <c r="K22" s="2">
        <v>256</v>
      </c>
      <c r="L22" s="2">
        <v>261</v>
      </c>
      <c r="M22" s="5">
        <f t="shared" si="6"/>
        <v>517</v>
      </c>
      <c r="N22" s="27">
        <f t="shared" si="7"/>
        <v>0.29011874713617269</v>
      </c>
      <c r="O22" s="27">
        <f t="shared" si="0"/>
        <v>0.35469636409258082</v>
      </c>
      <c r="P22" s="28">
        <f t="shared" si="1"/>
        <v>0.32134995296352403</v>
      </c>
      <c r="R22" s="32">
        <f t="shared" si="8"/>
        <v>66.756273781653448</v>
      </c>
      <c r="S22" s="32">
        <f t="shared" si="9"/>
        <v>82.090244649360187</v>
      </c>
      <c r="T22" s="32">
        <f t="shared" si="10"/>
        <v>74.149926401465706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33106.637664933121</v>
      </c>
      <c r="F23" s="2">
        <v>37514.509206341252</v>
      </c>
      <c r="G23" s="5">
        <f t="shared" si="4"/>
        <v>70621.146871274366</v>
      </c>
      <c r="H23" s="2">
        <v>310</v>
      </c>
      <c r="I23" s="2">
        <v>280</v>
      </c>
      <c r="J23" s="5">
        <f t="shared" si="5"/>
        <v>590</v>
      </c>
      <c r="K23" s="2">
        <v>268</v>
      </c>
      <c r="L23" s="2">
        <v>254</v>
      </c>
      <c r="M23" s="5">
        <f t="shared" si="6"/>
        <v>522</v>
      </c>
      <c r="N23" s="27">
        <f t="shared" si="7"/>
        <v>0.24813105337070632</v>
      </c>
      <c r="O23" s="27">
        <f t="shared" si="0"/>
        <v>0.30383009270394301</v>
      </c>
      <c r="P23" s="28">
        <f t="shared" si="1"/>
        <v>0.2749016990193478</v>
      </c>
      <c r="R23" s="32">
        <f t="shared" si="8"/>
        <v>57.277919835524429</v>
      </c>
      <c r="S23" s="32">
        <f t="shared" si="9"/>
        <v>70.251889899515447</v>
      </c>
      <c r="T23" s="32">
        <f t="shared" si="10"/>
        <v>63.508225603664002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31032.549633509436</v>
      </c>
      <c r="F24" s="2">
        <v>34616.315877967456</v>
      </c>
      <c r="G24" s="5">
        <f t="shared" si="4"/>
        <v>65648.865511476892</v>
      </c>
      <c r="H24" s="2">
        <v>314</v>
      </c>
      <c r="I24" s="2">
        <v>286</v>
      </c>
      <c r="J24" s="5">
        <f t="shared" si="5"/>
        <v>600</v>
      </c>
      <c r="K24" s="2">
        <v>298</v>
      </c>
      <c r="L24" s="2">
        <v>256</v>
      </c>
      <c r="M24" s="5">
        <f t="shared" si="6"/>
        <v>554</v>
      </c>
      <c r="N24" s="27">
        <f t="shared" si="7"/>
        <v>0.21895849538206591</v>
      </c>
      <c r="O24" s="27">
        <f t="shared" si="0"/>
        <v>0.27634688240809374</v>
      </c>
      <c r="P24" s="28">
        <f t="shared" si="1"/>
        <v>0.24588326808097954</v>
      </c>
      <c r="R24" s="32">
        <f t="shared" si="8"/>
        <v>50.706780446910841</v>
      </c>
      <c r="S24" s="32">
        <f t="shared" si="9"/>
        <v>63.867741472264676</v>
      </c>
      <c r="T24" s="32">
        <f t="shared" si="10"/>
        <v>56.888098363498173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30288.071497904897</v>
      </c>
      <c r="F25" s="2">
        <v>32728.557556068041</v>
      </c>
      <c r="G25" s="5">
        <f t="shared" si="4"/>
        <v>63016.629053972938</v>
      </c>
      <c r="H25" s="2">
        <v>345</v>
      </c>
      <c r="I25" s="2">
        <v>286</v>
      </c>
      <c r="J25" s="5">
        <f t="shared" si="5"/>
        <v>631</v>
      </c>
      <c r="K25" s="2">
        <v>278</v>
      </c>
      <c r="L25" s="2">
        <v>271</v>
      </c>
      <c r="M25" s="5">
        <f t="shared" si="6"/>
        <v>549</v>
      </c>
      <c r="N25" s="27">
        <f t="shared" si="7"/>
        <v>0.21111966415201652</v>
      </c>
      <c r="O25" s="27">
        <f t="shared" si="0"/>
        <v>0.25374122027591051</v>
      </c>
      <c r="P25" s="28">
        <f t="shared" si="1"/>
        <v>0.23129782216780059</v>
      </c>
      <c r="R25" s="32">
        <f t="shared" si="8"/>
        <v>48.616487155545585</v>
      </c>
      <c r="S25" s="32">
        <f t="shared" si="9"/>
        <v>58.758631159906713</v>
      </c>
      <c r="T25" s="32">
        <f t="shared" si="10"/>
        <v>53.403922927095714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28828.731061026992</v>
      </c>
      <c r="F26" s="2">
        <v>31074.425894288721</v>
      </c>
      <c r="G26" s="5">
        <f t="shared" si="4"/>
        <v>59903.156955315717</v>
      </c>
      <c r="H26" s="2">
        <v>348</v>
      </c>
      <c r="I26" s="2">
        <v>286</v>
      </c>
      <c r="J26" s="5">
        <f t="shared" si="5"/>
        <v>634</v>
      </c>
      <c r="K26" s="2">
        <v>276</v>
      </c>
      <c r="L26" s="2">
        <v>267</v>
      </c>
      <c r="M26" s="5">
        <f t="shared" si="6"/>
        <v>543</v>
      </c>
      <c r="N26" s="27">
        <f t="shared" si="7"/>
        <v>0.2007348140947178</v>
      </c>
      <c r="O26" s="27">
        <f t="shared" si="0"/>
        <v>0.24278412630702481</v>
      </c>
      <c r="P26" s="28">
        <f t="shared" si="1"/>
        <v>0.2205500462258686</v>
      </c>
      <c r="R26" s="32">
        <f t="shared" si="8"/>
        <v>46.199889520876589</v>
      </c>
      <c r="S26" s="32">
        <f t="shared" si="9"/>
        <v>56.192451888406367</v>
      </c>
      <c r="T26" s="32">
        <f t="shared" si="10"/>
        <v>50.894780760676056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24509.693422076136</v>
      </c>
      <c r="F27" s="2">
        <v>30470.768608279639</v>
      </c>
      <c r="G27" s="5">
        <f t="shared" si="4"/>
        <v>54980.462030355775</v>
      </c>
      <c r="H27" s="2">
        <v>362</v>
      </c>
      <c r="I27" s="2">
        <v>290</v>
      </c>
      <c r="J27" s="5">
        <f t="shared" si="5"/>
        <v>652</v>
      </c>
      <c r="K27" s="2">
        <v>261</v>
      </c>
      <c r="L27" s="2">
        <v>256</v>
      </c>
      <c r="M27" s="5">
        <f t="shared" si="6"/>
        <v>517</v>
      </c>
      <c r="N27" s="27">
        <f t="shared" si="7"/>
        <v>0.17149239729972107</v>
      </c>
      <c r="O27" s="27">
        <f t="shared" si="0"/>
        <v>0.241586076115372</v>
      </c>
      <c r="P27" s="28">
        <f t="shared" si="1"/>
        <v>0.20435187041106337</v>
      </c>
      <c r="R27" s="32">
        <f t="shared" si="8"/>
        <v>39.341401961598933</v>
      </c>
      <c r="S27" s="32">
        <f t="shared" si="9"/>
        <v>55.807268513332673</v>
      </c>
      <c r="T27" s="32">
        <f t="shared" si="10"/>
        <v>47.032046219294934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10552.720940329975</v>
      </c>
      <c r="F28" s="2">
        <v>9793.7276419982845</v>
      </c>
      <c r="G28" s="5">
        <f t="shared" si="4"/>
        <v>20346.448582328259</v>
      </c>
      <c r="H28" s="2">
        <v>177</v>
      </c>
      <c r="I28" s="2">
        <v>161</v>
      </c>
      <c r="J28" s="5">
        <f t="shared" si="5"/>
        <v>338</v>
      </c>
      <c r="K28" s="2">
        <v>0</v>
      </c>
      <c r="L28" s="2">
        <v>0</v>
      </c>
      <c r="M28" s="5">
        <f t="shared" si="6"/>
        <v>0</v>
      </c>
      <c r="N28" s="27">
        <f t="shared" si="7"/>
        <v>0.27601801999189096</v>
      </c>
      <c r="O28" s="27">
        <f t="shared" si="0"/>
        <v>0.28162317811129184</v>
      </c>
      <c r="P28" s="28">
        <f t="shared" si="1"/>
        <v>0.27868793258722685</v>
      </c>
      <c r="R28" s="32">
        <f t="shared" si="8"/>
        <v>59.619892318248446</v>
      </c>
      <c r="S28" s="32">
        <f t="shared" si="9"/>
        <v>60.830606472039037</v>
      </c>
      <c r="T28" s="32">
        <f t="shared" si="10"/>
        <v>60.196593438841006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10891.882159974984</v>
      </c>
      <c r="F29" s="2">
        <v>9343.9924004927652</v>
      </c>
      <c r="G29" s="5">
        <f t="shared" si="4"/>
        <v>20235.87456046775</v>
      </c>
      <c r="H29" s="2">
        <v>172</v>
      </c>
      <c r="I29" s="2">
        <v>160</v>
      </c>
      <c r="J29" s="5">
        <f t="shared" si="5"/>
        <v>332</v>
      </c>
      <c r="K29" s="2">
        <v>0</v>
      </c>
      <c r="L29" s="2">
        <v>0</v>
      </c>
      <c r="M29" s="5">
        <f t="shared" si="6"/>
        <v>0</v>
      </c>
      <c r="N29" s="27">
        <f t="shared" si="7"/>
        <v>0.29317081610613116</v>
      </c>
      <c r="O29" s="27">
        <f t="shared" si="0"/>
        <v>0.27037015047722124</v>
      </c>
      <c r="P29" s="28">
        <f t="shared" si="1"/>
        <v>0.28218254351388539</v>
      </c>
      <c r="R29" s="32">
        <f t="shared" si="8"/>
        <v>63.324896278924328</v>
      </c>
      <c r="S29" s="32">
        <f t="shared" si="9"/>
        <v>58.399952503079781</v>
      </c>
      <c r="T29" s="32">
        <f t="shared" si="10"/>
        <v>60.951429398999245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10324.230909642392</v>
      </c>
      <c r="F30" s="2">
        <v>9090.243366811339</v>
      </c>
      <c r="G30" s="5">
        <f t="shared" si="4"/>
        <v>19414.47427645373</v>
      </c>
      <c r="H30" s="2">
        <v>177</v>
      </c>
      <c r="I30" s="2">
        <v>160</v>
      </c>
      <c r="J30" s="5">
        <f t="shared" si="5"/>
        <v>337</v>
      </c>
      <c r="K30" s="2">
        <v>0</v>
      </c>
      <c r="L30" s="2">
        <v>0</v>
      </c>
      <c r="M30" s="5">
        <f t="shared" si="6"/>
        <v>0</v>
      </c>
      <c r="N30" s="27">
        <f t="shared" si="7"/>
        <v>0.27004161199106486</v>
      </c>
      <c r="O30" s="27">
        <f t="shared" si="0"/>
        <v>0.26302787519708737</v>
      </c>
      <c r="P30" s="28">
        <f t="shared" si="1"/>
        <v>0.26671164793457702</v>
      </c>
      <c r="R30" s="32">
        <f t="shared" si="8"/>
        <v>58.328988190070014</v>
      </c>
      <c r="S30" s="32">
        <f t="shared" si="9"/>
        <v>56.814021042570872</v>
      </c>
      <c r="T30" s="32">
        <f t="shared" si="10"/>
        <v>57.609715953868637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9643.6645727467439</v>
      </c>
      <c r="F31" s="2">
        <v>8163.5627609064004</v>
      </c>
      <c r="G31" s="5">
        <f t="shared" si="4"/>
        <v>17807.227333653143</v>
      </c>
      <c r="H31" s="2">
        <v>182</v>
      </c>
      <c r="I31" s="2">
        <v>160</v>
      </c>
      <c r="J31" s="5">
        <f t="shared" si="5"/>
        <v>342</v>
      </c>
      <c r="K31" s="2">
        <v>0</v>
      </c>
      <c r="L31" s="2">
        <v>0</v>
      </c>
      <c r="M31" s="5">
        <f t="shared" si="6"/>
        <v>0</v>
      </c>
      <c r="N31" s="27">
        <f t="shared" si="7"/>
        <v>0.24531096288020818</v>
      </c>
      <c r="O31" s="27">
        <f t="shared" si="0"/>
        <v>0.23621420025770834</v>
      </c>
      <c r="P31" s="28">
        <f t="shared" si="1"/>
        <v>0.24105516750126088</v>
      </c>
      <c r="R31" s="32">
        <f t="shared" si="8"/>
        <v>52.987167982124966</v>
      </c>
      <c r="S31" s="32">
        <f t="shared" si="9"/>
        <v>51.022267255665</v>
      </c>
      <c r="T31" s="32">
        <f t="shared" si="10"/>
        <v>52.067916180272348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9395.4615062281937</v>
      </c>
      <c r="F32" s="2">
        <v>7753.7644140933971</v>
      </c>
      <c r="G32" s="5">
        <f t="shared" si="4"/>
        <v>17149.225920321591</v>
      </c>
      <c r="H32" s="2">
        <v>181</v>
      </c>
      <c r="I32" s="2">
        <v>176</v>
      </c>
      <c r="J32" s="5">
        <f t="shared" si="5"/>
        <v>357</v>
      </c>
      <c r="K32" s="2">
        <v>0</v>
      </c>
      <c r="L32" s="2">
        <v>0</v>
      </c>
      <c r="M32" s="5">
        <f t="shared" si="6"/>
        <v>0</v>
      </c>
      <c r="N32" s="27">
        <f t="shared" si="7"/>
        <v>0.24031771808441257</v>
      </c>
      <c r="O32" s="27">
        <f t="shared" si="0"/>
        <v>0.20396055382190123</v>
      </c>
      <c r="P32" s="28">
        <f t="shared" si="1"/>
        <v>0.22239373794379072</v>
      </c>
      <c r="R32" s="32">
        <f t="shared" si="8"/>
        <v>51.908627106233112</v>
      </c>
      <c r="S32" s="32">
        <f t="shared" si="9"/>
        <v>44.055479625530666</v>
      </c>
      <c r="T32" s="32">
        <f t="shared" si="10"/>
        <v>48.037047395858799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7425.3482711889692</v>
      </c>
      <c r="F33" s="2">
        <v>5753.5695880376907</v>
      </c>
      <c r="G33" s="5">
        <f t="shared" si="4"/>
        <v>13178.91785922666</v>
      </c>
      <c r="H33" s="2">
        <v>178</v>
      </c>
      <c r="I33" s="2">
        <v>180</v>
      </c>
      <c r="J33" s="5">
        <f t="shared" si="5"/>
        <v>358</v>
      </c>
      <c r="K33" s="2">
        <v>0</v>
      </c>
      <c r="L33" s="2">
        <v>0</v>
      </c>
      <c r="M33" s="5">
        <f t="shared" si="6"/>
        <v>0</v>
      </c>
      <c r="N33" s="27">
        <f t="shared" si="7"/>
        <v>0.19312703576750337</v>
      </c>
      <c r="O33" s="27">
        <f t="shared" si="0"/>
        <v>0.14798275689397353</v>
      </c>
      <c r="P33" s="28">
        <f t="shared" si="1"/>
        <v>0.17042879499310287</v>
      </c>
      <c r="R33" s="32">
        <f t="shared" si="8"/>
        <v>41.715439725780726</v>
      </c>
      <c r="S33" s="32">
        <f t="shared" si="9"/>
        <v>31.964275489098281</v>
      </c>
      <c r="T33" s="32">
        <f t="shared" si="10"/>
        <v>36.81261971851022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3670.4386333907078</v>
      </c>
      <c r="F34" s="2">
        <v>3801.4369811026581</v>
      </c>
      <c r="G34" s="5">
        <f t="shared" si="4"/>
        <v>7471.8756144933659</v>
      </c>
      <c r="H34" s="2">
        <v>197</v>
      </c>
      <c r="I34" s="2">
        <v>159</v>
      </c>
      <c r="J34" s="5">
        <f t="shared" si="5"/>
        <v>356</v>
      </c>
      <c r="K34" s="2">
        <v>0</v>
      </c>
      <c r="L34" s="2">
        <v>0</v>
      </c>
      <c r="M34" s="5">
        <f t="shared" si="6"/>
        <v>0</v>
      </c>
      <c r="N34" s="27">
        <f t="shared" si="7"/>
        <v>8.6257723100928455E-2</v>
      </c>
      <c r="O34" s="27">
        <f t="shared" si="0"/>
        <v>0.11068707725083445</v>
      </c>
      <c r="P34" s="28">
        <f t="shared" si="1"/>
        <v>9.7168586330802192E-2</v>
      </c>
      <c r="R34" s="32">
        <f t="shared" si="8"/>
        <v>18.631668189800546</v>
      </c>
      <c r="S34" s="32">
        <f t="shared" si="9"/>
        <v>23.908408686180241</v>
      </c>
      <c r="T34" s="32">
        <f t="shared" si="10"/>
        <v>20.988414647453276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1839.6780403180305</v>
      </c>
      <c r="F35" s="2">
        <v>2235.9296248139071</v>
      </c>
      <c r="G35" s="5">
        <f t="shared" si="4"/>
        <v>4075.6076651319377</v>
      </c>
      <c r="H35" s="2">
        <v>204</v>
      </c>
      <c r="I35" s="2">
        <v>164</v>
      </c>
      <c r="J35" s="5">
        <f t="shared" si="5"/>
        <v>368</v>
      </c>
      <c r="K35" s="2">
        <v>0</v>
      </c>
      <c r="L35" s="2">
        <v>0</v>
      </c>
      <c r="M35" s="5">
        <f t="shared" si="6"/>
        <v>0</v>
      </c>
      <c r="N35" s="27">
        <f t="shared" si="7"/>
        <v>4.1750137080565325E-2</v>
      </c>
      <c r="O35" s="27">
        <f t="shared" si="0"/>
        <v>6.3119061224421499E-2</v>
      </c>
      <c r="P35" s="28">
        <f t="shared" si="1"/>
        <v>5.1273244579457748E-2</v>
      </c>
      <c r="R35" s="32">
        <f t="shared" si="8"/>
        <v>9.0180296094021113</v>
      </c>
      <c r="S35" s="32">
        <f t="shared" si="9"/>
        <v>13.633717224475044</v>
      </c>
      <c r="T35" s="32">
        <f t="shared" si="10"/>
        <v>11.075020829162874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400.09617145506553</v>
      </c>
      <c r="F36" s="3">
        <v>533.00000000000011</v>
      </c>
      <c r="G36" s="7">
        <f t="shared" si="4"/>
        <v>933.09617145506559</v>
      </c>
      <c r="H36" s="3">
        <v>201</v>
      </c>
      <c r="I36" s="3">
        <v>179</v>
      </c>
      <c r="J36" s="7">
        <f t="shared" si="5"/>
        <v>380</v>
      </c>
      <c r="K36" s="3">
        <v>0</v>
      </c>
      <c r="L36" s="3">
        <v>0</v>
      </c>
      <c r="M36" s="7">
        <f t="shared" si="6"/>
        <v>0</v>
      </c>
      <c r="N36" s="27">
        <f t="shared" si="7"/>
        <v>9.2154084083072036E-3</v>
      </c>
      <c r="O36" s="27">
        <f t="shared" si="0"/>
        <v>1.3785433478170911E-2</v>
      </c>
      <c r="P36" s="28">
        <f t="shared" si="1"/>
        <v>1.1368130743848265E-2</v>
      </c>
      <c r="R36" s="32">
        <f t="shared" si="8"/>
        <v>1.9905282161943558</v>
      </c>
      <c r="S36" s="32">
        <f t="shared" si="9"/>
        <v>2.9776536312849169</v>
      </c>
      <c r="T36" s="32">
        <f t="shared" si="10"/>
        <v>2.4555162406712254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10383.21916584015</v>
      </c>
      <c r="F37" s="9">
        <v>14184.147683453664</v>
      </c>
      <c r="G37" s="10">
        <f t="shared" si="4"/>
        <v>24567.366849293816</v>
      </c>
      <c r="H37" s="9">
        <v>140</v>
      </c>
      <c r="I37" s="9">
        <v>118</v>
      </c>
      <c r="J37" s="10">
        <f t="shared" si="5"/>
        <v>258</v>
      </c>
      <c r="K37" s="9">
        <v>150</v>
      </c>
      <c r="L37" s="9">
        <v>130</v>
      </c>
      <c r="M37" s="10">
        <f t="shared" si="6"/>
        <v>280</v>
      </c>
      <c r="N37" s="25">
        <f t="shared" si="7"/>
        <v>0.15396232452313388</v>
      </c>
      <c r="O37" s="25">
        <f t="shared" si="0"/>
        <v>0.24570654939463804</v>
      </c>
      <c r="P37" s="26">
        <f t="shared" si="1"/>
        <v>0.19627514100484003</v>
      </c>
      <c r="R37" s="32">
        <f t="shared" si="8"/>
        <v>35.804204020138449</v>
      </c>
      <c r="S37" s="32">
        <f t="shared" si="9"/>
        <v>57.194143884893805</v>
      </c>
      <c r="T37" s="32">
        <f t="shared" si="10"/>
        <v>45.664250649245012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9981.2379246564778</v>
      </c>
      <c r="F38" s="2">
        <v>13796.324466993163</v>
      </c>
      <c r="G38" s="5">
        <f t="shared" si="4"/>
        <v>23777.562391649641</v>
      </c>
      <c r="H38" s="2">
        <v>140</v>
      </c>
      <c r="I38" s="2">
        <v>118</v>
      </c>
      <c r="J38" s="5">
        <f t="shared" si="5"/>
        <v>258</v>
      </c>
      <c r="K38" s="2">
        <v>152</v>
      </c>
      <c r="L38" s="2">
        <v>129</v>
      </c>
      <c r="M38" s="5">
        <f t="shared" si="6"/>
        <v>281</v>
      </c>
      <c r="N38" s="27">
        <f t="shared" si="7"/>
        <v>0.14692118942322888</v>
      </c>
      <c r="O38" s="27">
        <f t="shared" si="0"/>
        <v>0.2400195627521427</v>
      </c>
      <c r="P38" s="28">
        <f t="shared" si="1"/>
        <v>0.18958954512701442</v>
      </c>
      <c r="R38" s="32">
        <f t="shared" si="8"/>
        <v>34.18232165978246</v>
      </c>
      <c r="S38" s="32">
        <f t="shared" si="9"/>
        <v>55.855564643697015</v>
      </c>
      <c r="T38" s="32">
        <f t="shared" si="10"/>
        <v>44.114215939980781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9772.2569257018567</v>
      </c>
      <c r="F39" s="2">
        <v>13530.242355249209</v>
      </c>
      <c r="G39" s="5">
        <f t="shared" si="4"/>
        <v>23302.499280951066</v>
      </c>
      <c r="H39" s="2">
        <v>140</v>
      </c>
      <c r="I39" s="2">
        <v>118</v>
      </c>
      <c r="J39" s="5">
        <f t="shared" si="5"/>
        <v>258</v>
      </c>
      <c r="K39" s="2">
        <v>154</v>
      </c>
      <c r="L39" s="2">
        <v>124</v>
      </c>
      <c r="M39" s="5">
        <f t="shared" si="6"/>
        <v>278</v>
      </c>
      <c r="N39" s="27">
        <f t="shared" si="7"/>
        <v>0.14280244513826656</v>
      </c>
      <c r="O39" s="27">
        <f t="shared" si="0"/>
        <v>0.24058041172206987</v>
      </c>
      <c r="P39" s="28">
        <f t="shared" si="1"/>
        <v>0.18691044726122197</v>
      </c>
      <c r="R39" s="32">
        <f t="shared" si="8"/>
        <v>33.238969135040328</v>
      </c>
      <c r="S39" s="32">
        <f t="shared" si="9"/>
        <v>55.910092377062846</v>
      </c>
      <c r="T39" s="32">
        <f t="shared" si="10"/>
        <v>43.474812091326612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9660.1006746975636</v>
      </c>
      <c r="F40" s="2">
        <v>13418.797339372959</v>
      </c>
      <c r="G40" s="5">
        <f t="shared" si="4"/>
        <v>23078.898014070524</v>
      </c>
      <c r="H40" s="2">
        <v>140</v>
      </c>
      <c r="I40" s="2">
        <v>99</v>
      </c>
      <c r="J40" s="5">
        <f t="shared" si="5"/>
        <v>239</v>
      </c>
      <c r="K40" s="2">
        <v>125</v>
      </c>
      <c r="L40" s="2">
        <v>128</v>
      </c>
      <c r="M40" s="5">
        <f t="shared" si="6"/>
        <v>253</v>
      </c>
      <c r="N40" s="27">
        <f t="shared" si="7"/>
        <v>0.15774168312700138</v>
      </c>
      <c r="O40" s="27">
        <f t="shared" si="0"/>
        <v>0.25257486333709078</v>
      </c>
      <c r="P40" s="28">
        <f t="shared" si="1"/>
        <v>0.20179506517619022</v>
      </c>
      <c r="R40" s="32">
        <f t="shared" si="8"/>
        <v>36.453210093198351</v>
      </c>
      <c r="S40" s="32">
        <f t="shared" si="9"/>
        <v>59.113644666841232</v>
      </c>
      <c r="T40" s="32">
        <f t="shared" si="10"/>
        <v>46.90832929689131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9599.532472850522</v>
      </c>
      <c r="F41" s="2">
        <v>13316.763001108504</v>
      </c>
      <c r="G41" s="5">
        <f t="shared" si="4"/>
        <v>22916.295473959028</v>
      </c>
      <c r="H41" s="2">
        <v>143</v>
      </c>
      <c r="I41" s="2">
        <v>98</v>
      </c>
      <c r="J41" s="5">
        <f t="shared" si="5"/>
        <v>241</v>
      </c>
      <c r="K41" s="2">
        <v>149</v>
      </c>
      <c r="L41" s="2">
        <v>128</v>
      </c>
      <c r="M41" s="5">
        <f t="shared" si="6"/>
        <v>277</v>
      </c>
      <c r="N41" s="27">
        <f t="shared" si="7"/>
        <v>0.14150254234744283</v>
      </c>
      <c r="O41" s="27">
        <f t="shared" si="0"/>
        <v>0.25167755898678001</v>
      </c>
      <c r="P41" s="28">
        <f t="shared" si="1"/>
        <v>0.18977984194016687</v>
      </c>
      <c r="R41" s="32">
        <f t="shared" si="8"/>
        <v>32.875111208392198</v>
      </c>
      <c r="S41" s="32">
        <f t="shared" si="9"/>
        <v>58.923730093400458</v>
      </c>
      <c r="T41" s="32">
        <f t="shared" si="10"/>
        <v>44.239952652430553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5813.0054076673587</v>
      </c>
      <c r="F42" s="2">
        <v>7904.891974305011</v>
      </c>
      <c r="G42" s="5">
        <f t="shared" si="4"/>
        <v>13717.897381972369</v>
      </c>
      <c r="H42" s="2">
        <v>0</v>
      </c>
      <c r="I42" s="2">
        <v>0</v>
      </c>
      <c r="J42" s="5">
        <f t="shared" si="5"/>
        <v>0</v>
      </c>
      <c r="K42" s="2">
        <v>149</v>
      </c>
      <c r="L42" s="2">
        <v>130</v>
      </c>
      <c r="M42" s="5">
        <f t="shared" si="6"/>
        <v>279</v>
      </c>
      <c r="N42" s="27">
        <f t="shared" si="7"/>
        <v>0.15731233512847365</v>
      </c>
      <c r="O42" s="27">
        <f t="shared" si="0"/>
        <v>0.2451889570193862</v>
      </c>
      <c r="P42" s="28">
        <f t="shared" si="1"/>
        <v>0.19825843135004578</v>
      </c>
      <c r="R42" s="32">
        <f t="shared" si="8"/>
        <v>39.013459111861465</v>
      </c>
      <c r="S42" s="32">
        <f t="shared" si="9"/>
        <v>60.806861340807778</v>
      </c>
      <c r="T42" s="32">
        <f t="shared" si="10"/>
        <v>49.168090974811356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5376.8763294239097</v>
      </c>
      <c r="F43" s="2">
        <v>6963.5257749755647</v>
      </c>
      <c r="G43" s="5">
        <f t="shared" si="4"/>
        <v>12340.402104399474</v>
      </c>
      <c r="H43" s="2">
        <v>0</v>
      </c>
      <c r="I43" s="2">
        <v>0</v>
      </c>
      <c r="J43" s="5">
        <f t="shared" si="5"/>
        <v>0</v>
      </c>
      <c r="K43" s="2">
        <v>149</v>
      </c>
      <c r="L43" s="2">
        <v>130</v>
      </c>
      <c r="M43" s="5">
        <f t="shared" si="6"/>
        <v>279</v>
      </c>
      <c r="N43" s="27">
        <f t="shared" si="7"/>
        <v>0.14550975128339222</v>
      </c>
      <c r="O43" s="27">
        <f t="shared" si="0"/>
        <v>0.2159902535662396</v>
      </c>
      <c r="P43" s="28">
        <f t="shared" si="1"/>
        <v>0.17835012869117056</v>
      </c>
      <c r="R43" s="32">
        <f t="shared" si="8"/>
        <v>36.086418318281275</v>
      </c>
      <c r="S43" s="32">
        <f t="shared" si="9"/>
        <v>53.565582884427421</v>
      </c>
      <c r="T43" s="32">
        <f t="shared" si="10"/>
        <v>44.230831915410306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5207.7838698305259</v>
      </c>
      <c r="F44" s="2">
        <v>6697.5165051608046</v>
      </c>
      <c r="G44" s="5">
        <f t="shared" si="4"/>
        <v>11905.30037499133</v>
      </c>
      <c r="H44" s="2">
        <v>0</v>
      </c>
      <c r="I44" s="2">
        <v>0</v>
      </c>
      <c r="J44" s="5">
        <f t="shared" si="5"/>
        <v>0</v>
      </c>
      <c r="K44" s="2">
        <v>150</v>
      </c>
      <c r="L44" s="2">
        <v>130</v>
      </c>
      <c r="M44" s="5">
        <f t="shared" si="6"/>
        <v>280</v>
      </c>
      <c r="N44" s="27">
        <f t="shared" si="7"/>
        <v>0.13999419004920768</v>
      </c>
      <c r="O44" s="27">
        <f t="shared" si="0"/>
        <v>0.20773934569357336</v>
      </c>
      <c r="P44" s="28">
        <f t="shared" si="1"/>
        <v>0.17144729802694886</v>
      </c>
      <c r="R44" s="32">
        <f t="shared" si="8"/>
        <v>34.718559132203502</v>
      </c>
      <c r="S44" s="32">
        <f t="shared" si="9"/>
        <v>51.519357732006192</v>
      </c>
      <c r="T44" s="32">
        <f t="shared" si="10"/>
        <v>42.518929910683319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5081.1270579144839</v>
      </c>
      <c r="F45" s="2">
        <v>6516.665775762257</v>
      </c>
      <c r="G45" s="5">
        <f t="shared" si="4"/>
        <v>11597.79283367674</v>
      </c>
      <c r="H45" s="2">
        <v>0</v>
      </c>
      <c r="I45" s="2">
        <v>0</v>
      </c>
      <c r="J45" s="5">
        <f t="shared" si="5"/>
        <v>0</v>
      </c>
      <c r="K45" s="2">
        <v>150</v>
      </c>
      <c r="L45" s="2">
        <v>130</v>
      </c>
      <c r="M45" s="5">
        <f t="shared" si="6"/>
        <v>280</v>
      </c>
      <c r="N45" s="27">
        <f t="shared" si="7"/>
        <v>0.13658943704071194</v>
      </c>
      <c r="O45" s="27">
        <f t="shared" si="0"/>
        <v>0.20212983175441243</v>
      </c>
      <c r="P45" s="28">
        <f t="shared" si="1"/>
        <v>0.16701890601493002</v>
      </c>
      <c r="R45" s="32">
        <f t="shared" si="8"/>
        <v>33.874180386096562</v>
      </c>
      <c r="S45" s="32">
        <f t="shared" si="9"/>
        <v>50.128198275094284</v>
      </c>
      <c r="T45" s="32">
        <f t="shared" si="10"/>
        <v>41.420688691702644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5075.1122506279735</v>
      </c>
      <c r="F46" s="2">
        <v>6442.2209802890966</v>
      </c>
      <c r="G46" s="5">
        <f t="shared" si="4"/>
        <v>11517.333230917069</v>
      </c>
      <c r="H46" s="2">
        <v>0</v>
      </c>
      <c r="I46" s="2">
        <v>0</v>
      </c>
      <c r="J46" s="5">
        <f t="shared" si="5"/>
        <v>0</v>
      </c>
      <c r="K46" s="2">
        <v>152</v>
      </c>
      <c r="L46" s="2">
        <v>130</v>
      </c>
      <c r="M46" s="5">
        <f t="shared" si="6"/>
        <v>282</v>
      </c>
      <c r="N46" s="27">
        <f t="shared" si="7"/>
        <v>0.13463264671657399</v>
      </c>
      <c r="O46" s="27">
        <f t="shared" si="0"/>
        <v>0.19982075000896701</v>
      </c>
      <c r="P46" s="28">
        <f t="shared" si="1"/>
        <v>0.16468390000739347</v>
      </c>
      <c r="R46" s="32">
        <f t="shared" si="8"/>
        <v>33.388896385710353</v>
      </c>
      <c r="S46" s="32">
        <f t="shared" si="9"/>
        <v>49.555546002223821</v>
      </c>
      <c r="T46" s="32">
        <f t="shared" si="10"/>
        <v>40.841607201833575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5061.763281250478</v>
      </c>
      <c r="F47" s="2">
        <v>6392.1309498322034</v>
      </c>
      <c r="G47" s="5">
        <f t="shared" si="4"/>
        <v>11453.894231082682</v>
      </c>
      <c r="H47" s="2">
        <v>0</v>
      </c>
      <c r="I47" s="2">
        <v>0</v>
      </c>
      <c r="J47" s="5">
        <f t="shared" si="5"/>
        <v>0</v>
      </c>
      <c r="K47" s="2">
        <v>152</v>
      </c>
      <c r="L47" s="2">
        <v>133</v>
      </c>
      <c r="M47" s="5">
        <f t="shared" si="6"/>
        <v>285</v>
      </c>
      <c r="N47" s="27">
        <f t="shared" si="7"/>
        <v>0.13427852507561752</v>
      </c>
      <c r="O47" s="27">
        <f t="shared" si="0"/>
        <v>0.19379489903687253</v>
      </c>
      <c r="P47" s="28">
        <f t="shared" si="1"/>
        <v>0.16205283292420319</v>
      </c>
      <c r="R47" s="32">
        <f t="shared" ref="R47" si="11">+E47/(H47+K47)</f>
        <v>33.301074218753143</v>
      </c>
      <c r="S47" s="32">
        <f t="shared" ref="S47" si="12">+F47/(I47+L47)</f>
        <v>48.06113496114439</v>
      </c>
      <c r="T47" s="32">
        <f t="shared" ref="T47" si="13">+G47/(J47+M47)</f>
        <v>40.189102565202397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3997.802600810262</v>
      </c>
      <c r="F48" s="2">
        <v>6237.5163670039246</v>
      </c>
      <c r="G48" s="5">
        <f t="shared" si="4"/>
        <v>10235.318967814186</v>
      </c>
      <c r="H48" s="2">
        <v>0</v>
      </c>
      <c r="I48" s="2">
        <v>0</v>
      </c>
      <c r="J48" s="5">
        <f t="shared" si="5"/>
        <v>0</v>
      </c>
      <c r="K48" s="2">
        <v>152</v>
      </c>
      <c r="L48" s="2">
        <v>130</v>
      </c>
      <c r="M48" s="5">
        <f t="shared" si="6"/>
        <v>282</v>
      </c>
      <c r="N48" s="27">
        <f t="shared" si="7"/>
        <v>0.10605376169382062</v>
      </c>
      <c r="O48" s="27">
        <f t="shared" si="0"/>
        <v>0.19347135133386864</v>
      </c>
      <c r="P48" s="28">
        <f t="shared" si="1"/>
        <v>0.14635265053497751</v>
      </c>
      <c r="R48" s="32">
        <f t="shared" si="8"/>
        <v>26.301332900067514</v>
      </c>
      <c r="S48" s="32">
        <f t="shared" si="9"/>
        <v>47.980895130799418</v>
      </c>
      <c r="T48" s="32">
        <f t="shared" si="10"/>
        <v>36.295457332674417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3962.0828572534615</v>
      </c>
      <c r="F49" s="2">
        <v>5987.0952698381652</v>
      </c>
      <c r="G49" s="5">
        <f t="shared" si="4"/>
        <v>9949.1781270916272</v>
      </c>
      <c r="H49" s="2">
        <v>0</v>
      </c>
      <c r="I49" s="2">
        <v>0</v>
      </c>
      <c r="J49" s="5">
        <f t="shared" si="5"/>
        <v>0</v>
      </c>
      <c r="K49" s="2">
        <v>147</v>
      </c>
      <c r="L49" s="2">
        <v>130</v>
      </c>
      <c r="M49" s="5">
        <f t="shared" si="6"/>
        <v>277</v>
      </c>
      <c r="N49" s="27">
        <f t="shared" si="7"/>
        <v>0.10868122825470325</v>
      </c>
      <c r="O49" s="27">
        <f t="shared" si="0"/>
        <v>0.18570394757562547</v>
      </c>
      <c r="P49" s="28">
        <f t="shared" si="1"/>
        <v>0.14482907486741042</v>
      </c>
      <c r="R49" s="32">
        <f t="shared" si="8"/>
        <v>26.952944607166405</v>
      </c>
      <c r="S49" s="32">
        <f t="shared" si="9"/>
        <v>46.054578998755119</v>
      </c>
      <c r="T49" s="32">
        <f t="shared" si="10"/>
        <v>35.917610567117791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3922.3032114924458</v>
      </c>
      <c r="F50" s="2">
        <v>5973.0880109554955</v>
      </c>
      <c r="G50" s="5">
        <f t="shared" si="4"/>
        <v>9895.3912224479409</v>
      </c>
      <c r="H50" s="2">
        <v>0</v>
      </c>
      <c r="I50" s="2">
        <v>0</v>
      </c>
      <c r="J50" s="5">
        <f t="shared" si="5"/>
        <v>0</v>
      </c>
      <c r="K50" s="2">
        <v>137</v>
      </c>
      <c r="L50" s="2">
        <v>129</v>
      </c>
      <c r="M50" s="5">
        <f t="shared" si="6"/>
        <v>266</v>
      </c>
      <c r="N50" s="27">
        <f t="shared" si="7"/>
        <v>0.11544334858407246</v>
      </c>
      <c r="O50" s="27">
        <f t="shared" si="0"/>
        <v>0.18670567676154962</v>
      </c>
      <c r="P50" s="28">
        <f t="shared" si="1"/>
        <v>0.15000289871525499</v>
      </c>
      <c r="R50" s="32">
        <f t="shared" si="8"/>
        <v>28.629950448849968</v>
      </c>
      <c r="S50" s="32">
        <f t="shared" si="9"/>
        <v>46.303007836864303</v>
      </c>
      <c r="T50" s="32">
        <f t="shared" si="10"/>
        <v>37.200718881383239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3849.2666734144541</v>
      </c>
      <c r="F51" s="2">
        <v>5598.3171738926712</v>
      </c>
      <c r="G51" s="5">
        <f t="shared" si="4"/>
        <v>9447.5838473071253</v>
      </c>
      <c r="H51" s="2">
        <v>0</v>
      </c>
      <c r="I51" s="2">
        <v>0</v>
      </c>
      <c r="J51" s="5">
        <f t="shared" si="5"/>
        <v>0</v>
      </c>
      <c r="K51" s="2">
        <v>138</v>
      </c>
      <c r="L51" s="2">
        <v>130</v>
      </c>
      <c r="M51" s="5">
        <f t="shared" si="6"/>
        <v>268</v>
      </c>
      <c r="N51" s="27">
        <f t="shared" si="7"/>
        <v>0.11247272888658409</v>
      </c>
      <c r="O51" s="27">
        <f t="shared" si="0"/>
        <v>0.17364507363190668</v>
      </c>
      <c r="P51" s="28">
        <f t="shared" si="1"/>
        <v>0.14214588118841967</v>
      </c>
      <c r="R51" s="32">
        <f t="shared" si="8"/>
        <v>27.893236763872856</v>
      </c>
      <c r="S51" s="32">
        <f t="shared" si="9"/>
        <v>43.063978260712858</v>
      </c>
      <c r="T51" s="32">
        <f t="shared" si="10"/>
        <v>35.252178534728081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3858.9763447323121</v>
      </c>
      <c r="F52" s="2">
        <v>5549.3948339576518</v>
      </c>
      <c r="G52" s="5">
        <f t="shared" si="4"/>
        <v>9408.3711786899639</v>
      </c>
      <c r="H52" s="2">
        <v>0</v>
      </c>
      <c r="I52" s="2">
        <v>0</v>
      </c>
      <c r="J52" s="5">
        <f t="shared" si="5"/>
        <v>0</v>
      </c>
      <c r="K52" s="2">
        <v>145</v>
      </c>
      <c r="L52" s="2">
        <v>130</v>
      </c>
      <c r="M52" s="5">
        <f t="shared" si="6"/>
        <v>275</v>
      </c>
      <c r="N52" s="27">
        <f t="shared" si="7"/>
        <v>0.10731302404706096</v>
      </c>
      <c r="O52" s="27">
        <f t="shared" si="0"/>
        <v>0.17212763132622991</v>
      </c>
      <c r="P52" s="28">
        <f t="shared" si="1"/>
        <v>0.13795265657903172</v>
      </c>
      <c r="R52" s="32">
        <f t="shared" si="8"/>
        <v>26.613629963671119</v>
      </c>
      <c r="S52" s="32">
        <f t="shared" si="9"/>
        <v>42.687652568905015</v>
      </c>
      <c r="T52" s="32">
        <f t="shared" si="10"/>
        <v>34.212258831599868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3832.7583581799076</v>
      </c>
      <c r="F53" s="2">
        <v>5483.2156988034012</v>
      </c>
      <c r="G53" s="5">
        <f t="shared" si="4"/>
        <v>9315.9740569833084</v>
      </c>
      <c r="H53" s="2">
        <v>0</v>
      </c>
      <c r="I53" s="2">
        <v>0</v>
      </c>
      <c r="J53" s="5">
        <f t="shared" si="5"/>
        <v>0</v>
      </c>
      <c r="K53" s="2">
        <v>150</v>
      </c>
      <c r="L53" s="2">
        <v>130</v>
      </c>
      <c r="M53" s="5">
        <f t="shared" si="6"/>
        <v>280</v>
      </c>
      <c r="N53" s="27">
        <f t="shared" si="7"/>
        <v>0.1030311386607502</v>
      </c>
      <c r="O53" s="27">
        <f t="shared" si="0"/>
        <v>0.17007492862293427</v>
      </c>
      <c r="P53" s="28">
        <f t="shared" si="1"/>
        <v>0.13415861257176423</v>
      </c>
      <c r="R53" s="32">
        <f t="shared" si="8"/>
        <v>25.55172238786605</v>
      </c>
      <c r="S53" s="32">
        <f t="shared" si="9"/>
        <v>42.178582298487704</v>
      </c>
      <c r="T53" s="32">
        <f t="shared" si="10"/>
        <v>33.271335917797529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3649.9573351015752</v>
      </c>
      <c r="F54" s="2">
        <v>5274.3701493173785</v>
      </c>
      <c r="G54" s="5">
        <f t="shared" si="4"/>
        <v>8924.3274844189546</v>
      </c>
      <c r="H54" s="2">
        <v>0</v>
      </c>
      <c r="I54" s="2">
        <v>0</v>
      </c>
      <c r="J54" s="5">
        <f t="shared" si="5"/>
        <v>0</v>
      </c>
      <c r="K54" s="2">
        <v>150</v>
      </c>
      <c r="L54" s="2">
        <v>131</v>
      </c>
      <c r="M54" s="5">
        <f t="shared" si="6"/>
        <v>281</v>
      </c>
      <c r="N54" s="27">
        <f t="shared" si="7"/>
        <v>9.8117132664020834E-2</v>
      </c>
      <c r="O54" s="27">
        <f t="shared" si="0"/>
        <v>0.16234825625823007</v>
      </c>
      <c r="P54" s="28">
        <f t="shared" si="1"/>
        <v>0.12806117960651697</v>
      </c>
      <c r="R54" s="32">
        <f t="shared" si="8"/>
        <v>24.333048900677166</v>
      </c>
      <c r="S54" s="32">
        <f t="shared" si="9"/>
        <v>40.262367552041056</v>
      </c>
      <c r="T54" s="32">
        <f t="shared" si="10"/>
        <v>31.759172542416209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2846.9814099722412</v>
      </c>
      <c r="F55" s="2">
        <v>4045.048905083208</v>
      </c>
      <c r="G55" s="5">
        <f t="shared" si="4"/>
        <v>6892.0303150554491</v>
      </c>
      <c r="H55" s="2">
        <v>0</v>
      </c>
      <c r="I55" s="2">
        <v>0</v>
      </c>
      <c r="J55" s="5">
        <f t="shared" si="5"/>
        <v>0</v>
      </c>
      <c r="K55" s="2">
        <v>138</v>
      </c>
      <c r="L55" s="2">
        <v>130</v>
      </c>
      <c r="M55" s="5">
        <f t="shared" si="6"/>
        <v>268</v>
      </c>
      <c r="N55" s="27">
        <f t="shared" si="7"/>
        <v>8.3186693839768622E-2</v>
      </c>
      <c r="O55" s="27">
        <f t="shared" si="0"/>
        <v>0.12546677745295309</v>
      </c>
      <c r="P55" s="28">
        <f t="shared" si="1"/>
        <v>0.10369568962228348</v>
      </c>
      <c r="R55" s="32">
        <f t="shared" si="8"/>
        <v>20.630300072262617</v>
      </c>
      <c r="S55" s="32">
        <f t="shared" si="9"/>
        <v>31.115760808332368</v>
      </c>
      <c r="T55" s="32">
        <f t="shared" si="10"/>
        <v>25.716531026326304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2690.2512222675164</v>
      </c>
      <c r="F56" s="2">
        <v>3895.4184734628366</v>
      </c>
      <c r="G56" s="5">
        <f t="shared" si="4"/>
        <v>6585.6696957303529</v>
      </c>
      <c r="H56" s="2">
        <v>0</v>
      </c>
      <c r="I56" s="2">
        <v>0</v>
      </c>
      <c r="J56" s="5">
        <f t="shared" si="5"/>
        <v>0</v>
      </c>
      <c r="K56" s="2">
        <v>142</v>
      </c>
      <c r="L56" s="2">
        <v>130</v>
      </c>
      <c r="M56" s="5">
        <f t="shared" si="6"/>
        <v>272</v>
      </c>
      <c r="N56" s="27">
        <f t="shared" si="7"/>
        <v>7.6392867511003992E-2</v>
      </c>
      <c r="O56" s="27">
        <f t="shared" si="0"/>
        <v>0.12082563503296639</v>
      </c>
      <c r="P56" s="28">
        <f t="shared" si="1"/>
        <v>9.7629116694294846E-2</v>
      </c>
      <c r="R56" s="32">
        <f t="shared" si="8"/>
        <v>18.945431142728989</v>
      </c>
      <c r="S56" s="32">
        <f t="shared" si="9"/>
        <v>29.964757488175668</v>
      </c>
      <c r="T56" s="32">
        <f t="shared" si="10"/>
        <v>24.21202094018512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2279.3700921703671</v>
      </c>
      <c r="F57" s="2">
        <v>3129.6497184598611</v>
      </c>
      <c r="G57" s="5">
        <f t="shared" si="4"/>
        <v>5409.0198106302287</v>
      </c>
      <c r="H57" s="2">
        <v>0</v>
      </c>
      <c r="I57" s="2">
        <v>0</v>
      </c>
      <c r="J57" s="5">
        <f t="shared" si="5"/>
        <v>0</v>
      </c>
      <c r="K57" s="43">
        <v>168</v>
      </c>
      <c r="L57" s="2">
        <v>130</v>
      </c>
      <c r="M57" s="5">
        <f t="shared" si="6"/>
        <v>298</v>
      </c>
      <c r="N57" s="27">
        <f t="shared" si="7"/>
        <v>5.4708383548635921E-2</v>
      </c>
      <c r="O57" s="27">
        <f t="shared" si="0"/>
        <v>9.7073502433618522E-2</v>
      </c>
      <c r="P57" s="28">
        <f t="shared" si="1"/>
        <v>7.3189811250138403E-2</v>
      </c>
      <c r="R57" s="32">
        <f t="shared" si="8"/>
        <v>13.567679120061708</v>
      </c>
      <c r="S57" s="32">
        <f t="shared" si="9"/>
        <v>24.074228603537392</v>
      </c>
      <c r="T57" s="32">
        <f t="shared" si="10"/>
        <v>18.151073190034325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2186.8605561246136</v>
      </c>
      <c r="F58" s="3">
        <v>3032.0000000000005</v>
      </c>
      <c r="G58" s="7">
        <f t="shared" si="4"/>
        <v>5218.860556124614</v>
      </c>
      <c r="H58" s="6">
        <v>0</v>
      </c>
      <c r="I58" s="3">
        <v>0</v>
      </c>
      <c r="J58" s="7">
        <f t="shared" si="5"/>
        <v>0</v>
      </c>
      <c r="K58" s="44">
        <v>162</v>
      </c>
      <c r="L58" s="3">
        <v>130</v>
      </c>
      <c r="M58" s="7">
        <f t="shared" si="6"/>
        <v>292</v>
      </c>
      <c r="N58" s="27">
        <f t="shared" si="7"/>
        <v>5.4432013045714198E-2</v>
      </c>
      <c r="O58" s="27">
        <f t="shared" si="0"/>
        <v>9.4044665012406964E-2</v>
      </c>
      <c r="P58" s="28">
        <f t="shared" si="1"/>
        <v>7.2067782756913029E-2</v>
      </c>
      <c r="R58" s="32">
        <f t="shared" si="8"/>
        <v>13.499139235337122</v>
      </c>
      <c r="S58" s="32">
        <f t="shared" si="9"/>
        <v>23.323076923076925</v>
      </c>
      <c r="T58" s="32">
        <f t="shared" si="10"/>
        <v>17.87281012371443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5343.2501597617675</v>
      </c>
      <c r="F59" s="2">
        <v>7404.8863144719535</v>
      </c>
      <c r="G59" s="10">
        <f t="shared" si="4"/>
        <v>12748.136474233721</v>
      </c>
      <c r="H59" s="2">
        <v>52</v>
      </c>
      <c r="I59" s="2">
        <v>0</v>
      </c>
      <c r="J59" s="10">
        <f t="shared" si="5"/>
        <v>52</v>
      </c>
      <c r="K59" s="2">
        <v>108</v>
      </c>
      <c r="L59" s="2">
        <v>126</v>
      </c>
      <c r="M59" s="10">
        <f t="shared" si="6"/>
        <v>234</v>
      </c>
      <c r="N59" s="25">
        <f t="shared" si="7"/>
        <v>0.14055266623952462</v>
      </c>
      <c r="O59" s="25">
        <f t="shared" si="0"/>
        <v>0.23697152824090992</v>
      </c>
      <c r="P59" s="26">
        <f t="shared" si="1"/>
        <v>0.18405140439815373</v>
      </c>
      <c r="R59" s="32">
        <f t="shared" si="8"/>
        <v>33.395313498511044</v>
      </c>
      <c r="S59" s="32">
        <f t="shared" si="9"/>
        <v>58.768939003745665</v>
      </c>
      <c r="T59" s="32">
        <f t="shared" si="10"/>
        <v>44.573903756061959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5157.0066786536827</v>
      </c>
      <c r="F60" s="2">
        <v>7253.7680192731268</v>
      </c>
      <c r="G60" s="5">
        <f t="shared" si="4"/>
        <v>12410.774697926809</v>
      </c>
      <c r="H60" s="2">
        <v>78</v>
      </c>
      <c r="I60" s="2">
        <v>0</v>
      </c>
      <c r="J60" s="5">
        <f t="shared" si="5"/>
        <v>78</v>
      </c>
      <c r="K60" s="2">
        <v>108</v>
      </c>
      <c r="L60" s="2">
        <v>126</v>
      </c>
      <c r="M60" s="5">
        <f t="shared" si="6"/>
        <v>234</v>
      </c>
      <c r="N60" s="27">
        <f t="shared" si="7"/>
        <v>0.1181932223747177</v>
      </c>
      <c r="O60" s="27">
        <f t="shared" si="0"/>
        <v>0.23213543328447026</v>
      </c>
      <c r="P60" s="28">
        <f t="shared" si="1"/>
        <v>0.16574218346590289</v>
      </c>
      <c r="R60" s="32">
        <f t="shared" si="8"/>
        <v>27.725842358353134</v>
      </c>
      <c r="S60" s="32">
        <f t="shared" si="9"/>
        <v>57.569587454548625</v>
      </c>
      <c r="T60" s="32">
        <f t="shared" si="10"/>
        <v>39.778124031816695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4939.1164358861597</v>
      </c>
      <c r="F61" s="2">
        <v>6952.7806966397438</v>
      </c>
      <c r="G61" s="5">
        <f t="shared" si="4"/>
        <v>11891.897132525904</v>
      </c>
      <c r="H61" s="2">
        <v>78</v>
      </c>
      <c r="I61" s="2">
        <v>0</v>
      </c>
      <c r="J61" s="5">
        <f t="shared" si="5"/>
        <v>78</v>
      </c>
      <c r="K61" s="2">
        <v>107</v>
      </c>
      <c r="L61" s="2">
        <v>126</v>
      </c>
      <c r="M61" s="5">
        <f t="shared" si="6"/>
        <v>233</v>
      </c>
      <c r="N61" s="27">
        <f t="shared" si="7"/>
        <v>0.11384649723137931</v>
      </c>
      <c r="O61" s="27">
        <f t="shared" si="0"/>
        <v>0.22250322249871171</v>
      </c>
      <c r="P61" s="28">
        <f t="shared" si="1"/>
        <v>0.1593404589522712</v>
      </c>
      <c r="R61" s="32">
        <f t="shared" si="8"/>
        <v>26.697926680465727</v>
      </c>
      <c r="S61" s="32">
        <f t="shared" si="9"/>
        <v>55.180799179680506</v>
      </c>
      <c r="T61" s="32">
        <f t="shared" si="10"/>
        <v>38.237611358604191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4787.9020859800821</v>
      </c>
      <c r="F62" s="2">
        <v>6655.6637218168516</v>
      </c>
      <c r="G62" s="5">
        <f t="shared" si="4"/>
        <v>11443.565807796935</v>
      </c>
      <c r="H62" s="2">
        <v>78</v>
      </c>
      <c r="I62" s="2">
        <v>0</v>
      </c>
      <c r="J62" s="5">
        <f t="shared" si="5"/>
        <v>78</v>
      </c>
      <c r="K62" s="2">
        <v>109</v>
      </c>
      <c r="L62" s="2">
        <v>146</v>
      </c>
      <c r="M62" s="5">
        <f t="shared" si="6"/>
        <v>255</v>
      </c>
      <c r="N62" s="27">
        <f t="shared" si="7"/>
        <v>0.10911353887830634</v>
      </c>
      <c r="O62" s="27">
        <f t="shared" si="0"/>
        <v>0.1838174912123523</v>
      </c>
      <c r="P62" s="28">
        <f t="shared" si="1"/>
        <v>0.1428873964613542</v>
      </c>
      <c r="R62" s="32">
        <f t="shared" si="8"/>
        <v>25.603754470481721</v>
      </c>
      <c r="S62" s="32">
        <f t="shared" si="9"/>
        <v>45.586737820663366</v>
      </c>
      <c r="T62" s="32">
        <f t="shared" si="10"/>
        <v>34.365062485876678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4753.6270654140208</v>
      </c>
      <c r="F63" s="2">
        <v>6377.0759982409636</v>
      </c>
      <c r="G63" s="5">
        <f t="shared" si="4"/>
        <v>11130.703063654984</v>
      </c>
      <c r="H63" s="2">
        <v>78</v>
      </c>
      <c r="I63" s="2">
        <v>0</v>
      </c>
      <c r="J63" s="5">
        <f t="shared" si="5"/>
        <v>78</v>
      </c>
      <c r="K63" s="2">
        <v>112</v>
      </c>
      <c r="L63" s="2">
        <v>146</v>
      </c>
      <c r="M63" s="5">
        <f t="shared" si="6"/>
        <v>258</v>
      </c>
      <c r="N63" s="27">
        <f t="shared" si="7"/>
        <v>0.10652624295029627</v>
      </c>
      <c r="O63" s="27">
        <f t="shared" si="0"/>
        <v>0.17612339809547514</v>
      </c>
      <c r="P63" s="28">
        <f t="shared" si="1"/>
        <v>0.13770169071227958</v>
      </c>
      <c r="R63" s="32">
        <f t="shared" si="8"/>
        <v>25.019089817968531</v>
      </c>
      <c r="S63" s="32">
        <f t="shared" si="9"/>
        <v>43.678602727677834</v>
      </c>
      <c r="T63" s="32">
        <f t="shared" si="10"/>
        <v>33.127092451354123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4723.7345846293174</v>
      </c>
      <c r="F64" s="2">
        <v>5975.9256663429233</v>
      </c>
      <c r="G64" s="5">
        <f t="shared" si="4"/>
        <v>10699.66025097224</v>
      </c>
      <c r="H64" s="2">
        <v>78</v>
      </c>
      <c r="I64" s="2">
        <v>0</v>
      </c>
      <c r="J64" s="5">
        <f t="shared" si="5"/>
        <v>78</v>
      </c>
      <c r="K64" s="2">
        <v>116</v>
      </c>
      <c r="L64" s="2">
        <v>110</v>
      </c>
      <c r="M64" s="5">
        <f t="shared" si="6"/>
        <v>226</v>
      </c>
      <c r="N64" s="27">
        <f t="shared" si="7"/>
        <v>0.10355433586086718</v>
      </c>
      <c r="O64" s="27">
        <f t="shared" si="0"/>
        <v>0.21905885873691067</v>
      </c>
      <c r="P64" s="28">
        <f t="shared" si="1"/>
        <v>0.14677979931645413</v>
      </c>
      <c r="R64" s="32">
        <f t="shared" si="8"/>
        <v>24.349147343450088</v>
      </c>
      <c r="S64" s="32">
        <f t="shared" si="9"/>
        <v>54.326596966753847</v>
      </c>
      <c r="T64" s="32">
        <f t="shared" si="10"/>
        <v>35.19625082556658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4424.5316626421218</v>
      </c>
      <c r="F65" s="2">
        <v>5235.8525988727761</v>
      </c>
      <c r="G65" s="5">
        <f t="shared" si="4"/>
        <v>9660.3842615148969</v>
      </c>
      <c r="H65" s="2">
        <v>78</v>
      </c>
      <c r="I65" s="2">
        <v>0</v>
      </c>
      <c r="J65" s="5">
        <f t="shared" si="5"/>
        <v>78</v>
      </c>
      <c r="K65" s="2">
        <v>151</v>
      </c>
      <c r="L65" s="2">
        <v>108</v>
      </c>
      <c r="M65" s="5">
        <f t="shared" si="6"/>
        <v>259</v>
      </c>
      <c r="N65" s="27">
        <f t="shared" si="7"/>
        <v>8.1489090589401098E-2</v>
      </c>
      <c r="O65" s="27">
        <f t="shared" si="0"/>
        <v>0.19548434135576373</v>
      </c>
      <c r="P65" s="28">
        <f t="shared" si="1"/>
        <v>0.11914632784305497</v>
      </c>
      <c r="R65" s="32">
        <f t="shared" si="8"/>
        <v>19.321098963502717</v>
      </c>
      <c r="S65" s="32">
        <f t="shared" si="9"/>
        <v>48.480116656229406</v>
      </c>
      <c r="T65" s="32">
        <f t="shared" si="10"/>
        <v>28.665828669183671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2342.9835317302745</v>
      </c>
      <c r="F66" s="2">
        <v>2324.5414624807004</v>
      </c>
      <c r="G66" s="5">
        <f t="shared" si="4"/>
        <v>4667.5249942109749</v>
      </c>
      <c r="H66" s="2">
        <v>78</v>
      </c>
      <c r="I66" s="2">
        <v>0</v>
      </c>
      <c r="J66" s="5">
        <f t="shared" si="5"/>
        <v>78</v>
      </c>
      <c r="K66" s="2">
        <v>22</v>
      </c>
      <c r="L66" s="2">
        <v>59</v>
      </c>
      <c r="M66" s="5">
        <f t="shared" si="6"/>
        <v>81</v>
      </c>
      <c r="N66" s="27">
        <f t="shared" si="7"/>
        <v>0.10504768345275621</v>
      </c>
      <c r="O66" s="27">
        <f t="shared" si="0"/>
        <v>0.15886696709135459</v>
      </c>
      <c r="P66" s="28">
        <f t="shared" si="1"/>
        <v>0.12636790649260815</v>
      </c>
      <c r="R66" s="32">
        <f t="shared" si="8"/>
        <v>23.429835317302746</v>
      </c>
      <c r="S66" s="32">
        <f t="shared" si="9"/>
        <v>39.39900783865594</v>
      </c>
      <c r="T66" s="32">
        <f t="shared" si="10"/>
        <v>29.355503108245124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2213.39532127748</v>
      </c>
      <c r="F67" s="2">
        <v>2245.1322774287009</v>
      </c>
      <c r="G67" s="5">
        <f t="shared" si="4"/>
        <v>4458.5275987061814</v>
      </c>
      <c r="H67" s="2">
        <v>78</v>
      </c>
      <c r="I67" s="2">
        <v>0</v>
      </c>
      <c r="J67" s="5">
        <f t="shared" si="5"/>
        <v>78</v>
      </c>
      <c r="K67" s="2">
        <v>21</v>
      </c>
      <c r="L67" s="2">
        <v>59</v>
      </c>
      <c r="M67" s="5">
        <f t="shared" si="6"/>
        <v>80</v>
      </c>
      <c r="N67" s="27">
        <f t="shared" si="7"/>
        <v>0.10035343313735401</v>
      </c>
      <c r="O67" s="27">
        <f t="shared" si="0"/>
        <v>0.15343987680622614</v>
      </c>
      <c r="P67" s="28">
        <f t="shared" si="1"/>
        <v>0.12152550149111921</v>
      </c>
      <c r="R67" s="32">
        <f t="shared" si="8"/>
        <v>22.357528497752323</v>
      </c>
      <c r="S67" s="32">
        <f t="shared" si="9"/>
        <v>38.053089447944082</v>
      </c>
      <c r="T67" s="32">
        <f t="shared" si="10"/>
        <v>28.218529105735325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2129.4094975751191</v>
      </c>
      <c r="F68" s="2">
        <v>2204.8389615309902</v>
      </c>
      <c r="G68" s="5">
        <f t="shared" si="4"/>
        <v>4334.2484591061093</v>
      </c>
      <c r="H68" s="2">
        <v>78</v>
      </c>
      <c r="I68" s="2">
        <v>0</v>
      </c>
      <c r="J68" s="5">
        <f t="shared" si="5"/>
        <v>78</v>
      </c>
      <c r="K68" s="2">
        <v>21</v>
      </c>
      <c r="L68" s="2">
        <v>59</v>
      </c>
      <c r="M68" s="5">
        <f t="shared" si="6"/>
        <v>80</v>
      </c>
      <c r="N68" s="27">
        <f t="shared" si="7"/>
        <v>9.654558839205292E-2</v>
      </c>
      <c r="O68" s="27">
        <f t="shared" si="0"/>
        <v>0.15068609633207972</v>
      </c>
      <c r="P68" s="28">
        <f t="shared" si="1"/>
        <v>0.11813804129704833</v>
      </c>
      <c r="R68" s="32">
        <f t="shared" si="8"/>
        <v>21.50918684419312</v>
      </c>
      <c r="S68" s="32">
        <f t="shared" si="9"/>
        <v>37.370151890355764</v>
      </c>
      <c r="T68" s="32">
        <f t="shared" si="10"/>
        <v>27.431952272823477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1614.3292942252924</v>
      </c>
      <c r="F69" s="3">
        <v>1240</v>
      </c>
      <c r="G69" s="7">
        <f t="shared" si="4"/>
        <v>2854.3292942252924</v>
      </c>
      <c r="H69" s="6">
        <v>78</v>
      </c>
      <c r="I69" s="3">
        <v>0</v>
      </c>
      <c r="J69" s="7">
        <f t="shared" si="5"/>
        <v>78</v>
      </c>
      <c r="K69" s="6">
        <v>40</v>
      </c>
      <c r="L69" s="3">
        <v>59</v>
      </c>
      <c r="M69" s="7">
        <f t="shared" si="6"/>
        <v>99</v>
      </c>
      <c r="N69" s="27">
        <f t="shared" si="7"/>
        <v>6.0308177459103871E-2</v>
      </c>
      <c r="O69" s="27">
        <f t="shared" si="0"/>
        <v>8.4745762711864403E-2</v>
      </c>
      <c r="P69" s="28">
        <f t="shared" si="1"/>
        <v>6.8945152034427359E-2</v>
      </c>
      <c r="R69" s="32">
        <f t="shared" si="8"/>
        <v>13.680756730722818</v>
      </c>
      <c r="S69" s="32">
        <f t="shared" si="9"/>
        <v>21.016949152542374</v>
      </c>
      <c r="T69" s="32">
        <f t="shared" si="10"/>
        <v>16.126154204662669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11277.999999999998</v>
      </c>
      <c r="F70" s="2">
        <v>5561.6160030952851</v>
      </c>
      <c r="G70" s="10">
        <f t="shared" ref="G70:G86" si="14">+E70+F70</f>
        <v>16839.616003095281</v>
      </c>
      <c r="H70" s="2">
        <v>456</v>
      </c>
      <c r="I70" s="2">
        <v>461</v>
      </c>
      <c r="J70" s="10">
        <f t="shared" ref="J70:J86" si="15">+H70+I70</f>
        <v>917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0.11450211176088368</v>
      </c>
      <c r="O70" s="25">
        <f t="shared" si="0"/>
        <v>5.5852976651957147E-2</v>
      </c>
      <c r="P70" s="26">
        <f t="shared" si="1"/>
        <v>8.5017650163048186E-2</v>
      </c>
      <c r="R70" s="32">
        <f t="shared" si="8"/>
        <v>24.732456140350873</v>
      </c>
      <c r="S70" s="32">
        <f t="shared" si="9"/>
        <v>12.064242956822744</v>
      </c>
      <c r="T70" s="32">
        <f t="shared" si="10"/>
        <v>18.36381243521841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15014.930616166193</v>
      </c>
      <c r="F71" s="2">
        <v>8114.1879718225464</v>
      </c>
      <c r="G71" s="5">
        <f t="shared" si="14"/>
        <v>23129.118587988742</v>
      </c>
      <c r="H71" s="2">
        <v>456</v>
      </c>
      <c r="I71" s="2">
        <v>474</v>
      </c>
      <c r="J71" s="5">
        <f t="shared" si="15"/>
        <v>930</v>
      </c>
      <c r="K71" s="2">
        <v>0</v>
      </c>
      <c r="L71" s="2">
        <v>0</v>
      </c>
      <c r="M71" s="5">
        <f t="shared" si="16"/>
        <v>0</v>
      </c>
      <c r="N71" s="27">
        <f t="shared" si="17"/>
        <v>0.15244203435841247</v>
      </c>
      <c r="O71" s="27">
        <f t="shared" si="0"/>
        <v>7.9252500115472593E-2</v>
      </c>
      <c r="P71" s="28">
        <f t="shared" si="1"/>
        <v>0.11513898142168828</v>
      </c>
      <c r="R71" s="32">
        <f t="shared" ref="R71:R86" si="18">+E71/(H71+K71)</f>
        <v>32.92747942141709</v>
      </c>
      <c r="S71" s="32">
        <f t="shared" ref="S71:S86" si="19">+F71/(I71+L71)</f>
        <v>17.118540024942082</v>
      </c>
      <c r="T71" s="32">
        <f t="shared" ref="T71:T86" si="20">+G71/(J71+M71)</f>
        <v>24.870019987084667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22234.12562297588</v>
      </c>
      <c r="F72" s="2">
        <v>13848.814545629244</v>
      </c>
      <c r="G72" s="5">
        <f t="shared" si="14"/>
        <v>36082.940168605128</v>
      </c>
      <c r="H72" s="2">
        <v>454</v>
      </c>
      <c r="I72" s="2">
        <v>494</v>
      </c>
      <c r="J72" s="5">
        <f t="shared" si="15"/>
        <v>948</v>
      </c>
      <c r="K72" s="2">
        <v>0</v>
      </c>
      <c r="L72" s="2">
        <v>0</v>
      </c>
      <c r="M72" s="5">
        <f t="shared" si="16"/>
        <v>0</v>
      </c>
      <c r="N72" s="27">
        <f t="shared" si="17"/>
        <v>0.22673076381726098</v>
      </c>
      <c r="O72" s="27">
        <f t="shared" si="0"/>
        <v>0.12978721084147965</v>
      </c>
      <c r="P72" s="28">
        <f t="shared" si="1"/>
        <v>0.17621376469275046</v>
      </c>
      <c r="R72" s="32">
        <f t="shared" si="18"/>
        <v>48.97384498452837</v>
      </c>
      <c r="S72" s="32">
        <f t="shared" si="19"/>
        <v>28.034037541759602</v>
      </c>
      <c r="T72" s="32">
        <f t="shared" si="20"/>
        <v>38.0621731736341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26080.829762940233</v>
      </c>
      <c r="F73" s="2">
        <v>15814.234156365632</v>
      </c>
      <c r="G73" s="5">
        <f t="shared" si="14"/>
        <v>41895.063919305867</v>
      </c>
      <c r="H73" s="2">
        <v>456</v>
      </c>
      <c r="I73" s="2">
        <v>463</v>
      </c>
      <c r="J73" s="5">
        <f t="shared" si="15"/>
        <v>919</v>
      </c>
      <c r="K73" s="2">
        <v>0</v>
      </c>
      <c r="L73" s="2">
        <v>0</v>
      </c>
      <c r="M73" s="5">
        <f t="shared" si="16"/>
        <v>0</v>
      </c>
      <c r="N73" s="27">
        <f t="shared" si="17"/>
        <v>0.26479075051718071</v>
      </c>
      <c r="O73" s="27">
        <f t="shared" si="0"/>
        <v>0.15812969118836126</v>
      </c>
      <c r="P73" s="28">
        <f t="shared" si="1"/>
        <v>0.21105400354303122</v>
      </c>
      <c r="R73" s="32">
        <f t="shared" si="18"/>
        <v>57.194802111711034</v>
      </c>
      <c r="S73" s="32">
        <f t="shared" si="19"/>
        <v>34.156013296686027</v>
      </c>
      <c r="T73" s="32">
        <f t="shared" si="20"/>
        <v>45.58766476529474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29892.159607208338</v>
      </c>
      <c r="F74" s="2">
        <v>16413.883517686452</v>
      </c>
      <c r="G74" s="5">
        <f t="shared" si="14"/>
        <v>46306.043124894786</v>
      </c>
      <c r="H74" s="2">
        <v>456</v>
      </c>
      <c r="I74" s="2">
        <v>458</v>
      </c>
      <c r="J74" s="5">
        <f t="shared" si="15"/>
        <v>914</v>
      </c>
      <c r="K74" s="2">
        <v>0</v>
      </c>
      <c r="L74" s="2">
        <v>0</v>
      </c>
      <c r="M74" s="5">
        <f t="shared" si="16"/>
        <v>0</v>
      </c>
      <c r="N74" s="27">
        <f t="shared" si="17"/>
        <v>0.30348602590164409</v>
      </c>
      <c r="O74" s="27">
        <f t="shared" si="0"/>
        <v>0.16591747046019784</v>
      </c>
      <c r="P74" s="28">
        <f t="shared" si="1"/>
        <v>0.23455123553820603</v>
      </c>
      <c r="R74" s="32">
        <f t="shared" si="18"/>
        <v>65.552981594755124</v>
      </c>
      <c r="S74" s="32">
        <f t="shared" si="19"/>
        <v>35.838173619402731</v>
      </c>
      <c r="T74" s="32">
        <f t="shared" si="20"/>
        <v>50.6630668762525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30399.12325593083</v>
      </c>
      <c r="F75" s="2">
        <v>18536.063288225687</v>
      </c>
      <c r="G75" s="5">
        <f t="shared" si="14"/>
        <v>48935.186544156517</v>
      </c>
      <c r="H75" s="2">
        <v>460</v>
      </c>
      <c r="I75" s="2">
        <v>496</v>
      </c>
      <c r="J75" s="5">
        <f t="shared" si="15"/>
        <v>956</v>
      </c>
      <c r="K75" s="2">
        <v>0</v>
      </c>
      <c r="L75" s="2">
        <v>0</v>
      </c>
      <c r="M75" s="5">
        <f t="shared" si="16"/>
        <v>0</v>
      </c>
      <c r="N75" s="27">
        <f t="shared" si="17"/>
        <v>0.30594930813134891</v>
      </c>
      <c r="O75" s="27">
        <f t="shared" si="0"/>
        <v>0.17301433027391061</v>
      </c>
      <c r="P75" s="28">
        <f t="shared" si="1"/>
        <v>0.23697885936849392</v>
      </c>
      <c r="R75" s="32">
        <f t="shared" si="18"/>
        <v>66.085050556371371</v>
      </c>
      <c r="S75" s="32">
        <f t="shared" si="19"/>
        <v>37.37109533916469</v>
      </c>
      <c r="T75" s="32">
        <f t="shared" si="20"/>
        <v>51.187433623594686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32796.843687388035</v>
      </c>
      <c r="F76" s="2">
        <v>29191.938668349263</v>
      </c>
      <c r="G76" s="5">
        <f t="shared" si="14"/>
        <v>61988.782355737298</v>
      </c>
      <c r="H76" s="2">
        <v>458</v>
      </c>
      <c r="I76" s="2">
        <v>462</v>
      </c>
      <c r="J76" s="5">
        <f t="shared" si="15"/>
        <v>920</v>
      </c>
      <c r="K76" s="2">
        <v>0</v>
      </c>
      <c r="L76" s="2">
        <v>0</v>
      </c>
      <c r="M76" s="5">
        <f t="shared" si="16"/>
        <v>0</v>
      </c>
      <c r="N76" s="27">
        <f t="shared" si="17"/>
        <v>0.33152235653594569</v>
      </c>
      <c r="O76" s="27">
        <f t="shared" si="0"/>
        <v>0.29252784460026116</v>
      </c>
      <c r="P76" s="28">
        <f t="shared" si="1"/>
        <v>0.31194032988998238</v>
      </c>
      <c r="R76" s="32">
        <f t="shared" si="18"/>
        <v>71.608829011764271</v>
      </c>
      <c r="S76" s="32">
        <f t="shared" si="19"/>
        <v>63.18601443365641</v>
      </c>
      <c r="T76" s="32">
        <f t="shared" si="20"/>
        <v>67.379111256236186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33129.643508111862</v>
      </c>
      <c r="F77" s="2">
        <v>33584.83408783815</v>
      </c>
      <c r="G77" s="5">
        <f t="shared" si="14"/>
        <v>66714.477595950011</v>
      </c>
      <c r="H77" s="2">
        <v>460</v>
      </c>
      <c r="I77" s="2">
        <v>458</v>
      </c>
      <c r="J77" s="5">
        <f t="shared" si="15"/>
        <v>918</v>
      </c>
      <c r="K77" s="2">
        <v>0</v>
      </c>
      <c r="L77" s="2">
        <v>0</v>
      </c>
      <c r="M77" s="5">
        <f t="shared" si="16"/>
        <v>0</v>
      </c>
      <c r="N77" s="27">
        <f t="shared" si="17"/>
        <v>0.33343038957439475</v>
      </c>
      <c r="O77" s="27">
        <f t="shared" si="0"/>
        <v>0.3394876484699797</v>
      </c>
      <c r="P77" s="28">
        <f t="shared" si="1"/>
        <v>0.33645242070095022</v>
      </c>
      <c r="R77" s="32">
        <f t="shared" si="18"/>
        <v>72.020964148069268</v>
      </c>
      <c r="S77" s="32">
        <f t="shared" si="19"/>
        <v>73.329332069515615</v>
      </c>
      <c r="T77" s="32">
        <f t="shared" si="20"/>
        <v>72.673722871405246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27428.720305094903</v>
      </c>
      <c r="F78" s="2">
        <v>26641.321745905458</v>
      </c>
      <c r="G78" s="5">
        <f t="shared" si="14"/>
        <v>54070.042051000361</v>
      </c>
      <c r="H78" s="2">
        <v>460</v>
      </c>
      <c r="I78" s="2">
        <v>485</v>
      </c>
      <c r="J78" s="5">
        <f t="shared" si="15"/>
        <v>945</v>
      </c>
      <c r="K78" s="2">
        <v>0</v>
      </c>
      <c r="L78" s="2">
        <v>0</v>
      </c>
      <c r="M78" s="5">
        <f t="shared" si="16"/>
        <v>0</v>
      </c>
      <c r="N78" s="27">
        <f t="shared" si="17"/>
        <v>0.27605394832019831</v>
      </c>
      <c r="O78" s="27">
        <f t="shared" si="0"/>
        <v>0.25430814954090736</v>
      </c>
      <c r="P78" s="28">
        <f t="shared" si="1"/>
        <v>0.26489340608955692</v>
      </c>
      <c r="R78" s="32">
        <f t="shared" si="18"/>
        <v>59.627652837162834</v>
      </c>
      <c r="S78" s="32">
        <f t="shared" si="19"/>
        <v>54.930560300835992</v>
      </c>
      <c r="T78" s="32">
        <f t="shared" si="20"/>
        <v>57.216975715344297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26247.838341413892</v>
      </c>
      <c r="F79" s="2">
        <v>24744.936204885274</v>
      </c>
      <c r="G79" s="5">
        <f t="shared" si="14"/>
        <v>50992.774546299166</v>
      </c>
      <c r="H79" s="2">
        <v>456</v>
      </c>
      <c r="I79" s="2">
        <v>478</v>
      </c>
      <c r="J79" s="5">
        <f t="shared" si="15"/>
        <v>934</v>
      </c>
      <c r="K79" s="2">
        <v>0</v>
      </c>
      <c r="L79" s="2">
        <v>0</v>
      </c>
      <c r="M79" s="5">
        <f t="shared" si="16"/>
        <v>0</v>
      </c>
      <c r="N79" s="27">
        <f t="shared" si="17"/>
        <v>0.26648633793670701</v>
      </c>
      <c r="O79" s="27">
        <f t="shared" si="0"/>
        <v>0.2396650415009034</v>
      </c>
      <c r="P79" s="28">
        <f t="shared" si="1"/>
        <v>0.25275980721260194</v>
      </c>
      <c r="R79" s="32">
        <f t="shared" si="18"/>
        <v>57.561048994328708</v>
      </c>
      <c r="S79" s="32">
        <f t="shared" si="19"/>
        <v>51.767648964195132</v>
      </c>
      <c r="T79" s="32">
        <f t="shared" si="20"/>
        <v>54.596118357922016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22519.742367474806</v>
      </c>
      <c r="F80" s="2">
        <v>18439.901983736669</v>
      </c>
      <c r="G80" s="5">
        <f t="shared" si="14"/>
        <v>40959.644351211478</v>
      </c>
      <c r="H80" s="2">
        <v>456</v>
      </c>
      <c r="I80" s="2">
        <v>456</v>
      </c>
      <c r="J80" s="5">
        <f t="shared" si="15"/>
        <v>912</v>
      </c>
      <c r="K80" s="2">
        <v>0</v>
      </c>
      <c r="L80" s="2">
        <v>0</v>
      </c>
      <c r="M80" s="5">
        <f t="shared" si="16"/>
        <v>0</v>
      </c>
      <c r="N80" s="27">
        <f t="shared" si="17"/>
        <v>0.22863611078089269</v>
      </c>
      <c r="O80" s="27">
        <f t="shared" si="0"/>
        <v>0.18721472936704708</v>
      </c>
      <c r="P80" s="28">
        <f t="shared" si="1"/>
        <v>0.20792542007396989</v>
      </c>
      <c r="R80" s="32">
        <f t="shared" si="18"/>
        <v>49.385399928672818</v>
      </c>
      <c r="S80" s="32">
        <f t="shared" si="19"/>
        <v>40.438381543282169</v>
      </c>
      <c r="T80" s="32">
        <f t="shared" si="20"/>
        <v>44.911890735977501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20742.688099258732</v>
      </c>
      <c r="F81" s="2">
        <v>15203.191507111322</v>
      </c>
      <c r="G81" s="5">
        <f t="shared" si="14"/>
        <v>35945.879606370057</v>
      </c>
      <c r="H81" s="2">
        <v>456</v>
      </c>
      <c r="I81" s="2">
        <v>456</v>
      </c>
      <c r="J81" s="5">
        <f t="shared" si="15"/>
        <v>912</v>
      </c>
      <c r="K81" s="2">
        <v>0</v>
      </c>
      <c r="L81" s="2">
        <v>0</v>
      </c>
      <c r="M81" s="5">
        <f t="shared" si="16"/>
        <v>0</v>
      </c>
      <c r="N81" s="27">
        <f t="shared" si="17"/>
        <v>0.21059421803178538</v>
      </c>
      <c r="O81" s="27">
        <f t="shared" si="17"/>
        <v>0.1543533900575792</v>
      </c>
      <c r="P81" s="28">
        <f t="shared" si="17"/>
        <v>0.1824738040446823</v>
      </c>
      <c r="R81" s="32">
        <f t="shared" si="18"/>
        <v>45.488351094865642</v>
      </c>
      <c r="S81" s="32">
        <f t="shared" si="19"/>
        <v>33.340332252437108</v>
      </c>
      <c r="T81" s="32">
        <f t="shared" si="20"/>
        <v>39.414341673651379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19475.972274627929</v>
      </c>
      <c r="F82" s="2">
        <v>13031.950654722434</v>
      </c>
      <c r="G82" s="5">
        <f t="shared" si="14"/>
        <v>32507.922929350363</v>
      </c>
      <c r="H82" s="2">
        <v>460</v>
      </c>
      <c r="I82" s="2">
        <v>484</v>
      </c>
      <c r="J82" s="5">
        <f t="shared" si="15"/>
        <v>944</v>
      </c>
      <c r="K82" s="2">
        <v>0</v>
      </c>
      <c r="L82" s="2">
        <v>0</v>
      </c>
      <c r="M82" s="5">
        <f t="shared" si="16"/>
        <v>0</v>
      </c>
      <c r="N82" s="27">
        <f t="shared" si="17"/>
        <v>0.1960142137140492</v>
      </c>
      <c r="O82" s="27">
        <f t="shared" si="17"/>
        <v>0.12465517537804593</v>
      </c>
      <c r="P82" s="28">
        <f t="shared" si="17"/>
        <v>0.15942758812652211</v>
      </c>
      <c r="R82" s="32">
        <f t="shared" si="18"/>
        <v>42.339070162234627</v>
      </c>
      <c r="S82" s="32">
        <f t="shared" si="19"/>
        <v>26.925517881657921</v>
      </c>
      <c r="T82" s="32">
        <f t="shared" si="20"/>
        <v>34.436359035328778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14389.370359989714</v>
      </c>
      <c r="F83" s="2">
        <v>11369.499355143756</v>
      </c>
      <c r="G83" s="5">
        <f t="shared" si="14"/>
        <v>25758.869715133471</v>
      </c>
      <c r="H83" s="2">
        <v>456</v>
      </c>
      <c r="I83" s="2">
        <v>456</v>
      </c>
      <c r="J83" s="5">
        <f t="shared" si="15"/>
        <v>912</v>
      </c>
      <c r="K83" s="2">
        <v>0</v>
      </c>
      <c r="L83" s="2">
        <v>0</v>
      </c>
      <c r="M83" s="5">
        <f t="shared" si="16"/>
        <v>0</v>
      </c>
      <c r="N83" s="27">
        <f t="shared" si="17"/>
        <v>0.14609091089983059</v>
      </c>
      <c r="O83" s="27">
        <f t="shared" si="17"/>
        <v>0.11543107694874671</v>
      </c>
      <c r="P83" s="28">
        <f t="shared" si="17"/>
        <v>0.13076099392428867</v>
      </c>
      <c r="R83" s="32">
        <f t="shared" si="18"/>
        <v>31.555636754363409</v>
      </c>
      <c r="S83" s="32">
        <f t="shared" si="19"/>
        <v>24.93311262092929</v>
      </c>
      <c r="T83" s="32">
        <f t="shared" si="20"/>
        <v>28.244374687646349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5426.4117730405524</v>
      </c>
      <c r="F84" s="3">
        <v>7137.0000000000018</v>
      </c>
      <c r="G84" s="7">
        <f t="shared" si="14"/>
        <v>12563.411773040554</v>
      </c>
      <c r="H84" s="6">
        <v>459</v>
      </c>
      <c r="I84" s="3">
        <v>456</v>
      </c>
      <c r="J84" s="7">
        <f t="shared" si="15"/>
        <v>915</v>
      </c>
      <c r="K84" s="6">
        <v>0</v>
      </c>
      <c r="L84" s="3">
        <v>0</v>
      </c>
      <c r="M84" s="7">
        <f t="shared" si="16"/>
        <v>0</v>
      </c>
      <c r="N84" s="27">
        <f t="shared" si="17"/>
        <v>5.4732629034944649E-2</v>
      </c>
      <c r="O84" s="27">
        <f t="shared" si="17"/>
        <v>7.2459795321637446E-2</v>
      </c>
      <c r="P84" s="28">
        <f t="shared" si="17"/>
        <v>6.35671512499522E-2</v>
      </c>
      <c r="R84" s="32">
        <f t="shared" si="18"/>
        <v>11.822247871548045</v>
      </c>
      <c r="S84" s="32">
        <f t="shared" si="19"/>
        <v>15.651315789473689</v>
      </c>
      <c r="T84" s="32">
        <f t="shared" si="20"/>
        <v>13.730504669989676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3955.1956805795712</v>
      </c>
      <c r="F85" s="2">
        <v>5522.3175272342742</v>
      </c>
      <c r="G85" s="5">
        <f t="shared" si="14"/>
        <v>9477.5132078138449</v>
      </c>
      <c r="H85" s="2">
        <v>143</v>
      </c>
      <c r="I85" s="2">
        <v>98</v>
      </c>
      <c r="J85" s="5">
        <f t="shared" si="15"/>
        <v>241</v>
      </c>
      <c r="K85" s="2">
        <v>0</v>
      </c>
      <c r="L85" s="2">
        <v>0</v>
      </c>
      <c r="M85" s="5">
        <f t="shared" si="16"/>
        <v>0</v>
      </c>
      <c r="N85" s="25">
        <f t="shared" si="17"/>
        <v>0.12804958820835183</v>
      </c>
      <c r="O85" s="25">
        <f t="shared" si="17"/>
        <v>0.26088045763578394</v>
      </c>
      <c r="P85" s="26">
        <f t="shared" si="17"/>
        <v>0.18206380067261882</v>
      </c>
      <c r="R85" s="32">
        <f t="shared" si="18"/>
        <v>27.658711053003994</v>
      </c>
      <c r="S85" s="32">
        <f t="shared" si="19"/>
        <v>56.350178849329325</v>
      </c>
      <c r="T85" s="32">
        <f t="shared" si="20"/>
        <v>39.325780945285665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3789.5078727176983</v>
      </c>
      <c r="F86" s="3">
        <v>5161.0000000000018</v>
      </c>
      <c r="G86" s="7">
        <f t="shared" si="14"/>
        <v>8950.5078727177006</v>
      </c>
      <c r="H86" s="6">
        <v>143</v>
      </c>
      <c r="I86" s="3">
        <v>138</v>
      </c>
      <c r="J86" s="7">
        <f t="shared" si="15"/>
        <v>281</v>
      </c>
      <c r="K86" s="6">
        <v>0</v>
      </c>
      <c r="L86" s="3">
        <v>0</v>
      </c>
      <c r="M86" s="7">
        <f t="shared" si="16"/>
        <v>0</v>
      </c>
      <c r="N86" s="27">
        <f t="shared" si="17"/>
        <v>0.12268544006467555</v>
      </c>
      <c r="O86" s="27">
        <f t="shared" si="17"/>
        <v>0.17314143853998931</v>
      </c>
      <c r="P86" s="28">
        <f t="shared" si="17"/>
        <v>0.14746454251874425</v>
      </c>
      <c r="R86" s="32">
        <f t="shared" si="18"/>
        <v>26.50005505396992</v>
      </c>
      <c r="S86" s="32">
        <f t="shared" si="19"/>
        <v>37.398550724637694</v>
      </c>
      <c r="T86" s="32">
        <f t="shared" si="20"/>
        <v>31.852341184048758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1474963.3311015656</v>
      </c>
    </row>
    <row r="90" spans="2:20" x14ac:dyDescent="0.25">
      <c r="C90" s="51" t="s">
        <v>108</v>
      </c>
      <c r="D90" s="52">
        <f>+(SUMPRODUCT($D$5:$D$86,$J$5:$J$86)+SUMPRODUCT($D$5:$D$86,$M$5:$M$86))/1000</f>
        <v>33838.711350000005</v>
      </c>
    </row>
    <row r="91" spans="2:20" x14ac:dyDescent="0.25">
      <c r="C91" s="51" t="s">
        <v>107</v>
      </c>
      <c r="D91" s="52">
        <f>+(SUMPRODUCT($D$5:$D$86,$J$5:$J$86)*216+SUMPRODUCT($D$5:$D$86,$M$5:$M$86)*248)/1000</f>
        <v>7739356.0189599991</v>
      </c>
    </row>
    <row r="92" spans="2:20" x14ac:dyDescent="0.25">
      <c r="C92" s="51" t="s">
        <v>109</v>
      </c>
      <c r="D92" s="35">
        <f>+D89/D91</f>
        <v>0.19057959441175423</v>
      </c>
    </row>
    <row r="93" spans="2:20" x14ac:dyDescent="0.25">
      <c r="D93" s="53">
        <f>+D92-P2</f>
        <v>3.3306690738754696E-16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8">
    <tabColor theme="0" tint="-4.9989318521683403E-2"/>
  </sheetPr>
  <dimension ref="A1:T93"/>
  <sheetViews>
    <sheetView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0.19290446246701337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680</v>
      </c>
      <c r="F5" s="9">
        <v>907.1283108005465</v>
      </c>
      <c r="G5" s="10">
        <f>+E5+F5</f>
        <v>1587.1283108005464</v>
      </c>
      <c r="H5" s="9">
        <v>104</v>
      </c>
      <c r="I5" s="9">
        <v>104</v>
      </c>
      <c r="J5" s="10">
        <f>+H5+I5</f>
        <v>208</v>
      </c>
      <c r="K5" s="9">
        <v>0</v>
      </c>
      <c r="L5" s="9">
        <v>0</v>
      </c>
      <c r="M5" s="10">
        <f>+K5+L5</f>
        <v>0</v>
      </c>
      <c r="N5" s="27">
        <f>+E5/(H5*216+K5*248)</f>
        <v>3.027065527065527E-2</v>
      </c>
      <c r="O5" s="27">
        <f t="shared" ref="O5:O80" si="0">+F5/(I5*216+L5*248)</f>
        <v>4.038142409190467E-2</v>
      </c>
      <c r="P5" s="28">
        <f t="shared" ref="P5:P80" si="1">+G5/(J5*216+M5*248)</f>
        <v>3.5326039681279967E-2</v>
      </c>
      <c r="R5" s="32">
        <f>+E5/(H5+K5)</f>
        <v>6.5384615384615383</v>
      </c>
      <c r="S5" s="32">
        <f t="shared" ref="S5" si="2">+F5/(I5+L5)</f>
        <v>8.7223876038514092</v>
      </c>
      <c r="T5" s="32">
        <f t="shared" ref="T5" si="3">+G5/(J5+M5)</f>
        <v>7.6304245711564729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1260.6154008992758</v>
      </c>
      <c r="F6" s="2">
        <v>1556.3102457585762</v>
      </c>
      <c r="G6" s="5">
        <f t="shared" ref="G6:G69" si="4">+E6+F6</f>
        <v>2816.9256466578518</v>
      </c>
      <c r="H6" s="2">
        <v>118</v>
      </c>
      <c r="I6" s="2">
        <v>104</v>
      </c>
      <c r="J6" s="5">
        <f t="shared" ref="J6:J69" si="5">+H6+I6</f>
        <v>222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4.9459172979412894E-2</v>
      </c>
      <c r="O6" s="27">
        <f t="shared" si="0"/>
        <v>6.9280192564039181E-2</v>
      </c>
      <c r="P6" s="28">
        <f t="shared" si="1"/>
        <v>5.8744695667706286E-2</v>
      </c>
      <c r="R6" s="32">
        <f t="shared" ref="R6:R70" si="8">+E6/(H6+K6)</f>
        <v>10.683181363553185</v>
      </c>
      <c r="S6" s="32">
        <f t="shared" ref="S6:S70" si="9">+F6/(I6+L6)</f>
        <v>14.964521593832464</v>
      </c>
      <c r="T6" s="32">
        <f t="shared" ref="T6:T70" si="10">+G6/(J6+M6)</f>
        <v>12.688854264224558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1625.3169537919514</v>
      </c>
      <c r="F7" s="2">
        <v>1888.0413114275525</v>
      </c>
      <c r="G7" s="5">
        <f t="shared" si="4"/>
        <v>3513.3582652195037</v>
      </c>
      <c r="H7" s="2">
        <v>124</v>
      </c>
      <c r="I7" s="2">
        <v>104</v>
      </c>
      <c r="J7" s="5">
        <f t="shared" si="5"/>
        <v>228</v>
      </c>
      <c r="K7" s="2">
        <v>0</v>
      </c>
      <c r="L7" s="2">
        <v>0</v>
      </c>
      <c r="M7" s="5">
        <f t="shared" si="6"/>
        <v>0</v>
      </c>
      <c r="N7" s="27">
        <f t="shared" si="7"/>
        <v>6.0682383280762822E-2</v>
      </c>
      <c r="O7" s="27">
        <f t="shared" si="0"/>
        <v>8.4047423051440195E-2</v>
      </c>
      <c r="P7" s="28">
        <f t="shared" si="1"/>
        <v>7.1340120720019162E-2</v>
      </c>
      <c r="R7" s="32">
        <f t="shared" si="8"/>
        <v>13.10739478864477</v>
      </c>
      <c r="S7" s="32">
        <f t="shared" si="9"/>
        <v>18.154243379111083</v>
      </c>
      <c r="T7" s="32">
        <f t="shared" si="10"/>
        <v>15.409466075524138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2013.8578023388066</v>
      </c>
      <c r="F8" s="2">
        <v>2085.457778329147</v>
      </c>
      <c r="G8" s="5">
        <f t="shared" si="4"/>
        <v>4099.3155806679533</v>
      </c>
      <c r="H8" s="2">
        <v>104</v>
      </c>
      <c r="I8" s="2">
        <v>104</v>
      </c>
      <c r="J8" s="5">
        <f t="shared" si="5"/>
        <v>208</v>
      </c>
      <c r="K8" s="2">
        <v>0</v>
      </c>
      <c r="L8" s="2">
        <v>0</v>
      </c>
      <c r="M8" s="5">
        <f t="shared" si="6"/>
        <v>0</v>
      </c>
      <c r="N8" s="27">
        <f t="shared" si="7"/>
        <v>8.9648228380466821E-2</v>
      </c>
      <c r="O8" s="27">
        <f t="shared" si="0"/>
        <v>9.2835549248982685E-2</v>
      </c>
      <c r="P8" s="28">
        <f t="shared" si="1"/>
        <v>9.1241888814724739E-2</v>
      </c>
      <c r="R8" s="32">
        <f t="shared" si="8"/>
        <v>19.364017330180832</v>
      </c>
      <c r="S8" s="32">
        <f t="shared" si="9"/>
        <v>20.052478637780261</v>
      </c>
      <c r="T8" s="32">
        <f t="shared" si="10"/>
        <v>19.708247983980545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2675.5892819030064</v>
      </c>
      <c r="F9" s="2">
        <v>2570.6129038324625</v>
      </c>
      <c r="G9" s="5">
        <f t="shared" si="4"/>
        <v>5246.2021857354684</v>
      </c>
      <c r="H9" s="2">
        <v>104</v>
      </c>
      <c r="I9" s="2">
        <v>112</v>
      </c>
      <c r="J9" s="5">
        <f t="shared" si="5"/>
        <v>216</v>
      </c>
      <c r="K9" s="2">
        <v>0</v>
      </c>
      <c r="L9" s="2">
        <v>0</v>
      </c>
      <c r="M9" s="5">
        <f t="shared" si="6"/>
        <v>0</v>
      </c>
      <c r="N9" s="27">
        <f t="shared" si="7"/>
        <v>0.11910564823286175</v>
      </c>
      <c r="O9" s="27">
        <f t="shared" si="0"/>
        <v>0.10625880058831277</v>
      </c>
      <c r="P9" s="28">
        <f t="shared" si="1"/>
        <v>0.11244431982457709</v>
      </c>
      <c r="R9" s="32">
        <f t="shared" si="8"/>
        <v>25.726820018298138</v>
      </c>
      <c r="S9" s="32">
        <f t="shared" si="9"/>
        <v>22.95190092707556</v>
      </c>
      <c r="T9" s="32">
        <f t="shared" si="10"/>
        <v>24.28797308210865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3129.8489671486004</v>
      </c>
      <c r="F10" s="2">
        <v>2917.956039699206</v>
      </c>
      <c r="G10" s="5">
        <f t="shared" si="4"/>
        <v>6047.805006847806</v>
      </c>
      <c r="H10" s="2">
        <v>104</v>
      </c>
      <c r="I10" s="2">
        <v>109</v>
      </c>
      <c r="J10" s="5">
        <f t="shared" si="5"/>
        <v>213</v>
      </c>
      <c r="K10" s="2">
        <v>0</v>
      </c>
      <c r="L10" s="2">
        <v>0</v>
      </c>
      <c r="M10" s="5">
        <f t="shared" si="6"/>
        <v>0</v>
      </c>
      <c r="N10" s="27">
        <f t="shared" si="7"/>
        <v>0.13932732225554667</v>
      </c>
      <c r="O10" s="27">
        <f t="shared" si="0"/>
        <v>0.12393629118668051</v>
      </c>
      <c r="P10" s="28">
        <f t="shared" si="1"/>
        <v>0.13145116081654942</v>
      </c>
      <c r="R10" s="32">
        <f t="shared" si="8"/>
        <v>30.094701607198083</v>
      </c>
      <c r="S10" s="32">
        <f t="shared" si="9"/>
        <v>26.77023889632299</v>
      </c>
      <c r="T10" s="32">
        <f t="shared" si="10"/>
        <v>28.393450736374675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4093.4776062641863</v>
      </c>
      <c r="F11" s="2">
        <v>3847.5765689785121</v>
      </c>
      <c r="G11" s="5">
        <f t="shared" si="4"/>
        <v>7941.054175242698</v>
      </c>
      <c r="H11" s="2">
        <v>104</v>
      </c>
      <c r="I11" s="2">
        <v>104</v>
      </c>
      <c r="J11" s="5">
        <f t="shared" si="5"/>
        <v>208</v>
      </c>
      <c r="K11" s="2">
        <v>0</v>
      </c>
      <c r="L11" s="2">
        <v>0</v>
      </c>
      <c r="M11" s="5">
        <f t="shared" si="6"/>
        <v>0</v>
      </c>
      <c r="N11" s="27">
        <f t="shared" si="7"/>
        <v>0.18222389629025046</v>
      </c>
      <c r="O11" s="27">
        <f t="shared" si="0"/>
        <v>0.17127744698088107</v>
      </c>
      <c r="P11" s="28">
        <f t="shared" si="1"/>
        <v>0.17675067163556574</v>
      </c>
      <c r="R11" s="32">
        <f t="shared" si="8"/>
        <v>39.360361598694098</v>
      </c>
      <c r="S11" s="32">
        <f t="shared" si="9"/>
        <v>36.995928547870307</v>
      </c>
      <c r="T11" s="32">
        <f t="shared" si="10"/>
        <v>38.178145073282202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4336.1406210061723</v>
      </c>
      <c r="F12" s="2">
        <v>3973.0703417856253</v>
      </c>
      <c r="G12" s="5">
        <f t="shared" si="4"/>
        <v>8309.210962791798</v>
      </c>
      <c r="H12" s="2">
        <v>104</v>
      </c>
      <c r="I12" s="2">
        <v>104</v>
      </c>
      <c r="J12" s="5">
        <f t="shared" si="5"/>
        <v>208</v>
      </c>
      <c r="K12" s="2">
        <v>0</v>
      </c>
      <c r="L12" s="2">
        <v>0</v>
      </c>
      <c r="M12" s="5">
        <f t="shared" si="6"/>
        <v>0</v>
      </c>
      <c r="N12" s="27">
        <f t="shared" si="7"/>
        <v>0.19302620285818076</v>
      </c>
      <c r="O12" s="27">
        <f t="shared" si="0"/>
        <v>0.17686388629743702</v>
      </c>
      <c r="P12" s="28">
        <f t="shared" si="1"/>
        <v>0.18494504457780889</v>
      </c>
      <c r="R12" s="32">
        <f t="shared" si="8"/>
        <v>41.693659817367042</v>
      </c>
      <c r="S12" s="32">
        <f t="shared" si="9"/>
        <v>38.202599440246395</v>
      </c>
      <c r="T12" s="32">
        <f t="shared" si="10"/>
        <v>39.948129628806718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4438.8678260179377</v>
      </c>
      <c r="F13" s="2">
        <v>4108.9517527471708</v>
      </c>
      <c r="G13" s="5">
        <f t="shared" si="4"/>
        <v>8547.8195787651093</v>
      </c>
      <c r="H13" s="2">
        <v>104</v>
      </c>
      <c r="I13" s="2">
        <v>104</v>
      </c>
      <c r="J13" s="5">
        <f t="shared" si="5"/>
        <v>208</v>
      </c>
      <c r="K13" s="2">
        <v>0</v>
      </c>
      <c r="L13" s="2">
        <v>0</v>
      </c>
      <c r="M13" s="5">
        <f t="shared" si="6"/>
        <v>0</v>
      </c>
      <c r="N13" s="27">
        <f t="shared" si="7"/>
        <v>0.19759917316675293</v>
      </c>
      <c r="O13" s="27">
        <f t="shared" si="0"/>
        <v>0.18291273828112406</v>
      </c>
      <c r="P13" s="28">
        <f t="shared" si="1"/>
        <v>0.1902559557239385</v>
      </c>
      <c r="R13" s="32">
        <f t="shared" si="8"/>
        <v>42.681421404018629</v>
      </c>
      <c r="S13" s="32">
        <f t="shared" si="9"/>
        <v>39.509151468722798</v>
      </c>
      <c r="T13" s="32">
        <f t="shared" si="10"/>
        <v>41.095286436370721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5181.3678193436745</v>
      </c>
      <c r="F14" s="2">
        <v>5124.4702926362106</v>
      </c>
      <c r="G14" s="5">
        <f t="shared" si="4"/>
        <v>10305.838111979885</v>
      </c>
      <c r="H14" s="2">
        <v>110</v>
      </c>
      <c r="I14" s="2">
        <v>103</v>
      </c>
      <c r="J14" s="5">
        <f t="shared" si="5"/>
        <v>213</v>
      </c>
      <c r="K14" s="2">
        <v>0</v>
      </c>
      <c r="L14" s="2">
        <v>0</v>
      </c>
      <c r="M14" s="5">
        <f t="shared" si="6"/>
        <v>0</v>
      </c>
      <c r="N14" s="27">
        <f t="shared" si="7"/>
        <v>0.21807103616766307</v>
      </c>
      <c r="O14" s="27">
        <f t="shared" si="0"/>
        <v>0.23033397575675166</v>
      </c>
      <c r="P14" s="28">
        <f t="shared" si="1"/>
        <v>0.22400100226003924</v>
      </c>
      <c r="R14" s="32">
        <f t="shared" si="8"/>
        <v>47.103343812215222</v>
      </c>
      <c r="S14" s="32">
        <f t="shared" si="9"/>
        <v>49.752138763458355</v>
      </c>
      <c r="T14" s="32">
        <f t="shared" si="10"/>
        <v>48.384216488168477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10346.13536444887</v>
      </c>
      <c r="F15" s="2">
        <v>9602.2560011005098</v>
      </c>
      <c r="G15" s="5">
        <f t="shared" si="4"/>
        <v>19948.391365549382</v>
      </c>
      <c r="H15" s="2">
        <v>308</v>
      </c>
      <c r="I15" s="2">
        <v>308</v>
      </c>
      <c r="J15" s="5">
        <f t="shared" si="5"/>
        <v>616</v>
      </c>
      <c r="K15" s="2">
        <v>130</v>
      </c>
      <c r="L15" s="2">
        <v>130</v>
      </c>
      <c r="M15" s="5">
        <f t="shared" si="6"/>
        <v>260</v>
      </c>
      <c r="N15" s="27">
        <f t="shared" si="7"/>
        <v>0.10475189701572241</v>
      </c>
      <c r="O15" s="27">
        <f t="shared" si="0"/>
        <v>9.7220314282971301E-2</v>
      </c>
      <c r="P15" s="28">
        <f t="shared" si="1"/>
        <v>0.10098610564934686</v>
      </c>
      <c r="R15" s="32">
        <f t="shared" si="8"/>
        <v>23.621313617463173</v>
      </c>
      <c r="S15" s="32">
        <f t="shared" si="9"/>
        <v>21.922958906622167</v>
      </c>
      <c r="T15" s="32">
        <f t="shared" si="10"/>
        <v>22.772136262042672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19675.324377004286</v>
      </c>
      <c r="F16" s="2">
        <v>17807.111682890871</v>
      </c>
      <c r="G16" s="5">
        <f t="shared" si="4"/>
        <v>37482.436059895161</v>
      </c>
      <c r="H16" s="2">
        <v>314</v>
      </c>
      <c r="I16" s="2">
        <v>317</v>
      </c>
      <c r="J16" s="5">
        <f t="shared" si="5"/>
        <v>631</v>
      </c>
      <c r="K16" s="2">
        <v>238</v>
      </c>
      <c r="L16" s="2">
        <v>237</v>
      </c>
      <c r="M16" s="5">
        <f t="shared" si="6"/>
        <v>475</v>
      </c>
      <c r="N16" s="27">
        <f t="shared" si="7"/>
        <v>0.15510945680660543</v>
      </c>
      <c r="O16" s="27">
        <f t="shared" si="0"/>
        <v>0.13994020874898522</v>
      </c>
      <c r="P16" s="28">
        <f t="shared" si="1"/>
        <v>0.14751289300065787</v>
      </c>
      <c r="R16" s="32">
        <f t="shared" si="8"/>
        <v>35.643703581529508</v>
      </c>
      <c r="S16" s="32">
        <f t="shared" si="9"/>
        <v>32.14280087164417</v>
      </c>
      <c r="T16" s="32">
        <f t="shared" si="10"/>
        <v>33.890086853431427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21310.859281762183</v>
      </c>
      <c r="F17" s="2">
        <v>19248.439367566927</v>
      </c>
      <c r="G17" s="5">
        <f t="shared" si="4"/>
        <v>40559.29864932911</v>
      </c>
      <c r="H17" s="2">
        <v>308</v>
      </c>
      <c r="I17" s="2">
        <v>310</v>
      </c>
      <c r="J17" s="5">
        <f t="shared" si="5"/>
        <v>618</v>
      </c>
      <c r="K17" s="2">
        <v>238</v>
      </c>
      <c r="L17" s="2">
        <v>238</v>
      </c>
      <c r="M17" s="5">
        <f t="shared" si="6"/>
        <v>476</v>
      </c>
      <c r="N17" s="27">
        <f t="shared" si="7"/>
        <v>0.16973731427426231</v>
      </c>
      <c r="O17" s="27">
        <f t="shared" si="0"/>
        <v>0.15278479304964859</v>
      </c>
      <c r="P17" s="28">
        <f t="shared" si="1"/>
        <v>0.16124649612512368</v>
      </c>
      <c r="R17" s="32">
        <f t="shared" si="8"/>
        <v>39.030877805425241</v>
      </c>
      <c r="S17" s="32">
        <f t="shared" si="9"/>
        <v>35.124889356873958</v>
      </c>
      <c r="T17" s="32">
        <f t="shared" si="10"/>
        <v>37.074313207796258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28508.553733127752</v>
      </c>
      <c r="F18" s="2">
        <v>23344.093577306005</v>
      </c>
      <c r="G18" s="5">
        <f t="shared" si="4"/>
        <v>51852.647310433757</v>
      </c>
      <c r="H18" s="2">
        <v>307</v>
      </c>
      <c r="I18" s="2">
        <v>308</v>
      </c>
      <c r="J18" s="5">
        <f t="shared" si="5"/>
        <v>615</v>
      </c>
      <c r="K18" s="2">
        <v>248</v>
      </c>
      <c r="L18" s="2">
        <v>238</v>
      </c>
      <c r="M18" s="5">
        <f t="shared" si="6"/>
        <v>486</v>
      </c>
      <c r="N18" s="27">
        <f t="shared" si="7"/>
        <v>0.22304370136076668</v>
      </c>
      <c r="O18" s="27">
        <f t="shared" si="0"/>
        <v>0.18593167434454252</v>
      </c>
      <c r="P18" s="28">
        <f t="shared" si="1"/>
        <v>0.20465349732576235</v>
      </c>
      <c r="R18" s="32">
        <f t="shared" si="8"/>
        <v>51.366763483113068</v>
      </c>
      <c r="S18" s="32">
        <f t="shared" si="9"/>
        <v>42.754750141586086</v>
      </c>
      <c r="T18" s="32">
        <f t="shared" si="10"/>
        <v>47.095955776960722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35095.060766368624</v>
      </c>
      <c r="F19" s="2">
        <v>31738.380129791567</v>
      </c>
      <c r="G19" s="5">
        <f t="shared" si="4"/>
        <v>66833.440896160188</v>
      </c>
      <c r="H19" s="2">
        <v>307</v>
      </c>
      <c r="I19" s="2">
        <v>308</v>
      </c>
      <c r="J19" s="5">
        <f t="shared" si="5"/>
        <v>615</v>
      </c>
      <c r="K19" s="2">
        <v>251</v>
      </c>
      <c r="L19" s="2">
        <v>254</v>
      </c>
      <c r="M19" s="5">
        <f t="shared" si="6"/>
        <v>505</v>
      </c>
      <c r="N19" s="27">
        <f t="shared" si="7"/>
        <v>0.27298584914723573</v>
      </c>
      <c r="O19" s="27">
        <f t="shared" si="0"/>
        <v>0.24504617147769894</v>
      </c>
      <c r="P19" s="28">
        <f t="shared" si="1"/>
        <v>0.25896404562988296</v>
      </c>
      <c r="R19" s="32">
        <f t="shared" si="8"/>
        <v>62.894374133277104</v>
      </c>
      <c r="S19" s="32">
        <f t="shared" si="9"/>
        <v>56.473985996070404</v>
      </c>
      <c r="T19" s="32">
        <f t="shared" si="10"/>
        <v>59.672715085857313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38505.265786143078</v>
      </c>
      <c r="F20" s="2">
        <v>43311.117395350586</v>
      </c>
      <c r="G20" s="5">
        <f t="shared" si="4"/>
        <v>81816.383181493671</v>
      </c>
      <c r="H20" s="2">
        <v>309</v>
      </c>
      <c r="I20" s="2">
        <v>312</v>
      </c>
      <c r="J20" s="5">
        <f t="shared" si="5"/>
        <v>621</v>
      </c>
      <c r="K20" s="2">
        <v>237</v>
      </c>
      <c r="L20" s="2">
        <v>243</v>
      </c>
      <c r="M20" s="5">
        <f t="shared" si="6"/>
        <v>480</v>
      </c>
      <c r="N20" s="27">
        <f t="shared" si="7"/>
        <v>0.30676597981312204</v>
      </c>
      <c r="O20" s="27">
        <f t="shared" si="0"/>
        <v>0.33927991943465707</v>
      </c>
      <c r="P20" s="28">
        <f t="shared" si="1"/>
        <v>0.32316010673007578</v>
      </c>
      <c r="R20" s="32">
        <f t="shared" si="8"/>
        <v>70.522464809785859</v>
      </c>
      <c r="S20" s="32">
        <f t="shared" si="9"/>
        <v>78.038049360992048</v>
      </c>
      <c r="T20" s="32">
        <f t="shared" si="10"/>
        <v>74.310974733418405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38127.752922853906</v>
      </c>
      <c r="F21" s="2">
        <v>42701.404442516287</v>
      </c>
      <c r="G21" s="5">
        <f t="shared" si="4"/>
        <v>80829.157365370193</v>
      </c>
      <c r="H21" s="2">
        <v>278</v>
      </c>
      <c r="I21" s="2">
        <v>325</v>
      </c>
      <c r="J21" s="5">
        <f t="shared" si="5"/>
        <v>603</v>
      </c>
      <c r="K21" s="2">
        <v>239</v>
      </c>
      <c r="L21" s="2">
        <v>241</v>
      </c>
      <c r="M21" s="5">
        <f t="shared" si="6"/>
        <v>480</v>
      </c>
      <c r="N21" s="27">
        <f t="shared" si="7"/>
        <v>0.3195420124275386</v>
      </c>
      <c r="O21" s="27">
        <f t="shared" si="0"/>
        <v>0.32855321650341845</v>
      </c>
      <c r="P21" s="28">
        <f t="shared" si="1"/>
        <v>0.3242400651670766</v>
      </c>
      <c r="R21" s="32">
        <f t="shared" si="8"/>
        <v>73.748071417512392</v>
      </c>
      <c r="S21" s="32">
        <f t="shared" si="9"/>
        <v>75.444177460276123</v>
      </c>
      <c r="T21" s="32">
        <f t="shared" si="10"/>
        <v>74.634494335521879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36837.520457013437</v>
      </c>
      <c r="F22" s="2">
        <v>40407.551428525439</v>
      </c>
      <c r="G22" s="5">
        <f t="shared" si="4"/>
        <v>77245.07188553887</v>
      </c>
      <c r="H22" s="2">
        <v>284</v>
      </c>
      <c r="I22" s="2">
        <v>312</v>
      </c>
      <c r="J22" s="5">
        <f t="shared" si="5"/>
        <v>596</v>
      </c>
      <c r="K22" s="2">
        <v>237</v>
      </c>
      <c r="L22" s="2">
        <v>238</v>
      </c>
      <c r="M22" s="5">
        <f t="shared" si="6"/>
        <v>475</v>
      </c>
      <c r="N22" s="27">
        <f t="shared" si="7"/>
        <v>0.30667266447730135</v>
      </c>
      <c r="O22" s="27">
        <f t="shared" si="0"/>
        <v>0.31963953477823565</v>
      </c>
      <c r="P22" s="28">
        <f t="shared" si="1"/>
        <v>0.3133216726382308</v>
      </c>
      <c r="R22" s="32">
        <f t="shared" si="8"/>
        <v>70.705413545131364</v>
      </c>
      <c r="S22" s="32">
        <f t="shared" si="9"/>
        <v>73.468275324591701</v>
      </c>
      <c r="T22" s="32">
        <f t="shared" si="10"/>
        <v>72.124250126553562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33258.620146606379</v>
      </c>
      <c r="F23" s="2">
        <v>33301.034221097179</v>
      </c>
      <c r="G23" s="5">
        <f t="shared" si="4"/>
        <v>66559.654367703566</v>
      </c>
      <c r="H23" s="2">
        <v>302</v>
      </c>
      <c r="I23" s="2">
        <v>328</v>
      </c>
      <c r="J23" s="5">
        <f t="shared" si="5"/>
        <v>630</v>
      </c>
      <c r="K23" s="2">
        <v>221</v>
      </c>
      <c r="L23" s="2">
        <v>240</v>
      </c>
      <c r="M23" s="5">
        <f t="shared" si="6"/>
        <v>461</v>
      </c>
      <c r="N23" s="27">
        <f t="shared" si="7"/>
        <v>0.27706281361718077</v>
      </c>
      <c r="O23" s="27">
        <f t="shared" si="0"/>
        <v>0.25543871364980042</v>
      </c>
      <c r="P23" s="28">
        <f t="shared" si="1"/>
        <v>0.26580482399804944</v>
      </c>
      <c r="R23" s="32">
        <f t="shared" si="8"/>
        <v>63.59200792850168</v>
      </c>
      <c r="S23" s="32">
        <f t="shared" si="9"/>
        <v>58.628581375171088</v>
      </c>
      <c r="T23" s="32">
        <f t="shared" si="10"/>
        <v>61.007932509352493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30939.131191121429</v>
      </c>
      <c r="F24" s="2">
        <v>31185.638582091637</v>
      </c>
      <c r="G24" s="5">
        <f t="shared" si="4"/>
        <v>62124.769773213062</v>
      </c>
      <c r="H24" s="2">
        <v>296</v>
      </c>
      <c r="I24" s="2">
        <v>308</v>
      </c>
      <c r="J24" s="5">
        <f t="shared" si="5"/>
        <v>604</v>
      </c>
      <c r="K24" s="2">
        <v>217</v>
      </c>
      <c r="L24" s="2">
        <v>255</v>
      </c>
      <c r="M24" s="5">
        <f t="shared" si="6"/>
        <v>472</v>
      </c>
      <c r="N24" s="27">
        <f t="shared" si="7"/>
        <v>0.26274824369115962</v>
      </c>
      <c r="O24" s="27">
        <f t="shared" si="0"/>
        <v>0.24031840347459801</v>
      </c>
      <c r="P24" s="28">
        <f t="shared" si="1"/>
        <v>0.25098888887044707</v>
      </c>
      <c r="R24" s="32">
        <f t="shared" si="8"/>
        <v>60.310197253648006</v>
      </c>
      <c r="S24" s="32">
        <f t="shared" si="9"/>
        <v>55.391898014372359</v>
      </c>
      <c r="T24" s="32">
        <f t="shared" si="10"/>
        <v>57.73677488216827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29844.046191666243</v>
      </c>
      <c r="F25" s="2">
        <v>29971.890092879439</v>
      </c>
      <c r="G25" s="5">
        <f t="shared" si="4"/>
        <v>59815.936284545678</v>
      </c>
      <c r="H25" s="2">
        <v>288</v>
      </c>
      <c r="I25" s="2">
        <v>306</v>
      </c>
      <c r="J25" s="5">
        <f t="shared" si="5"/>
        <v>594</v>
      </c>
      <c r="K25" s="2">
        <v>237</v>
      </c>
      <c r="L25" s="2">
        <v>243</v>
      </c>
      <c r="M25" s="5">
        <f t="shared" si="6"/>
        <v>480</v>
      </c>
      <c r="N25" s="27">
        <f t="shared" si="7"/>
        <v>0.24667762837785362</v>
      </c>
      <c r="O25" s="27">
        <f t="shared" si="0"/>
        <v>0.23719444517948274</v>
      </c>
      <c r="P25" s="28">
        <f t="shared" si="1"/>
        <v>0.2418329787039333</v>
      </c>
      <c r="R25" s="32">
        <f t="shared" si="8"/>
        <v>56.845802269840462</v>
      </c>
      <c r="S25" s="32">
        <f t="shared" si="9"/>
        <v>54.593606726556352</v>
      </c>
      <c r="T25" s="32">
        <f t="shared" si="10"/>
        <v>55.694540302184059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28531.165950154653</v>
      </c>
      <c r="F26" s="2">
        <v>28670.78403965494</v>
      </c>
      <c r="G26" s="5">
        <f t="shared" si="4"/>
        <v>57201.949989809596</v>
      </c>
      <c r="H26" s="2">
        <v>289</v>
      </c>
      <c r="I26" s="2">
        <v>309</v>
      </c>
      <c r="J26" s="5">
        <f t="shared" si="5"/>
        <v>598</v>
      </c>
      <c r="K26" s="2">
        <v>239</v>
      </c>
      <c r="L26" s="2">
        <v>239</v>
      </c>
      <c r="M26" s="5">
        <f t="shared" si="6"/>
        <v>478</v>
      </c>
      <c r="N26" s="27">
        <f t="shared" si="7"/>
        <v>0.23444620981917771</v>
      </c>
      <c r="O26" s="27">
        <f t="shared" si="0"/>
        <v>0.22751701402722624</v>
      </c>
      <c r="P26" s="28">
        <f t="shared" si="1"/>
        <v>0.2309211906964927</v>
      </c>
      <c r="R26" s="32">
        <f t="shared" si="8"/>
        <v>54.036299148020177</v>
      </c>
      <c r="S26" s="32">
        <f t="shared" si="9"/>
        <v>52.318948977472516</v>
      </c>
      <c r="T26" s="32">
        <f t="shared" si="10"/>
        <v>53.161663559302596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23880.707841687348</v>
      </c>
      <c r="F27" s="2">
        <v>28083.544811744872</v>
      </c>
      <c r="G27" s="5">
        <f t="shared" si="4"/>
        <v>51964.252653432224</v>
      </c>
      <c r="H27" s="2">
        <v>289</v>
      </c>
      <c r="I27" s="2">
        <v>321</v>
      </c>
      <c r="J27" s="5">
        <f t="shared" si="5"/>
        <v>610</v>
      </c>
      <c r="K27" s="2">
        <v>251</v>
      </c>
      <c r="L27" s="2">
        <v>238</v>
      </c>
      <c r="M27" s="5">
        <f t="shared" si="6"/>
        <v>489</v>
      </c>
      <c r="N27" s="27">
        <f t="shared" si="7"/>
        <v>0.19154828543447885</v>
      </c>
      <c r="O27" s="27">
        <f t="shared" si="0"/>
        <v>0.21878735440748576</v>
      </c>
      <c r="P27" s="28">
        <f t="shared" si="1"/>
        <v>0.20536632779028827</v>
      </c>
      <c r="R27" s="32">
        <f t="shared" si="8"/>
        <v>44.223533040161755</v>
      </c>
      <c r="S27" s="32">
        <f t="shared" si="9"/>
        <v>50.238899484337878</v>
      </c>
      <c r="T27" s="32">
        <f t="shared" si="10"/>
        <v>47.283214425325042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9565.3728401982135</v>
      </c>
      <c r="F28" s="2">
        <v>9564.3911152843411</v>
      </c>
      <c r="G28" s="5">
        <f t="shared" si="4"/>
        <v>19129.763955482555</v>
      </c>
      <c r="H28" s="2">
        <v>161</v>
      </c>
      <c r="I28" s="2">
        <v>160</v>
      </c>
      <c r="J28" s="5">
        <f t="shared" si="5"/>
        <v>321</v>
      </c>
      <c r="K28" s="2">
        <v>0</v>
      </c>
      <c r="L28" s="2">
        <v>0</v>
      </c>
      <c r="M28" s="5">
        <f t="shared" si="6"/>
        <v>0</v>
      </c>
      <c r="N28" s="27">
        <f t="shared" si="7"/>
        <v>0.27505672993438618</v>
      </c>
      <c r="O28" s="27">
        <f t="shared" si="0"/>
        <v>0.27674742810429226</v>
      </c>
      <c r="P28" s="28">
        <f t="shared" si="1"/>
        <v>0.27589944553309326</v>
      </c>
      <c r="R28" s="32">
        <f t="shared" si="8"/>
        <v>59.412253665827414</v>
      </c>
      <c r="S28" s="32">
        <f t="shared" si="9"/>
        <v>59.777444470527129</v>
      </c>
      <c r="T28" s="32">
        <f t="shared" si="10"/>
        <v>59.594280235148148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9355.9466929425726</v>
      </c>
      <c r="F29" s="2">
        <v>9565.4238519810497</v>
      </c>
      <c r="G29" s="5">
        <f t="shared" si="4"/>
        <v>18921.370544923622</v>
      </c>
      <c r="H29" s="2">
        <v>174</v>
      </c>
      <c r="I29" s="2">
        <v>157</v>
      </c>
      <c r="J29" s="5">
        <f t="shared" si="5"/>
        <v>331</v>
      </c>
      <c r="K29" s="2">
        <v>0</v>
      </c>
      <c r="L29" s="2">
        <v>0</v>
      </c>
      <c r="M29" s="5">
        <f t="shared" si="6"/>
        <v>0</v>
      </c>
      <c r="N29" s="27">
        <f t="shared" si="7"/>
        <v>0.24893429898208208</v>
      </c>
      <c r="O29" s="27">
        <f t="shared" si="0"/>
        <v>0.2820660489496653</v>
      </c>
      <c r="P29" s="28">
        <f t="shared" si="1"/>
        <v>0.26464935863437988</v>
      </c>
      <c r="R29" s="32">
        <f t="shared" si="8"/>
        <v>53.769808580129727</v>
      </c>
      <c r="S29" s="32">
        <f t="shared" si="9"/>
        <v>60.926266573127705</v>
      </c>
      <c r="T29" s="32">
        <f t="shared" si="10"/>
        <v>57.164261465026051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9106.4068096639985</v>
      </c>
      <c r="F30" s="2">
        <v>9254.7819850540272</v>
      </c>
      <c r="G30" s="5">
        <f t="shared" si="4"/>
        <v>18361.188794718026</v>
      </c>
      <c r="H30" s="2">
        <v>171</v>
      </c>
      <c r="I30" s="2">
        <v>160</v>
      </c>
      <c r="J30" s="5">
        <f t="shared" si="5"/>
        <v>331</v>
      </c>
      <c r="K30" s="2">
        <v>0</v>
      </c>
      <c r="L30" s="2">
        <v>0</v>
      </c>
      <c r="M30" s="5">
        <f t="shared" si="6"/>
        <v>0</v>
      </c>
      <c r="N30" s="27">
        <f t="shared" si="7"/>
        <v>0.24654556014901446</v>
      </c>
      <c r="O30" s="27">
        <f t="shared" si="0"/>
        <v>0.26778883058605402</v>
      </c>
      <c r="P30" s="28">
        <f t="shared" si="1"/>
        <v>0.25681421051132969</v>
      </c>
      <c r="R30" s="32">
        <f t="shared" si="8"/>
        <v>53.253840992187129</v>
      </c>
      <c r="S30" s="32">
        <f t="shared" si="9"/>
        <v>57.842387406587669</v>
      </c>
      <c r="T30" s="32">
        <f t="shared" si="10"/>
        <v>55.47186947044721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8352.7543304580286</v>
      </c>
      <c r="F31" s="2">
        <v>8526.421721687846</v>
      </c>
      <c r="G31" s="5">
        <f t="shared" si="4"/>
        <v>16879.176052145875</v>
      </c>
      <c r="H31" s="2">
        <v>160</v>
      </c>
      <c r="I31" s="2">
        <v>160</v>
      </c>
      <c r="J31" s="5">
        <f t="shared" si="5"/>
        <v>320</v>
      </c>
      <c r="K31" s="2">
        <v>0</v>
      </c>
      <c r="L31" s="2">
        <v>0</v>
      </c>
      <c r="M31" s="5">
        <f t="shared" si="6"/>
        <v>0</v>
      </c>
      <c r="N31" s="27">
        <f t="shared" si="7"/>
        <v>0.24168849335816056</v>
      </c>
      <c r="O31" s="27">
        <f t="shared" si="0"/>
        <v>0.24671359148402333</v>
      </c>
      <c r="P31" s="28">
        <f t="shared" si="1"/>
        <v>0.24420104242109195</v>
      </c>
      <c r="R31" s="32">
        <f t="shared" si="8"/>
        <v>52.204714565362679</v>
      </c>
      <c r="S31" s="32">
        <f t="shared" si="9"/>
        <v>53.290135760549035</v>
      </c>
      <c r="T31" s="32">
        <f t="shared" si="10"/>
        <v>52.747425162955857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8063.8549375774892</v>
      </c>
      <c r="F32" s="2">
        <v>8143.8190684208366</v>
      </c>
      <c r="G32" s="5">
        <f t="shared" si="4"/>
        <v>16207.674005998326</v>
      </c>
      <c r="H32" s="2">
        <v>161</v>
      </c>
      <c r="I32" s="2">
        <v>160</v>
      </c>
      <c r="J32" s="5">
        <f t="shared" si="5"/>
        <v>321</v>
      </c>
      <c r="K32" s="2">
        <v>0</v>
      </c>
      <c r="L32" s="2">
        <v>0</v>
      </c>
      <c r="M32" s="5">
        <f t="shared" si="6"/>
        <v>0</v>
      </c>
      <c r="N32" s="27">
        <f t="shared" si="7"/>
        <v>0.23187988663381323</v>
      </c>
      <c r="O32" s="27">
        <f t="shared" si="0"/>
        <v>0.2356429128593992</v>
      </c>
      <c r="P32" s="28">
        <f t="shared" si="1"/>
        <v>0.2337555383350399</v>
      </c>
      <c r="R32" s="32">
        <f t="shared" si="8"/>
        <v>50.086055512903663</v>
      </c>
      <c r="S32" s="32">
        <f t="shared" si="9"/>
        <v>50.898869177630232</v>
      </c>
      <c r="T32" s="32">
        <f t="shared" si="10"/>
        <v>50.491196280368619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6357.5610550280026</v>
      </c>
      <c r="F33" s="2">
        <v>5879.0566578595444</v>
      </c>
      <c r="G33" s="5">
        <f t="shared" si="4"/>
        <v>12236.617712887546</v>
      </c>
      <c r="H33" s="2">
        <v>174</v>
      </c>
      <c r="I33" s="2">
        <v>160</v>
      </c>
      <c r="J33" s="5">
        <f t="shared" si="5"/>
        <v>334</v>
      </c>
      <c r="K33" s="2">
        <v>0</v>
      </c>
      <c r="L33" s="2">
        <v>0</v>
      </c>
      <c r="M33" s="5">
        <f t="shared" si="6"/>
        <v>0</v>
      </c>
      <c r="N33" s="27">
        <f t="shared" si="7"/>
        <v>0.16915605191113248</v>
      </c>
      <c r="O33" s="27">
        <f t="shared" si="0"/>
        <v>0.17011159310936183</v>
      </c>
      <c r="P33" s="28">
        <f t="shared" si="1"/>
        <v>0.16961379619770939</v>
      </c>
      <c r="R33" s="32">
        <f t="shared" si="8"/>
        <v>36.537707212804612</v>
      </c>
      <c r="S33" s="32">
        <f t="shared" si="9"/>
        <v>36.74410411162215</v>
      </c>
      <c r="T33" s="32">
        <f t="shared" si="10"/>
        <v>36.636579978705228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3180.4094984942803</v>
      </c>
      <c r="F34" s="2">
        <v>3778.544355480024</v>
      </c>
      <c r="G34" s="5">
        <f t="shared" si="4"/>
        <v>6958.9538539743044</v>
      </c>
      <c r="H34" s="2">
        <v>166</v>
      </c>
      <c r="I34" s="2">
        <v>160</v>
      </c>
      <c r="J34" s="5">
        <f t="shared" si="5"/>
        <v>326</v>
      </c>
      <c r="K34" s="2">
        <v>0</v>
      </c>
      <c r="L34" s="2">
        <v>0</v>
      </c>
      <c r="M34" s="5">
        <f t="shared" si="6"/>
        <v>0</v>
      </c>
      <c r="N34" s="27">
        <f t="shared" si="7"/>
        <v>8.8699506316774882E-2</v>
      </c>
      <c r="O34" s="27">
        <f t="shared" si="0"/>
        <v>0.1093328806562507</v>
      </c>
      <c r="P34" s="28">
        <f t="shared" si="1"/>
        <v>9.8826315808542148E-2</v>
      </c>
      <c r="R34" s="32">
        <f t="shared" si="8"/>
        <v>19.159093364423377</v>
      </c>
      <c r="S34" s="32">
        <f t="shared" si="9"/>
        <v>23.615902221750151</v>
      </c>
      <c r="T34" s="32">
        <f t="shared" si="10"/>
        <v>21.346484214645105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1712.4582204238236</v>
      </c>
      <c r="F35" s="2">
        <v>1996.0887188036879</v>
      </c>
      <c r="G35" s="5">
        <f t="shared" si="4"/>
        <v>3708.5469392275118</v>
      </c>
      <c r="H35" s="2">
        <v>162</v>
      </c>
      <c r="I35" s="2">
        <v>164</v>
      </c>
      <c r="J35" s="5">
        <f t="shared" si="5"/>
        <v>326</v>
      </c>
      <c r="K35" s="2">
        <v>0</v>
      </c>
      <c r="L35" s="2">
        <v>0</v>
      </c>
      <c r="M35" s="5">
        <f t="shared" si="6"/>
        <v>0</v>
      </c>
      <c r="N35" s="27">
        <f t="shared" si="7"/>
        <v>4.8938563683808403E-2</v>
      </c>
      <c r="O35" s="27">
        <f t="shared" si="0"/>
        <v>5.6348484609408535E-2</v>
      </c>
      <c r="P35" s="28">
        <f t="shared" si="1"/>
        <v>5.2666253965398653E-2</v>
      </c>
      <c r="R35" s="32">
        <f t="shared" si="8"/>
        <v>10.570729755702615</v>
      </c>
      <c r="S35" s="32">
        <f t="shared" si="9"/>
        <v>12.171272675632244</v>
      </c>
      <c r="T35" s="32">
        <f t="shared" si="10"/>
        <v>11.37591085652611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413.87238015744572</v>
      </c>
      <c r="F36" s="3">
        <v>399</v>
      </c>
      <c r="G36" s="7">
        <f t="shared" si="4"/>
        <v>812.87238015744572</v>
      </c>
      <c r="H36" s="3">
        <v>159</v>
      </c>
      <c r="I36" s="3">
        <v>142</v>
      </c>
      <c r="J36" s="7">
        <f t="shared" si="5"/>
        <v>301</v>
      </c>
      <c r="K36" s="3">
        <v>0</v>
      </c>
      <c r="L36" s="3">
        <v>0</v>
      </c>
      <c r="M36" s="7">
        <f t="shared" si="6"/>
        <v>0</v>
      </c>
      <c r="N36" s="27">
        <f t="shared" si="7"/>
        <v>1.2050791409196532E-2</v>
      </c>
      <c r="O36" s="27">
        <f t="shared" si="0"/>
        <v>1.3008607198748044E-2</v>
      </c>
      <c r="P36" s="28">
        <f t="shared" si="1"/>
        <v>1.2502651349782295E-2</v>
      </c>
      <c r="R36" s="32">
        <f t="shared" si="8"/>
        <v>2.6029709443864513</v>
      </c>
      <c r="S36" s="32">
        <f t="shared" si="9"/>
        <v>2.8098591549295775</v>
      </c>
      <c r="T36" s="32">
        <f t="shared" si="10"/>
        <v>2.700572691552976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10203.225349071416</v>
      </c>
      <c r="F37" s="9">
        <v>13828.05213152173</v>
      </c>
      <c r="G37" s="10">
        <f t="shared" si="4"/>
        <v>24031.277480593148</v>
      </c>
      <c r="H37" s="9">
        <v>120</v>
      </c>
      <c r="I37" s="9">
        <v>140</v>
      </c>
      <c r="J37" s="10">
        <f t="shared" si="5"/>
        <v>260</v>
      </c>
      <c r="K37" s="9">
        <v>126</v>
      </c>
      <c r="L37" s="9">
        <v>132</v>
      </c>
      <c r="M37" s="10">
        <f t="shared" si="6"/>
        <v>258</v>
      </c>
      <c r="N37" s="25">
        <f t="shared" si="7"/>
        <v>0.17847791332688595</v>
      </c>
      <c r="O37" s="25">
        <f t="shared" si="0"/>
        <v>0.21957653918193804</v>
      </c>
      <c r="P37" s="26">
        <f t="shared" si="1"/>
        <v>0.20002062092649778</v>
      </c>
      <c r="R37" s="32">
        <f t="shared" si="8"/>
        <v>41.476525809233394</v>
      </c>
      <c r="S37" s="32">
        <f t="shared" si="9"/>
        <v>50.83842695412401</v>
      </c>
      <c r="T37" s="32">
        <f t="shared" si="10"/>
        <v>46.392427568712641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9722.8269300826378</v>
      </c>
      <c r="F38" s="2">
        <v>13444.084724209792</v>
      </c>
      <c r="G38" s="5">
        <f t="shared" si="4"/>
        <v>23166.911654292431</v>
      </c>
      <c r="H38" s="2">
        <v>120</v>
      </c>
      <c r="I38" s="2">
        <v>140</v>
      </c>
      <c r="J38" s="5">
        <f t="shared" si="5"/>
        <v>260</v>
      </c>
      <c r="K38" s="2">
        <v>114</v>
      </c>
      <c r="L38" s="2">
        <v>131</v>
      </c>
      <c r="M38" s="5">
        <f t="shared" si="6"/>
        <v>245</v>
      </c>
      <c r="N38" s="27">
        <f t="shared" si="7"/>
        <v>0.17941443257459844</v>
      </c>
      <c r="O38" s="27">
        <f t="shared" si="0"/>
        <v>0.2143235034467828</v>
      </c>
      <c r="P38" s="28">
        <f t="shared" si="1"/>
        <v>0.19814327449788258</v>
      </c>
      <c r="R38" s="32">
        <f t="shared" si="8"/>
        <v>41.550542436250588</v>
      </c>
      <c r="S38" s="32">
        <f t="shared" si="9"/>
        <v>49.609168724021373</v>
      </c>
      <c r="T38" s="32">
        <f t="shared" si="10"/>
        <v>45.875072582757291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9454.0935752748701</v>
      </c>
      <c r="F39" s="2">
        <v>13273.90387325249</v>
      </c>
      <c r="G39" s="5">
        <f t="shared" si="4"/>
        <v>22727.99744852736</v>
      </c>
      <c r="H39" s="2">
        <v>120</v>
      </c>
      <c r="I39" s="2">
        <v>140</v>
      </c>
      <c r="J39" s="5">
        <f t="shared" si="5"/>
        <v>260</v>
      </c>
      <c r="K39" s="2">
        <v>90</v>
      </c>
      <c r="L39" s="2">
        <v>108</v>
      </c>
      <c r="M39" s="5">
        <f t="shared" si="6"/>
        <v>198</v>
      </c>
      <c r="N39" s="27">
        <f t="shared" si="7"/>
        <v>0.19598038091365816</v>
      </c>
      <c r="O39" s="27">
        <f t="shared" si="0"/>
        <v>0.23277749497145919</v>
      </c>
      <c r="P39" s="28">
        <f t="shared" si="1"/>
        <v>0.21591424844702234</v>
      </c>
      <c r="R39" s="32">
        <f t="shared" si="8"/>
        <v>45.019493215594622</v>
      </c>
      <c r="S39" s="32">
        <f t="shared" si="9"/>
        <v>53.523805940534231</v>
      </c>
      <c r="T39" s="32">
        <f t="shared" si="10"/>
        <v>49.624448577570654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9348.7729868803053</v>
      </c>
      <c r="F40" s="2">
        <v>13198.18927461957</v>
      </c>
      <c r="G40" s="5">
        <f t="shared" si="4"/>
        <v>22546.962261499873</v>
      </c>
      <c r="H40" s="2">
        <v>120</v>
      </c>
      <c r="I40" s="2">
        <v>140</v>
      </c>
      <c r="J40" s="5">
        <f t="shared" si="5"/>
        <v>260</v>
      </c>
      <c r="K40" s="2">
        <v>129</v>
      </c>
      <c r="L40" s="2">
        <v>112</v>
      </c>
      <c r="M40" s="5">
        <f t="shared" si="6"/>
        <v>241</v>
      </c>
      <c r="N40" s="27">
        <f t="shared" si="7"/>
        <v>0.16143067044619949</v>
      </c>
      <c r="O40" s="27">
        <f t="shared" si="0"/>
        <v>0.22749223101591923</v>
      </c>
      <c r="P40" s="28">
        <f t="shared" si="1"/>
        <v>0.19449108292647052</v>
      </c>
      <c r="R40" s="32">
        <f t="shared" si="8"/>
        <v>37.545273039679941</v>
      </c>
      <c r="S40" s="32">
        <f t="shared" si="9"/>
        <v>52.373766962776074</v>
      </c>
      <c r="T40" s="32">
        <f t="shared" si="10"/>
        <v>45.003916689620503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9230.968160430124</v>
      </c>
      <c r="F41" s="2">
        <v>13113.372536770508</v>
      </c>
      <c r="G41" s="5">
        <f t="shared" si="4"/>
        <v>22344.340697200634</v>
      </c>
      <c r="H41" s="2">
        <v>119</v>
      </c>
      <c r="I41" s="2">
        <v>140</v>
      </c>
      <c r="J41" s="5">
        <f t="shared" si="5"/>
        <v>259</v>
      </c>
      <c r="K41" s="2">
        <v>131</v>
      </c>
      <c r="L41" s="2">
        <v>112</v>
      </c>
      <c r="M41" s="5">
        <f t="shared" si="6"/>
        <v>243</v>
      </c>
      <c r="N41" s="27">
        <f t="shared" si="7"/>
        <v>0.15862950509400131</v>
      </c>
      <c r="O41" s="27">
        <f t="shared" si="0"/>
        <v>0.226030276764522</v>
      </c>
      <c r="P41" s="28">
        <f t="shared" si="1"/>
        <v>0.19227885082955248</v>
      </c>
      <c r="R41" s="32">
        <f t="shared" si="8"/>
        <v>36.923872641720493</v>
      </c>
      <c r="S41" s="32">
        <f t="shared" si="9"/>
        <v>52.037192606232175</v>
      </c>
      <c r="T41" s="32">
        <f t="shared" si="10"/>
        <v>44.510638839045086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6009.0084714634959</v>
      </c>
      <c r="F42" s="2">
        <v>6647.6630346127658</v>
      </c>
      <c r="G42" s="5">
        <f t="shared" si="4"/>
        <v>12656.671506076262</v>
      </c>
      <c r="H42" s="2">
        <v>0</v>
      </c>
      <c r="I42" s="2">
        <v>0</v>
      </c>
      <c r="J42" s="5">
        <f t="shared" si="5"/>
        <v>0</v>
      </c>
      <c r="K42" s="2">
        <v>130</v>
      </c>
      <c r="L42" s="2">
        <v>110</v>
      </c>
      <c r="M42" s="5">
        <f t="shared" si="6"/>
        <v>240</v>
      </c>
      <c r="N42" s="27">
        <f t="shared" si="7"/>
        <v>0.18638363745234168</v>
      </c>
      <c r="O42" s="27">
        <f t="shared" si="0"/>
        <v>0.243682662559119</v>
      </c>
      <c r="P42" s="28">
        <f t="shared" si="1"/>
        <v>0.21264569062628128</v>
      </c>
      <c r="R42" s="32">
        <f t="shared" si="8"/>
        <v>46.223142088180737</v>
      </c>
      <c r="S42" s="32">
        <f t="shared" si="9"/>
        <v>60.433300314661508</v>
      </c>
      <c r="T42" s="32">
        <f t="shared" si="10"/>
        <v>52.73613127531776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5447.9284425635924</v>
      </c>
      <c r="F43" s="2">
        <v>5943.3593362117572</v>
      </c>
      <c r="G43" s="5">
        <f t="shared" si="4"/>
        <v>11391.28777877535</v>
      </c>
      <c r="H43" s="2">
        <v>0</v>
      </c>
      <c r="I43" s="2">
        <v>0</v>
      </c>
      <c r="J43" s="5">
        <f t="shared" si="5"/>
        <v>0</v>
      </c>
      <c r="K43" s="2">
        <v>130</v>
      </c>
      <c r="L43" s="2">
        <v>110</v>
      </c>
      <c r="M43" s="5">
        <f t="shared" si="6"/>
        <v>240</v>
      </c>
      <c r="N43" s="27">
        <f t="shared" si="7"/>
        <v>0.16898041074949108</v>
      </c>
      <c r="O43" s="27">
        <f t="shared" si="0"/>
        <v>0.21786507830688259</v>
      </c>
      <c r="P43" s="28">
        <f t="shared" si="1"/>
        <v>0.19138588337996218</v>
      </c>
      <c r="R43" s="32">
        <f t="shared" si="8"/>
        <v>41.90714186587379</v>
      </c>
      <c r="S43" s="32">
        <f t="shared" si="9"/>
        <v>54.030539420106884</v>
      </c>
      <c r="T43" s="32">
        <f t="shared" si="10"/>
        <v>47.463699078230626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5250.9243258699562</v>
      </c>
      <c r="F44" s="2">
        <v>5731.5947667445707</v>
      </c>
      <c r="G44" s="5">
        <f t="shared" si="4"/>
        <v>10982.519092614526</v>
      </c>
      <c r="H44" s="2">
        <v>0</v>
      </c>
      <c r="I44" s="2">
        <v>0</v>
      </c>
      <c r="J44" s="5">
        <f t="shared" si="5"/>
        <v>0</v>
      </c>
      <c r="K44" s="2">
        <v>130</v>
      </c>
      <c r="L44" s="2">
        <v>110</v>
      </c>
      <c r="M44" s="5">
        <f t="shared" si="6"/>
        <v>240</v>
      </c>
      <c r="N44" s="27">
        <f t="shared" si="7"/>
        <v>0.16286986122425423</v>
      </c>
      <c r="O44" s="27">
        <f t="shared" si="0"/>
        <v>0.21010244746131124</v>
      </c>
      <c r="P44" s="28">
        <f t="shared" si="1"/>
        <v>0.18451812991623867</v>
      </c>
      <c r="R44" s="32">
        <f t="shared" si="8"/>
        <v>40.391725583615049</v>
      </c>
      <c r="S44" s="32">
        <f t="shared" si="9"/>
        <v>52.105406970405191</v>
      </c>
      <c r="T44" s="32">
        <f t="shared" si="10"/>
        <v>45.760496219227193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5164.4758628926838</v>
      </c>
      <c r="F45" s="2">
        <v>5646.917300606684</v>
      </c>
      <c r="G45" s="5">
        <f t="shared" si="4"/>
        <v>10811.393163499368</v>
      </c>
      <c r="H45" s="2">
        <v>0</v>
      </c>
      <c r="I45" s="2">
        <v>0</v>
      </c>
      <c r="J45" s="5">
        <f t="shared" si="5"/>
        <v>0</v>
      </c>
      <c r="K45" s="2">
        <v>129</v>
      </c>
      <c r="L45" s="2">
        <v>110</v>
      </c>
      <c r="M45" s="5">
        <f t="shared" si="6"/>
        <v>239</v>
      </c>
      <c r="N45" s="27">
        <f t="shared" si="7"/>
        <v>0.16143022827246448</v>
      </c>
      <c r="O45" s="27">
        <f t="shared" si="0"/>
        <v>0.20699843477297228</v>
      </c>
      <c r="P45" s="28">
        <f t="shared" si="1"/>
        <v>0.18240304297981116</v>
      </c>
      <c r="R45" s="32">
        <f t="shared" si="8"/>
        <v>40.034696611571192</v>
      </c>
      <c r="S45" s="32">
        <f t="shared" si="9"/>
        <v>51.335611823697128</v>
      </c>
      <c r="T45" s="32">
        <f t="shared" si="10"/>
        <v>45.235954658993172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5141.157187017202</v>
      </c>
      <c r="F46" s="2">
        <v>5596.2182193051858</v>
      </c>
      <c r="G46" s="5">
        <f t="shared" si="4"/>
        <v>10737.375406322388</v>
      </c>
      <c r="H46" s="2">
        <v>0</v>
      </c>
      <c r="I46" s="2">
        <v>0</v>
      </c>
      <c r="J46" s="5">
        <f t="shared" si="5"/>
        <v>0</v>
      </c>
      <c r="K46" s="2">
        <v>129</v>
      </c>
      <c r="L46" s="2">
        <v>110</v>
      </c>
      <c r="M46" s="5">
        <f t="shared" si="6"/>
        <v>239</v>
      </c>
      <c r="N46" s="27">
        <f t="shared" si="7"/>
        <v>0.16070133742864473</v>
      </c>
      <c r="O46" s="27">
        <f t="shared" si="0"/>
        <v>0.20513996405077661</v>
      </c>
      <c r="P46" s="28">
        <f t="shared" si="1"/>
        <v>0.18115426181539998</v>
      </c>
      <c r="R46" s="32">
        <f t="shared" si="8"/>
        <v>39.853931682303894</v>
      </c>
      <c r="S46" s="32">
        <f t="shared" si="9"/>
        <v>50.874711084592597</v>
      </c>
      <c r="T46" s="32">
        <f t="shared" si="10"/>
        <v>44.926256930219196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5116.2112226889685</v>
      </c>
      <c r="F47" s="2">
        <v>5576.6664835077418</v>
      </c>
      <c r="G47" s="5">
        <f t="shared" si="4"/>
        <v>10692.87770619671</v>
      </c>
      <c r="H47" s="2">
        <v>0</v>
      </c>
      <c r="I47" s="2">
        <v>0</v>
      </c>
      <c r="J47" s="5">
        <f t="shared" si="5"/>
        <v>0</v>
      </c>
      <c r="K47" s="2">
        <v>128</v>
      </c>
      <c r="L47" s="2">
        <v>94</v>
      </c>
      <c r="M47" s="5">
        <f t="shared" si="6"/>
        <v>222</v>
      </c>
      <c r="N47" s="27">
        <f t="shared" si="7"/>
        <v>0.16117096845668374</v>
      </c>
      <c r="O47" s="27">
        <f t="shared" si="0"/>
        <v>0.23921870639617973</v>
      </c>
      <c r="P47" s="28">
        <f t="shared" si="1"/>
        <v>0.19421820884547933</v>
      </c>
      <c r="R47" s="32">
        <f t="shared" ref="R47" si="11">+E47/(H47+K47)</f>
        <v>39.970400177257567</v>
      </c>
      <c r="S47" s="32">
        <f t="shared" ref="S47" si="12">+F47/(I47+L47)</f>
        <v>59.326239186252572</v>
      </c>
      <c r="T47" s="32">
        <f t="shared" ref="T47" si="13">+G47/(J47+M47)</f>
        <v>48.166115793678877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4054.795488936551</v>
      </c>
      <c r="F48" s="2">
        <v>5320.6458783852113</v>
      </c>
      <c r="G48" s="5">
        <f t="shared" si="4"/>
        <v>9375.4413673217623</v>
      </c>
      <c r="H48" s="2">
        <v>0</v>
      </c>
      <c r="I48" s="2">
        <v>0</v>
      </c>
      <c r="J48" s="5">
        <f t="shared" si="5"/>
        <v>0</v>
      </c>
      <c r="K48" s="2">
        <v>125</v>
      </c>
      <c r="L48" s="2">
        <v>110</v>
      </c>
      <c r="M48" s="5">
        <f t="shared" si="6"/>
        <v>235</v>
      </c>
      <c r="N48" s="27">
        <f t="shared" si="7"/>
        <v>0.13079985448182421</v>
      </c>
      <c r="O48" s="27">
        <f t="shared" si="0"/>
        <v>0.19503833865048428</v>
      </c>
      <c r="P48" s="28">
        <f t="shared" si="1"/>
        <v>0.16086893217779277</v>
      </c>
      <c r="R48" s="32">
        <f t="shared" si="8"/>
        <v>32.438363911492409</v>
      </c>
      <c r="S48" s="32">
        <f t="shared" si="9"/>
        <v>48.369507985320105</v>
      </c>
      <c r="T48" s="32">
        <f t="shared" si="10"/>
        <v>39.895495180092603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3928.8567438780756</v>
      </c>
      <c r="F49" s="2">
        <v>5165.9933225276891</v>
      </c>
      <c r="G49" s="5">
        <f t="shared" si="4"/>
        <v>9094.8500664057647</v>
      </c>
      <c r="H49" s="2">
        <v>0</v>
      </c>
      <c r="I49" s="2">
        <v>0</v>
      </c>
      <c r="J49" s="5">
        <f t="shared" si="5"/>
        <v>0</v>
      </c>
      <c r="K49" s="2">
        <v>114</v>
      </c>
      <c r="L49" s="2">
        <v>110</v>
      </c>
      <c r="M49" s="5">
        <f t="shared" si="6"/>
        <v>224</v>
      </c>
      <c r="N49" s="27">
        <f t="shared" si="7"/>
        <v>0.13896635341956973</v>
      </c>
      <c r="O49" s="27">
        <f t="shared" si="0"/>
        <v>0.18936925669089769</v>
      </c>
      <c r="P49" s="28">
        <f t="shared" si="1"/>
        <v>0.16371777913316829</v>
      </c>
      <c r="R49" s="32">
        <f t="shared" si="8"/>
        <v>34.463655648053297</v>
      </c>
      <c r="S49" s="32">
        <f t="shared" si="9"/>
        <v>46.963575659342631</v>
      </c>
      <c r="T49" s="32">
        <f t="shared" si="10"/>
        <v>40.602009225025732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3904.8214126981838</v>
      </c>
      <c r="F50" s="2">
        <v>5131.5449652438183</v>
      </c>
      <c r="G50" s="5">
        <f t="shared" si="4"/>
        <v>9036.3663779420021</v>
      </c>
      <c r="H50" s="2">
        <v>0</v>
      </c>
      <c r="I50" s="2">
        <v>0</v>
      </c>
      <c r="J50" s="5">
        <f t="shared" si="5"/>
        <v>0</v>
      </c>
      <c r="K50" s="2">
        <v>124</v>
      </c>
      <c r="L50" s="2">
        <v>109</v>
      </c>
      <c r="M50" s="5">
        <f t="shared" si="6"/>
        <v>233</v>
      </c>
      <c r="N50" s="27">
        <f t="shared" si="7"/>
        <v>0.12697780348264126</v>
      </c>
      <c r="O50" s="27">
        <f t="shared" si="0"/>
        <v>0.18983223458285803</v>
      </c>
      <c r="P50" s="28">
        <f t="shared" si="1"/>
        <v>0.15638180773124052</v>
      </c>
      <c r="R50" s="32">
        <f t="shared" si="8"/>
        <v>31.490495263695031</v>
      </c>
      <c r="S50" s="32">
        <f t="shared" si="9"/>
        <v>47.078394176548791</v>
      </c>
      <c r="T50" s="32">
        <f t="shared" si="10"/>
        <v>38.782688317347649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3741.5691492918249</v>
      </c>
      <c r="F51" s="2">
        <v>4900.1875479430828</v>
      </c>
      <c r="G51" s="5">
        <f t="shared" si="4"/>
        <v>8641.7566972349086</v>
      </c>
      <c r="H51" s="2">
        <v>0</v>
      </c>
      <c r="I51" s="2">
        <v>0</v>
      </c>
      <c r="J51" s="5">
        <f t="shared" si="5"/>
        <v>0</v>
      </c>
      <c r="K51" s="2">
        <v>129</v>
      </c>
      <c r="L51" s="2">
        <v>110</v>
      </c>
      <c r="M51" s="5">
        <f t="shared" si="6"/>
        <v>239</v>
      </c>
      <c r="N51" s="27">
        <f t="shared" si="7"/>
        <v>0.11695327423392801</v>
      </c>
      <c r="O51" s="27">
        <f t="shared" si="0"/>
        <v>0.17962564325304556</v>
      </c>
      <c r="P51" s="28">
        <f t="shared" si="1"/>
        <v>0.14579829763184823</v>
      </c>
      <c r="R51" s="32">
        <f t="shared" si="8"/>
        <v>29.004412010014146</v>
      </c>
      <c r="S51" s="32">
        <f t="shared" si="9"/>
        <v>44.547159526755301</v>
      </c>
      <c r="T51" s="32">
        <f t="shared" si="10"/>
        <v>36.157977812698363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3714.8588693379352</v>
      </c>
      <c r="F52" s="2">
        <v>4886.1720350966634</v>
      </c>
      <c r="G52" s="5">
        <f t="shared" si="4"/>
        <v>8601.0309044345995</v>
      </c>
      <c r="H52" s="2">
        <v>0</v>
      </c>
      <c r="I52" s="2">
        <v>0</v>
      </c>
      <c r="J52" s="5">
        <f t="shared" si="5"/>
        <v>0</v>
      </c>
      <c r="K52" s="2">
        <v>129</v>
      </c>
      <c r="L52" s="2">
        <v>110</v>
      </c>
      <c r="M52" s="5">
        <f t="shared" si="6"/>
        <v>239</v>
      </c>
      <c r="N52" s="27">
        <f t="shared" si="7"/>
        <v>0.11611836925912526</v>
      </c>
      <c r="O52" s="27">
        <f t="shared" si="0"/>
        <v>0.17911187811937915</v>
      </c>
      <c r="P52" s="28">
        <f t="shared" si="1"/>
        <v>0.14511119760484884</v>
      </c>
      <c r="R52" s="32">
        <f t="shared" si="8"/>
        <v>28.797355576263062</v>
      </c>
      <c r="S52" s="32">
        <f t="shared" si="9"/>
        <v>44.419745773606031</v>
      </c>
      <c r="T52" s="32">
        <f t="shared" si="10"/>
        <v>35.98757700600251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3683.4928556726363</v>
      </c>
      <c r="F53" s="2">
        <v>4817.2732123721717</v>
      </c>
      <c r="G53" s="5">
        <f t="shared" si="4"/>
        <v>8500.766068044808</v>
      </c>
      <c r="H53" s="2">
        <v>0</v>
      </c>
      <c r="I53" s="2">
        <v>0</v>
      </c>
      <c r="J53" s="5">
        <f t="shared" si="5"/>
        <v>0</v>
      </c>
      <c r="K53" s="2">
        <v>126</v>
      </c>
      <c r="L53" s="2">
        <v>110</v>
      </c>
      <c r="M53" s="5">
        <f t="shared" si="6"/>
        <v>236</v>
      </c>
      <c r="N53" s="27">
        <f t="shared" si="7"/>
        <v>0.11787931565772646</v>
      </c>
      <c r="O53" s="27">
        <f t="shared" si="0"/>
        <v>0.17658626145059281</v>
      </c>
      <c r="P53" s="28">
        <f t="shared" si="1"/>
        <v>0.14524272259507942</v>
      </c>
      <c r="R53" s="32">
        <f t="shared" si="8"/>
        <v>29.234070283116161</v>
      </c>
      <c r="S53" s="32">
        <f t="shared" si="9"/>
        <v>43.793392839747014</v>
      </c>
      <c r="T53" s="32">
        <f t="shared" si="10"/>
        <v>36.020195203579696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3556.460920892046</v>
      </c>
      <c r="F54" s="2">
        <v>4609.9059732040023</v>
      </c>
      <c r="G54" s="5">
        <f t="shared" si="4"/>
        <v>8166.3668940960488</v>
      </c>
      <c r="H54" s="2">
        <v>0</v>
      </c>
      <c r="I54" s="2">
        <v>0</v>
      </c>
      <c r="J54" s="5">
        <f t="shared" si="5"/>
        <v>0</v>
      </c>
      <c r="K54" s="2">
        <v>111</v>
      </c>
      <c r="L54" s="2">
        <v>109</v>
      </c>
      <c r="M54" s="5">
        <f t="shared" si="6"/>
        <v>220</v>
      </c>
      <c r="N54" s="27">
        <f t="shared" si="7"/>
        <v>0.12919430837300372</v>
      </c>
      <c r="O54" s="27">
        <f t="shared" si="0"/>
        <v>0.1705351425423203</v>
      </c>
      <c r="P54" s="28">
        <f t="shared" si="1"/>
        <v>0.1496768125750742</v>
      </c>
      <c r="R54" s="32">
        <f t="shared" si="8"/>
        <v>32.040188476504916</v>
      </c>
      <c r="S54" s="32">
        <f t="shared" si="9"/>
        <v>42.292715350495435</v>
      </c>
      <c r="T54" s="32">
        <f t="shared" si="10"/>
        <v>37.119849518618402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2886.0474616365791</v>
      </c>
      <c r="F55" s="2">
        <v>3549.6405250495391</v>
      </c>
      <c r="G55" s="5">
        <f t="shared" si="4"/>
        <v>6435.6879866861182</v>
      </c>
      <c r="H55" s="2">
        <v>0</v>
      </c>
      <c r="I55" s="2">
        <v>0</v>
      </c>
      <c r="J55" s="5">
        <f t="shared" si="5"/>
        <v>0</v>
      </c>
      <c r="K55" s="2">
        <v>120</v>
      </c>
      <c r="L55" s="2">
        <v>130</v>
      </c>
      <c r="M55" s="5">
        <f t="shared" si="6"/>
        <v>250</v>
      </c>
      <c r="N55" s="27">
        <f t="shared" si="7"/>
        <v>9.6977401264669999E-2</v>
      </c>
      <c r="O55" s="27">
        <f t="shared" si="0"/>
        <v>0.11010051256357131</v>
      </c>
      <c r="P55" s="28">
        <f t="shared" si="1"/>
        <v>0.10380141914009867</v>
      </c>
      <c r="R55" s="32">
        <f t="shared" si="8"/>
        <v>24.050395513638158</v>
      </c>
      <c r="S55" s="32">
        <f t="shared" si="9"/>
        <v>27.304927115765686</v>
      </c>
      <c r="T55" s="32">
        <f t="shared" si="10"/>
        <v>25.742751946744473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2792.5688312542461</v>
      </c>
      <c r="F56" s="2">
        <v>3436.3859869477624</v>
      </c>
      <c r="G56" s="5">
        <f t="shared" si="4"/>
        <v>6228.954818202008</v>
      </c>
      <c r="H56" s="2">
        <v>0</v>
      </c>
      <c r="I56" s="2">
        <v>0</v>
      </c>
      <c r="J56" s="5">
        <f t="shared" si="5"/>
        <v>0</v>
      </c>
      <c r="K56" s="2">
        <v>130</v>
      </c>
      <c r="L56" s="2">
        <v>130</v>
      </c>
      <c r="M56" s="5">
        <f t="shared" si="6"/>
        <v>260</v>
      </c>
      <c r="N56" s="27">
        <f t="shared" si="7"/>
        <v>8.6618139927240878E-2</v>
      </c>
      <c r="O56" s="27">
        <f t="shared" si="0"/>
        <v>0.10658765468200256</v>
      </c>
      <c r="P56" s="28">
        <f t="shared" si="1"/>
        <v>9.660289730462171E-2</v>
      </c>
      <c r="R56" s="32">
        <f t="shared" si="8"/>
        <v>21.48129870195574</v>
      </c>
      <c r="S56" s="32">
        <f t="shared" si="9"/>
        <v>26.433738361136633</v>
      </c>
      <c r="T56" s="32">
        <f t="shared" si="10"/>
        <v>23.957518531546185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2342.8451398210759</v>
      </c>
      <c r="F57" s="2">
        <v>2849.2351832038148</v>
      </c>
      <c r="G57" s="5">
        <f t="shared" si="4"/>
        <v>5192.0803230248912</v>
      </c>
      <c r="H57" s="2">
        <v>0</v>
      </c>
      <c r="I57" s="2">
        <v>0</v>
      </c>
      <c r="J57" s="5">
        <f t="shared" si="5"/>
        <v>0</v>
      </c>
      <c r="K57" s="43">
        <v>130</v>
      </c>
      <c r="L57" s="2">
        <v>130</v>
      </c>
      <c r="M57" s="5">
        <f t="shared" si="6"/>
        <v>260</v>
      </c>
      <c r="N57" s="27">
        <f t="shared" si="7"/>
        <v>7.2668893915045774E-2</v>
      </c>
      <c r="O57" s="27">
        <f t="shared" si="0"/>
        <v>8.8375781116743629E-2</v>
      </c>
      <c r="P57" s="28">
        <f t="shared" si="1"/>
        <v>8.0522337515894715E-2</v>
      </c>
      <c r="R57" s="32">
        <f t="shared" si="8"/>
        <v>18.021885690931352</v>
      </c>
      <c r="S57" s="32">
        <f t="shared" si="9"/>
        <v>21.917193716952422</v>
      </c>
      <c r="T57" s="32">
        <f t="shared" si="10"/>
        <v>19.969539703941891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2287.7146728368539</v>
      </c>
      <c r="F58" s="3">
        <v>2745.9999999999991</v>
      </c>
      <c r="G58" s="7">
        <f t="shared" si="4"/>
        <v>5033.7146728368534</v>
      </c>
      <c r="H58" s="6">
        <v>0</v>
      </c>
      <c r="I58" s="3">
        <v>0</v>
      </c>
      <c r="J58" s="7">
        <f t="shared" si="5"/>
        <v>0</v>
      </c>
      <c r="K58" s="44">
        <v>131</v>
      </c>
      <c r="L58" s="3">
        <v>130</v>
      </c>
      <c r="M58" s="7">
        <f t="shared" si="6"/>
        <v>261</v>
      </c>
      <c r="N58" s="27">
        <f t="shared" si="7"/>
        <v>7.0417220907315128E-2</v>
      </c>
      <c r="O58" s="27">
        <f t="shared" si="0"/>
        <v>8.517369727047143E-2</v>
      </c>
      <c r="P58" s="28">
        <f t="shared" si="1"/>
        <v>7.7767189977086482E-2</v>
      </c>
      <c r="R58" s="32">
        <f t="shared" si="8"/>
        <v>17.463470785014152</v>
      </c>
      <c r="S58" s="32">
        <f t="shared" si="9"/>
        <v>21.123076923076916</v>
      </c>
      <c r="T58" s="32">
        <f t="shared" si="10"/>
        <v>19.286263114317446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5387.4454286153314</v>
      </c>
      <c r="F59" s="2">
        <v>6332.3615581949416</v>
      </c>
      <c r="G59" s="10">
        <f t="shared" si="4"/>
        <v>11719.806986810272</v>
      </c>
      <c r="H59" s="2">
        <v>0</v>
      </c>
      <c r="I59" s="2">
        <v>0</v>
      </c>
      <c r="J59" s="10">
        <f t="shared" si="5"/>
        <v>0</v>
      </c>
      <c r="K59" s="2">
        <v>108</v>
      </c>
      <c r="L59" s="2">
        <v>108</v>
      </c>
      <c r="M59" s="10">
        <f t="shared" si="6"/>
        <v>216</v>
      </c>
      <c r="N59" s="25">
        <f t="shared" si="7"/>
        <v>0.20114416922846967</v>
      </c>
      <c r="O59" s="25">
        <f t="shared" si="0"/>
        <v>0.23642329593021735</v>
      </c>
      <c r="P59" s="26">
        <f t="shared" si="1"/>
        <v>0.2187837325793435</v>
      </c>
      <c r="R59" s="32">
        <f t="shared" si="8"/>
        <v>49.883753968660479</v>
      </c>
      <c r="S59" s="32">
        <f t="shared" si="9"/>
        <v>58.632977390693902</v>
      </c>
      <c r="T59" s="32">
        <f t="shared" si="10"/>
        <v>54.258365679677183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5107.3823224170146</v>
      </c>
      <c r="F60" s="2">
        <v>6275.5148187286668</v>
      </c>
      <c r="G60" s="5">
        <f t="shared" si="4"/>
        <v>11382.897141145681</v>
      </c>
      <c r="H60" s="2">
        <v>0</v>
      </c>
      <c r="I60" s="2">
        <v>0</v>
      </c>
      <c r="J60" s="5">
        <f t="shared" si="5"/>
        <v>0</v>
      </c>
      <c r="K60" s="2">
        <v>108</v>
      </c>
      <c r="L60" s="2">
        <v>108</v>
      </c>
      <c r="M60" s="5">
        <f t="shared" si="6"/>
        <v>216</v>
      </c>
      <c r="N60" s="27">
        <f t="shared" si="7"/>
        <v>0.19068781072345484</v>
      </c>
      <c r="O60" s="27">
        <f t="shared" si="0"/>
        <v>0.23430088182230685</v>
      </c>
      <c r="P60" s="28">
        <f t="shared" si="1"/>
        <v>0.21249434627288083</v>
      </c>
      <c r="R60" s="32">
        <f t="shared" si="8"/>
        <v>47.290577059416805</v>
      </c>
      <c r="S60" s="32">
        <f t="shared" si="9"/>
        <v>58.106618691932098</v>
      </c>
      <c r="T60" s="32">
        <f t="shared" si="10"/>
        <v>52.698597875674444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4867.3882624423104</v>
      </c>
      <c r="F61" s="2">
        <v>5971.0947855287486</v>
      </c>
      <c r="G61" s="5">
        <f t="shared" si="4"/>
        <v>10838.483047971058</v>
      </c>
      <c r="H61" s="2">
        <v>0</v>
      </c>
      <c r="I61" s="2">
        <v>0</v>
      </c>
      <c r="J61" s="5">
        <f t="shared" si="5"/>
        <v>0</v>
      </c>
      <c r="K61" s="2">
        <v>109</v>
      </c>
      <c r="L61" s="2">
        <v>108</v>
      </c>
      <c r="M61" s="5">
        <f t="shared" si="6"/>
        <v>217</v>
      </c>
      <c r="N61" s="27">
        <f t="shared" si="7"/>
        <v>0.18006023462719409</v>
      </c>
      <c r="O61" s="27">
        <f t="shared" si="0"/>
        <v>0.22293513984202318</v>
      </c>
      <c r="P61" s="28">
        <f t="shared" si="1"/>
        <v>0.20139889713042697</v>
      </c>
      <c r="R61" s="32">
        <f t="shared" si="8"/>
        <v>44.654938187544133</v>
      </c>
      <c r="S61" s="32">
        <f t="shared" si="9"/>
        <v>55.28791468082175</v>
      </c>
      <c r="T61" s="32">
        <f t="shared" si="10"/>
        <v>49.946926488345888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4670.3517625557861</v>
      </c>
      <c r="F62" s="2">
        <v>5819.4794725722868</v>
      </c>
      <c r="G62" s="5">
        <f t="shared" si="4"/>
        <v>10489.831235128073</v>
      </c>
      <c r="H62" s="2">
        <v>0</v>
      </c>
      <c r="I62" s="2">
        <v>0</v>
      </c>
      <c r="J62" s="5">
        <f t="shared" si="5"/>
        <v>0</v>
      </c>
      <c r="K62" s="2">
        <v>110</v>
      </c>
      <c r="L62" s="2">
        <v>88</v>
      </c>
      <c r="M62" s="5">
        <f t="shared" si="6"/>
        <v>198</v>
      </c>
      <c r="N62" s="27">
        <f t="shared" si="7"/>
        <v>0.17120057780629713</v>
      </c>
      <c r="O62" s="27">
        <f t="shared" si="0"/>
        <v>0.26665503448370081</v>
      </c>
      <c r="P62" s="28">
        <f t="shared" si="1"/>
        <v>0.2136247807740321</v>
      </c>
      <c r="R62" s="32">
        <f t="shared" si="8"/>
        <v>42.457743295961691</v>
      </c>
      <c r="S62" s="32">
        <f t="shared" si="9"/>
        <v>66.130448551957798</v>
      </c>
      <c r="T62" s="32">
        <f t="shared" si="10"/>
        <v>52.978945631959967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4566.1576504328023</v>
      </c>
      <c r="F63" s="2">
        <v>5702.4773283962122</v>
      </c>
      <c r="G63" s="5">
        <f t="shared" si="4"/>
        <v>10268.634978829014</v>
      </c>
      <c r="H63" s="2">
        <v>0</v>
      </c>
      <c r="I63" s="2">
        <v>0</v>
      </c>
      <c r="J63" s="5">
        <f t="shared" si="5"/>
        <v>0</v>
      </c>
      <c r="K63" s="2">
        <v>108</v>
      </c>
      <c r="L63" s="2">
        <v>108</v>
      </c>
      <c r="M63" s="5">
        <f t="shared" si="6"/>
        <v>216</v>
      </c>
      <c r="N63" s="27">
        <f t="shared" si="7"/>
        <v>0.17048079638712674</v>
      </c>
      <c r="O63" s="27">
        <f t="shared" si="0"/>
        <v>0.21290611291801867</v>
      </c>
      <c r="P63" s="28">
        <f t="shared" si="1"/>
        <v>0.19169345465257268</v>
      </c>
      <c r="R63" s="32">
        <f t="shared" si="8"/>
        <v>42.279237504007426</v>
      </c>
      <c r="S63" s="32">
        <f t="shared" si="9"/>
        <v>52.800716003668633</v>
      </c>
      <c r="T63" s="32">
        <f t="shared" si="10"/>
        <v>47.539976753838026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4340.0422139553812</v>
      </c>
      <c r="F64" s="2">
        <v>5432.7316304716833</v>
      </c>
      <c r="G64" s="5">
        <f t="shared" si="4"/>
        <v>9772.7738444270653</v>
      </c>
      <c r="H64" s="2">
        <v>0</v>
      </c>
      <c r="I64" s="2">
        <v>0</v>
      </c>
      <c r="J64" s="5">
        <f t="shared" si="5"/>
        <v>0</v>
      </c>
      <c r="K64" s="2">
        <v>108</v>
      </c>
      <c r="L64" s="2">
        <v>108</v>
      </c>
      <c r="M64" s="5">
        <f t="shared" si="6"/>
        <v>216</v>
      </c>
      <c r="N64" s="27">
        <f t="shared" si="7"/>
        <v>0.16203861312557427</v>
      </c>
      <c r="O64" s="27">
        <f t="shared" si="0"/>
        <v>0.2028349623085306</v>
      </c>
      <c r="P64" s="28">
        <f t="shared" si="1"/>
        <v>0.18243678771705243</v>
      </c>
      <c r="R64" s="32">
        <f t="shared" si="8"/>
        <v>40.18557605514242</v>
      </c>
      <c r="S64" s="32">
        <f t="shared" si="9"/>
        <v>50.303070652515586</v>
      </c>
      <c r="T64" s="32">
        <f t="shared" si="10"/>
        <v>45.244323353829003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4001.4039872388967</v>
      </c>
      <c r="F65" s="2">
        <v>4841.6614352966635</v>
      </c>
      <c r="G65" s="5">
        <f t="shared" si="4"/>
        <v>8843.0654225355611</v>
      </c>
      <c r="H65" s="2">
        <v>0</v>
      </c>
      <c r="I65" s="2">
        <v>0</v>
      </c>
      <c r="J65" s="5">
        <f t="shared" si="5"/>
        <v>0</v>
      </c>
      <c r="K65" s="2">
        <v>110</v>
      </c>
      <c r="L65" s="2">
        <v>108</v>
      </c>
      <c r="M65" s="5">
        <f t="shared" si="6"/>
        <v>218</v>
      </c>
      <c r="N65" s="27">
        <f t="shared" si="7"/>
        <v>0.14667903179028213</v>
      </c>
      <c r="O65" s="27">
        <f t="shared" si="0"/>
        <v>0.18076692933455285</v>
      </c>
      <c r="P65" s="28">
        <f t="shared" si="1"/>
        <v>0.16356661405992085</v>
      </c>
      <c r="R65" s="32">
        <f t="shared" si="8"/>
        <v>36.376399883989968</v>
      </c>
      <c r="S65" s="32">
        <f t="shared" si="9"/>
        <v>44.830198474969109</v>
      </c>
      <c r="T65" s="32">
        <f t="shared" si="10"/>
        <v>40.564520286860372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1704.1711915131164</v>
      </c>
      <c r="F66" s="2">
        <v>2281.7426605885062</v>
      </c>
      <c r="G66" s="5">
        <f t="shared" si="4"/>
        <v>3985.9138521016225</v>
      </c>
      <c r="H66" s="2">
        <v>0</v>
      </c>
      <c r="I66" s="2">
        <v>0</v>
      </c>
      <c r="J66" s="5">
        <f t="shared" si="5"/>
        <v>0</v>
      </c>
      <c r="K66" s="2">
        <v>76</v>
      </c>
      <c r="L66" s="2">
        <v>60</v>
      </c>
      <c r="M66" s="5">
        <f t="shared" si="6"/>
        <v>136</v>
      </c>
      <c r="N66" s="27">
        <f t="shared" si="7"/>
        <v>9.0416553030195052E-2</v>
      </c>
      <c r="O66" s="27">
        <f t="shared" si="0"/>
        <v>0.15334292073847489</v>
      </c>
      <c r="P66" s="28">
        <f t="shared" si="1"/>
        <v>0.11817818584267145</v>
      </c>
      <c r="R66" s="32">
        <f t="shared" si="8"/>
        <v>22.423305151488375</v>
      </c>
      <c r="S66" s="32">
        <f t="shared" si="9"/>
        <v>38.02904434314177</v>
      </c>
      <c r="T66" s="32">
        <f t="shared" si="10"/>
        <v>29.308190088982517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1583.6037664940134</v>
      </c>
      <c r="F67" s="2">
        <v>2213.9169053786577</v>
      </c>
      <c r="G67" s="5">
        <f t="shared" si="4"/>
        <v>3797.5206718726713</v>
      </c>
      <c r="H67" s="2">
        <v>0</v>
      </c>
      <c r="I67" s="2">
        <v>0</v>
      </c>
      <c r="J67" s="5">
        <f t="shared" si="5"/>
        <v>0</v>
      </c>
      <c r="K67" s="2">
        <v>60</v>
      </c>
      <c r="L67" s="2">
        <v>60</v>
      </c>
      <c r="M67" s="5">
        <f t="shared" si="6"/>
        <v>120</v>
      </c>
      <c r="N67" s="27">
        <f t="shared" si="7"/>
        <v>0.10642498430739337</v>
      </c>
      <c r="O67" s="27">
        <f t="shared" si="0"/>
        <v>0.14878473826469474</v>
      </c>
      <c r="P67" s="28">
        <f t="shared" si="1"/>
        <v>0.12760486128604406</v>
      </c>
      <c r="R67" s="32">
        <f t="shared" si="8"/>
        <v>26.393396108233556</v>
      </c>
      <c r="S67" s="32">
        <f t="shared" si="9"/>
        <v>36.898615089644295</v>
      </c>
      <c r="T67" s="32">
        <f t="shared" si="10"/>
        <v>31.646005598938928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1510.72553190551</v>
      </c>
      <c r="F68" s="2">
        <v>2136.7833576078469</v>
      </c>
      <c r="G68" s="5">
        <f t="shared" si="4"/>
        <v>3647.5088895133567</v>
      </c>
      <c r="H68" s="2">
        <v>0</v>
      </c>
      <c r="I68" s="2">
        <v>0</v>
      </c>
      <c r="J68" s="5">
        <f t="shared" si="5"/>
        <v>0</v>
      </c>
      <c r="K68" s="2">
        <v>61</v>
      </c>
      <c r="L68" s="2">
        <v>60</v>
      </c>
      <c r="M68" s="5">
        <f t="shared" si="6"/>
        <v>121</v>
      </c>
      <c r="N68" s="27">
        <f t="shared" si="7"/>
        <v>9.9862872283547732E-2</v>
      </c>
      <c r="O68" s="27">
        <f t="shared" si="0"/>
        <v>0.14360103209730155</v>
      </c>
      <c r="P68" s="28">
        <f t="shared" si="1"/>
        <v>0.12155121599284713</v>
      </c>
      <c r="R68" s="32">
        <f t="shared" si="8"/>
        <v>24.765992326319836</v>
      </c>
      <c r="S68" s="32">
        <f t="shared" si="9"/>
        <v>35.613055960130779</v>
      </c>
      <c r="T68" s="32">
        <f t="shared" si="10"/>
        <v>30.14470156622609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912.11656730825291</v>
      </c>
      <c r="F69" s="3">
        <v>1384</v>
      </c>
      <c r="G69" s="7">
        <f t="shared" si="4"/>
        <v>2296.1165673082528</v>
      </c>
      <c r="H69" s="6">
        <v>0</v>
      </c>
      <c r="I69" s="3">
        <v>0</v>
      </c>
      <c r="J69" s="7">
        <f t="shared" si="5"/>
        <v>0</v>
      </c>
      <c r="K69" s="6">
        <v>60</v>
      </c>
      <c r="L69" s="3">
        <v>60</v>
      </c>
      <c r="M69" s="7">
        <f t="shared" si="6"/>
        <v>120</v>
      </c>
      <c r="N69" s="27">
        <f t="shared" si="7"/>
        <v>6.1298156405124524E-2</v>
      </c>
      <c r="O69" s="27">
        <f t="shared" si="0"/>
        <v>9.3010752688172049E-2</v>
      </c>
      <c r="P69" s="28">
        <f t="shared" si="1"/>
        <v>7.715445454664828E-2</v>
      </c>
      <c r="R69" s="32">
        <f t="shared" si="8"/>
        <v>15.201942788470882</v>
      </c>
      <c r="S69" s="32">
        <f t="shared" si="9"/>
        <v>23.066666666666666</v>
      </c>
      <c r="T69" s="32">
        <f t="shared" si="10"/>
        <v>19.134304727568772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8154.9999999999982</v>
      </c>
      <c r="F70" s="2">
        <v>6368.3476968712112</v>
      </c>
      <c r="G70" s="10">
        <f t="shared" ref="G70:G86" si="14">+E70+F70</f>
        <v>14523.347696871209</v>
      </c>
      <c r="H70" s="2">
        <v>454</v>
      </c>
      <c r="I70" s="2">
        <v>456</v>
      </c>
      <c r="J70" s="10">
        <f t="shared" ref="J70:J86" si="15">+H70+I70</f>
        <v>910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8.3159977157774498E-2</v>
      </c>
      <c r="O70" s="25">
        <f t="shared" si="0"/>
        <v>6.4655901730742482E-2</v>
      </c>
      <c r="P70" s="26">
        <f t="shared" si="1"/>
        <v>7.3887605295437572E-2</v>
      </c>
      <c r="R70" s="32">
        <f t="shared" si="8"/>
        <v>17.96255506607929</v>
      </c>
      <c r="S70" s="32">
        <f t="shared" si="9"/>
        <v>13.965674773840375</v>
      </c>
      <c r="T70" s="32">
        <f t="shared" si="10"/>
        <v>15.959722743814515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10897.075283561406</v>
      </c>
      <c r="F71" s="2">
        <v>9429.6274919658426</v>
      </c>
      <c r="G71" s="5">
        <f t="shared" si="14"/>
        <v>20326.70277552725</v>
      </c>
      <c r="H71" s="2">
        <v>454</v>
      </c>
      <c r="I71" s="2">
        <v>451</v>
      </c>
      <c r="J71" s="5">
        <f t="shared" si="15"/>
        <v>905</v>
      </c>
      <c r="K71" s="2">
        <v>0</v>
      </c>
      <c r="L71" s="2">
        <v>0</v>
      </c>
      <c r="M71" s="5">
        <f t="shared" si="16"/>
        <v>0</v>
      </c>
      <c r="N71" s="27">
        <f t="shared" si="17"/>
        <v>0.11112207623145502</v>
      </c>
      <c r="O71" s="27">
        <f t="shared" si="0"/>
        <v>9.6797522911696673E-2</v>
      </c>
      <c r="P71" s="28">
        <f t="shared" si="1"/>
        <v>0.10398354192514452</v>
      </c>
      <c r="R71" s="32">
        <f t="shared" ref="R71:R86" si="18">+E71/(H71+K71)</f>
        <v>24.002368465994287</v>
      </c>
      <c r="S71" s="32">
        <f t="shared" ref="S71:S86" si="19">+F71/(I71+L71)</f>
        <v>20.90826494892648</v>
      </c>
      <c r="T71" s="32">
        <f t="shared" ref="T71:T86" si="20">+G71/(J71+M71)</f>
        <v>22.460445055831215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17480.197344720116</v>
      </c>
      <c r="F72" s="2">
        <v>15268.292905719087</v>
      </c>
      <c r="G72" s="5">
        <f t="shared" si="14"/>
        <v>32748.490250439201</v>
      </c>
      <c r="H72" s="2">
        <v>454</v>
      </c>
      <c r="I72" s="2">
        <v>455</v>
      </c>
      <c r="J72" s="5">
        <f t="shared" si="15"/>
        <v>909</v>
      </c>
      <c r="K72" s="2">
        <v>0</v>
      </c>
      <c r="L72" s="2">
        <v>0</v>
      </c>
      <c r="M72" s="5">
        <f t="shared" si="16"/>
        <v>0</v>
      </c>
      <c r="N72" s="27">
        <f t="shared" si="17"/>
        <v>0.17825295057024104</v>
      </c>
      <c r="O72" s="27">
        <f t="shared" si="0"/>
        <v>0.15535503567072736</v>
      </c>
      <c r="P72" s="28">
        <f t="shared" si="1"/>
        <v>0.1667913980077782</v>
      </c>
      <c r="R72" s="32">
        <f t="shared" si="18"/>
        <v>38.50263732317206</v>
      </c>
      <c r="S72" s="32">
        <f t="shared" si="19"/>
        <v>33.556687704877113</v>
      </c>
      <c r="T72" s="32">
        <f t="shared" si="20"/>
        <v>36.026941969680088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20636.870837753253</v>
      </c>
      <c r="F73" s="2">
        <v>17009.867122998072</v>
      </c>
      <c r="G73" s="5">
        <f t="shared" si="14"/>
        <v>37646.737960751329</v>
      </c>
      <c r="H73" s="2">
        <v>454</v>
      </c>
      <c r="I73" s="2">
        <v>452</v>
      </c>
      <c r="J73" s="5">
        <f t="shared" si="15"/>
        <v>906</v>
      </c>
      <c r="K73" s="2">
        <v>0</v>
      </c>
      <c r="L73" s="2">
        <v>0</v>
      </c>
      <c r="M73" s="5">
        <f t="shared" si="16"/>
        <v>0</v>
      </c>
      <c r="N73" s="27">
        <f t="shared" si="17"/>
        <v>0.21044288258436586</v>
      </c>
      <c r="O73" s="27">
        <f t="shared" si="0"/>
        <v>0.17422430271835126</v>
      </c>
      <c r="P73" s="28">
        <f t="shared" si="1"/>
        <v>0.1923735690088266</v>
      </c>
      <c r="R73" s="32">
        <f t="shared" si="18"/>
        <v>45.455662638223025</v>
      </c>
      <c r="S73" s="32">
        <f t="shared" si="19"/>
        <v>37.632449387163874</v>
      </c>
      <c r="T73" s="32">
        <f t="shared" si="20"/>
        <v>41.552690905906545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22604.304972287624</v>
      </c>
      <c r="F74" s="2">
        <v>18277.652913604357</v>
      </c>
      <c r="G74" s="5">
        <f t="shared" si="14"/>
        <v>40881.957885891985</v>
      </c>
      <c r="H74" s="2">
        <v>454</v>
      </c>
      <c r="I74" s="2">
        <v>453</v>
      </c>
      <c r="J74" s="5">
        <f t="shared" si="15"/>
        <v>907</v>
      </c>
      <c r="K74" s="2">
        <v>0</v>
      </c>
      <c r="L74" s="2">
        <v>0</v>
      </c>
      <c r="M74" s="5">
        <f t="shared" si="16"/>
        <v>0</v>
      </c>
      <c r="N74" s="27">
        <f t="shared" si="17"/>
        <v>0.23050563889182191</v>
      </c>
      <c r="O74" s="27">
        <f t="shared" si="0"/>
        <v>0.18679638739273524</v>
      </c>
      <c r="P74" s="28">
        <f t="shared" si="1"/>
        <v>0.20867510865027147</v>
      </c>
      <c r="R74" s="32">
        <f t="shared" si="18"/>
        <v>49.789218000633532</v>
      </c>
      <c r="S74" s="32">
        <f t="shared" si="19"/>
        <v>40.348019676830809</v>
      </c>
      <c r="T74" s="32">
        <f t="shared" si="20"/>
        <v>45.073823468458642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23102.043190722823</v>
      </c>
      <c r="F75" s="2">
        <v>20235.567019964932</v>
      </c>
      <c r="G75" s="5">
        <f t="shared" si="14"/>
        <v>43337.610210687752</v>
      </c>
      <c r="H75" s="2">
        <v>451</v>
      </c>
      <c r="I75" s="2">
        <v>453</v>
      </c>
      <c r="J75" s="5">
        <f t="shared" si="15"/>
        <v>904</v>
      </c>
      <c r="K75" s="2">
        <v>0</v>
      </c>
      <c r="L75" s="2">
        <v>0</v>
      </c>
      <c r="M75" s="5">
        <f t="shared" si="16"/>
        <v>0</v>
      </c>
      <c r="N75" s="27">
        <f t="shared" si="17"/>
        <v>0.23714834514579558</v>
      </c>
      <c r="O75" s="27">
        <f t="shared" si="0"/>
        <v>0.20680613829577438</v>
      </c>
      <c r="P75" s="28">
        <f t="shared" si="1"/>
        <v>0.22194367733267653</v>
      </c>
      <c r="R75" s="32">
        <f t="shared" si="18"/>
        <v>51.224042551491848</v>
      </c>
      <c r="S75" s="32">
        <f t="shared" si="19"/>
        <v>44.670125871887265</v>
      </c>
      <c r="T75" s="32">
        <f t="shared" si="20"/>
        <v>47.939834303858134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26299.185271138613</v>
      </c>
      <c r="F76" s="2">
        <v>28952.292715047908</v>
      </c>
      <c r="G76" s="5">
        <f t="shared" si="14"/>
        <v>55251.477986186525</v>
      </c>
      <c r="H76" s="2">
        <v>455</v>
      </c>
      <c r="I76" s="2">
        <v>453</v>
      </c>
      <c r="J76" s="5">
        <f t="shared" si="15"/>
        <v>908</v>
      </c>
      <c r="K76" s="2">
        <v>0</v>
      </c>
      <c r="L76" s="2">
        <v>0</v>
      </c>
      <c r="M76" s="5">
        <f t="shared" si="16"/>
        <v>0</v>
      </c>
      <c r="N76" s="27">
        <f t="shared" si="17"/>
        <v>0.26759447772831313</v>
      </c>
      <c r="O76" s="27">
        <f t="shared" si="0"/>
        <v>0.29589049050617189</v>
      </c>
      <c r="P76" s="28">
        <f t="shared" si="1"/>
        <v>0.2817113211075753</v>
      </c>
      <c r="R76" s="32">
        <f t="shared" si="18"/>
        <v>57.800407189315635</v>
      </c>
      <c r="S76" s="32">
        <f t="shared" si="19"/>
        <v>63.91234594933313</v>
      </c>
      <c r="T76" s="32">
        <f t="shared" si="20"/>
        <v>60.849645359236263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27524.415711193491</v>
      </c>
      <c r="F77" s="2">
        <v>32448.468533053252</v>
      </c>
      <c r="G77" s="5">
        <f t="shared" si="14"/>
        <v>59972.884244246743</v>
      </c>
      <c r="H77" s="2">
        <v>454</v>
      </c>
      <c r="I77" s="2">
        <v>453</v>
      </c>
      <c r="J77" s="5">
        <f t="shared" si="15"/>
        <v>907</v>
      </c>
      <c r="K77" s="2">
        <v>0</v>
      </c>
      <c r="L77" s="2">
        <v>0</v>
      </c>
      <c r="M77" s="5">
        <f t="shared" si="16"/>
        <v>0</v>
      </c>
      <c r="N77" s="27">
        <f t="shared" si="17"/>
        <v>0.28067808483432749</v>
      </c>
      <c r="O77" s="27">
        <f t="shared" si="0"/>
        <v>0.33162117297290955</v>
      </c>
      <c r="P77" s="28">
        <f t="shared" si="1"/>
        <v>0.30612154561357519</v>
      </c>
      <c r="R77" s="32">
        <f t="shared" si="18"/>
        <v>60.626466324214739</v>
      </c>
      <c r="S77" s="32">
        <f t="shared" si="19"/>
        <v>71.630173362148454</v>
      </c>
      <c r="T77" s="32">
        <f t="shared" si="20"/>
        <v>66.122253852532239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22319.534799541467</v>
      </c>
      <c r="F78" s="2">
        <v>26907.457348236567</v>
      </c>
      <c r="G78" s="5">
        <f t="shared" si="14"/>
        <v>49226.99214777803</v>
      </c>
      <c r="H78" s="2">
        <v>449</v>
      </c>
      <c r="I78" s="2">
        <v>455</v>
      </c>
      <c r="J78" s="5">
        <f t="shared" si="15"/>
        <v>904</v>
      </c>
      <c r="K78" s="2">
        <v>0</v>
      </c>
      <c r="L78" s="2">
        <v>0</v>
      </c>
      <c r="M78" s="5">
        <f t="shared" si="16"/>
        <v>0</v>
      </c>
      <c r="N78" s="27">
        <f t="shared" si="17"/>
        <v>0.23013625752228684</v>
      </c>
      <c r="O78" s="27">
        <f t="shared" si="0"/>
        <v>0.27378365230195939</v>
      </c>
      <c r="P78" s="28">
        <f t="shared" si="1"/>
        <v>0.25210480246117067</v>
      </c>
      <c r="R78" s="32">
        <f t="shared" si="18"/>
        <v>49.709431624813959</v>
      </c>
      <c r="S78" s="32">
        <f t="shared" si="19"/>
        <v>59.137268897223223</v>
      </c>
      <c r="T78" s="32">
        <f t="shared" si="20"/>
        <v>54.454637331612865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21236.647409334273</v>
      </c>
      <c r="F79" s="2">
        <v>25232.926876525726</v>
      </c>
      <c r="G79" s="5">
        <f t="shared" si="14"/>
        <v>46469.574285859999</v>
      </c>
      <c r="H79" s="2">
        <v>455</v>
      </c>
      <c r="I79" s="2">
        <v>455</v>
      </c>
      <c r="J79" s="5">
        <f t="shared" si="15"/>
        <v>910</v>
      </c>
      <c r="K79" s="2">
        <v>0</v>
      </c>
      <c r="L79" s="2">
        <v>0</v>
      </c>
      <c r="M79" s="5">
        <f t="shared" si="16"/>
        <v>0</v>
      </c>
      <c r="N79" s="27">
        <f t="shared" si="17"/>
        <v>0.21608310347307971</v>
      </c>
      <c r="O79" s="27">
        <f t="shared" si="0"/>
        <v>0.25674528771393695</v>
      </c>
      <c r="P79" s="28">
        <f t="shared" si="1"/>
        <v>0.23641419559350835</v>
      </c>
      <c r="R79" s="32">
        <f t="shared" si="18"/>
        <v>46.673950350185216</v>
      </c>
      <c r="S79" s="32">
        <f t="shared" si="19"/>
        <v>55.456982146210386</v>
      </c>
      <c r="T79" s="32">
        <f t="shared" si="20"/>
        <v>51.065466248197801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17620.533532842073</v>
      </c>
      <c r="F80" s="2">
        <v>19348.03583142312</v>
      </c>
      <c r="G80" s="5">
        <f t="shared" si="14"/>
        <v>36968.56936426519</v>
      </c>
      <c r="H80" s="2">
        <v>455</v>
      </c>
      <c r="I80" s="2">
        <v>455</v>
      </c>
      <c r="J80" s="5">
        <f t="shared" si="15"/>
        <v>910</v>
      </c>
      <c r="K80" s="2">
        <v>0</v>
      </c>
      <c r="L80" s="2">
        <v>0</v>
      </c>
      <c r="M80" s="5">
        <f t="shared" si="16"/>
        <v>0</v>
      </c>
      <c r="N80" s="27">
        <f t="shared" si="17"/>
        <v>0.17928910798577607</v>
      </c>
      <c r="O80" s="27">
        <f t="shared" si="0"/>
        <v>0.19686646145119169</v>
      </c>
      <c r="P80" s="28">
        <f t="shared" si="1"/>
        <v>0.18807778471848388</v>
      </c>
      <c r="R80" s="32">
        <f t="shared" si="18"/>
        <v>38.726447324927634</v>
      </c>
      <c r="S80" s="32">
        <f t="shared" si="19"/>
        <v>42.523155673457403</v>
      </c>
      <c r="T80" s="32">
        <f t="shared" si="20"/>
        <v>40.624801499192515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15649.677664741617</v>
      </c>
      <c r="F81" s="2">
        <v>16788.235493879369</v>
      </c>
      <c r="G81" s="5">
        <f t="shared" si="14"/>
        <v>32437.913158620984</v>
      </c>
      <c r="H81" s="2">
        <v>455</v>
      </c>
      <c r="I81" s="2">
        <v>455</v>
      </c>
      <c r="J81" s="5">
        <f t="shared" si="15"/>
        <v>910</v>
      </c>
      <c r="K81" s="2">
        <v>0</v>
      </c>
      <c r="L81" s="2">
        <v>0</v>
      </c>
      <c r="M81" s="5">
        <f t="shared" si="16"/>
        <v>0</v>
      </c>
      <c r="N81" s="27">
        <f t="shared" si="17"/>
        <v>0.15923562947437542</v>
      </c>
      <c r="O81" s="27">
        <f t="shared" si="17"/>
        <v>0.17082046697068956</v>
      </c>
      <c r="P81" s="28">
        <f t="shared" si="17"/>
        <v>0.16502804822253248</v>
      </c>
      <c r="R81" s="32">
        <f t="shared" si="18"/>
        <v>34.394895966465093</v>
      </c>
      <c r="S81" s="32">
        <f t="shared" si="19"/>
        <v>36.897220865668942</v>
      </c>
      <c r="T81" s="32">
        <f t="shared" si="20"/>
        <v>35.646058416067014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14265.395980452264</v>
      </c>
      <c r="F82" s="2">
        <v>15102.477517548175</v>
      </c>
      <c r="G82" s="5">
        <f t="shared" si="14"/>
        <v>29367.873498000437</v>
      </c>
      <c r="H82" s="2">
        <v>455</v>
      </c>
      <c r="I82" s="2">
        <v>455</v>
      </c>
      <c r="J82" s="5">
        <f t="shared" si="15"/>
        <v>910</v>
      </c>
      <c r="K82" s="2">
        <v>0</v>
      </c>
      <c r="L82" s="2">
        <v>0</v>
      </c>
      <c r="M82" s="5">
        <f t="shared" si="16"/>
        <v>0</v>
      </c>
      <c r="N82" s="27">
        <f t="shared" si="17"/>
        <v>0.14515054925165102</v>
      </c>
      <c r="O82" s="27">
        <f t="shared" si="17"/>
        <v>0.15366786240891508</v>
      </c>
      <c r="P82" s="28">
        <f t="shared" si="17"/>
        <v>0.14940920583028305</v>
      </c>
      <c r="R82" s="32">
        <f t="shared" si="18"/>
        <v>31.352518638356624</v>
      </c>
      <c r="S82" s="32">
        <f t="shared" si="19"/>
        <v>33.19225828032566</v>
      </c>
      <c r="T82" s="32">
        <f t="shared" si="20"/>
        <v>32.272388459341137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11046.07706019012</v>
      </c>
      <c r="F83" s="2">
        <v>12369.717957775561</v>
      </c>
      <c r="G83" s="5">
        <f t="shared" si="14"/>
        <v>23415.795017965684</v>
      </c>
      <c r="H83" s="2">
        <v>455</v>
      </c>
      <c r="I83" s="2">
        <v>455</v>
      </c>
      <c r="J83" s="5">
        <f t="shared" si="15"/>
        <v>910</v>
      </c>
      <c r="K83" s="2">
        <v>0</v>
      </c>
      <c r="L83" s="2">
        <v>0</v>
      </c>
      <c r="M83" s="5">
        <f t="shared" si="16"/>
        <v>0</v>
      </c>
      <c r="N83" s="27">
        <f t="shared" si="17"/>
        <v>0.11239394648138096</v>
      </c>
      <c r="O83" s="27">
        <f t="shared" si="17"/>
        <v>0.12586200608237241</v>
      </c>
      <c r="P83" s="28">
        <f t="shared" si="17"/>
        <v>0.1191279762818767</v>
      </c>
      <c r="R83" s="32">
        <f t="shared" si="18"/>
        <v>24.277092439978286</v>
      </c>
      <c r="S83" s="32">
        <f t="shared" si="19"/>
        <v>27.186193313792444</v>
      </c>
      <c r="T83" s="32">
        <f t="shared" si="20"/>
        <v>25.731642876885367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4887.5820393661597</v>
      </c>
      <c r="F84" s="3">
        <v>6539.0000000000009</v>
      </c>
      <c r="G84" s="7">
        <f t="shared" si="14"/>
        <v>11426.58203936616</v>
      </c>
      <c r="H84" s="6">
        <v>454</v>
      </c>
      <c r="I84" s="3">
        <v>455</v>
      </c>
      <c r="J84" s="7">
        <f t="shared" si="15"/>
        <v>909</v>
      </c>
      <c r="K84" s="6">
        <v>0</v>
      </c>
      <c r="L84" s="3">
        <v>0</v>
      </c>
      <c r="M84" s="7">
        <f t="shared" si="16"/>
        <v>0</v>
      </c>
      <c r="N84" s="27">
        <f t="shared" si="17"/>
        <v>4.984073706320525E-2</v>
      </c>
      <c r="O84" s="27">
        <f t="shared" si="17"/>
        <v>6.6534391534391543E-2</v>
      </c>
      <c r="P84" s="28">
        <f t="shared" si="17"/>
        <v>5.8196746727000363E-2</v>
      </c>
      <c r="R84" s="32">
        <f t="shared" si="18"/>
        <v>10.765599205652334</v>
      </c>
      <c r="S84" s="32">
        <f t="shared" si="19"/>
        <v>14.371428571428574</v>
      </c>
      <c r="T84" s="32">
        <f t="shared" si="20"/>
        <v>12.570497293032078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3447.6586044364317</v>
      </c>
      <c r="F85" s="2">
        <v>6723.0477984793852</v>
      </c>
      <c r="G85" s="5">
        <f t="shared" si="14"/>
        <v>10170.706402915817</v>
      </c>
      <c r="H85" s="2">
        <v>108</v>
      </c>
      <c r="I85" s="2">
        <v>140</v>
      </c>
      <c r="J85" s="5">
        <f t="shared" si="15"/>
        <v>248</v>
      </c>
      <c r="K85" s="2">
        <v>0</v>
      </c>
      <c r="L85" s="2">
        <v>0</v>
      </c>
      <c r="M85" s="5">
        <f t="shared" si="16"/>
        <v>0</v>
      </c>
      <c r="N85" s="25">
        <f t="shared" si="17"/>
        <v>0.14779057803654114</v>
      </c>
      <c r="O85" s="25">
        <f t="shared" si="17"/>
        <v>0.22232300920897438</v>
      </c>
      <c r="P85" s="26">
        <f t="shared" si="17"/>
        <v>0.18986533756936635</v>
      </c>
      <c r="R85" s="32">
        <f t="shared" si="18"/>
        <v>31.922764855892886</v>
      </c>
      <c r="S85" s="32">
        <f t="shared" si="19"/>
        <v>48.021769989138463</v>
      </c>
      <c r="T85" s="32">
        <f t="shared" si="20"/>
        <v>41.010912914983138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3279.1692461953253</v>
      </c>
      <c r="F86" s="3">
        <v>6473</v>
      </c>
      <c r="G86" s="7">
        <f t="shared" si="14"/>
        <v>9752.1692461953244</v>
      </c>
      <c r="H86" s="6">
        <v>100</v>
      </c>
      <c r="I86" s="3">
        <v>100</v>
      </c>
      <c r="J86" s="7">
        <f t="shared" si="15"/>
        <v>200</v>
      </c>
      <c r="K86" s="6">
        <v>0</v>
      </c>
      <c r="L86" s="3">
        <v>0</v>
      </c>
      <c r="M86" s="7">
        <f t="shared" si="16"/>
        <v>0</v>
      </c>
      <c r="N86" s="27">
        <f t="shared" si="17"/>
        <v>0.15181339102756136</v>
      </c>
      <c r="O86" s="27">
        <f t="shared" si="17"/>
        <v>0.2996759259259259</v>
      </c>
      <c r="P86" s="28">
        <f t="shared" si="17"/>
        <v>0.22574465847674363</v>
      </c>
      <c r="R86" s="32">
        <f t="shared" si="18"/>
        <v>32.791692461953254</v>
      </c>
      <c r="S86" s="32">
        <f t="shared" si="19"/>
        <v>64.73</v>
      </c>
      <c r="T86" s="32">
        <f t="shared" si="20"/>
        <v>48.760846230976625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1357761.1000508817</v>
      </c>
    </row>
    <row r="90" spans="2:20" x14ac:dyDescent="0.25">
      <c r="C90" s="51" t="s">
        <v>108</v>
      </c>
      <c r="D90" s="52">
        <f>+(SUMPRODUCT($D$5:$D$86,$J$5:$J$86)+SUMPRODUCT($D$5:$D$86,$M$5:$M$86))/1000</f>
        <v>30806.761559999999</v>
      </c>
    </row>
    <row r="91" spans="2:20" x14ac:dyDescent="0.25">
      <c r="C91" s="51" t="s">
        <v>107</v>
      </c>
      <c r="D91" s="52">
        <f>+(SUMPRODUCT($D$5:$D$86,$J$5:$J$86)*216+SUMPRODUCT($D$5:$D$86,$M$5:$M$86)*248)/1000</f>
        <v>7038515.7641599998</v>
      </c>
    </row>
    <row r="92" spans="2:20" x14ac:dyDescent="0.25">
      <c r="C92" s="51" t="s">
        <v>109</v>
      </c>
      <c r="D92" s="35">
        <f>+D89/D91</f>
        <v>0.19290446246701295</v>
      </c>
    </row>
    <row r="93" spans="2:20" x14ac:dyDescent="0.25">
      <c r="D93" s="53">
        <f>+D92-P2</f>
        <v>-4.163336342344337E-16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21</vt:i4>
      </vt:variant>
      <vt:variant>
        <vt:lpstr>Intervalos com nome</vt:lpstr>
      </vt:variant>
      <vt:variant>
        <vt:i4>1</vt:i4>
      </vt:variant>
    </vt:vector>
  </HeadingPairs>
  <TitlesOfParts>
    <vt:vector size="22" baseType="lpstr">
      <vt:lpstr>Informação</vt:lpstr>
      <vt:lpstr>Média Mensal</vt:lpstr>
      <vt:lpstr>Média 24h-6h</vt:lpstr>
      <vt:lpstr>Média 6h-7h</vt:lpstr>
      <vt:lpstr>Média 7h-8h</vt:lpstr>
      <vt:lpstr>Média 8h-9h</vt:lpstr>
      <vt:lpstr>Média 9h-10h</vt:lpstr>
      <vt:lpstr>Média 10h-11h</vt:lpstr>
      <vt:lpstr>Média 11h-12h</vt:lpstr>
      <vt:lpstr>Média 12h-13h</vt:lpstr>
      <vt:lpstr>Média 13h-14h</vt:lpstr>
      <vt:lpstr>Média 14h-15h</vt:lpstr>
      <vt:lpstr>Média 15h-16h</vt:lpstr>
      <vt:lpstr>Média 16h-17h</vt:lpstr>
      <vt:lpstr>Média 17h-18h</vt:lpstr>
      <vt:lpstr>Média 18h-19h</vt:lpstr>
      <vt:lpstr>Média 19h-20h</vt:lpstr>
      <vt:lpstr>Média 20h-21h</vt:lpstr>
      <vt:lpstr>Média 21h-22h</vt:lpstr>
      <vt:lpstr>Média 22h-23h</vt:lpstr>
      <vt:lpstr>Média 23h-0h</vt:lpstr>
      <vt:lpstr>Informação!Circulações</vt:lpstr>
    </vt:vector>
  </TitlesOfParts>
  <Company>Metro do Porto,SA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Pinto</dc:creator>
  <cp:lastModifiedBy>Tiago Miguel dos Santos Barbosa</cp:lastModifiedBy>
  <dcterms:created xsi:type="dcterms:W3CDTF">2009-03-26T16:43:37Z</dcterms:created>
  <dcterms:modified xsi:type="dcterms:W3CDTF">2019-07-04T15:19:05Z</dcterms:modified>
</cp:coreProperties>
</file>