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armona\Documents\"/>
    </mc:Choice>
  </mc:AlternateContent>
  <bookViews>
    <workbookView xWindow="120" yWindow="30" windowWidth="15570" windowHeight="8640" tabRatio="930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externalReferences>
    <externalReference r:id="rId22"/>
  </externalReference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P2" i="27" l="1"/>
  <c r="P2" i="26"/>
  <c r="P2" i="25"/>
  <c r="P2" i="24"/>
  <c r="P2" i="23"/>
  <c r="P2" i="22"/>
  <c r="P2" i="28"/>
  <c r="P2" i="11"/>
  <c r="P2" i="10"/>
  <c r="P2" i="19"/>
  <c r="P2" i="18"/>
  <c r="P2" i="17"/>
  <c r="P2" i="16"/>
  <c r="P2" i="15"/>
  <c r="P2" i="14"/>
  <c r="P2" i="13"/>
  <c r="P2" i="12"/>
  <c r="P2" i="9"/>
  <c r="P2" i="4"/>
  <c r="P2" i="1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S76" i="18" l="1"/>
  <c r="R64" i="12" l="1"/>
  <c r="R67" i="22"/>
  <c r="S35" i="1"/>
  <c r="R75" i="14"/>
  <c r="R70" i="12"/>
  <c r="S76" i="28"/>
  <c r="R86" i="25"/>
  <c r="R58" i="16"/>
  <c r="S68" i="4"/>
  <c r="R71" i="10"/>
  <c r="R61" i="13"/>
  <c r="S77" i="22"/>
  <c r="S84" i="4"/>
  <c r="R75" i="4"/>
  <c r="S82" i="4"/>
  <c r="R58" i="4"/>
  <c r="R86" i="12"/>
  <c r="R64" i="1"/>
  <c r="S76" i="22" l="1"/>
  <c r="S76" i="9"/>
  <c r="R64" i="27"/>
  <c r="R86" i="1"/>
  <c r="R86" i="4"/>
  <c r="R58" i="25"/>
  <c r="R86" i="15"/>
  <c r="R86" i="22"/>
  <c r="S76" i="4"/>
  <c r="S76" i="13"/>
  <c r="S76" i="19"/>
  <c r="S76" i="15"/>
  <c r="R64" i="17"/>
  <c r="R64" i="19"/>
  <c r="R64" i="18"/>
  <c r="R64" i="11"/>
  <c r="R58" i="22"/>
  <c r="R58" i="24"/>
  <c r="S82" i="28"/>
  <c r="S82" i="11"/>
  <c r="S82" i="19"/>
  <c r="S82" i="13"/>
  <c r="S82" i="26"/>
  <c r="R75" i="15"/>
  <c r="S84" i="1"/>
  <c r="S76" i="27"/>
  <c r="S68" i="9"/>
  <c r="S68" i="26"/>
  <c r="S68" i="10"/>
  <c r="S68" i="15"/>
  <c r="S68" i="17"/>
  <c r="R58" i="23"/>
  <c r="S84" i="16"/>
  <c r="S84" i="28"/>
  <c r="S84" i="18"/>
  <c r="S84" i="14"/>
  <c r="R67" i="1"/>
  <c r="S35" i="28"/>
  <c r="S35" i="15"/>
  <c r="S35" i="19"/>
  <c r="S35" i="25"/>
  <c r="S77" i="28"/>
  <c r="S77" i="27"/>
  <c r="S77" i="26"/>
  <c r="R71" i="28"/>
  <c r="R61" i="17"/>
  <c r="R61" i="11"/>
  <c r="R61" i="27"/>
  <c r="R67" i="18"/>
  <c r="R67" i="11"/>
  <c r="R71" i="4"/>
  <c r="R70" i="14"/>
  <c r="R70" i="17"/>
  <c r="R58" i="9"/>
  <c r="R58" i="18"/>
  <c r="R75" i="16"/>
  <c r="R71" i="11"/>
  <c r="R58" i="15"/>
  <c r="R61" i="9"/>
  <c r="S73" i="1"/>
  <c r="R67" i="24"/>
  <c r="R67" i="14"/>
  <c r="R86" i="27"/>
  <c r="R86" i="24"/>
  <c r="S73" i="27"/>
  <c r="R86" i="9"/>
  <c r="R75" i="17"/>
  <c r="R75" i="11"/>
  <c r="R61" i="1"/>
  <c r="R75" i="27"/>
  <c r="S73" i="14"/>
  <c r="S73" i="12"/>
  <c r="S73" i="13"/>
  <c r="S12" i="4"/>
  <c r="S12" i="25"/>
  <c r="S12" i="24"/>
  <c r="S12" i="19"/>
  <c r="S12" i="9"/>
  <c r="R64" i="15"/>
  <c r="R71" i="19"/>
  <c r="R71" i="22"/>
  <c r="R86" i="16"/>
  <c r="R86" i="26"/>
  <c r="R86" i="17"/>
  <c r="R71" i="23"/>
  <c r="S76" i="24"/>
  <c r="S76" i="25"/>
  <c r="S76" i="10"/>
  <c r="R64" i="23"/>
  <c r="R64" i="24"/>
  <c r="R64" i="16"/>
  <c r="R58" i="13"/>
  <c r="S82" i="23"/>
  <c r="S82" i="1"/>
  <c r="S82" i="17"/>
  <c r="S82" i="18"/>
  <c r="S82" i="12"/>
  <c r="S77" i="12"/>
  <c r="S68" i="16"/>
  <c r="S68" i="18"/>
  <c r="S68" i="27"/>
  <c r="S68" i="24"/>
  <c r="R58" i="14"/>
  <c r="R61" i="26"/>
  <c r="S84" i="22"/>
  <c r="S84" i="12"/>
  <c r="S84" i="11"/>
  <c r="S84" i="25"/>
  <c r="R64" i="10"/>
  <c r="R75" i="25"/>
  <c r="R67" i="16"/>
  <c r="S35" i="18"/>
  <c r="S35" i="16"/>
  <c r="S35" i="12"/>
  <c r="S35" i="27"/>
  <c r="S35" i="24"/>
  <c r="S77" i="11"/>
  <c r="S77" i="17"/>
  <c r="S77" i="16"/>
  <c r="R70" i="19"/>
  <c r="R70" i="25"/>
  <c r="R61" i="19"/>
  <c r="R61" i="25"/>
  <c r="R61" i="15"/>
  <c r="R67" i="15"/>
  <c r="R67" i="17"/>
  <c r="R71" i="18"/>
  <c r="R64" i="9"/>
  <c r="R86" i="18"/>
  <c r="R61" i="14"/>
  <c r="R75" i="9"/>
  <c r="R71" i="13"/>
  <c r="R58" i="26"/>
  <c r="S77" i="4"/>
  <c r="R70" i="1"/>
  <c r="R67" i="4"/>
  <c r="R67" i="9"/>
  <c r="R67" i="23"/>
  <c r="S76" i="17"/>
  <c r="R64" i="26"/>
  <c r="S77" i="15"/>
  <c r="R71" i="14"/>
  <c r="R70" i="10"/>
  <c r="R75" i="10"/>
  <c r="R75" i="12"/>
  <c r="S73" i="24"/>
  <c r="S73" i="23"/>
  <c r="S73" i="25"/>
  <c r="S12" i="13"/>
  <c r="S12" i="16"/>
  <c r="S12" i="10"/>
  <c r="S12" i="11"/>
  <c r="S12" i="18"/>
  <c r="S35" i="4"/>
  <c r="S77" i="13"/>
  <c r="R75" i="26"/>
  <c r="R67" i="26"/>
  <c r="R86" i="13"/>
  <c r="R86" i="19"/>
  <c r="R70" i="26"/>
  <c r="R61" i="4"/>
  <c r="S76" i="11"/>
  <c r="S76" i="14"/>
  <c r="R64" i="14"/>
  <c r="R64" i="25"/>
  <c r="R64" i="13"/>
  <c r="R58" i="17"/>
  <c r="S82" i="15"/>
  <c r="S82" i="22"/>
  <c r="S82" i="10"/>
  <c r="S82" i="25"/>
  <c r="S82" i="9"/>
  <c r="R61" i="23"/>
  <c r="R70" i="15"/>
  <c r="S68" i="1"/>
  <c r="S68" i="23"/>
  <c r="S68" i="12"/>
  <c r="S68" i="14"/>
  <c r="S68" i="22"/>
  <c r="R67" i="19"/>
  <c r="R58" i="19"/>
  <c r="S84" i="26"/>
  <c r="S84" i="9"/>
  <c r="S84" i="27"/>
  <c r="S84" i="17"/>
  <c r="S84" i="24"/>
  <c r="S76" i="23"/>
  <c r="R70" i="27"/>
  <c r="S35" i="17"/>
  <c r="S35" i="9"/>
  <c r="S35" i="13"/>
  <c r="S35" i="23"/>
  <c r="S77" i="19"/>
  <c r="S77" i="9"/>
  <c r="S77" i="10"/>
  <c r="R71" i="9"/>
  <c r="R75" i="19"/>
  <c r="R61" i="10"/>
  <c r="R61" i="28"/>
  <c r="R61" i="22"/>
  <c r="R67" i="13"/>
  <c r="R67" i="12"/>
  <c r="R70" i="11"/>
  <c r="R58" i="10"/>
  <c r="S73" i="28"/>
  <c r="S73" i="9"/>
  <c r="S77" i="18"/>
  <c r="R71" i="12"/>
  <c r="R70" i="22"/>
  <c r="S73" i="4"/>
  <c r="R71" i="16"/>
  <c r="S77" i="25"/>
  <c r="R71" i="15"/>
  <c r="R67" i="28"/>
  <c r="R86" i="14"/>
  <c r="R71" i="24"/>
  <c r="R70" i="23"/>
  <c r="R75" i="22"/>
  <c r="S73" i="22"/>
  <c r="S73" i="11"/>
  <c r="S73" i="10"/>
  <c r="S12" i="28"/>
  <c r="S12" i="22"/>
  <c r="S12" i="23"/>
  <c r="S12" i="26"/>
  <c r="S12" i="12"/>
  <c r="S73" i="26"/>
  <c r="S73" i="17"/>
  <c r="R71" i="27"/>
  <c r="R86" i="28"/>
  <c r="R86" i="10"/>
  <c r="R86" i="23"/>
  <c r="S76" i="1"/>
  <c r="S76" i="16"/>
  <c r="S76" i="26"/>
  <c r="R64" i="4"/>
  <c r="R64" i="28"/>
  <c r="R64" i="22"/>
  <c r="R58" i="27"/>
  <c r="R58" i="12"/>
  <c r="R75" i="28"/>
  <c r="S82" i="14"/>
  <c r="S82" i="16"/>
  <c r="S82" i="27"/>
  <c r="S82" i="24"/>
  <c r="R61" i="12"/>
  <c r="S68" i="13"/>
  <c r="S68" i="11"/>
  <c r="S68" i="25"/>
  <c r="S68" i="28"/>
  <c r="S68" i="19"/>
  <c r="R67" i="10"/>
  <c r="S84" i="23"/>
  <c r="S84" i="19"/>
  <c r="S84" i="13"/>
  <c r="S84" i="15"/>
  <c r="S84" i="10"/>
  <c r="R75" i="24"/>
  <c r="S35" i="11"/>
  <c r="S35" i="14"/>
  <c r="S35" i="22"/>
  <c r="S35" i="10"/>
  <c r="S35" i="26"/>
  <c r="S77" i="1"/>
  <c r="S77" i="23"/>
  <c r="S77" i="24"/>
  <c r="S77" i="14"/>
  <c r="R70" i="24"/>
  <c r="R75" i="23"/>
  <c r="R61" i="18"/>
  <c r="R61" i="16"/>
  <c r="R61" i="24"/>
  <c r="R67" i="27"/>
  <c r="R67" i="25"/>
  <c r="R70" i="9"/>
  <c r="R70" i="18"/>
  <c r="R58" i="28"/>
  <c r="R86" i="11"/>
  <c r="R71" i="25"/>
  <c r="R70" i="13"/>
  <c r="R71" i="1"/>
  <c r="R75" i="1"/>
  <c r="R70" i="4"/>
  <c r="S76" i="12"/>
  <c r="R58" i="11"/>
  <c r="R71" i="26"/>
  <c r="R58" i="1"/>
  <c r="R70" i="16"/>
  <c r="R75" i="18"/>
  <c r="R70" i="28"/>
  <c r="R75" i="13"/>
  <c r="R71" i="17"/>
  <c r="S73" i="18"/>
  <c r="S73" i="16"/>
  <c r="S73" i="19"/>
  <c r="S73" i="15"/>
  <c r="S12" i="1"/>
  <c r="S12" i="15"/>
  <c r="S12" i="27"/>
  <c r="S12" i="14"/>
  <c r="S12" i="17"/>
  <c r="U75" i="1" l="1"/>
  <c r="V68" i="1"/>
  <c r="U58" i="1"/>
  <c r="V82" i="1"/>
  <c r="V84" i="1"/>
  <c r="T75" i="11"/>
  <c r="T75" i="26"/>
  <c r="T64" i="24"/>
  <c r="T75" i="13"/>
  <c r="T75" i="18"/>
  <c r="T75" i="22"/>
  <c r="T64" i="16"/>
  <c r="T64" i="18"/>
  <c r="T64" i="27"/>
  <c r="T64" i="26"/>
  <c r="T61" i="28"/>
  <c r="T70" i="26"/>
  <c r="T70" i="19"/>
  <c r="T86" i="1"/>
  <c r="T86" i="16"/>
  <c r="T86" i="9"/>
  <c r="T67" i="1"/>
  <c r="T67" i="16"/>
  <c r="T67" i="14"/>
  <c r="T75" i="10"/>
  <c r="T75" i="17"/>
  <c r="T64" i="23"/>
  <c r="T64" i="19"/>
  <c r="T61" i="10"/>
  <c r="T71" i="13"/>
  <c r="T70" i="27"/>
  <c r="T58" i="15"/>
  <c r="T58" i="24"/>
  <c r="T75" i="25"/>
  <c r="T61" i="4"/>
  <c r="T61" i="11"/>
  <c r="T71" i="18"/>
  <c r="T71" i="4"/>
  <c r="T71" i="19"/>
  <c r="T86" i="4"/>
  <c r="T58" i="26"/>
  <c r="T58" i="14"/>
  <c r="R36" i="25"/>
  <c r="R36" i="18"/>
  <c r="R36" i="16"/>
  <c r="R36" i="10"/>
  <c r="R36" i="24"/>
  <c r="R84" i="17"/>
  <c r="R84" i="11"/>
  <c r="R84" i="26"/>
  <c r="R84" i="9"/>
  <c r="R84" i="28"/>
  <c r="R68" i="19"/>
  <c r="R68" i="17"/>
  <c r="R68" i="28"/>
  <c r="R68" i="24"/>
  <c r="R68" i="10"/>
  <c r="R30" i="4"/>
  <c r="R30" i="13"/>
  <c r="R30" i="23"/>
  <c r="R30" i="11"/>
  <c r="R30" i="25"/>
  <c r="R78" i="18"/>
  <c r="R78" i="17"/>
  <c r="R78" i="16"/>
  <c r="R78" i="19"/>
  <c r="R78" i="25"/>
  <c r="S36" i="10"/>
  <c r="S36" i="12"/>
  <c r="S36" i="18"/>
  <c r="S36" i="24"/>
  <c r="S36" i="16"/>
  <c r="T58" i="1"/>
  <c r="S39" i="12"/>
  <c r="S39" i="22"/>
  <c r="S39" i="11"/>
  <c r="S39" i="18"/>
  <c r="S39" i="15"/>
  <c r="S52" i="26"/>
  <c r="S52" i="19"/>
  <c r="S52" i="9"/>
  <c r="S52" i="14"/>
  <c r="S52" i="25"/>
  <c r="S59" i="1"/>
  <c r="S59" i="15"/>
  <c r="S59" i="17"/>
  <c r="S59" i="24"/>
  <c r="S59" i="13"/>
  <c r="T58" i="11"/>
  <c r="S79" i="22"/>
  <c r="S79" i="9"/>
  <c r="S79" i="11"/>
  <c r="S79" i="17"/>
  <c r="S79" i="23"/>
  <c r="R44" i="4"/>
  <c r="R44" i="9"/>
  <c r="R44" i="12"/>
  <c r="R44" i="14"/>
  <c r="R44" i="19"/>
  <c r="S48" i="27"/>
  <c r="S48" i="25"/>
  <c r="S48" i="17"/>
  <c r="S48" i="9"/>
  <c r="S48" i="11"/>
  <c r="S53" i="4"/>
  <c r="S53" i="26"/>
  <c r="S53" i="27"/>
  <c r="S53" i="11"/>
  <c r="S53" i="9"/>
  <c r="T71" i="1"/>
  <c r="R48" i="4"/>
  <c r="R48" i="27"/>
  <c r="R48" i="13"/>
  <c r="R48" i="10"/>
  <c r="R48" i="17"/>
  <c r="R31" i="4"/>
  <c r="R31" i="19"/>
  <c r="R31" i="26"/>
  <c r="R31" i="22"/>
  <c r="R31" i="18"/>
  <c r="R60" i="12"/>
  <c r="R60" i="18"/>
  <c r="R60" i="19"/>
  <c r="R60" i="22"/>
  <c r="R60" i="9"/>
  <c r="S11" i="4"/>
  <c r="S11" i="1"/>
  <c r="S11" i="22"/>
  <c r="S11" i="15"/>
  <c r="S11" i="17"/>
  <c r="S75" i="12"/>
  <c r="S75" i="27"/>
  <c r="S75" i="19"/>
  <c r="S75" i="28"/>
  <c r="S75" i="15"/>
  <c r="R23" i="23"/>
  <c r="R23" i="26"/>
  <c r="R23" i="10"/>
  <c r="R23" i="14"/>
  <c r="R23" i="9"/>
  <c r="S18" i="4"/>
  <c r="S18" i="24"/>
  <c r="S18" i="27"/>
  <c r="S18" i="22"/>
  <c r="S18" i="16"/>
  <c r="S20" i="4"/>
  <c r="S20" i="18"/>
  <c r="S20" i="19"/>
  <c r="S20" i="17"/>
  <c r="S20" i="9"/>
  <c r="S64" i="11"/>
  <c r="S64" i="13"/>
  <c r="S64" i="9"/>
  <c r="S64" i="22"/>
  <c r="S64" i="17"/>
  <c r="S57" i="1"/>
  <c r="S57" i="17"/>
  <c r="S57" i="22"/>
  <c r="S57" i="19"/>
  <c r="S57" i="10"/>
  <c r="S22" i="27"/>
  <c r="S22" i="14"/>
  <c r="S22" i="13"/>
  <c r="S22" i="26"/>
  <c r="S22" i="18"/>
  <c r="T67" i="25"/>
  <c r="T61" i="18"/>
  <c r="R14" i="1"/>
  <c r="R14" i="9"/>
  <c r="R14" i="14"/>
  <c r="R14" i="19"/>
  <c r="R14" i="10"/>
  <c r="T70" i="24"/>
  <c r="R40" i="10"/>
  <c r="R40" i="22"/>
  <c r="R40" i="19"/>
  <c r="R40" i="28"/>
  <c r="R40" i="27"/>
  <c r="R38" i="9"/>
  <c r="R38" i="24"/>
  <c r="R38" i="11"/>
  <c r="R38" i="19"/>
  <c r="R38" i="10"/>
  <c r="S44" i="16"/>
  <c r="S44" i="10"/>
  <c r="S44" i="26"/>
  <c r="S44" i="19"/>
  <c r="S81" i="4"/>
  <c r="S81" i="15"/>
  <c r="S81" i="19"/>
  <c r="S81" i="25"/>
  <c r="S81" i="16"/>
  <c r="R11" i="4"/>
  <c r="R11" i="1"/>
  <c r="R11" i="12"/>
  <c r="R11" i="15"/>
  <c r="R11" i="27"/>
  <c r="T58" i="27"/>
  <c r="R73" i="9"/>
  <c r="R73" i="1"/>
  <c r="R73" i="26"/>
  <c r="R73" i="12"/>
  <c r="R73" i="24"/>
  <c r="R59" i="9"/>
  <c r="R59" i="4"/>
  <c r="R59" i="15"/>
  <c r="R59" i="27"/>
  <c r="R59" i="18"/>
  <c r="R15" i="1"/>
  <c r="R15" i="16"/>
  <c r="R15" i="22"/>
  <c r="R15" i="27"/>
  <c r="R15" i="24"/>
  <c r="R22" i="10"/>
  <c r="R22" i="12"/>
  <c r="R22" i="22"/>
  <c r="R22" i="26"/>
  <c r="R22" i="24"/>
  <c r="R49" i="27"/>
  <c r="R49" i="12"/>
  <c r="R49" i="9"/>
  <c r="R49" i="13"/>
  <c r="R49" i="11"/>
  <c r="S66" i="1"/>
  <c r="S66" i="27"/>
  <c r="S66" i="17"/>
  <c r="S66" i="15"/>
  <c r="S66" i="14"/>
  <c r="S66" i="10"/>
  <c r="T86" i="10"/>
  <c r="S7" i="25"/>
  <c r="S7" i="9"/>
  <c r="S7" i="17"/>
  <c r="S7" i="16"/>
  <c r="S7" i="18"/>
  <c r="R85" i="19"/>
  <c r="R85" i="24"/>
  <c r="R85" i="23"/>
  <c r="R85" i="14"/>
  <c r="R85" i="22"/>
  <c r="S15" i="4"/>
  <c r="S15" i="28"/>
  <c r="S15" i="23"/>
  <c r="S15" i="11"/>
  <c r="S15" i="14"/>
  <c r="S14" i="19"/>
  <c r="S14" i="23"/>
  <c r="S14" i="28"/>
  <c r="S14" i="12"/>
  <c r="S14" i="26"/>
  <c r="S61" i="1"/>
  <c r="S61" i="23"/>
  <c r="S61" i="15"/>
  <c r="S61" i="14"/>
  <c r="S61" i="16"/>
  <c r="R27" i="17"/>
  <c r="R27" i="10"/>
  <c r="R27" i="24"/>
  <c r="R27" i="12"/>
  <c r="R27" i="13"/>
  <c r="R42" i="15"/>
  <c r="R42" i="25"/>
  <c r="R42" i="19"/>
  <c r="R42" i="11"/>
  <c r="R42" i="17"/>
  <c r="R72" i="25"/>
  <c r="R72" i="27"/>
  <c r="R72" i="11"/>
  <c r="R72" i="26"/>
  <c r="R72" i="24"/>
  <c r="R77" i="1"/>
  <c r="R77" i="13"/>
  <c r="R77" i="26"/>
  <c r="R77" i="25"/>
  <c r="R77" i="4"/>
  <c r="S45" i="9"/>
  <c r="S45" i="1"/>
  <c r="S45" i="17"/>
  <c r="S45" i="23"/>
  <c r="R63" i="10"/>
  <c r="R63" i="13"/>
  <c r="R63" i="14"/>
  <c r="R63" i="15"/>
  <c r="R63" i="19"/>
  <c r="R43" i="23"/>
  <c r="R43" i="1"/>
  <c r="R43" i="17"/>
  <c r="R43" i="12"/>
  <c r="R43" i="19"/>
  <c r="S71" i="16"/>
  <c r="S71" i="28"/>
  <c r="S71" i="9"/>
  <c r="S71" i="11"/>
  <c r="S71" i="27"/>
  <c r="S41" i="4"/>
  <c r="S41" i="13"/>
  <c r="S41" i="19"/>
  <c r="S41" i="16"/>
  <c r="S41" i="9"/>
  <c r="R10" i="13"/>
  <c r="R10" i="28"/>
  <c r="R10" i="15"/>
  <c r="R10" i="12"/>
  <c r="R10" i="25"/>
  <c r="S32" i="1"/>
  <c r="S32" i="25"/>
  <c r="S32" i="24"/>
  <c r="S32" i="17"/>
  <c r="S32" i="26"/>
  <c r="T70" i="23"/>
  <c r="S30" i="16"/>
  <c r="S30" i="14"/>
  <c r="S30" i="24"/>
  <c r="S30" i="26"/>
  <c r="S30" i="25"/>
  <c r="S65" i="1"/>
  <c r="S65" i="26"/>
  <c r="S65" i="9"/>
  <c r="S65" i="28"/>
  <c r="S65" i="14"/>
  <c r="R12" i="27"/>
  <c r="R12" i="24"/>
  <c r="R12" i="12"/>
  <c r="R12" i="19"/>
  <c r="R12" i="26"/>
  <c r="R17" i="16"/>
  <c r="R17" i="14"/>
  <c r="R17" i="27"/>
  <c r="R17" i="28"/>
  <c r="R17" i="12"/>
  <c r="R32" i="9"/>
  <c r="R32" i="17"/>
  <c r="R32" i="24"/>
  <c r="R32" i="14"/>
  <c r="R32" i="13"/>
  <c r="S31" i="24"/>
  <c r="S31" i="25"/>
  <c r="S31" i="14"/>
  <c r="S31" i="23"/>
  <c r="S31" i="12"/>
  <c r="S70" i="14"/>
  <c r="S70" i="1"/>
  <c r="S70" i="13"/>
  <c r="S70" i="23"/>
  <c r="S70" i="17"/>
  <c r="R83" i="4"/>
  <c r="R83" i="18"/>
  <c r="R83" i="11"/>
  <c r="R83" i="16"/>
  <c r="R83" i="26"/>
  <c r="R69" i="16"/>
  <c r="R69" i="12"/>
  <c r="R69" i="24"/>
  <c r="R69" i="23"/>
  <c r="R69" i="10"/>
  <c r="S63" i="24"/>
  <c r="S63" i="23"/>
  <c r="S63" i="19"/>
  <c r="S63" i="15"/>
  <c r="S63" i="12"/>
  <c r="S83" i="12"/>
  <c r="S83" i="26"/>
  <c r="S83" i="28"/>
  <c r="S83" i="10"/>
  <c r="S83" i="11"/>
  <c r="S55" i="19"/>
  <c r="S55" i="12"/>
  <c r="S55" i="22"/>
  <c r="S55" i="23"/>
  <c r="S55" i="28"/>
  <c r="S28" i="1"/>
  <c r="S28" i="4"/>
  <c r="S28" i="12"/>
  <c r="S28" i="27"/>
  <c r="S28" i="18"/>
  <c r="S23" i="4"/>
  <c r="S23" i="18"/>
  <c r="S23" i="22"/>
  <c r="S23" i="10"/>
  <c r="S23" i="17"/>
  <c r="S23" i="15"/>
  <c r="T67" i="12"/>
  <c r="R39" i="15"/>
  <c r="R39" i="1"/>
  <c r="R39" i="4"/>
  <c r="R39" i="19"/>
  <c r="R39" i="14"/>
  <c r="S60" i="11"/>
  <c r="S60" i="28"/>
  <c r="S60" i="9"/>
  <c r="S60" i="13"/>
  <c r="S60" i="25"/>
  <c r="R66" i="1"/>
  <c r="R66" i="22"/>
  <c r="R66" i="24"/>
  <c r="R66" i="25"/>
  <c r="R66" i="13"/>
  <c r="R65" i="4"/>
  <c r="R65" i="28"/>
  <c r="R65" i="19"/>
  <c r="R65" i="25"/>
  <c r="R65" i="12"/>
  <c r="R28" i="15"/>
  <c r="R28" i="22"/>
  <c r="R28" i="9"/>
  <c r="R28" i="25"/>
  <c r="R28" i="14"/>
  <c r="R6" i="19"/>
  <c r="R6" i="28"/>
  <c r="R6" i="17"/>
  <c r="R6" i="23"/>
  <c r="R6" i="22"/>
  <c r="R50" i="1"/>
  <c r="R50" i="10"/>
  <c r="R50" i="12"/>
  <c r="R50" i="28"/>
  <c r="R50" i="22"/>
  <c r="S74" i="1"/>
  <c r="S74" i="19"/>
  <c r="S74" i="4"/>
  <c r="S74" i="9"/>
  <c r="S74" i="13"/>
  <c r="R13" i="9"/>
  <c r="R13" i="18"/>
  <c r="R13" i="28"/>
  <c r="R13" i="27"/>
  <c r="R13" i="26"/>
  <c r="R54" i="24"/>
  <c r="R54" i="17"/>
  <c r="R54" i="27"/>
  <c r="R54" i="11"/>
  <c r="R54" i="13"/>
  <c r="T67" i="26"/>
  <c r="S51" i="28"/>
  <c r="S51" i="9"/>
  <c r="S51" i="19"/>
  <c r="S51" i="23"/>
  <c r="S51" i="12"/>
  <c r="S47" i="9"/>
  <c r="S47" i="28"/>
  <c r="S47" i="27"/>
  <c r="S47" i="26"/>
  <c r="S47" i="18"/>
  <c r="S10" i="4"/>
  <c r="S10" i="9"/>
  <c r="S10" i="13"/>
  <c r="S10" i="10"/>
  <c r="S10" i="15"/>
  <c r="S10" i="19"/>
  <c r="S34" i="24"/>
  <c r="S34" i="27"/>
  <c r="S34" i="23"/>
  <c r="S34" i="17"/>
  <c r="S34" i="25"/>
  <c r="S86" i="26"/>
  <c r="S86" i="13"/>
  <c r="S86" i="12"/>
  <c r="S86" i="17"/>
  <c r="S86" i="11"/>
  <c r="S5" i="10"/>
  <c r="S5" i="25"/>
  <c r="S5" i="15"/>
  <c r="S5" i="24"/>
  <c r="S5" i="12"/>
  <c r="S5" i="13"/>
  <c r="R33" i="28"/>
  <c r="R33" i="1"/>
  <c r="R33" i="19"/>
  <c r="R33" i="13"/>
  <c r="R33" i="15"/>
  <c r="S72" i="10"/>
  <c r="S72" i="1"/>
  <c r="S72" i="19"/>
  <c r="S72" i="15"/>
  <c r="S72" i="9"/>
  <c r="R24" i="1"/>
  <c r="R24" i="27"/>
  <c r="R24" i="24"/>
  <c r="R24" i="17"/>
  <c r="R24" i="18"/>
  <c r="S58" i="1"/>
  <c r="S58" i="25"/>
  <c r="S58" i="27"/>
  <c r="S58" i="13"/>
  <c r="S58" i="17"/>
  <c r="R81" i="18"/>
  <c r="R81" i="15"/>
  <c r="R81" i="14"/>
  <c r="R81" i="4"/>
  <c r="R81" i="17"/>
  <c r="R52" i="9"/>
  <c r="R52" i="28"/>
  <c r="R52" i="25"/>
  <c r="R52" i="19"/>
  <c r="R52" i="22"/>
  <c r="S16" i="4"/>
  <c r="S16" i="24"/>
  <c r="S16" i="19"/>
  <c r="S16" i="10"/>
  <c r="S16" i="28"/>
  <c r="R47" i="1"/>
  <c r="R47" i="13"/>
  <c r="R47" i="25"/>
  <c r="R47" i="23"/>
  <c r="R47" i="27"/>
  <c r="S33" i="17"/>
  <c r="S33" i="26"/>
  <c r="S33" i="9"/>
  <c r="S33" i="16"/>
  <c r="S62" i="13"/>
  <c r="S62" i="15"/>
  <c r="S62" i="16"/>
  <c r="S62" i="28"/>
  <c r="S67" i="10"/>
  <c r="S67" i="17"/>
  <c r="S67" i="11"/>
  <c r="S67" i="22"/>
  <c r="S67" i="24"/>
  <c r="R26" i="9"/>
  <c r="R26" i="23"/>
  <c r="R26" i="13"/>
  <c r="R26" i="14"/>
  <c r="R26" i="11"/>
  <c r="S37" i="9"/>
  <c r="S37" i="12"/>
  <c r="S37" i="26"/>
  <c r="S37" i="13"/>
  <c r="S37" i="27"/>
  <c r="R46" i="19"/>
  <c r="R46" i="12"/>
  <c r="R46" i="17"/>
  <c r="R46" i="26"/>
  <c r="R46" i="28"/>
  <c r="R51" i="1"/>
  <c r="R51" i="16"/>
  <c r="R51" i="22"/>
  <c r="R51" i="17"/>
  <c r="R51" i="12"/>
  <c r="S80" i="25"/>
  <c r="S80" i="12"/>
  <c r="S80" i="26"/>
  <c r="S80" i="23"/>
  <c r="S80" i="11"/>
  <c r="S24" i="19"/>
  <c r="S24" i="13"/>
  <c r="S24" i="24"/>
  <c r="S24" i="23"/>
  <c r="S24" i="9"/>
  <c r="S56" i="10"/>
  <c r="S56" i="18"/>
  <c r="S56" i="24"/>
  <c r="S56" i="25"/>
  <c r="S56" i="12"/>
  <c r="S13" i="23"/>
  <c r="S13" i="18"/>
  <c r="S13" i="16"/>
  <c r="S13" i="25"/>
  <c r="R57" i="14"/>
  <c r="R57" i="23"/>
  <c r="R57" i="9"/>
  <c r="R57" i="12"/>
  <c r="R57" i="27"/>
  <c r="R25" i="4"/>
  <c r="R25" i="1"/>
  <c r="R25" i="9"/>
  <c r="R25" i="15"/>
  <c r="R25" i="27"/>
  <c r="R53" i="19"/>
  <c r="R53" i="17"/>
  <c r="R53" i="12"/>
  <c r="R53" i="25"/>
  <c r="R53" i="27"/>
  <c r="S25" i="28"/>
  <c r="S25" i="23"/>
  <c r="S25" i="27"/>
  <c r="S25" i="11"/>
  <c r="S25" i="12"/>
  <c r="R74" i="22"/>
  <c r="R74" i="23"/>
  <c r="R74" i="11"/>
  <c r="R74" i="13"/>
  <c r="R74" i="4"/>
  <c r="R37" i="28"/>
  <c r="R37" i="4"/>
  <c r="R37" i="17"/>
  <c r="R37" i="26"/>
  <c r="R37" i="24"/>
  <c r="R16" i="23"/>
  <c r="R16" i="16"/>
  <c r="R16" i="14"/>
  <c r="R16" i="19"/>
  <c r="R16" i="24"/>
  <c r="R56" i="1"/>
  <c r="R56" i="4"/>
  <c r="R56" i="22"/>
  <c r="R56" i="14"/>
  <c r="R56" i="15"/>
  <c r="R55" i="14"/>
  <c r="R55" i="28"/>
  <c r="R55" i="18"/>
  <c r="R55" i="13"/>
  <c r="R55" i="22"/>
  <c r="S54" i="24"/>
  <c r="S54" i="22"/>
  <c r="S54" i="14"/>
  <c r="S54" i="26"/>
  <c r="S54" i="19"/>
  <c r="S46" i="23"/>
  <c r="S46" i="22"/>
  <c r="S46" i="17"/>
  <c r="S46" i="24"/>
  <c r="S46" i="14"/>
  <c r="S42" i="1"/>
  <c r="S42" i="15"/>
  <c r="S42" i="14"/>
  <c r="S42" i="25"/>
  <c r="S42" i="27"/>
  <c r="S6" i="17"/>
  <c r="S6" i="18"/>
  <c r="S6" i="19"/>
  <c r="S6" i="13"/>
  <c r="S6" i="28"/>
  <c r="S50" i="9"/>
  <c r="S50" i="10"/>
  <c r="S50" i="28"/>
  <c r="S50" i="16"/>
  <c r="S50" i="26"/>
  <c r="V12" i="1"/>
  <c r="S26" i="1"/>
  <c r="S26" i="10"/>
  <c r="S26" i="13"/>
  <c r="S26" i="28"/>
  <c r="S26" i="15"/>
  <c r="R7" i="4"/>
  <c r="R7" i="19"/>
  <c r="R7" i="14"/>
  <c r="R7" i="16"/>
  <c r="R7" i="26"/>
  <c r="R82" i="24"/>
  <c r="R82" i="23"/>
  <c r="R82" i="9"/>
  <c r="R82" i="13"/>
  <c r="R82" i="25"/>
  <c r="R20" i="17"/>
  <c r="R20" i="15"/>
  <c r="R20" i="4"/>
  <c r="R20" i="9"/>
  <c r="R20" i="10"/>
  <c r="R62" i="14"/>
  <c r="R62" i="22"/>
  <c r="R62" i="25"/>
  <c r="R62" i="12"/>
  <c r="R62" i="17"/>
  <c r="R19" i="12"/>
  <c r="R19" i="22"/>
  <c r="R19" i="19"/>
  <c r="R19" i="11"/>
  <c r="R19" i="17"/>
  <c r="S78" i="1"/>
  <c r="S78" i="28"/>
  <c r="S78" i="14"/>
  <c r="S78" i="24"/>
  <c r="S78" i="15"/>
  <c r="R35" i="18"/>
  <c r="R35" i="11"/>
  <c r="R35" i="9"/>
  <c r="R35" i="28"/>
  <c r="R35" i="24"/>
  <c r="S85" i="1"/>
  <c r="S85" i="18"/>
  <c r="S85" i="23"/>
  <c r="S85" i="27"/>
  <c r="S85" i="14"/>
  <c r="R80" i="4"/>
  <c r="R80" i="24"/>
  <c r="R80" i="25"/>
  <c r="R80" i="14"/>
  <c r="R80" i="19"/>
  <c r="R41" i="4"/>
  <c r="R41" i="13"/>
  <c r="R41" i="22"/>
  <c r="R41" i="10"/>
  <c r="R41" i="24"/>
  <c r="R45" i="4"/>
  <c r="R45" i="27"/>
  <c r="R45" i="11"/>
  <c r="R45" i="25"/>
  <c r="R45" i="18"/>
  <c r="R18" i="14"/>
  <c r="R18" i="28"/>
  <c r="R18" i="18"/>
  <c r="R18" i="22"/>
  <c r="R18" i="27"/>
  <c r="R79" i="17"/>
  <c r="R79" i="12"/>
  <c r="R79" i="25"/>
  <c r="R79" i="9"/>
  <c r="R79" i="10"/>
  <c r="R34" i="26"/>
  <c r="R34" i="28"/>
  <c r="R34" i="13"/>
  <c r="R34" i="18"/>
  <c r="R34" i="25"/>
  <c r="S19" i="15"/>
  <c r="S19" i="16"/>
  <c r="S19" i="26"/>
  <c r="S19" i="28"/>
  <c r="S19" i="23"/>
  <c r="S49" i="9"/>
  <c r="S49" i="15"/>
  <c r="S49" i="26"/>
  <c r="S49" i="16"/>
  <c r="S49" i="22"/>
  <c r="S9" i="1"/>
  <c r="S9" i="15"/>
  <c r="S9" i="26"/>
  <c r="S9" i="17"/>
  <c r="S9" i="24"/>
  <c r="S38" i="4"/>
  <c r="S38" i="26"/>
  <c r="S38" i="18"/>
  <c r="S38" i="25"/>
  <c r="S38" i="16"/>
  <c r="S40" i="16"/>
  <c r="S40" i="28"/>
  <c r="S40" i="13"/>
  <c r="S40" i="19"/>
  <c r="S40" i="25"/>
  <c r="S43" i="9"/>
  <c r="S43" i="14"/>
  <c r="S43" i="22"/>
  <c r="S43" i="23"/>
  <c r="S43" i="19"/>
  <c r="U71" i="1"/>
  <c r="R21" i="4"/>
  <c r="R21" i="23"/>
  <c r="R21" i="27"/>
  <c r="R21" i="19"/>
  <c r="R21" i="24"/>
  <c r="R29" i="27"/>
  <c r="R29" i="4"/>
  <c r="R29" i="10"/>
  <c r="R29" i="17"/>
  <c r="R29" i="16"/>
  <c r="S17" i="4"/>
  <c r="S17" i="13"/>
  <c r="S17" i="17"/>
  <c r="S17" i="22"/>
  <c r="S17" i="24"/>
  <c r="S21" i="4"/>
  <c r="S21" i="13"/>
  <c r="S21" i="24"/>
  <c r="S21" i="18"/>
  <c r="S21" i="17"/>
  <c r="R76" i="25"/>
  <c r="R76" i="4"/>
  <c r="R76" i="17"/>
  <c r="R76" i="15"/>
  <c r="R76" i="16"/>
  <c r="R8" i="19"/>
  <c r="R8" i="11"/>
  <c r="R8" i="26"/>
  <c r="R8" i="23"/>
  <c r="R8" i="14"/>
  <c r="R5" i="18"/>
  <c r="R5" i="14"/>
  <c r="R5" i="19"/>
  <c r="R5" i="9"/>
  <c r="R5" i="27"/>
  <c r="R9" i="26"/>
  <c r="R9" i="16"/>
  <c r="R9" i="14"/>
  <c r="R9" i="27"/>
  <c r="R9" i="19"/>
  <c r="S27" i="24"/>
  <c r="S27" i="14"/>
  <c r="S27" i="12"/>
  <c r="S27" i="18"/>
  <c r="S27" i="15"/>
  <c r="U86" i="1"/>
  <c r="S8" i="22"/>
  <c r="S8" i="13"/>
  <c r="S8" i="11"/>
  <c r="S8" i="17"/>
  <c r="S8" i="9"/>
  <c r="S69" i="14"/>
  <c r="S69" i="13"/>
  <c r="S69" i="24"/>
  <c r="S69" i="28"/>
  <c r="S69" i="19"/>
  <c r="S29" i="10"/>
  <c r="S29" i="9"/>
  <c r="S29" i="14"/>
  <c r="S29" i="15"/>
  <c r="S29" i="27"/>
  <c r="R36" i="1"/>
  <c r="R36" i="22"/>
  <c r="R84" i="27"/>
  <c r="R68" i="9"/>
  <c r="R68" i="23"/>
  <c r="T70" i="28"/>
  <c r="R30" i="12"/>
  <c r="R78" i="22"/>
  <c r="R78" i="10"/>
  <c r="S36" i="26"/>
  <c r="S36" i="23"/>
  <c r="S39" i="13"/>
  <c r="S39" i="19"/>
  <c r="S52" i="11"/>
  <c r="S52" i="17"/>
  <c r="S59" i="12"/>
  <c r="S59" i="22"/>
  <c r="S79" i="16"/>
  <c r="S79" i="12"/>
  <c r="T75" i="1"/>
  <c r="R44" i="10"/>
  <c r="R44" i="24"/>
  <c r="R44" i="11"/>
  <c r="S48" i="23"/>
  <c r="S48" i="18"/>
  <c r="S48" i="16"/>
  <c r="S53" i="19"/>
  <c r="S53" i="28"/>
  <c r="S53" i="23"/>
  <c r="S53" i="10"/>
  <c r="R48" i="23"/>
  <c r="R48" i="16"/>
  <c r="R48" i="15"/>
  <c r="R48" i="12"/>
  <c r="R48" i="25"/>
  <c r="T70" i="13"/>
  <c r="R31" i="24"/>
  <c r="R31" i="17"/>
  <c r="R31" i="28"/>
  <c r="R31" i="10"/>
  <c r="R31" i="13"/>
  <c r="R60" i="1"/>
  <c r="R60" i="15"/>
  <c r="R60" i="23"/>
  <c r="R60" i="10"/>
  <c r="R60" i="28"/>
  <c r="S11" i="13"/>
  <c r="S11" i="16"/>
  <c r="S11" i="28"/>
  <c r="S11" i="23"/>
  <c r="S75" i="4"/>
  <c r="S75" i="10"/>
  <c r="S75" i="9"/>
  <c r="S75" i="24"/>
  <c r="S75" i="17"/>
  <c r="R23" i="4"/>
  <c r="R23" i="16"/>
  <c r="R23" i="19"/>
  <c r="R23" i="27"/>
  <c r="R23" i="25"/>
  <c r="S18" i="18"/>
  <c r="S18" i="25"/>
  <c r="S18" i="11"/>
  <c r="S18" i="17"/>
  <c r="S18" i="14"/>
  <c r="S20" i="1"/>
  <c r="S20" i="26"/>
  <c r="S20" i="16"/>
  <c r="S20" i="27"/>
  <c r="S20" i="10"/>
  <c r="S64" i="1"/>
  <c r="S64" i="14"/>
  <c r="S64" i="23"/>
  <c r="S64" i="19"/>
  <c r="S64" i="12"/>
  <c r="T58" i="28"/>
  <c r="S57" i="4"/>
  <c r="S57" i="26"/>
  <c r="S57" i="27"/>
  <c r="S57" i="23"/>
  <c r="S57" i="25"/>
  <c r="S22" i="4"/>
  <c r="S22" i="10"/>
  <c r="S22" i="16"/>
  <c r="S22" i="22"/>
  <c r="S22" i="11"/>
  <c r="S22" i="23"/>
  <c r="T70" i="9"/>
  <c r="R14" i="18"/>
  <c r="R14" i="26"/>
  <c r="R14" i="24"/>
  <c r="R14" i="12"/>
  <c r="R14" i="13"/>
  <c r="T75" i="23"/>
  <c r="R40" i="1"/>
  <c r="R40" i="26"/>
  <c r="R40" i="14"/>
  <c r="R40" i="23"/>
  <c r="R40" i="13"/>
  <c r="R38" i="4"/>
  <c r="R38" i="17"/>
  <c r="R38" i="25"/>
  <c r="R38" i="15"/>
  <c r="R38" i="28"/>
  <c r="S44" i="4"/>
  <c r="S44" i="27"/>
  <c r="S44" i="24"/>
  <c r="S44" i="23"/>
  <c r="S44" i="22"/>
  <c r="S44" i="15"/>
  <c r="S81" i="1"/>
  <c r="S81" i="28"/>
  <c r="S81" i="22"/>
  <c r="S81" i="10"/>
  <c r="S81" i="13"/>
  <c r="T61" i="12"/>
  <c r="R11" i="14"/>
  <c r="R11" i="17"/>
  <c r="R11" i="11"/>
  <c r="R11" i="25"/>
  <c r="R11" i="13"/>
  <c r="T58" i="12"/>
  <c r="T64" i="4"/>
  <c r="R73" i="25"/>
  <c r="R73" i="19"/>
  <c r="R73" i="4"/>
  <c r="R73" i="27"/>
  <c r="R73" i="18"/>
  <c r="R59" i="1"/>
  <c r="R59" i="12"/>
  <c r="R59" i="11"/>
  <c r="R59" i="24"/>
  <c r="R59" i="25"/>
  <c r="R15" i="9"/>
  <c r="R15" i="4"/>
  <c r="R15" i="10"/>
  <c r="R15" i="13"/>
  <c r="R15" i="14"/>
  <c r="R22" i="11"/>
  <c r="R22" i="9"/>
  <c r="R22" i="23"/>
  <c r="R22" i="16"/>
  <c r="R22" i="14"/>
  <c r="R49" i="23"/>
  <c r="R49" i="25"/>
  <c r="R49" i="24"/>
  <c r="R49" i="10"/>
  <c r="R49" i="28"/>
  <c r="S66" i="4"/>
  <c r="S66" i="23"/>
  <c r="S66" i="19"/>
  <c r="S66" i="22"/>
  <c r="S66" i="16"/>
  <c r="T86" i="23"/>
  <c r="S7" i="27"/>
  <c r="S7" i="24"/>
  <c r="S7" i="22"/>
  <c r="S7" i="23"/>
  <c r="S7" i="11"/>
  <c r="R85" i="15"/>
  <c r="R85" i="13"/>
  <c r="R85" i="16"/>
  <c r="R85" i="12"/>
  <c r="R85" i="26"/>
  <c r="S15" i="1"/>
  <c r="S15" i="18"/>
  <c r="S15" i="16"/>
  <c r="S15" i="12"/>
  <c r="S15" i="15"/>
  <c r="S14" i="4"/>
  <c r="S14" i="9"/>
  <c r="S14" i="25"/>
  <c r="S14" i="24"/>
  <c r="S14" i="11"/>
  <c r="S61" i="22"/>
  <c r="S61" i="19"/>
  <c r="S61" i="25"/>
  <c r="S61" i="10"/>
  <c r="S61" i="26"/>
  <c r="R27" i="11"/>
  <c r="R27" i="14"/>
  <c r="R27" i="22"/>
  <c r="R27" i="19"/>
  <c r="R27" i="27"/>
  <c r="R42" i="1"/>
  <c r="R42" i="4"/>
  <c r="R42" i="13"/>
  <c r="R42" i="10"/>
  <c r="R42" i="22"/>
  <c r="R72" i="22"/>
  <c r="R72" i="16"/>
  <c r="R72" i="14"/>
  <c r="R72" i="10"/>
  <c r="R72" i="12"/>
  <c r="R77" i="16"/>
  <c r="R77" i="11"/>
  <c r="R77" i="17"/>
  <c r="R77" i="22"/>
  <c r="R77" i="14"/>
  <c r="S45" i="28"/>
  <c r="S45" i="10"/>
  <c r="S45" i="14"/>
  <c r="S45" i="24"/>
  <c r="S45" i="15"/>
  <c r="R63" i="4"/>
  <c r="R63" i="26"/>
  <c r="R63" i="22"/>
  <c r="R63" i="17"/>
  <c r="R63" i="23"/>
  <c r="R43" i="22"/>
  <c r="R43" i="18"/>
  <c r="R43" i="9"/>
  <c r="R43" i="28"/>
  <c r="R43" i="10"/>
  <c r="S71" i="14"/>
  <c r="S71" i="17"/>
  <c r="S71" i="24"/>
  <c r="S71" i="22"/>
  <c r="S71" i="12"/>
  <c r="S41" i="1"/>
  <c r="S41" i="27"/>
  <c r="S41" i="24"/>
  <c r="S41" i="22"/>
  <c r="S41" i="17"/>
  <c r="R10" i="4"/>
  <c r="R10" i="9"/>
  <c r="R10" i="27"/>
  <c r="R10" i="14"/>
  <c r="R10" i="16"/>
  <c r="S32" i="23"/>
  <c r="S32" i="28"/>
  <c r="S32" i="15"/>
  <c r="S32" i="16"/>
  <c r="S32" i="13"/>
  <c r="S30" i="15"/>
  <c r="S30" i="13"/>
  <c r="S30" i="10"/>
  <c r="S30" i="23"/>
  <c r="S30" i="9"/>
  <c r="T71" i="15"/>
  <c r="S65" i="22"/>
  <c r="S65" i="10"/>
  <c r="S65" i="17"/>
  <c r="S65" i="23"/>
  <c r="S65" i="12"/>
  <c r="R12" i="9"/>
  <c r="R12" i="22"/>
  <c r="R12" i="14"/>
  <c r="R12" i="17"/>
  <c r="R12" i="13"/>
  <c r="R17" i="4"/>
  <c r="R17" i="19"/>
  <c r="R17" i="15"/>
  <c r="R17" i="22"/>
  <c r="R17" i="10"/>
  <c r="R32" i="11"/>
  <c r="R32" i="26"/>
  <c r="R32" i="15"/>
  <c r="R32" i="28"/>
  <c r="R32" i="18"/>
  <c r="S31" i="4"/>
  <c r="S31" i="15"/>
  <c r="S31" i="9"/>
  <c r="S31" i="16"/>
  <c r="S31" i="28"/>
  <c r="S70" i="10"/>
  <c r="S70" i="27"/>
  <c r="S70" i="12"/>
  <c r="S70" i="18"/>
  <c r="S70" i="15"/>
  <c r="R83" i="10"/>
  <c r="R83" i="22"/>
  <c r="R83" i="17"/>
  <c r="R83" i="14"/>
  <c r="R83" i="24"/>
  <c r="V73" i="1"/>
  <c r="R69" i="18"/>
  <c r="R69" i="11"/>
  <c r="R69" i="17"/>
  <c r="R69" i="14"/>
  <c r="R69" i="27"/>
  <c r="S63" i="4"/>
  <c r="S63" i="9"/>
  <c r="S63" i="28"/>
  <c r="S63" i="18"/>
  <c r="S63" i="13"/>
  <c r="S83" i="16"/>
  <c r="S83" i="13"/>
  <c r="S83" i="9"/>
  <c r="S83" i="27"/>
  <c r="S83" i="19"/>
  <c r="S55" i="4"/>
  <c r="S55" i="24"/>
  <c r="S55" i="9"/>
  <c r="S55" i="15"/>
  <c r="S55" i="13"/>
  <c r="S28" i="13"/>
  <c r="S28" i="11"/>
  <c r="S28" i="25"/>
  <c r="S28" i="9"/>
  <c r="S28" i="19"/>
  <c r="T58" i="10"/>
  <c r="S23" i="1"/>
  <c r="S23" i="25"/>
  <c r="S23" i="9"/>
  <c r="S23" i="12"/>
  <c r="S23" i="19"/>
  <c r="T70" i="11"/>
  <c r="R39" i="11"/>
  <c r="R39" i="27"/>
  <c r="R39" i="13"/>
  <c r="R39" i="28"/>
  <c r="R39" i="16"/>
  <c r="S60" i="4"/>
  <c r="S60" i="10"/>
  <c r="S60" i="24"/>
  <c r="S60" i="19"/>
  <c r="S60" i="27"/>
  <c r="R66" i="4"/>
  <c r="R66" i="28"/>
  <c r="R66" i="11"/>
  <c r="R66" i="9"/>
  <c r="R66" i="27"/>
  <c r="R65" i="15"/>
  <c r="R65" i="26"/>
  <c r="R65" i="23"/>
  <c r="R65" i="18"/>
  <c r="R65" i="14"/>
  <c r="R28" i="4"/>
  <c r="R28" i="24"/>
  <c r="R28" i="17"/>
  <c r="R28" i="23"/>
  <c r="R28" i="16"/>
  <c r="R6" i="10"/>
  <c r="R6" i="16"/>
  <c r="R6" i="15"/>
  <c r="R6" i="25"/>
  <c r="R6" i="24"/>
  <c r="T58" i="17"/>
  <c r="R50" i="4"/>
  <c r="R50" i="11"/>
  <c r="R50" i="23"/>
  <c r="R50" i="25"/>
  <c r="R50" i="27"/>
  <c r="S74" i="22"/>
  <c r="S74" i="28"/>
  <c r="S74" i="18"/>
  <c r="S74" i="26"/>
  <c r="S74" i="15"/>
  <c r="R13" i="4"/>
  <c r="R13" i="22"/>
  <c r="R13" i="17"/>
  <c r="R13" i="14"/>
  <c r="R13" i="11"/>
  <c r="R54" i="28"/>
  <c r="R54" i="16"/>
  <c r="R54" i="25"/>
  <c r="R54" i="23"/>
  <c r="R54" i="10"/>
  <c r="T86" i="13"/>
  <c r="S51" i="1"/>
  <c r="S51" i="24"/>
  <c r="S51" i="10"/>
  <c r="S51" i="16"/>
  <c r="S51" i="13"/>
  <c r="V35" i="1"/>
  <c r="S47" i="1"/>
  <c r="S47" i="25"/>
  <c r="S47" i="10"/>
  <c r="S47" i="17"/>
  <c r="S47" i="12"/>
  <c r="S10" i="1"/>
  <c r="S10" i="18"/>
  <c r="S10" i="26"/>
  <c r="S10" i="28"/>
  <c r="S34" i="1"/>
  <c r="S34" i="12"/>
  <c r="S34" i="16"/>
  <c r="S34" i="9"/>
  <c r="S34" i="13"/>
  <c r="S86" i="14"/>
  <c r="S86" i="25"/>
  <c r="S86" i="28"/>
  <c r="S86" i="24"/>
  <c r="S86" i="22"/>
  <c r="S5" i="1"/>
  <c r="S5" i="17"/>
  <c r="S5" i="16"/>
  <c r="S5" i="27"/>
  <c r="S5" i="26"/>
  <c r="R33" i="18"/>
  <c r="R33" i="11"/>
  <c r="R33" i="26"/>
  <c r="R33" i="27"/>
  <c r="R33" i="12"/>
  <c r="S72" i="13"/>
  <c r="S72" i="16"/>
  <c r="S72" i="28"/>
  <c r="S72" i="24"/>
  <c r="S72" i="25"/>
  <c r="R24" i="4"/>
  <c r="R24" i="23"/>
  <c r="R24" i="28"/>
  <c r="R24" i="22"/>
  <c r="R24" i="25"/>
  <c r="S58" i="4"/>
  <c r="S58" i="18"/>
  <c r="S58" i="12"/>
  <c r="S58" i="22"/>
  <c r="S58" i="9"/>
  <c r="R81" i="22"/>
  <c r="R81" i="13"/>
  <c r="R81" i="23"/>
  <c r="R81" i="12"/>
  <c r="R81" i="9"/>
  <c r="R52" i="26"/>
  <c r="R52" i="14"/>
  <c r="R52" i="17"/>
  <c r="R52" i="24"/>
  <c r="R52" i="23"/>
  <c r="S16" i="23"/>
  <c r="S16" i="12"/>
  <c r="S16" i="16"/>
  <c r="S16" i="17"/>
  <c r="S16" i="18"/>
  <c r="R47" i="11"/>
  <c r="R47" i="14"/>
  <c r="R47" i="4"/>
  <c r="R47" i="12"/>
  <c r="R47" i="28"/>
  <c r="S33" i="27"/>
  <c r="S33" i="24"/>
  <c r="S33" i="23"/>
  <c r="S33" i="19"/>
  <c r="S33" i="15"/>
  <c r="S62" i="1"/>
  <c r="S62" i="14"/>
  <c r="S62" i="12"/>
  <c r="S62" i="10"/>
  <c r="S62" i="26"/>
  <c r="T67" i="23"/>
  <c r="S67" i="4"/>
  <c r="S67" i="28"/>
  <c r="S67" i="9"/>
  <c r="S67" i="15"/>
  <c r="S67" i="19"/>
  <c r="R26" i="4"/>
  <c r="R26" i="17"/>
  <c r="R26" i="26"/>
  <c r="R26" i="28"/>
  <c r="R26" i="12"/>
  <c r="S37" i="4"/>
  <c r="S37" i="17"/>
  <c r="S37" i="19"/>
  <c r="S37" i="24"/>
  <c r="S37" i="10"/>
  <c r="S37" i="11"/>
  <c r="U67" i="1"/>
  <c r="R46" i="4"/>
  <c r="R46" i="18"/>
  <c r="R46" i="16"/>
  <c r="R46" i="23"/>
  <c r="R46" i="10"/>
  <c r="R51" i="14"/>
  <c r="R51" i="23"/>
  <c r="R51" i="10"/>
  <c r="R51" i="19"/>
  <c r="R51" i="13"/>
  <c r="S80" i="18"/>
  <c r="S80" i="22"/>
  <c r="S80" i="10"/>
  <c r="S80" i="17"/>
  <c r="S80" i="15"/>
  <c r="S24" i="17"/>
  <c r="S24" i="18"/>
  <c r="S24" i="26"/>
  <c r="S24" i="12"/>
  <c r="S24" i="25"/>
  <c r="S56" i="4"/>
  <c r="S56" i="1"/>
  <c r="S56" i="26"/>
  <c r="S56" i="15"/>
  <c r="S56" i="22"/>
  <c r="S13" i="4"/>
  <c r="S13" i="24"/>
  <c r="S13" i="13"/>
  <c r="S13" i="14"/>
  <c r="S13" i="10"/>
  <c r="S13" i="22"/>
  <c r="R57" i="28"/>
  <c r="R57" i="22"/>
  <c r="R57" i="17"/>
  <c r="R57" i="15"/>
  <c r="R57" i="16"/>
  <c r="R25" i="17"/>
  <c r="R25" i="13"/>
  <c r="R25" i="11"/>
  <c r="R25" i="12"/>
  <c r="R25" i="22"/>
  <c r="R53" i="1"/>
  <c r="R53" i="28"/>
  <c r="R53" i="14"/>
  <c r="R53" i="26"/>
  <c r="R53" i="24"/>
  <c r="S25" i="24"/>
  <c r="S25" i="22"/>
  <c r="S25" i="16"/>
  <c r="S25" i="25"/>
  <c r="S25" i="13"/>
  <c r="R74" i="26"/>
  <c r="R74" i="16"/>
  <c r="R74" i="9"/>
  <c r="R74" i="18"/>
  <c r="R74" i="28"/>
  <c r="R37" i="14"/>
  <c r="R37" i="1"/>
  <c r="R37" i="12"/>
  <c r="R37" i="19"/>
  <c r="R37" i="15"/>
  <c r="R16" i="15"/>
  <c r="R16" i="1"/>
  <c r="R16" i="13"/>
  <c r="R16" i="28"/>
  <c r="R16" i="27"/>
  <c r="R56" i="16"/>
  <c r="R56" i="17"/>
  <c r="R56" i="9"/>
  <c r="R56" i="12"/>
  <c r="R56" i="24"/>
  <c r="R55" i="26"/>
  <c r="R55" i="17"/>
  <c r="R55" i="24"/>
  <c r="R55" i="15"/>
  <c r="R55" i="9"/>
  <c r="S54" i="23"/>
  <c r="S54" i="25"/>
  <c r="S54" i="18"/>
  <c r="S54" i="10"/>
  <c r="S46" i="28"/>
  <c r="S46" i="15"/>
  <c r="S46" i="26"/>
  <c r="S46" i="11"/>
  <c r="S42" i="4"/>
  <c r="S42" i="17"/>
  <c r="S42" i="10"/>
  <c r="S42" i="11"/>
  <c r="S42" i="23"/>
  <c r="S6" i="1"/>
  <c r="S6" i="27"/>
  <c r="S6" i="16"/>
  <c r="S6" i="10"/>
  <c r="S6" i="15"/>
  <c r="S50" i="27"/>
  <c r="S50" i="11"/>
  <c r="S50" i="12"/>
  <c r="S50" i="19"/>
  <c r="S50" i="24"/>
  <c r="S26" i="4"/>
  <c r="S26" i="18"/>
  <c r="S26" i="16"/>
  <c r="S26" i="12"/>
  <c r="S26" i="9"/>
  <c r="R7" i="15"/>
  <c r="R7" i="12"/>
  <c r="R7" i="1"/>
  <c r="R7" i="22"/>
  <c r="R7" i="17"/>
  <c r="R82" i="12"/>
  <c r="R82" i="18"/>
  <c r="R82" i="10"/>
  <c r="R82" i="19"/>
  <c r="R82" i="17"/>
  <c r="R20" i="22"/>
  <c r="R20" i="28"/>
  <c r="R20" i="27"/>
  <c r="R20" i="25"/>
  <c r="R20" i="19"/>
  <c r="R62" i="1"/>
  <c r="R62" i="27"/>
  <c r="R62" i="24"/>
  <c r="R62" i="26"/>
  <c r="R62" i="28"/>
  <c r="R19" i="1"/>
  <c r="R19" i="13"/>
  <c r="R19" i="27"/>
  <c r="R19" i="16"/>
  <c r="R19" i="26"/>
  <c r="S78" i="10"/>
  <c r="S78" i="17"/>
  <c r="S78" i="27"/>
  <c r="S78" i="16"/>
  <c r="S78" i="18"/>
  <c r="R35" i="10"/>
  <c r="R35" i="25"/>
  <c r="R35" i="1"/>
  <c r="R35" i="17"/>
  <c r="R35" i="19"/>
  <c r="S85" i="25"/>
  <c r="S85" i="13"/>
  <c r="S85" i="22"/>
  <c r="S85" i="11"/>
  <c r="S85" i="17"/>
  <c r="R80" i="1"/>
  <c r="R80" i="23"/>
  <c r="R80" i="11"/>
  <c r="R80" i="12"/>
  <c r="R80" i="10"/>
  <c r="R41" i="11"/>
  <c r="R41" i="12"/>
  <c r="R41" i="16"/>
  <c r="R41" i="26"/>
  <c r="R41" i="14"/>
  <c r="R45" i="9"/>
  <c r="R45" i="22"/>
  <c r="R45" i="17"/>
  <c r="R45" i="14"/>
  <c r="R45" i="15"/>
  <c r="R18" i="1"/>
  <c r="R18" i="17"/>
  <c r="R18" i="12"/>
  <c r="R18" i="9"/>
  <c r="R18" i="16"/>
  <c r="R79" i="18"/>
  <c r="R79" i="11"/>
  <c r="R79" i="27"/>
  <c r="R79" i="15"/>
  <c r="R79" i="13"/>
  <c r="R34" i="4"/>
  <c r="R34" i="12"/>
  <c r="R34" i="10"/>
  <c r="R34" i="14"/>
  <c r="R34" i="24"/>
  <c r="S19" i="4"/>
  <c r="S19" i="9"/>
  <c r="S19" i="14"/>
  <c r="S19" i="10"/>
  <c r="S19" i="18"/>
  <c r="S49" i="14"/>
  <c r="S49" i="17"/>
  <c r="S49" i="19"/>
  <c r="S49" i="18"/>
  <c r="S49" i="10"/>
  <c r="S9" i="16"/>
  <c r="S9" i="25"/>
  <c r="S9" i="18"/>
  <c r="S9" i="9"/>
  <c r="S9" i="28"/>
  <c r="S38" i="1"/>
  <c r="S38" i="12"/>
  <c r="S38" i="15"/>
  <c r="S38" i="17"/>
  <c r="S38" i="22"/>
  <c r="S40" i="1"/>
  <c r="S40" i="11"/>
  <c r="S40" i="24"/>
  <c r="S40" i="9"/>
  <c r="S40" i="23"/>
  <c r="S43" i="1"/>
  <c r="S43" i="18"/>
  <c r="S43" i="24"/>
  <c r="S43" i="25"/>
  <c r="S43" i="28"/>
  <c r="R21" i="26"/>
  <c r="R21" i="16"/>
  <c r="R21" i="15"/>
  <c r="R21" i="17"/>
  <c r="R21" i="9"/>
  <c r="R29" i="26"/>
  <c r="R29" i="13"/>
  <c r="R29" i="28"/>
  <c r="R29" i="1"/>
  <c r="R29" i="24"/>
  <c r="S17" i="16"/>
  <c r="S17" i="14"/>
  <c r="S17" i="18"/>
  <c r="S17" i="26"/>
  <c r="S17" i="25"/>
  <c r="S21" i="14"/>
  <c r="S21" i="12"/>
  <c r="S21" i="23"/>
  <c r="S21" i="9"/>
  <c r="S21" i="15"/>
  <c r="R76" i="22"/>
  <c r="R76" i="1"/>
  <c r="R76" i="23"/>
  <c r="R76" i="26"/>
  <c r="R76" i="27"/>
  <c r="R8" i="24"/>
  <c r="R8" i="10"/>
  <c r="R8" i="12"/>
  <c r="R8" i="25"/>
  <c r="R8" i="27"/>
  <c r="R5" i="16"/>
  <c r="R5" i="4"/>
  <c r="R5" i="10"/>
  <c r="R5" i="28"/>
  <c r="R5" i="15"/>
  <c r="R9" i="13"/>
  <c r="R9" i="24"/>
  <c r="R9" i="4"/>
  <c r="R9" i="18"/>
  <c r="R9" i="17"/>
  <c r="S27" i="22"/>
  <c r="S27" i="27"/>
  <c r="S27" i="23"/>
  <c r="S27" i="26"/>
  <c r="S27" i="25"/>
  <c r="S8" i="4"/>
  <c r="S8" i="12"/>
  <c r="S8" i="19"/>
  <c r="S8" i="23"/>
  <c r="S8" i="16"/>
  <c r="S8" i="18"/>
  <c r="S69" i="26"/>
  <c r="S69" i="10"/>
  <c r="S69" i="22"/>
  <c r="S69" i="12"/>
  <c r="S69" i="15"/>
  <c r="S29" i="23"/>
  <c r="S29" i="18"/>
  <c r="S29" i="17"/>
  <c r="S29" i="12"/>
  <c r="S29" i="11"/>
  <c r="R36" i="26"/>
  <c r="R36" i="15"/>
  <c r="R36" i="19"/>
  <c r="R84" i="25"/>
  <c r="R84" i="16"/>
  <c r="R84" i="12"/>
  <c r="R84" i="13"/>
  <c r="T71" i="17"/>
  <c r="R68" i="16"/>
  <c r="R68" i="26"/>
  <c r="R68" i="13"/>
  <c r="R30" i="24"/>
  <c r="R30" i="15"/>
  <c r="R30" i="18"/>
  <c r="R30" i="14"/>
  <c r="T70" i="16"/>
  <c r="R78" i="9"/>
  <c r="R78" i="24"/>
  <c r="R78" i="14"/>
  <c r="S36" i="17"/>
  <c r="S36" i="28"/>
  <c r="S39" i="4"/>
  <c r="S39" i="25"/>
  <c r="S39" i="28"/>
  <c r="S52" i="15"/>
  <c r="S52" i="16"/>
  <c r="S52" i="28"/>
  <c r="S59" i="11"/>
  <c r="S59" i="16"/>
  <c r="S59" i="10"/>
  <c r="S79" i="4"/>
  <c r="S79" i="28"/>
  <c r="S79" i="26"/>
  <c r="R44" i="17"/>
  <c r="R44" i="26"/>
  <c r="S48" i="14"/>
  <c r="S48" i="19"/>
  <c r="S53" i="24"/>
  <c r="S11" i="9"/>
  <c r="R36" i="17"/>
  <c r="R36" i="4"/>
  <c r="R36" i="27"/>
  <c r="R36" i="14"/>
  <c r="R36" i="28"/>
  <c r="R84" i="1"/>
  <c r="R84" i="23"/>
  <c r="R84" i="15"/>
  <c r="R84" i="19"/>
  <c r="R84" i="14"/>
  <c r="R68" i="4"/>
  <c r="R68" i="18"/>
  <c r="R68" i="12"/>
  <c r="R68" i="27"/>
  <c r="R68" i="15"/>
  <c r="R30" i="16"/>
  <c r="R30" i="1"/>
  <c r="R30" i="22"/>
  <c r="R30" i="9"/>
  <c r="R30" i="19"/>
  <c r="R78" i="4"/>
  <c r="R78" i="12"/>
  <c r="R78" i="1"/>
  <c r="R78" i="28"/>
  <c r="R78" i="23"/>
  <c r="S36" i="1"/>
  <c r="S36" i="27"/>
  <c r="S36" i="9"/>
  <c r="S36" i="25"/>
  <c r="S36" i="22"/>
  <c r="S36" i="15"/>
  <c r="T71" i="26"/>
  <c r="S39" i="1"/>
  <c r="S39" i="9"/>
  <c r="S39" i="16"/>
  <c r="S39" i="10"/>
  <c r="S39" i="24"/>
  <c r="S52" i="4"/>
  <c r="S52" i="10"/>
  <c r="S52" i="24"/>
  <c r="S52" i="12"/>
  <c r="S52" i="27"/>
  <c r="S59" i="19"/>
  <c r="S59" i="14"/>
  <c r="S59" i="18"/>
  <c r="S59" i="23"/>
  <c r="S59" i="9"/>
  <c r="S79" i="1"/>
  <c r="S79" i="15"/>
  <c r="S79" i="14"/>
  <c r="S79" i="19"/>
  <c r="S79" i="13"/>
  <c r="U70" i="1"/>
  <c r="R44" i="1"/>
  <c r="R44" i="15"/>
  <c r="R44" i="27"/>
  <c r="R44" i="23"/>
  <c r="R44" i="13"/>
  <c r="S48" i="4"/>
  <c r="S48" i="12"/>
  <c r="S48" i="28"/>
  <c r="S48" i="15"/>
  <c r="S48" i="26"/>
  <c r="S53" i="22"/>
  <c r="S53" i="17"/>
  <c r="S53" i="13"/>
  <c r="S53" i="18"/>
  <c r="S53" i="12"/>
  <c r="R48" i="19"/>
  <c r="R48" i="26"/>
  <c r="R48" i="11"/>
  <c r="R48" i="22"/>
  <c r="R48" i="9"/>
  <c r="R31" i="15"/>
  <c r="R31" i="27"/>
  <c r="R31" i="12"/>
  <c r="R31" i="14"/>
  <c r="R31" i="16"/>
  <c r="R60" i="4"/>
  <c r="R60" i="11"/>
  <c r="R60" i="25"/>
  <c r="R60" i="24"/>
  <c r="R60" i="13"/>
  <c r="S11" i="10"/>
  <c r="S11" i="19"/>
  <c r="S11" i="12"/>
  <c r="S11" i="26"/>
  <c r="S11" i="18"/>
  <c r="S75" i="1"/>
  <c r="S75" i="25"/>
  <c r="S75" i="11"/>
  <c r="S75" i="23"/>
  <c r="S75" i="26"/>
  <c r="T71" i="25"/>
  <c r="R23" i="28"/>
  <c r="R23" i="22"/>
  <c r="R23" i="13"/>
  <c r="R23" i="12"/>
  <c r="R23" i="11"/>
  <c r="S18" i="12"/>
  <c r="S18" i="23"/>
  <c r="S18" i="9"/>
  <c r="S18" i="13"/>
  <c r="S18" i="10"/>
  <c r="S20" i="14"/>
  <c r="S20" i="28"/>
  <c r="S20" i="13"/>
  <c r="S20" i="25"/>
  <c r="S20" i="15"/>
  <c r="S64" i="4"/>
  <c r="S64" i="10"/>
  <c r="S64" i="15"/>
  <c r="S64" i="24"/>
  <c r="S64" i="28"/>
  <c r="T86" i="11"/>
  <c r="S57" i="16"/>
  <c r="S57" i="11"/>
  <c r="S57" i="28"/>
  <c r="S57" i="14"/>
  <c r="S57" i="12"/>
  <c r="S22" i="1"/>
  <c r="S22" i="19"/>
  <c r="S22" i="25"/>
  <c r="S22" i="9"/>
  <c r="T70" i="18"/>
  <c r="T61" i="24"/>
  <c r="R14" i="17"/>
  <c r="R14" i="28"/>
  <c r="R14" i="25"/>
  <c r="R14" i="16"/>
  <c r="R14" i="27"/>
  <c r="R40" i="15"/>
  <c r="R40" i="4"/>
  <c r="R40" i="25"/>
  <c r="R40" i="16"/>
  <c r="R40" i="12"/>
  <c r="R38" i="26"/>
  <c r="R38" i="22"/>
  <c r="R38" i="27"/>
  <c r="R38" i="23"/>
  <c r="R38" i="14"/>
  <c r="T67" i="10"/>
  <c r="S44" i="1"/>
  <c r="S44" i="14"/>
  <c r="S44" i="25"/>
  <c r="S44" i="17"/>
  <c r="S44" i="13"/>
  <c r="S81" i="14"/>
  <c r="S81" i="11"/>
  <c r="S81" i="17"/>
  <c r="S81" i="9"/>
  <c r="S81" i="18"/>
  <c r="R11" i="19"/>
  <c r="R11" i="16"/>
  <c r="R11" i="22"/>
  <c r="R11" i="26"/>
  <c r="R11" i="18"/>
  <c r="U64" i="1"/>
  <c r="R73" i="14"/>
  <c r="R73" i="17"/>
  <c r="R73" i="16"/>
  <c r="R73" i="22"/>
  <c r="R73" i="15"/>
  <c r="R59" i="22"/>
  <c r="R59" i="23"/>
  <c r="R59" i="28"/>
  <c r="R59" i="19"/>
  <c r="R59" i="13"/>
  <c r="R15" i="17"/>
  <c r="R15" i="26"/>
  <c r="R15" i="18"/>
  <c r="R15" i="19"/>
  <c r="R15" i="12"/>
  <c r="R22" i="17"/>
  <c r="R22" i="28"/>
  <c r="R22" i="13"/>
  <c r="R22" i="27"/>
  <c r="R22" i="18"/>
  <c r="R49" i="19"/>
  <c r="R49" i="1"/>
  <c r="R49" i="22"/>
  <c r="R49" i="15"/>
  <c r="R49" i="18"/>
  <c r="S66" i="24"/>
  <c r="S66" i="13"/>
  <c r="S66" i="25"/>
  <c r="S66" i="9"/>
  <c r="S66" i="26"/>
  <c r="S7" i="4"/>
  <c r="S7" i="13"/>
  <c r="S7" i="10"/>
  <c r="S7" i="28"/>
  <c r="S7" i="19"/>
  <c r="R85" i="4"/>
  <c r="R85" i="1"/>
  <c r="R85" i="25"/>
  <c r="R85" i="27"/>
  <c r="R85" i="18"/>
  <c r="S15" i="10"/>
  <c r="S15" i="25"/>
  <c r="S15" i="26"/>
  <c r="S15" i="19"/>
  <c r="S15" i="27"/>
  <c r="S14" i="1"/>
  <c r="S14" i="27"/>
  <c r="S14" i="22"/>
  <c r="S14" i="13"/>
  <c r="S14" i="17"/>
  <c r="S61" i="4"/>
  <c r="S61" i="24"/>
  <c r="S61" i="11"/>
  <c r="S61" i="17"/>
  <c r="S61" i="9"/>
  <c r="R27" i="28"/>
  <c r="R27" i="4"/>
  <c r="R27" i="16"/>
  <c r="R27" i="26"/>
  <c r="R27" i="18"/>
  <c r="R42" i="18"/>
  <c r="R42" i="24"/>
  <c r="R42" i="26"/>
  <c r="R42" i="16"/>
  <c r="R42" i="14"/>
  <c r="R72" i="1"/>
  <c r="R72" i="19"/>
  <c r="R72" i="28"/>
  <c r="R72" i="18"/>
  <c r="R72" i="9"/>
  <c r="R77" i="10"/>
  <c r="R77" i="24"/>
  <c r="R77" i="12"/>
  <c r="R77" i="9"/>
  <c r="R77" i="23"/>
  <c r="S45" i="13"/>
  <c r="S45" i="11"/>
  <c r="S45" i="16"/>
  <c r="S45" i="22"/>
  <c r="S45" i="27"/>
  <c r="R63" i="9"/>
  <c r="R63" i="1"/>
  <c r="R63" i="28"/>
  <c r="R63" i="18"/>
  <c r="R63" i="27"/>
  <c r="R43" i="11"/>
  <c r="R43" i="4"/>
  <c r="R43" i="24"/>
  <c r="R43" i="25"/>
  <c r="R43" i="14"/>
  <c r="S71" i="1"/>
  <c r="S71" i="26"/>
  <c r="S71" i="23"/>
  <c r="S71" i="13"/>
  <c r="S71" i="15"/>
  <c r="S41" i="28"/>
  <c r="S41" i="10"/>
  <c r="S41" i="14"/>
  <c r="S41" i="26"/>
  <c r="S41" i="23"/>
  <c r="R10" i="10"/>
  <c r="R10" i="19"/>
  <c r="R10" i="22"/>
  <c r="R10" i="26"/>
  <c r="R10" i="18"/>
  <c r="S32" i="14"/>
  <c r="S32" i="22"/>
  <c r="S32" i="11"/>
  <c r="S32" i="9"/>
  <c r="S32" i="18"/>
  <c r="S30" i="4"/>
  <c r="S30" i="27"/>
  <c r="S30" i="11"/>
  <c r="S30" i="19"/>
  <c r="S30" i="28"/>
  <c r="T67" i="28"/>
  <c r="S65" i="4"/>
  <c r="S65" i="18"/>
  <c r="S65" i="16"/>
  <c r="S65" i="27"/>
  <c r="S65" i="19"/>
  <c r="R12" i="11"/>
  <c r="R12" i="1"/>
  <c r="R12" i="25"/>
  <c r="R12" i="23"/>
  <c r="R12" i="16"/>
  <c r="R17" i="1"/>
  <c r="R17" i="9"/>
  <c r="R17" i="17"/>
  <c r="R17" i="24"/>
  <c r="R17" i="18"/>
  <c r="R32" i="4"/>
  <c r="R32" i="10"/>
  <c r="R32" i="22"/>
  <c r="R32" i="25"/>
  <c r="R32" i="19"/>
  <c r="S31" i="26"/>
  <c r="S31" i="18"/>
  <c r="S31" i="22"/>
  <c r="S31" i="10"/>
  <c r="S31" i="27"/>
  <c r="S70" i="4"/>
  <c r="S70" i="25"/>
  <c r="S70" i="9"/>
  <c r="S70" i="16"/>
  <c r="S70" i="11"/>
  <c r="R83" i="15"/>
  <c r="R83" i="23"/>
  <c r="R83" i="19"/>
  <c r="R83" i="13"/>
  <c r="R83" i="9"/>
  <c r="R69" i="26"/>
  <c r="R69" i="9"/>
  <c r="R69" i="15"/>
  <c r="R69" i="22"/>
  <c r="R69" i="13"/>
  <c r="S63" i="1"/>
  <c r="S63" i="14"/>
  <c r="S63" i="16"/>
  <c r="S63" i="22"/>
  <c r="S63" i="26"/>
  <c r="S83" i="4"/>
  <c r="S83" i="14"/>
  <c r="S83" i="23"/>
  <c r="S83" i="25"/>
  <c r="S83" i="15"/>
  <c r="S55" i="1"/>
  <c r="S55" i="11"/>
  <c r="S55" i="27"/>
  <c r="S55" i="25"/>
  <c r="S55" i="16"/>
  <c r="S28" i="26"/>
  <c r="S28" i="22"/>
  <c r="S28" i="17"/>
  <c r="S28" i="28"/>
  <c r="S28" i="10"/>
  <c r="S23" i="14"/>
  <c r="S23" i="13"/>
  <c r="S23" i="26"/>
  <c r="S23" i="16"/>
  <c r="S23" i="24"/>
  <c r="R39" i="23"/>
  <c r="R39" i="18"/>
  <c r="R39" i="17"/>
  <c r="R39" i="9"/>
  <c r="R39" i="25"/>
  <c r="S60" i="1"/>
  <c r="S60" i="14"/>
  <c r="S60" i="15"/>
  <c r="S60" i="22"/>
  <c r="S60" i="23"/>
  <c r="R66" i="14"/>
  <c r="R66" i="18"/>
  <c r="R66" i="15"/>
  <c r="R66" i="16"/>
  <c r="R66" i="26"/>
  <c r="R65" i="1"/>
  <c r="R65" i="24"/>
  <c r="R65" i="22"/>
  <c r="R65" i="13"/>
  <c r="R65" i="11"/>
  <c r="R28" i="13"/>
  <c r="R28" i="19"/>
  <c r="R28" i="1"/>
  <c r="R28" i="11"/>
  <c r="R28" i="27"/>
  <c r="T67" i="19"/>
  <c r="R6" i="18"/>
  <c r="R6" i="14"/>
  <c r="R6" i="11"/>
  <c r="R6" i="12"/>
  <c r="R6" i="27"/>
  <c r="R50" i="18"/>
  <c r="R50" i="13"/>
  <c r="R50" i="17"/>
  <c r="R50" i="9"/>
  <c r="R50" i="16"/>
  <c r="S74" i="24"/>
  <c r="S74" i="12"/>
  <c r="S74" i="17"/>
  <c r="S74" i="14"/>
  <c r="U61" i="1"/>
  <c r="R13" i="16"/>
  <c r="R13" i="1"/>
  <c r="R13" i="13"/>
  <c r="R13" i="12"/>
  <c r="R13" i="25"/>
  <c r="R54" i="14"/>
  <c r="R54" i="22"/>
  <c r="R54" i="19"/>
  <c r="R54" i="12"/>
  <c r="R54" i="18"/>
  <c r="T86" i="19"/>
  <c r="S51" i="25"/>
  <c r="S51" i="26"/>
  <c r="S51" i="15"/>
  <c r="S51" i="14"/>
  <c r="S47" i="22"/>
  <c r="S47" i="24"/>
  <c r="S47" i="13"/>
  <c r="S47" i="14"/>
  <c r="S47" i="23"/>
  <c r="S10" i="23"/>
  <c r="S10" i="25"/>
  <c r="S10" i="22"/>
  <c r="S10" i="16"/>
  <c r="S10" i="12"/>
  <c r="S34" i="4"/>
  <c r="S34" i="18"/>
  <c r="S34" i="15"/>
  <c r="S34" i="26"/>
  <c r="S34" i="28"/>
  <c r="S86" i="4"/>
  <c r="S86" i="15"/>
  <c r="S86" i="18"/>
  <c r="S86" i="27"/>
  <c r="S86" i="19"/>
  <c r="S5" i="14"/>
  <c r="S5" i="28"/>
  <c r="S5" i="11"/>
  <c r="R33" i="24"/>
  <c r="R33" i="16"/>
  <c r="R33" i="17"/>
  <c r="R33" i="10"/>
  <c r="R33" i="25"/>
  <c r="S72" i="14"/>
  <c r="S72" i="18"/>
  <c r="S72" i="23"/>
  <c r="S72" i="11"/>
  <c r="S72" i="12"/>
  <c r="R24" i="10"/>
  <c r="R24" i="14"/>
  <c r="R24" i="16"/>
  <c r="R24" i="11"/>
  <c r="R24" i="9"/>
  <c r="S58" i="28"/>
  <c r="S58" i="23"/>
  <c r="S58" i="15"/>
  <c r="S58" i="19"/>
  <c r="S58" i="24"/>
  <c r="R81" i="19"/>
  <c r="R81" i="24"/>
  <c r="R81" i="11"/>
  <c r="R81" i="27"/>
  <c r="R81" i="16"/>
  <c r="R52" i="4"/>
  <c r="R52" i="11"/>
  <c r="R52" i="1"/>
  <c r="R52" i="10"/>
  <c r="R52" i="27"/>
  <c r="S16" i="14"/>
  <c r="S16" i="27"/>
  <c r="S16" i="15"/>
  <c r="S16" i="9"/>
  <c r="S16" i="11"/>
  <c r="R47" i="17"/>
  <c r="R47" i="24"/>
  <c r="R47" i="18"/>
  <c r="R47" i="10"/>
  <c r="R47" i="22"/>
  <c r="S33" i="4"/>
  <c r="S33" i="12"/>
  <c r="S33" i="18"/>
  <c r="S33" i="28"/>
  <c r="S33" i="25"/>
  <c r="S33" i="11"/>
  <c r="S62" i="25"/>
  <c r="S62" i="23"/>
  <c r="S62" i="11"/>
  <c r="S62" i="9"/>
  <c r="S62" i="18"/>
  <c r="S67" i="1"/>
  <c r="S67" i="13"/>
  <c r="S67" i="27"/>
  <c r="S67" i="18"/>
  <c r="S67" i="16"/>
  <c r="R26" i="18"/>
  <c r="R26" i="24"/>
  <c r="R26" i="10"/>
  <c r="R26" i="19"/>
  <c r="R26" i="27"/>
  <c r="S37" i="1"/>
  <c r="S37" i="25"/>
  <c r="S37" i="16"/>
  <c r="S37" i="15"/>
  <c r="R46" i="1"/>
  <c r="R46" i="25"/>
  <c r="R46" i="24"/>
  <c r="R46" i="11"/>
  <c r="R46" i="27"/>
  <c r="R51" i="9"/>
  <c r="R51" i="25"/>
  <c r="R51" i="27"/>
  <c r="R51" i="15"/>
  <c r="R51" i="24"/>
  <c r="S80" i="4"/>
  <c r="S80" i="24"/>
  <c r="S80" i="28"/>
  <c r="S80" i="13"/>
  <c r="S80" i="9"/>
  <c r="S24" i="1"/>
  <c r="S24" i="28"/>
  <c r="S24" i="10"/>
  <c r="S24" i="22"/>
  <c r="S24" i="16"/>
  <c r="S56" i="16"/>
  <c r="S56" i="19"/>
  <c r="S56" i="14"/>
  <c r="S56" i="28"/>
  <c r="S56" i="17"/>
  <c r="S13" i="1"/>
  <c r="S13" i="11"/>
  <c r="S13" i="27"/>
  <c r="S13" i="15"/>
  <c r="S13" i="12"/>
  <c r="R57" i="1"/>
  <c r="R57" i="11"/>
  <c r="R57" i="25"/>
  <c r="R57" i="10"/>
  <c r="R57" i="24"/>
  <c r="R25" i="25"/>
  <c r="R25" i="23"/>
  <c r="R25" i="26"/>
  <c r="R25" i="24"/>
  <c r="R25" i="16"/>
  <c r="R53" i="4"/>
  <c r="R53" i="9"/>
  <c r="R53" i="18"/>
  <c r="R53" i="22"/>
  <c r="R53" i="11"/>
  <c r="S25" i="4"/>
  <c r="S25" i="18"/>
  <c r="S25" i="14"/>
  <c r="S25" i="17"/>
  <c r="S25" i="26"/>
  <c r="R74" i="27"/>
  <c r="R74" i="12"/>
  <c r="R74" i="25"/>
  <c r="R74" i="17"/>
  <c r="R74" i="10"/>
  <c r="R37" i="10"/>
  <c r="R37" i="23"/>
  <c r="R37" i="22"/>
  <c r="R37" i="13"/>
  <c r="R37" i="27"/>
  <c r="R16" i="4"/>
  <c r="R16" i="12"/>
  <c r="R16" i="17"/>
  <c r="R16" i="18"/>
  <c r="R16" i="25"/>
  <c r="R56" i="28"/>
  <c r="R56" i="26"/>
  <c r="R56" i="25"/>
  <c r="R56" i="27"/>
  <c r="R56" i="13"/>
  <c r="R55" i="4"/>
  <c r="R55" i="11"/>
  <c r="R55" i="27"/>
  <c r="R55" i="25"/>
  <c r="R55" i="12"/>
  <c r="S54" i="4"/>
  <c r="S54" i="9"/>
  <c r="S54" i="17"/>
  <c r="S54" i="11"/>
  <c r="S54" i="15"/>
  <c r="S54" i="28"/>
  <c r="S46" i="1"/>
  <c r="S46" i="10"/>
  <c r="S46" i="12"/>
  <c r="S46" i="9"/>
  <c r="S46" i="13"/>
  <c r="S42" i="22"/>
  <c r="S42" i="9"/>
  <c r="S42" i="28"/>
  <c r="S42" i="24"/>
  <c r="S42" i="12"/>
  <c r="S6" i="4"/>
  <c r="S6" i="25"/>
  <c r="S6" i="23"/>
  <c r="S6" i="12"/>
  <c r="S6" i="9"/>
  <c r="S50" i="18"/>
  <c r="S50" i="14"/>
  <c r="S50" i="25"/>
  <c r="S50" i="23"/>
  <c r="S50" i="15"/>
  <c r="S26" i="19"/>
  <c r="S26" i="11"/>
  <c r="S26" i="24"/>
  <c r="S26" i="23"/>
  <c r="S26" i="25"/>
  <c r="R7" i="10"/>
  <c r="R7" i="25"/>
  <c r="R7" i="18"/>
  <c r="R7" i="11"/>
  <c r="R7" i="9"/>
  <c r="R82" i="28"/>
  <c r="R82" i="14"/>
  <c r="R82" i="16"/>
  <c r="R82" i="15"/>
  <c r="R82" i="22"/>
  <c r="R20" i="23"/>
  <c r="R20" i="1"/>
  <c r="R20" i="12"/>
  <c r="R20" i="11"/>
  <c r="R20" i="16"/>
  <c r="R62" i="4"/>
  <c r="R62" i="18"/>
  <c r="R62" i="15"/>
  <c r="R62" i="16"/>
  <c r="R62" i="9"/>
  <c r="R19" i="23"/>
  <c r="R19" i="4"/>
  <c r="R19" i="9"/>
  <c r="R19" i="24"/>
  <c r="R19" i="28"/>
  <c r="S78" i="25"/>
  <c r="S78" i="19"/>
  <c r="S78" i="11"/>
  <c r="S78" i="23"/>
  <c r="S78" i="9"/>
  <c r="R35" i="27"/>
  <c r="R35" i="16"/>
  <c r="R35" i="14"/>
  <c r="R35" i="26"/>
  <c r="R35" i="13"/>
  <c r="S85" i="12"/>
  <c r="S85" i="28"/>
  <c r="S85" i="26"/>
  <c r="S85" i="24"/>
  <c r="S85" i="19"/>
  <c r="R80" i="16"/>
  <c r="R80" i="28"/>
  <c r="R80" i="17"/>
  <c r="R80" i="26"/>
  <c r="R80" i="9"/>
  <c r="R41" i="27"/>
  <c r="R41" i="9"/>
  <c r="R41" i="15"/>
  <c r="R41" i="19"/>
  <c r="R41" i="23"/>
  <c r="R45" i="16"/>
  <c r="R45" i="13"/>
  <c r="R45" i="23"/>
  <c r="R45" i="26"/>
  <c r="R45" i="12"/>
  <c r="R18" i="4"/>
  <c r="R18" i="15"/>
  <c r="R18" i="25"/>
  <c r="R18" i="13"/>
  <c r="R18" i="11"/>
  <c r="R79" i="1"/>
  <c r="R79" i="23"/>
  <c r="R79" i="24"/>
  <c r="R79" i="28"/>
  <c r="R79" i="26"/>
  <c r="R34" i="1"/>
  <c r="R34" i="11"/>
  <c r="R34" i="16"/>
  <c r="R34" i="17"/>
  <c r="R34" i="19"/>
  <c r="S19" i="1"/>
  <c r="S19" i="25"/>
  <c r="S19" i="17"/>
  <c r="S19" i="19"/>
  <c r="S19" i="11"/>
  <c r="S49" i="4"/>
  <c r="S49" i="28"/>
  <c r="S49" i="13"/>
  <c r="S49" i="11"/>
  <c r="S49" i="25"/>
  <c r="S9" i="23"/>
  <c r="S9" i="13"/>
  <c r="S9" i="10"/>
  <c r="S9" i="12"/>
  <c r="S9" i="11"/>
  <c r="S38" i="14"/>
  <c r="S38" i="23"/>
  <c r="S38" i="28"/>
  <c r="S38" i="9"/>
  <c r="S38" i="11"/>
  <c r="S40" i="4"/>
  <c r="S40" i="12"/>
  <c r="S40" i="26"/>
  <c r="S40" i="27"/>
  <c r="S40" i="18"/>
  <c r="S43" i="12"/>
  <c r="S43" i="11"/>
  <c r="S43" i="13"/>
  <c r="S43" i="27"/>
  <c r="S43" i="26"/>
  <c r="R21" i="12"/>
  <c r="R21" i="25"/>
  <c r="R21" i="11"/>
  <c r="R21" i="28"/>
  <c r="R21" i="13"/>
  <c r="R29" i="23"/>
  <c r="R29" i="25"/>
  <c r="R29" i="19"/>
  <c r="R29" i="14"/>
  <c r="R29" i="9"/>
  <c r="S17" i="10"/>
  <c r="S17" i="9"/>
  <c r="S17" i="15"/>
  <c r="S17" i="28"/>
  <c r="S17" i="12"/>
  <c r="S21" i="1"/>
  <c r="S21" i="22"/>
  <c r="S21" i="28"/>
  <c r="S21" i="27"/>
  <c r="S21" i="26"/>
  <c r="R76" i="13"/>
  <c r="R76" i="12"/>
  <c r="R76" i="14"/>
  <c r="R76" i="28"/>
  <c r="R76" i="19"/>
  <c r="R8" i="4"/>
  <c r="R8" i="28"/>
  <c r="R8" i="18"/>
  <c r="R8" i="13"/>
  <c r="R8" i="22"/>
  <c r="V76" i="1"/>
  <c r="R5" i="23"/>
  <c r="R5" i="25"/>
  <c r="R5" i="24"/>
  <c r="R5" i="11"/>
  <c r="R5" i="22"/>
  <c r="R9" i="25"/>
  <c r="R9" i="1"/>
  <c r="R9" i="9"/>
  <c r="R9" i="15"/>
  <c r="R9" i="28"/>
  <c r="S27" i="4"/>
  <c r="S27" i="19"/>
  <c r="S27" i="28"/>
  <c r="S27" i="10"/>
  <c r="S27" i="13"/>
  <c r="S8" i="1"/>
  <c r="S8" i="27"/>
  <c r="S8" i="24"/>
  <c r="S8" i="14"/>
  <c r="S69" i="4"/>
  <c r="S69" i="27"/>
  <c r="S69" i="25"/>
  <c r="S69" i="9"/>
  <c r="S69" i="11"/>
  <c r="S29" i="4"/>
  <c r="S29" i="22"/>
  <c r="S29" i="13"/>
  <c r="S29" i="16"/>
  <c r="S29" i="25"/>
  <c r="R36" i="9"/>
  <c r="R36" i="13"/>
  <c r="R36" i="11"/>
  <c r="R36" i="23"/>
  <c r="R36" i="12"/>
  <c r="R84" i="22"/>
  <c r="R84" i="18"/>
  <c r="R84" i="24"/>
  <c r="R84" i="10"/>
  <c r="R84" i="4"/>
  <c r="R68" i="1"/>
  <c r="R68" i="25"/>
  <c r="R68" i="11"/>
  <c r="R68" i="22"/>
  <c r="R68" i="14"/>
  <c r="R30" i="28"/>
  <c r="R30" i="10"/>
  <c r="R30" i="17"/>
  <c r="R30" i="26"/>
  <c r="R30" i="27"/>
  <c r="R78" i="26"/>
  <c r="R78" i="11"/>
  <c r="R78" i="15"/>
  <c r="R78" i="27"/>
  <c r="R78" i="13"/>
  <c r="S36" i="4"/>
  <c r="S36" i="11"/>
  <c r="S36" i="13"/>
  <c r="S36" i="19"/>
  <c r="S36" i="14"/>
  <c r="S39" i="27"/>
  <c r="S39" i="14"/>
  <c r="S39" i="23"/>
  <c r="S39" i="17"/>
  <c r="S39" i="26"/>
  <c r="S52" i="1"/>
  <c r="S52" i="18"/>
  <c r="S52" i="22"/>
  <c r="S52" i="13"/>
  <c r="S52" i="23"/>
  <c r="S59" i="4"/>
  <c r="S59" i="25"/>
  <c r="S59" i="28"/>
  <c r="S59" i="26"/>
  <c r="S59" i="27"/>
  <c r="S79" i="10"/>
  <c r="S79" i="24"/>
  <c r="S79" i="27"/>
  <c r="S79" i="25"/>
  <c r="S79" i="18"/>
  <c r="T70" i="4"/>
  <c r="R44" i="25"/>
  <c r="R44" i="28"/>
  <c r="R44" i="16"/>
  <c r="R44" i="22"/>
  <c r="R44" i="18"/>
  <c r="S48" i="1"/>
  <c r="S48" i="10"/>
  <c r="S48" i="22"/>
  <c r="S48" i="24"/>
  <c r="S48" i="13"/>
  <c r="S53" i="1"/>
  <c r="S53" i="16"/>
  <c r="S53" i="14"/>
  <c r="S53" i="25"/>
  <c r="S53" i="15"/>
  <c r="R48" i="1"/>
  <c r="R48" i="18"/>
  <c r="R48" i="28"/>
  <c r="R48" i="14"/>
  <c r="R48" i="24"/>
  <c r="R31" i="1"/>
  <c r="R31" i="9"/>
  <c r="R31" i="23"/>
  <c r="R31" i="25"/>
  <c r="R31" i="11"/>
  <c r="R60" i="17"/>
  <c r="R60" i="16"/>
  <c r="R60" i="14"/>
  <c r="R60" i="27"/>
  <c r="R60" i="26"/>
  <c r="S11" i="11"/>
  <c r="S11" i="24"/>
  <c r="S11" i="14"/>
  <c r="S11" i="27"/>
  <c r="S11" i="25"/>
  <c r="S75" i="13"/>
  <c r="S75" i="16"/>
  <c r="S75" i="18"/>
  <c r="S75" i="14"/>
  <c r="S75" i="22"/>
  <c r="R23" i="1"/>
  <c r="R23" i="18"/>
  <c r="R23" i="24"/>
  <c r="R23" i="15"/>
  <c r="R23" i="17"/>
  <c r="S18" i="1"/>
  <c r="S18" i="15"/>
  <c r="S18" i="28"/>
  <c r="S18" i="26"/>
  <c r="S18" i="19"/>
  <c r="S20" i="22"/>
  <c r="S20" i="12"/>
  <c r="S20" i="23"/>
  <c r="S20" i="11"/>
  <c r="S20" i="24"/>
  <c r="S64" i="16"/>
  <c r="S64" i="18"/>
  <c r="S64" i="27"/>
  <c r="S64" i="26"/>
  <c r="S64" i="25"/>
  <c r="S57" i="24"/>
  <c r="S57" i="9"/>
  <c r="S57" i="18"/>
  <c r="S57" i="15"/>
  <c r="S57" i="13"/>
  <c r="S22" i="24"/>
  <c r="S22" i="28"/>
  <c r="S22" i="17"/>
  <c r="S22" i="15"/>
  <c r="S22" i="12"/>
  <c r="T67" i="27"/>
  <c r="T61" i="16"/>
  <c r="R14" i="22"/>
  <c r="R14" i="23"/>
  <c r="R14" i="4"/>
  <c r="R14" i="11"/>
  <c r="R14" i="15"/>
  <c r="R40" i="11"/>
  <c r="R40" i="9"/>
  <c r="R40" i="24"/>
  <c r="R40" i="18"/>
  <c r="R40" i="17"/>
  <c r="R38" i="18"/>
  <c r="R38" i="1"/>
  <c r="R38" i="12"/>
  <c r="R38" i="16"/>
  <c r="R38" i="13"/>
  <c r="S44" i="12"/>
  <c r="S44" i="28"/>
  <c r="S44" i="18"/>
  <c r="S44" i="9"/>
  <c r="S44" i="11"/>
  <c r="S81" i="12"/>
  <c r="S81" i="26"/>
  <c r="S81" i="24"/>
  <c r="S81" i="27"/>
  <c r="S81" i="23"/>
  <c r="R11" i="24"/>
  <c r="R11" i="10"/>
  <c r="R11" i="9"/>
  <c r="R11" i="28"/>
  <c r="R11" i="23"/>
  <c r="R73" i="11"/>
  <c r="R73" i="23"/>
  <c r="R73" i="28"/>
  <c r="R73" i="13"/>
  <c r="R73" i="10"/>
  <c r="R59" i="26"/>
  <c r="R59" i="14"/>
  <c r="R59" i="10"/>
  <c r="R59" i="16"/>
  <c r="R59" i="17"/>
  <c r="R15" i="28"/>
  <c r="R15" i="23"/>
  <c r="R15" i="11"/>
  <c r="R15" i="15"/>
  <c r="R15" i="25"/>
  <c r="R22" i="4"/>
  <c r="R22" i="1"/>
  <c r="R22" i="25"/>
  <c r="R22" i="15"/>
  <c r="R22" i="19"/>
  <c r="R49" i="17"/>
  <c r="R49" i="4"/>
  <c r="R49" i="26"/>
  <c r="R49" i="14"/>
  <c r="R49" i="16"/>
  <c r="S66" i="18"/>
  <c r="S66" i="28"/>
  <c r="S66" i="11"/>
  <c r="S66" i="12"/>
  <c r="T86" i="28"/>
  <c r="S7" i="1"/>
  <c r="S7" i="26"/>
  <c r="S7" i="14"/>
  <c r="S7" i="15"/>
  <c r="S7" i="12"/>
  <c r="T71" i="27"/>
  <c r="R85" i="28"/>
  <c r="R85" i="17"/>
  <c r="R85" i="10"/>
  <c r="R85" i="11"/>
  <c r="R85" i="9"/>
  <c r="S15" i="24"/>
  <c r="S15" i="17"/>
  <c r="S15" i="13"/>
  <c r="S15" i="22"/>
  <c r="S15" i="9"/>
  <c r="S14" i="18"/>
  <c r="S14" i="14"/>
  <c r="S14" i="15"/>
  <c r="S14" i="10"/>
  <c r="S14" i="16"/>
  <c r="S61" i="18"/>
  <c r="S61" i="27"/>
  <c r="S61" i="13"/>
  <c r="S61" i="28"/>
  <c r="S61" i="12"/>
  <c r="R27" i="1"/>
  <c r="R27" i="25"/>
  <c r="R27" i="23"/>
  <c r="R27" i="9"/>
  <c r="R27" i="15"/>
  <c r="R42" i="12"/>
  <c r="R42" i="27"/>
  <c r="R42" i="9"/>
  <c r="R42" i="28"/>
  <c r="R42" i="23"/>
  <c r="R72" i="17"/>
  <c r="R72" i="15"/>
  <c r="R72" i="13"/>
  <c r="R72" i="4"/>
  <c r="R72" i="23"/>
  <c r="R77" i="18"/>
  <c r="R77" i="28"/>
  <c r="R77" i="27"/>
  <c r="R77" i="19"/>
  <c r="R77" i="15"/>
  <c r="S45" i="4"/>
  <c r="S45" i="25"/>
  <c r="S45" i="12"/>
  <c r="S45" i="19"/>
  <c r="S45" i="18"/>
  <c r="S45" i="26"/>
  <c r="R63" i="11"/>
  <c r="R63" i="12"/>
  <c r="R63" i="16"/>
  <c r="R63" i="25"/>
  <c r="R63" i="24"/>
  <c r="R43" i="16"/>
  <c r="R43" i="27"/>
  <c r="R43" i="26"/>
  <c r="R43" i="15"/>
  <c r="R43" i="13"/>
  <c r="S71" i="18"/>
  <c r="S71" i="4"/>
  <c r="S71" i="10"/>
  <c r="S71" i="19"/>
  <c r="S71" i="25"/>
  <c r="S41" i="11"/>
  <c r="S41" i="18"/>
  <c r="S41" i="25"/>
  <c r="S41" i="12"/>
  <c r="S41" i="15"/>
  <c r="R10" i="1"/>
  <c r="R10" i="11"/>
  <c r="R10" i="24"/>
  <c r="R10" i="17"/>
  <c r="R10" i="23"/>
  <c r="S32" i="4"/>
  <c r="S32" i="27"/>
  <c r="S32" i="10"/>
  <c r="S32" i="12"/>
  <c r="S32" i="19"/>
  <c r="S30" i="1"/>
  <c r="S30" i="18"/>
  <c r="S30" i="12"/>
  <c r="S30" i="17"/>
  <c r="S30" i="22"/>
  <c r="T86" i="14"/>
  <c r="S65" i="11"/>
  <c r="S65" i="24"/>
  <c r="S65" i="15"/>
  <c r="S65" i="25"/>
  <c r="S65" i="13"/>
  <c r="R12" i="4"/>
  <c r="R12" i="18"/>
  <c r="R12" i="10"/>
  <c r="R12" i="15"/>
  <c r="R12" i="28"/>
  <c r="R17" i="26"/>
  <c r="R17" i="13"/>
  <c r="R17" i="11"/>
  <c r="R17" i="25"/>
  <c r="R17" i="23"/>
  <c r="R32" i="16"/>
  <c r="R32" i="1"/>
  <c r="R32" i="23"/>
  <c r="R32" i="27"/>
  <c r="R32" i="12"/>
  <c r="S31" i="1"/>
  <c r="S31" i="11"/>
  <c r="S31" i="17"/>
  <c r="S31" i="13"/>
  <c r="S31" i="19"/>
  <c r="S70" i="24"/>
  <c r="S70" i="26"/>
  <c r="S70" i="28"/>
  <c r="S70" i="19"/>
  <c r="S70" i="22"/>
  <c r="R83" i="1"/>
  <c r="R83" i="25"/>
  <c r="R83" i="28"/>
  <c r="R83" i="27"/>
  <c r="R83" i="12"/>
  <c r="R69" i="4"/>
  <c r="R69" i="28"/>
  <c r="R69" i="25"/>
  <c r="R69" i="1"/>
  <c r="R69" i="19"/>
  <c r="S63" i="27"/>
  <c r="S63" i="25"/>
  <c r="S63" i="17"/>
  <c r="S63" i="11"/>
  <c r="S63" i="10"/>
  <c r="S83" i="1"/>
  <c r="S83" i="17"/>
  <c r="S83" i="18"/>
  <c r="S83" i="24"/>
  <c r="S83" i="22"/>
  <c r="S55" i="14"/>
  <c r="S55" i="18"/>
  <c r="S55" i="17"/>
  <c r="S55" i="26"/>
  <c r="S55" i="10"/>
  <c r="S28" i="15"/>
  <c r="S28" i="14"/>
  <c r="S28" i="23"/>
  <c r="S28" i="24"/>
  <c r="S28" i="16"/>
  <c r="S23" i="23"/>
  <c r="S23" i="28"/>
  <c r="S23" i="11"/>
  <c r="S23" i="27"/>
  <c r="T67" i="13"/>
  <c r="R39" i="26"/>
  <c r="R39" i="22"/>
  <c r="R39" i="10"/>
  <c r="R39" i="12"/>
  <c r="R39" i="24"/>
  <c r="S60" i="16"/>
  <c r="S60" i="18"/>
  <c r="S60" i="26"/>
  <c r="S60" i="17"/>
  <c r="S60" i="12"/>
  <c r="R66" i="17"/>
  <c r="R66" i="19"/>
  <c r="R66" i="23"/>
  <c r="R66" i="10"/>
  <c r="R66" i="12"/>
  <c r="R65" i="9"/>
  <c r="R65" i="27"/>
  <c r="R65" i="16"/>
  <c r="R65" i="10"/>
  <c r="R65" i="17"/>
  <c r="R28" i="26"/>
  <c r="R28" i="18"/>
  <c r="R28" i="12"/>
  <c r="R28" i="28"/>
  <c r="R28" i="10"/>
  <c r="T58" i="19"/>
  <c r="R6" i="1"/>
  <c r="R6" i="4"/>
  <c r="R6" i="26"/>
  <c r="R6" i="9"/>
  <c r="R6" i="13"/>
  <c r="R50" i="19"/>
  <c r="R50" i="24"/>
  <c r="R50" i="15"/>
  <c r="R50" i="26"/>
  <c r="R50" i="14"/>
  <c r="S74" i="11"/>
  <c r="S74" i="27"/>
  <c r="S74" i="16"/>
  <c r="S74" i="25"/>
  <c r="S74" i="23"/>
  <c r="S74" i="10"/>
  <c r="R13" i="10"/>
  <c r="R13" i="23"/>
  <c r="R13" i="24"/>
  <c r="R13" i="15"/>
  <c r="R13" i="19"/>
  <c r="R54" i="1"/>
  <c r="R54" i="4"/>
  <c r="R54" i="26"/>
  <c r="R54" i="9"/>
  <c r="R54" i="15"/>
  <c r="S51" i="4"/>
  <c r="S51" i="11"/>
  <c r="S51" i="22"/>
  <c r="S51" i="17"/>
  <c r="S51" i="18"/>
  <c r="S51" i="27"/>
  <c r="S47" i="4"/>
  <c r="S47" i="16"/>
  <c r="S47" i="15"/>
  <c r="S47" i="19"/>
  <c r="S47" i="11"/>
  <c r="S10" i="14"/>
  <c r="S10" i="17"/>
  <c r="S10" i="24"/>
  <c r="S10" i="27"/>
  <c r="S10" i="11"/>
  <c r="S34" i="10"/>
  <c r="S34" i="11"/>
  <c r="S34" i="19"/>
  <c r="S34" i="22"/>
  <c r="S34" i="14"/>
  <c r="S86" i="1"/>
  <c r="S86" i="23"/>
  <c r="S86" i="10"/>
  <c r="S86" i="16"/>
  <c r="S86" i="9"/>
  <c r="S5" i="4"/>
  <c r="S5" i="9"/>
  <c r="S5" i="23"/>
  <c r="S5" i="22"/>
  <c r="S5" i="19"/>
  <c r="S5" i="18"/>
  <c r="R33" i="4"/>
  <c r="R33" i="23"/>
  <c r="R33" i="14"/>
  <c r="R33" i="9"/>
  <c r="R33" i="22"/>
  <c r="S72" i="17"/>
  <c r="S72" i="4"/>
  <c r="S72" i="22"/>
  <c r="S72" i="27"/>
  <c r="S72" i="26"/>
  <c r="R24" i="15"/>
  <c r="R24" i="19"/>
  <c r="R24" i="26"/>
  <c r="R24" i="13"/>
  <c r="R24" i="12"/>
  <c r="S58" i="10"/>
  <c r="S58" i="11"/>
  <c r="S58" i="16"/>
  <c r="S58" i="26"/>
  <c r="S58" i="14"/>
  <c r="R81" i="25"/>
  <c r="R81" i="1"/>
  <c r="R81" i="26"/>
  <c r="R81" i="10"/>
  <c r="R81" i="28"/>
  <c r="R52" i="15"/>
  <c r="R52" i="18"/>
  <c r="R52" i="16"/>
  <c r="R52" i="12"/>
  <c r="R52" i="13"/>
  <c r="S16" i="1"/>
  <c r="S16" i="13"/>
  <c r="S16" i="22"/>
  <c r="S16" i="25"/>
  <c r="S16" i="26"/>
  <c r="R47" i="26"/>
  <c r="R47" i="19"/>
  <c r="R47" i="9"/>
  <c r="R47" i="16"/>
  <c r="R47" i="15"/>
  <c r="S33" i="1"/>
  <c r="S33" i="13"/>
  <c r="S33" i="14"/>
  <c r="S33" i="10"/>
  <c r="S33" i="22"/>
  <c r="S62" i="4"/>
  <c r="S62" i="27"/>
  <c r="S62" i="24"/>
  <c r="S62" i="17"/>
  <c r="S62" i="22"/>
  <c r="S62" i="19"/>
  <c r="S67" i="23"/>
  <c r="S67" i="12"/>
  <c r="S67" i="25"/>
  <c r="S67" i="14"/>
  <c r="S67" i="26"/>
  <c r="R26" i="1"/>
  <c r="R26" i="22"/>
  <c r="R26" i="25"/>
  <c r="R26" i="16"/>
  <c r="R26" i="15"/>
  <c r="S37" i="18"/>
  <c r="S37" i="28"/>
  <c r="S37" i="22"/>
  <c r="S37" i="23"/>
  <c r="S37" i="14"/>
  <c r="V77" i="1"/>
  <c r="R46" i="13"/>
  <c r="R46" i="15"/>
  <c r="R46" i="9"/>
  <c r="R46" i="22"/>
  <c r="R46" i="14"/>
  <c r="R51" i="4"/>
  <c r="R51" i="18"/>
  <c r="R51" i="28"/>
  <c r="R51" i="26"/>
  <c r="R51" i="11"/>
  <c r="S80" i="1"/>
  <c r="S80" i="19"/>
  <c r="S80" i="16"/>
  <c r="S80" i="14"/>
  <c r="S80" i="27"/>
  <c r="S24" i="4"/>
  <c r="S24" i="15"/>
  <c r="S24" i="11"/>
  <c r="S24" i="27"/>
  <c r="S24" i="14"/>
  <c r="S56" i="9"/>
  <c r="S56" i="27"/>
  <c r="S56" i="23"/>
  <c r="S56" i="13"/>
  <c r="S56" i="11"/>
  <c r="S13" i="28"/>
  <c r="S13" i="17"/>
  <c r="S13" i="26"/>
  <c r="S13" i="19"/>
  <c r="S13" i="9"/>
  <c r="R57" i="4"/>
  <c r="R57" i="26"/>
  <c r="R57" i="18"/>
  <c r="R57" i="13"/>
  <c r="R57" i="19"/>
  <c r="R25" i="10"/>
  <c r="R25" i="18"/>
  <c r="R25" i="28"/>
  <c r="R25" i="19"/>
  <c r="R25" i="14"/>
  <c r="R53" i="13"/>
  <c r="R53" i="16"/>
  <c r="R53" i="23"/>
  <c r="R53" i="15"/>
  <c r="R53" i="10"/>
  <c r="S25" i="1"/>
  <c r="S25" i="19"/>
  <c r="S25" i="9"/>
  <c r="S25" i="10"/>
  <c r="S25" i="15"/>
  <c r="R74" i="1"/>
  <c r="R74" i="24"/>
  <c r="R74" i="14"/>
  <c r="R74" i="19"/>
  <c r="R74" i="15"/>
  <c r="R37" i="25"/>
  <c r="R37" i="11"/>
  <c r="R37" i="16"/>
  <c r="R37" i="18"/>
  <c r="R37" i="9"/>
  <c r="R16" i="9"/>
  <c r="R16" i="10"/>
  <c r="R16" i="11"/>
  <c r="R16" i="22"/>
  <c r="R16" i="26"/>
  <c r="R56" i="10"/>
  <c r="R56" i="23"/>
  <c r="R56" i="11"/>
  <c r="R56" i="18"/>
  <c r="R56" i="19"/>
  <c r="R55" i="23"/>
  <c r="R55" i="10"/>
  <c r="R55" i="1"/>
  <c r="R55" i="16"/>
  <c r="R55" i="19"/>
  <c r="S54" i="1"/>
  <c r="S54" i="12"/>
  <c r="S54" i="27"/>
  <c r="S54" i="16"/>
  <c r="S54" i="13"/>
  <c r="S46" i="4"/>
  <c r="S46" i="25"/>
  <c r="S46" i="27"/>
  <c r="S46" i="16"/>
  <c r="S46" i="19"/>
  <c r="S46" i="18"/>
  <c r="S42" i="19"/>
  <c r="S42" i="26"/>
  <c r="S42" i="16"/>
  <c r="S42" i="13"/>
  <c r="S42" i="18"/>
  <c r="S6" i="14"/>
  <c r="S6" i="26"/>
  <c r="S6" i="24"/>
  <c r="S6" i="22"/>
  <c r="S6" i="11"/>
  <c r="S50" i="17"/>
  <c r="S50" i="1"/>
  <c r="S50" i="4"/>
  <c r="S50" i="22"/>
  <c r="S50" i="13"/>
  <c r="S26" i="27"/>
  <c r="S26" i="22"/>
  <c r="S26" i="17"/>
  <c r="S26" i="26"/>
  <c r="S26" i="14"/>
  <c r="R7" i="27"/>
  <c r="R7" i="23"/>
  <c r="R7" i="28"/>
  <c r="R7" i="13"/>
  <c r="R7" i="24"/>
  <c r="R82" i="1"/>
  <c r="R82" i="27"/>
  <c r="R82" i="4"/>
  <c r="R82" i="11"/>
  <c r="R82" i="26"/>
  <c r="R20" i="18"/>
  <c r="R20" i="14"/>
  <c r="R20" i="26"/>
  <c r="R20" i="13"/>
  <c r="R20" i="24"/>
  <c r="R62" i="23"/>
  <c r="R62" i="13"/>
  <c r="R62" i="11"/>
  <c r="R62" i="10"/>
  <c r="R62" i="19"/>
  <c r="R19" i="15"/>
  <c r="R19" i="18"/>
  <c r="R19" i="10"/>
  <c r="R19" i="14"/>
  <c r="R19" i="25"/>
  <c r="S78" i="4"/>
  <c r="S78" i="26"/>
  <c r="S78" i="22"/>
  <c r="S78" i="12"/>
  <c r="S78" i="13"/>
  <c r="R35" i="4"/>
  <c r="R35" i="12"/>
  <c r="R35" i="22"/>
  <c r="R35" i="23"/>
  <c r="R35" i="15"/>
  <c r="S85" i="4"/>
  <c r="S85" i="9"/>
  <c r="S85" i="16"/>
  <c r="S85" i="10"/>
  <c r="S85" i="15"/>
  <c r="R80" i="22"/>
  <c r="R80" i="27"/>
  <c r="R80" i="15"/>
  <c r="R80" i="13"/>
  <c r="R80" i="18"/>
  <c r="R41" i="25"/>
  <c r="R41" i="1"/>
  <c r="R41" i="17"/>
  <c r="R41" i="28"/>
  <c r="R41" i="18"/>
  <c r="R45" i="1"/>
  <c r="R45" i="10"/>
  <c r="R45" i="28"/>
  <c r="R45" i="24"/>
  <c r="R45" i="19"/>
  <c r="R18" i="26"/>
  <c r="R18" i="19"/>
  <c r="R18" i="24"/>
  <c r="R18" i="10"/>
  <c r="R18" i="23"/>
  <c r="R79" i="16"/>
  <c r="R79" i="4"/>
  <c r="R79" i="14"/>
  <c r="R79" i="22"/>
  <c r="R79" i="19"/>
  <c r="R34" i="9"/>
  <c r="R34" i="27"/>
  <c r="R34" i="22"/>
  <c r="R34" i="23"/>
  <c r="R34" i="15"/>
  <c r="S19" i="27"/>
  <c r="S19" i="22"/>
  <c r="S19" i="13"/>
  <c r="S19" i="12"/>
  <c r="S19" i="24"/>
  <c r="S49" i="1"/>
  <c r="S49" i="23"/>
  <c r="S49" i="27"/>
  <c r="S49" i="12"/>
  <c r="S49" i="24"/>
  <c r="S9" i="4"/>
  <c r="S9" i="27"/>
  <c r="S9" i="19"/>
  <c r="S9" i="22"/>
  <c r="S9" i="14"/>
  <c r="S38" i="13"/>
  <c r="S38" i="24"/>
  <c r="S38" i="27"/>
  <c r="S38" i="19"/>
  <c r="S38" i="10"/>
  <c r="S40" i="15"/>
  <c r="S40" i="17"/>
  <c r="S40" i="22"/>
  <c r="S40" i="14"/>
  <c r="S40" i="10"/>
  <c r="S43" i="4"/>
  <c r="S43" i="17"/>
  <c r="S43" i="10"/>
  <c r="S43" i="16"/>
  <c r="S43" i="15"/>
  <c r="R21" i="1"/>
  <c r="R21" i="18"/>
  <c r="R21" i="10"/>
  <c r="R21" i="22"/>
  <c r="R21" i="14"/>
  <c r="R29" i="22"/>
  <c r="R29" i="18"/>
  <c r="R29" i="12"/>
  <c r="R29" i="11"/>
  <c r="R29" i="15"/>
  <c r="S17" i="1"/>
  <c r="S17" i="11"/>
  <c r="S17" i="23"/>
  <c r="S17" i="27"/>
  <c r="S17" i="19"/>
  <c r="S21" i="16"/>
  <c r="S21" i="19"/>
  <c r="S21" i="25"/>
  <c r="S21" i="11"/>
  <c r="S21" i="10"/>
  <c r="R76" i="18"/>
  <c r="R76" i="10"/>
  <c r="R76" i="11"/>
  <c r="R76" i="9"/>
  <c r="R76" i="24"/>
  <c r="R8" i="9"/>
  <c r="R8" i="17"/>
  <c r="R8" i="1"/>
  <c r="R8" i="15"/>
  <c r="R8" i="16"/>
  <c r="R5" i="13"/>
  <c r="R5" i="1"/>
  <c r="R5" i="17"/>
  <c r="R5" i="26"/>
  <c r="R5" i="12"/>
  <c r="R9" i="11"/>
  <c r="R9" i="23"/>
  <c r="R9" i="12"/>
  <c r="R9" i="10"/>
  <c r="R9" i="22"/>
  <c r="S27" i="1"/>
  <c r="S27" i="16"/>
  <c r="S27" i="17"/>
  <c r="S27" i="11"/>
  <c r="S27" i="9"/>
  <c r="S8" i="25"/>
  <c r="S8" i="28"/>
  <c r="S8" i="26"/>
  <c r="S8" i="15"/>
  <c r="S8" i="10"/>
  <c r="S69" i="1"/>
  <c r="S69" i="23"/>
  <c r="S69" i="16"/>
  <c r="S69" i="17"/>
  <c r="S69" i="18"/>
  <c r="S29" i="24"/>
  <c r="S29" i="1"/>
  <c r="S29" i="19"/>
  <c r="S29" i="28"/>
  <c r="S29" i="26"/>
  <c r="U82" i="1" l="1"/>
  <c r="V62" i="1"/>
  <c r="U69" i="1"/>
  <c r="V71" i="1"/>
  <c r="T76" i="9"/>
  <c r="T29" i="11"/>
  <c r="T21" i="1"/>
  <c r="T8" i="17"/>
  <c r="T34" i="22"/>
  <c r="T79" i="22"/>
  <c r="T18" i="26"/>
  <c r="T45" i="10"/>
  <c r="T41" i="17"/>
  <c r="T80" i="13"/>
  <c r="V85" i="1"/>
  <c r="T35" i="12"/>
  <c r="U35" i="1"/>
  <c r="T19" i="25"/>
  <c r="T19" i="15"/>
  <c r="T62" i="13"/>
  <c r="T20" i="26"/>
  <c r="T82" i="11"/>
  <c r="T82" i="4"/>
  <c r="T75" i="27"/>
  <c r="T55" i="19"/>
  <c r="T55" i="23"/>
  <c r="T56" i="23"/>
  <c r="T16" i="11"/>
  <c r="T37" i="16"/>
  <c r="T74" i="14"/>
  <c r="T53" i="13"/>
  <c r="T25" i="18"/>
  <c r="T57" i="26"/>
  <c r="U57" i="1"/>
  <c r="T86" i="18"/>
  <c r="T51" i="18"/>
  <c r="U51" i="1"/>
  <c r="T46" i="9"/>
  <c r="T26" i="15"/>
  <c r="T26" i="1"/>
  <c r="T47" i="26"/>
  <c r="T52" i="12"/>
  <c r="T81" i="28"/>
  <c r="T81" i="25"/>
  <c r="T24" i="26"/>
  <c r="T33" i="22"/>
  <c r="T33" i="23"/>
  <c r="U33" i="1"/>
  <c r="V5" i="1"/>
  <c r="V47" i="1"/>
  <c r="V51" i="1"/>
  <c r="T54" i="26"/>
  <c r="T54" i="4"/>
  <c r="T13" i="15"/>
  <c r="T50" i="14"/>
  <c r="T50" i="19"/>
  <c r="T6" i="13"/>
  <c r="T6" i="1"/>
  <c r="T28" i="12"/>
  <c r="T65" i="10"/>
  <c r="T66" i="12"/>
  <c r="T66" i="17"/>
  <c r="T39" i="12"/>
  <c r="T69" i="28"/>
  <c r="T69" i="4"/>
  <c r="T83" i="28"/>
  <c r="T83" i="1"/>
  <c r="T32" i="27"/>
  <c r="T17" i="23"/>
  <c r="T17" i="26"/>
  <c r="T12" i="18"/>
  <c r="T12" i="4"/>
  <c r="T71" i="24"/>
  <c r="T10" i="11"/>
  <c r="T71" i="10"/>
  <c r="T43" i="27"/>
  <c r="T63" i="16"/>
  <c r="T77" i="19"/>
  <c r="T72" i="23"/>
  <c r="T72" i="4"/>
  <c r="T72" i="17"/>
  <c r="T42" i="27"/>
  <c r="T27" i="23"/>
  <c r="T85" i="9"/>
  <c r="T85" i="28"/>
  <c r="T49" i="14"/>
  <c r="T22" i="19"/>
  <c r="T22" i="4"/>
  <c r="T15" i="23"/>
  <c r="T59" i="10"/>
  <c r="T73" i="13"/>
  <c r="T64" i="22"/>
  <c r="T11" i="28"/>
  <c r="T38" i="13"/>
  <c r="T38" i="18"/>
  <c r="T40" i="11"/>
  <c r="T14" i="23"/>
  <c r="T23" i="17"/>
  <c r="T23" i="1"/>
  <c r="T60" i="26"/>
  <c r="T60" i="17"/>
  <c r="T31" i="9"/>
  <c r="T48" i="28"/>
  <c r="T48" i="1"/>
  <c r="T44" i="22"/>
  <c r="V59" i="1"/>
  <c r="T78" i="13"/>
  <c r="T78" i="26"/>
  <c r="T30" i="10"/>
  <c r="T68" i="11"/>
  <c r="T84" i="10"/>
  <c r="T36" i="12"/>
  <c r="T36" i="9"/>
  <c r="V27" i="1"/>
  <c r="T9" i="9"/>
  <c r="T5" i="24"/>
  <c r="T8" i="18"/>
  <c r="T76" i="14"/>
  <c r="T29" i="14"/>
  <c r="T21" i="13"/>
  <c r="T21" i="12"/>
  <c r="T70" i="17"/>
  <c r="T34" i="11"/>
  <c r="T79" i="24"/>
  <c r="T18" i="13"/>
  <c r="T71" i="11"/>
  <c r="T45" i="26"/>
  <c r="T61" i="9"/>
  <c r="T41" i="19"/>
  <c r="T80" i="16"/>
  <c r="T35" i="14"/>
  <c r="T19" i="4"/>
  <c r="T62" i="15"/>
  <c r="U62" i="1"/>
  <c r="T20" i="12"/>
  <c r="T82" i="15"/>
  <c r="T7" i="9"/>
  <c r="T7" i="10"/>
  <c r="T55" i="25"/>
  <c r="T56" i="13"/>
  <c r="T56" i="28"/>
  <c r="T16" i="12"/>
  <c r="T16" i="4"/>
  <c r="T37" i="22"/>
  <c r="T74" i="17"/>
  <c r="V25" i="1"/>
  <c r="T53" i="9"/>
  <c r="T53" i="4"/>
  <c r="T25" i="26"/>
  <c r="T57" i="10"/>
  <c r="T61" i="19"/>
  <c r="V80" i="1"/>
  <c r="T51" i="27"/>
  <c r="T46" i="11"/>
  <c r="T67" i="4"/>
  <c r="T26" i="10"/>
  <c r="V33" i="1"/>
  <c r="T47" i="18"/>
  <c r="T52" i="11"/>
  <c r="U52" i="1"/>
  <c r="T81" i="11"/>
  <c r="T24" i="14"/>
  <c r="T33" i="25"/>
  <c r="T33" i="24"/>
  <c r="T54" i="22"/>
  <c r="T13" i="13"/>
  <c r="T50" i="17"/>
  <c r="T6" i="11"/>
  <c r="T28" i="27"/>
  <c r="T28" i="13"/>
  <c r="T65" i="24"/>
  <c r="T66" i="15"/>
  <c r="T39" i="18"/>
  <c r="T69" i="15"/>
  <c r="T83" i="13"/>
  <c r="V70" i="1"/>
  <c r="T32" i="19"/>
  <c r="T32" i="4"/>
  <c r="T17" i="9"/>
  <c r="T12" i="25"/>
  <c r="T12" i="1"/>
  <c r="T10" i="26"/>
  <c r="T43" i="14"/>
  <c r="T43" i="11"/>
  <c r="T63" i="1"/>
  <c r="T77" i="23"/>
  <c r="T77" i="10"/>
  <c r="T72" i="19"/>
  <c r="T42" i="26"/>
  <c r="T27" i="26"/>
  <c r="V61" i="1"/>
  <c r="T85" i="25"/>
  <c r="T85" i="1"/>
  <c r="T49" i="15"/>
  <c r="T22" i="18"/>
  <c r="T22" i="17"/>
  <c r="T15" i="26"/>
  <c r="T59" i="28"/>
  <c r="T73" i="22"/>
  <c r="T11" i="16"/>
  <c r="T38" i="14"/>
  <c r="T38" i="26"/>
  <c r="U40" i="1"/>
  <c r="T14" i="25"/>
  <c r="T23" i="22"/>
  <c r="T60" i="13"/>
  <c r="U60" i="1"/>
  <c r="T31" i="27"/>
  <c r="T48" i="11"/>
  <c r="T44" i="23"/>
  <c r="T78" i="12"/>
  <c r="T78" i="4"/>
  <c r="T30" i="22"/>
  <c r="T68" i="27"/>
  <c r="T84" i="14"/>
  <c r="U36" i="1"/>
  <c r="V79" i="1"/>
  <c r="T78" i="14"/>
  <c r="T30" i="24"/>
  <c r="T84" i="16"/>
  <c r="T36" i="26"/>
  <c r="T9" i="4"/>
  <c r="T5" i="10"/>
  <c r="T8" i="25"/>
  <c r="T76" i="27"/>
  <c r="T76" i="22"/>
  <c r="T29" i="24"/>
  <c r="T29" i="26"/>
  <c r="T21" i="16"/>
  <c r="T34" i="12"/>
  <c r="U34" i="1"/>
  <c r="T79" i="27"/>
  <c r="T18" i="9"/>
  <c r="T45" i="15"/>
  <c r="T45" i="9"/>
  <c r="T41" i="12"/>
  <c r="T80" i="11"/>
  <c r="T35" i="25"/>
  <c r="T19" i="26"/>
  <c r="T19" i="1"/>
  <c r="T62" i="27"/>
  <c r="T20" i="27"/>
  <c r="T82" i="19"/>
  <c r="T7" i="17"/>
  <c r="T7" i="1"/>
  <c r="T7" i="15"/>
  <c r="T55" i="9"/>
  <c r="T55" i="26"/>
  <c r="T56" i="17"/>
  <c r="T16" i="13"/>
  <c r="T37" i="19"/>
  <c r="T74" i="28"/>
  <c r="T74" i="26"/>
  <c r="T53" i="26"/>
  <c r="T25" i="22"/>
  <c r="T25" i="17"/>
  <c r="T57" i="22"/>
  <c r="T46" i="10"/>
  <c r="U46" i="1"/>
  <c r="T26" i="12"/>
  <c r="T26" i="4"/>
  <c r="T47" i="14"/>
  <c r="T75" i="12"/>
  <c r="T52" i="24"/>
  <c r="T81" i="9"/>
  <c r="T81" i="22"/>
  <c r="V58" i="1"/>
  <c r="T24" i="25"/>
  <c r="T24" i="28"/>
  <c r="T33" i="11"/>
  <c r="T54" i="10"/>
  <c r="T54" i="28"/>
  <c r="T13" i="22"/>
  <c r="U13" i="1"/>
  <c r="T50" i="27"/>
  <c r="U50" i="1"/>
  <c r="T6" i="25"/>
  <c r="T28" i="16"/>
  <c r="T28" i="4"/>
  <c r="T65" i="14"/>
  <c r="T65" i="26"/>
  <c r="T66" i="11"/>
  <c r="U66" i="1"/>
  <c r="T39" i="16"/>
  <c r="T39" i="11"/>
  <c r="T69" i="14"/>
  <c r="T83" i="14"/>
  <c r="T70" i="12"/>
  <c r="T32" i="28"/>
  <c r="T17" i="10"/>
  <c r="U17" i="1"/>
  <c r="T12" i="22"/>
  <c r="T10" i="27"/>
  <c r="T43" i="28"/>
  <c r="T63" i="23"/>
  <c r="T63" i="4"/>
  <c r="T77" i="22"/>
  <c r="T72" i="12"/>
  <c r="T72" i="22"/>
  <c r="U42" i="1"/>
  <c r="T42" i="1"/>
  <c r="T27" i="22"/>
  <c r="T85" i="13"/>
  <c r="T49" i="28"/>
  <c r="T49" i="23"/>
  <c r="T22" i="9"/>
  <c r="T15" i="10"/>
  <c r="T15" i="4"/>
  <c r="T59" i="24"/>
  <c r="T73" i="18"/>
  <c r="T73" i="25"/>
  <c r="T11" i="17"/>
  <c r="V44" i="1"/>
  <c r="T38" i="25"/>
  <c r="U38" i="1"/>
  <c r="T40" i="23"/>
  <c r="T14" i="24"/>
  <c r="T64" i="1"/>
  <c r="T23" i="16"/>
  <c r="T23" i="4"/>
  <c r="V75" i="1"/>
  <c r="T60" i="10"/>
  <c r="T31" i="13"/>
  <c r="T31" i="24"/>
  <c r="T48" i="12"/>
  <c r="T44" i="10"/>
  <c r="T78" i="22"/>
  <c r="T68" i="23"/>
  <c r="T36" i="1"/>
  <c r="T9" i="19"/>
  <c r="T9" i="26"/>
  <c r="T5" i="14"/>
  <c r="T8" i="26"/>
  <c r="T76" i="15"/>
  <c r="V21" i="1"/>
  <c r="T29" i="16"/>
  <c r="T29" i="27"/>
  <c r="T21" i="24"/>
  <c r="T21" i="4"/>
  <c r="V38" i="1"/>
  <c r="T34" i="26"/>
  <c r="T79" i="12"/>
  <c r="T18" i="18"/>
  <c r="T45" i="25"/>
  <c r="T41" i="24"/>
  <c r="U41" i="1"/>
  <c r="T80" i="24"/>
  <c r="U80" i="1"/>
  <c r="T67" i="24"/>
  <c r="T35" i="28"/>
  <c r="T19" i="19"/>
  <c r="T62" i="12"/>
  <c r="T20" i="17"/>
  <c r="T82" i="23"/>
  <c r="T7" i="14"/>
  <c r="T55" i="28"/>
  <c r="T56" i="22"/>
  <c r="U56" i="1"/>
  <c r="T16" i="19"/>
  <c r="T37" i="24"/>
  <c r="T37" i="28"/>
  <c r="T74" i="4"/>
  <c r="T74" i="23"/>
  <c r="T53" i="27"/>
  <c r="T53" i="19"/>
  <c r="T25" i="1"/>
  <c r="T25" i="4"/>
  <c r="T57" i="9"/>
  <c r="T51" i="12"/>
  <c r="T51" i="1"/>
  <c r="T46" i="12"/>
  <c r="T26" i="14"/>
  <c r="T47" i="13"/>
  <c r="T52" i="22"/>
  <c r="T52" i="9"/>
  <c r="T81" i="15"/>
  <c r="T24" i="18"/>
  <c r="T24" i="1"/>
  <c r="T33" i="13"/>
  <c r="T86" i="12"/>
  <c r="T54" i="13"/>
  <c r="T54" i="17"/>
  <c r="T13" i="28"/>
  <c r="T50" i="10"/>
  <c r="T50" i="1"/>
  <c r="T6" i="28"/>
  <c r="T28" i="9"/>
  <c r="T65" i="25"/>
  <c r="T66" i="13"/>
  <c r="T66" i="25"/>
  <c r="T66" i="1"/>
  <c r="T39" i="4"/>
  <c r="T69" i="10"/>
  <c r="T69" i="12"/>
  <c r="T83" i="11"/>
  <c r="U83" i="1"/>
  <c r="T32" i="14"/>
  <c r="T17" i="12"/>
  <c r="T17" i="16"/>
  <c r="T12" i="24"/>
  <c r="T10" i="28"/>
  <c r="T43" i="17"/>
  <c r="T43" i="1"/>
  <c r="T63" i="15"/>
  <c r="U77" i="1"/>
  <c r="T77" i="1"/>
  <c r="T72" i="27"/>
  <c r="T42" i="19"/>
  <c r="T27" i="12"/>
  <c r="V15" i="1"/>
  <c r="T85" i="23"/>
  <c r="T49" i="13"/>
  <c r="T22" i="10"/>
  <c r="T15" i="16"/>
  <c r="T59" i="15"/>
  <c r="U59" i="1"/>
  <c r="T73" i="12"/>
  <c r="T11" i="12"/>
  <c r="T38" i="24"/>
  <c r="T40" i="27"/>
  <c r="T40" i="19"/>
  <c r="T14" i="9"/>
  <c r="V20" i="1"/>
  <c r="T23" i="9"/>
  <c r="T23" i="23"/>
  <c r="T60" i="18"/>
  <c r="T31" i="26"/>
  <c r="T31" i="4"/>
  <c r="T48" i="10"/>
  <c r="T44" i="12"/>
  <c r="T78" i="17"/>
  <c r="T30" i="23"/>
  <c r="T68" i="24"/>
  <c r="T84" i="28"/>
  <c r="T84" i="17"/>
  <c r="T36" i="18"/>
  <c r="T9" i="12"/>
  <c r="T5" i="13"/>
  <c r="T76" i="24"/>
  <c r="T21" i="18"/>
  <c r="T18" i="23"/>
  <c r="T9" i="22"/>
  <c r="T9" i="11"/>
  <c r="T5" i="1"/>
  <c r="T8" i="1"/>
  <c r="T8" i="9"/>
  <c r="T76" i="10"/>
  <c r="T58" i="23"/>
  <c r="T29" i="18"/>
  <c r="T21" i="10"/>
  <c r="V43" i="1"/>
  <c r="T75" i="16"/>
  <c r="T34" i="23"/>
  <c r="T79" i="16"/>
  <c r="T18" i="19"/>
  <c r="T45" i="28"/>
  <c r="T41" i="28"/>
  <c r="T80" i="18"/>
  <c r="T80" i="22"/>
  <c r="T35" i="22"/>
  <c r="T19" i="18"/>
  <c r="T62" i="19"/>
  <c r="T62" i="11"/>
  <c r="T20" i="13"/>
  <c r="T82" i="26"/>
  <c r="T82" i="1"/>
  <c r="T7" i="24"/>
  <c r="T7" i="13"/>
  <c r="T7" i="27"/>
  <c r="T55" i="10"/>
  <c r="T56" i="11"/>
  <c r="T16" i="22"/>
  <c r="T71" i="23"/>
  <c r="T37" i="18"/>
  <c r="T58" i="13"/>
  <c r="T74" i="19"/>
  <c r="T53" i="16"/>
  <c r="T25" i="28"/>
  <c r="T57" i="18"/>
  <c r="V24" i="1"/>
  <c r="T51" i="28"/>
  <c r="T51" i="4"/>
  <c r="T46" i="22"/>
  <c r="T26" i="22"/>
  <c r="T70" i="10"/>
  <c r="T47" i="19"/>
  <c r="T52" i="13"/>
  <c r="T52" i="15"/>
  <c r="T81" i="1"/>
  <c r="T24" i="13"/>
  <c r="T33" i="14"/>
  <c r="T54" i="9"/>
  <c r="T13" i="19"/>
  <c r="T13" i="10"/>
  <c r="T50" i="24"/>
  <c r="U6" i="1"/>
  <c r="T28" i="28"/>
  <c r="T65" i="17"/>
  <c r="T65" i="9"/>
  <c r="T66" i="19"/>
  <c r="T39" i="24"/>
  <c r="T39" i="26"/>
  <c r="T69" i="25"/>
  <c r="T83" i="27"/>
  <c r="T32" i="16"/>
  <c r="T17" i="13"/>
  <c r="T12" i="10"/>
  <c r="V32" i="1"/>
  <c r="T10" i="24"/>
  <c r="T43" i="26"/>
  <c r="T63" i="25"/>
  <c r="T77" i="15"/>
  <c r="T77" i="18"/>
  <c r="T72" i="15"/>
  <c r="T42" i="9"/>
  <c r="T27" i="9"/>
  <c r="T61" i="13"/>
  <c r="T85" i="17"/>
  <c r="T49" i="16"/>
  <c r="T49" i="17"/>
  <c r="T22" i="1"/>
  <c r="U22" i="1"/>
  <c r="T15" i="11"/>
  <c r="T59" i="16"/>
  <c r="T73" i="10"/>
  <c r="T73" i="11"/>
  <c r="T11" i="23"/>
  <c r="T11" i="24"/>
  <c r="T38" i="1"/>
  <c r="T40" i="9"/>
  <c r="U14" i="1"/>
  <c r="T23" i="18"/>
  <c r="T75" i="14"/>
  <c r="T60" i="16"/>
  <c r="T31" i="23"/>
  <c r="T48" i="14"/>
  <c r="T44" i="18"/>
  <c r="T44" i="25"/>
  <c r="T78" i="11"/>
  <c r="T30" i="17"/>
  <c r="T68" i="22"/>
  <c r="T84" i="4"/>
  <c r="T84" i="22"/>
  <c r="T36" i="13"/>
  <c r="V69" i="1"/>
  <c r="T9" i="15"/>
  <c r="T5" i="11"/>
  <c r="T8" i="13"/>
  <c r="T64" i="11"/>
  <c r="T76" i="28"/>
  <c r="T29" i="9"/>
  <c r="T29" i="23"/>
  <c r="T21" i="25"/>
  <c r="V40" i="1"/>
  <c r="T34" i="16"/>
  <c r="T79" i="28"/>
  <c r="T18" i="11"/>
  <c r="U18" i="1"/>
  <c r="T45" i="16"/>
  <c r="T41" i="23"/>
  <c r="T41" i="27"/>
  <c r="T80" i="9"/>
  <c r="T80" i="28"/>
  <c r="T86" i="27"/>
  <c r="T35" i="26"/>
  <c r="T19" i="9"/>
  <c r="U19" i="1"/>
  <c r="T62" i="16"/>
  <c r="T61" i="1"/>
  <c r="T20" i="11"/>
  <c r="T82" i="28"/>
  <c r="T7" i="25"/>
  <c r="T55" i="12"/>
  <c r="T55" i="4"/>
  <c r="T56" i="26"/>
  <c r="T16" i="17"/>
  <c r="T37" i="13"/>
  <c r="T74" i="10"/>
  <c r="T74" i="27"/>
  <c r="T53" i="18"/>
  <c r="T25" i="24"/>
  <c r="T57" i="24"/>
  <c r="T57" i="1"/>
  <c r="T64" i="9"/>
  <c r="T51" i="15"/>
  <c r="T46" i="27"/>
  <c r="T46" i="1"/>
  <c r="T67" i="9"/>
  <c r="T26" i="19"/>
  <c r="T71" i="14"/>
  <c r="T47" i="10"/>
  <c r="T52" i="1"/>
  <c r="T81" i="27"/>
  <c r="T24" i="16"/>
  <c r="T33" i="16"/>
  <c r="V86" i="1"/>
  <c r="T54" i="19"/>
  <c r="T13" i="12"/>
  <c r="T50" i="9"/>
  <c r="T64" i="14"/>
  <c r="T6" i="12"/>
  <c r="T61" i="23"/>
  <c r="T28" i="19"/>
  <c r="T65" i="22"/>
  <c r="T66" i="16"/>
  <c r="T39" i="17"/>
  <c r="T71" i="12"/>
  <c r="T69" i="22"/>
  <c r="T83" i="15"/>
  <c r="T32" i="10"/>
  <c r="U32" i="1"/>
  <c r="T17" i="17"/>
  <c r="T12" i="23"/>
  <c r="V65" i="1"/>
  <c r="V30" i="1"/>
  <c r="T10" i="10"/>
  <c r="T43" i="4"/>
  <c r="T63" i="28"/>
  <c r="T77" i="24"/>
  <c r="T72" i="28"/>
  <c r="T42" i="16"/>
  <c r="T27" i="18"/>
  <c r="T27" i="28"/>
  <c r="T85" i="27"/>
  <c r="V7" i="1"/>
  <c r="T49" i="18"/>
  <c r="T49" i="19"/>
  <c r="T22" i="28"/>
  <c r="T15" i="18"/>
  <c r="T59" i="19"/>
  <c r="T73" i="15"/>
  <c r="T73" i="14"/>
  <c r="T64" i="28"/>
  <c r="T11" i="22"/>
  <c r="T38" i="22"/>
  <c r="T40" i="25"/>
  <c r="T40" i="4"/>
  <c r="V64" i="1"/>
  <c r="T23" i="13"/>
  <c r="T60" i="11"/>
  <c r="T60" i="4"/>
  <c r="T31" i="12"/>
  <c r="T48" i="22"/>
  <c r="T44" i="1"/>
  <c r="V52" i="1"/>
  <c r="T78" i="1"/>
  <c r="T30" i="9"/>
  <c r="T68" i="15"/>
  <c r="T68" i="4"/>
  <c r="T84" i="23"/>
  <c r="T84" i="1"/>
  <c r="T36" i="28"/>
  <c r="T36" i="27"/>
  <c r="T36" i="4"/>
  <c r="T44" i="17"/>
  <c r="T30" i="15"/>
  <c r="T68" i="16"/>
  <c r="T84" i="12"/>
  <c r="T36" i="15"/>
  <c r="V8" i="1"/>
  <c r="T9" i="18"/>
  <c r="U9" i="1"/>
  <c r="T5" i="28"/>
  <c r="T5" i="4"/>
  <c r="T8" i="27"/>
  <c r="T8" i="24"/>
  <c r="T76" i="1"/>
  <c r="T29" i="13"/>
  <c r="T21" i="15"/>
  <c r="V19" i="1"/>
  <c r="T34" i="10"/>
  <c r="T34" i="4"/>
  <c r="T79" i="15"/>
  <c r="T18" i="16"/>
  <c r="T18" i="1"/>
  <c r="T45" i="22"/>
  <c r="T41" i="16"/>
  <c r="T35" i="1"/>
  <c r="T19" i="13"/>
  <c r="T62" i="24"/>
  <c r="T20" i="25"/>
  <c r="T82" i="17"/>
  <c r="T82" i="12"/>
  <c r="T7" i="12"/>
  <c r="V42" i="1"/>
  <c r="T55" i="17"/>
  <c r="T56" i="9"/>
  <c r="T16" i="28"/>
  <c r="T37" i="15"/>
  <c r="T37" i="14"/>
  <c r="T74" i="16"/>
  <c r="T53" i="1"/>
  <c r="T25" i="13"/>
  <c r="T57" i="17"/>
  <c r="V13" i="1"/>
  <c r="T51" i="13"/>
  <c r="T51" i="19"/>
  <c r="T51" i="14"/>
  <c r="T46" i="18"/>
  <c r="T46" i="4"/>
  <c r="T26" i="17"/>
  <c r="U26" i="1"/>
  <c r="T47" i="4"/>
  <c r="T52" i="23"/>
  <c r="T52" i="26"/>
  <c r="T81" i="13"/>
  <c r="T24" i="22"/>
  <c r="T33" i="26"/>
  <c r="T54" i="16"/>
  <c r="T13" i="17"/>
  <c r="T50" i="11"/>
  <c r="T50" i="4"/>
  <c r="T6" i="24"/>
  <c r="T6" i="10"/>
  <c r="T28" i="24"/>
  <c r="U28" i="1"/>
  <c r="T65" i="23"/>
  <c r="T66" i="9"/>
  <c r="V60" i="1"/>
  <c r="T39" i="27"/>
  <c r="T69" i="27"/>
  <c r="T69" i="18"/>
  <c r="T83" i="24"/>
  <c r="T83" i="10"/>
  <c r="T32" i="18"/>
  <c r="T32" i="11"/>
  <c r="T17" i="19"/>
  <c r="T12" i="14"/>
  <c r="T10" i="14"/>
  <c r="T43" i="10"/>
  <c r="T43" i="22"/>
  <c r="T63" i="26"/>
  <c r="U63" i="1"/>
  <c r="T77" i="14"/>
  <c r="T77" i="16"/>
  <c r="T72" i="16"/>
  <c r="T42" i="13"/>
  <c r="T42" i="4"/>
  <c r="T27" i="19"/>
  <c r="T85" i="16"/>
  <c r="T49" i="25"/>
  <c r="T22" i="23"/>
  <c r="T15" i="13"/>
  <c r="T59" i="25"/>
  <c r="T59" i="1"/>
  <c r="T73" i="19"/>
  <c r="T11" i="11"/>
  <c r="T38" i="15"/>
  <c r="T40" i="13"/>
  <c r="V22" i="1"/>
  <c r="T23" i="19"/>
  <c r="T60" i="28"/>
  <c r="T60" i="1"/>
  <c r="T31" i="17"/>
  <c r="T48" i="25"/>
  <c r="T48" i="23"/>
  <c r="T44" i="24"/>
  <c r="T78" i="10"/>
  <c r="T36" i="22"/>
  <c r="T9" i="16"/>
  <c r="T5" i="19"/>
  <c r="T8" i="23"/>
  <c r="T76" i="16"/>
  <c r="T76" i="25"/>
  <c r="T29" i="4"/>
  <c r="T21" i="23"/>
  <c r="T34" i="28"/>
  <c r="T79" i="25"/>
  <c r="T18" i="22"/>
  <c r="T45" i="18"/>
  <c r="T41" i="13"/>
  <c r="T41" i="4"/>
  <c r="T80" i="25"/>
  <c r="T35" i="24"/>
  <c r="T35" i="18"/>
  <c r="T19" i="11"/>
  <c r="T62" i="17"/>
  <c r="T62" i="14"/>
  <c r="T20" i="15"/>
  <c r="T82" i="9"/>
  <c r="T7" i="16"/>
  <c r="T55" i="18"/>
  <c r="T56" i="14"/>
  <c r="T16" i="24"/>
  <c r="T16" i="23"/>
  <c r="U37" i="1"/>
  <c r="U74" i="1"/>
  <c r="T74" i="11"/>
  <c r="T53" i="17"/>
  <c r="T25" i="9"/>
  <c r="T57" i="12"/>
  <c r="T61" i="15"/>
  <c r="T51" i="16"/>
  <c r="T46" i="17"/>
  <c r="T26" i="11"/>
  <c r="T26" i="9"/>
  <c r="T47" i="25"/>
  <c r="T52" i="28"/>
  <c r="T81" i="14"/>
  <c r="T24" i="27"/>
  <c r="T33" i="28"/>
  <c r="T54" i="27"/>
  <c r="T13" i="27"/>
  <c r="V74" i="1"/>
  <c r="T50" i="22"/>
  <c r="T50" i="12"/>
  <c r="T6" i="17"/>
  <c r="T28" i="25"/>
  <c r="T65" i="12"/>
  <c r="U65" i="1"/>
  <c r="T66" i="22"/>
  <c r="T71" i="9"/>
  <c r="T39" i="19"/>
  <c r="U39" i="1"/>
  <c r="V23" i="1"/>
  <c r="V28" i="1"/>
  <c r="T69" i="24"/>
  <c r="T83" i="16"/>
  <c r="T32" i="13"/>
  <c r="T32" i="9"/>
  <c r="T17" i="14"/>
  <c r="T12" i="12"/>
  <c r="T10" i="15"/>
  <c r="T43" i="12"/>
  <c r="T63" i="19"/>
  <c r="T63" i="10"/>
  <c r="T77" i="4"/>
  <c r="T77" i="13"/>
  <c r="T72" i="11"/>
  <c r="T42" i="11"/>
  <c r="T27" i="13"/>
  <c r="T27" i="17"/>
  <c r="T49" i="11"/>
  <c r="T49" i="27"/>
  <c r="T22" i="24"/>
  <c r="T22" i="12"/>
  <c r="T15" i="22"/>
  <c r="T59" i="27"/>
  <c r="T59" i="4"/>
  <c r="T73" i="24"/>
  <c r="T73" i="9"/>
  <c r="T11" i="15"/>
  <c r="V81" i="1"/>
  <c r="T38" i="11"/>
  <c r="T40" i="28"/>
  <c r="T14" i="14"/>
  <c r="T23" i="26"/>
  <c r="V11" i="1"/>
  <c r="T60" i="19"/>
  <c r="T31" i="22"/>
  <c r="T48" i="17"/>
  <c r="T48" i="4"/>
  <c r="T44" i="14"/>
  <c r="T78" i="16"/>
  <c r="T30" i="11"/>
  <c r="T68" i="10"/>
  <c r="T68" i="19"/>
  <c r="T84" i="11"/>
  <c r="T36" i="16"/>
  <c r="T5" i="26"/>
  <c r="T8" i="16"/>
  <c r="T58" i="22"/>
  <c r="T9" i="10"/>
  <c r="T5" i="12"/>
  <c r="T76" i="18"/>
  <c r="T29" i="15"/>
  <c r="T29" i="22"/>
  <c r="T67" i="11"/>
  <c r="T86" i="22"/>
  <c r="T9" i="23"/>
  <c r="T5" i="17"/>
  <c r="T8" i="15"/>
  <c r="T64" i="17"/>
  <c r="T76" i="11"/>
  <c r="T29" i="12"/>
  <c r="T21" i="22"/>
  <c r="T61" i="17"/>
  <c r="T34" i="15"/>
  <c r="T34" i="9"/>
  <c r="T79" i="19"/>
  <c r="U79" i="1"/>
  <c r="T18" i="24"/>
  <c r="T45" i="24"/>
  <c r="T41" i="18"/>
  <c r="T41" i="25"/>
  <c r="T80" i="27"/>
  <c r="T86" i="24"/>
  <c r="T35" i="23"/>
  <c r="V78" i="1"/>
  <c r="T19" i="10"/>
  <c r="T62" i="10"/>
  <c r="T20" i="24"/>
  <c r="T20" i="18"/>
  <c r="T82" i="27"/>
  <c r="T7" i="23"/>
  <c r="V50" i="1"/>
  <c r="V46" i="1"/>
  <c r="T64" i="15"/>
  <c r="T55" i="1"/>
  <c r="T56" i="18"/>
  <c r="T16" i="26"/>
  <c r="T16" i="9"/>
  <c r="T37" i="9"/>
  <c r="T37" i="25"/>
  <c r="T74" i="15"/>
  <c r="T74" i="1"/>
  <c r="T53" i="10"/>
  <c r="T53" i="23"/>
  <c r="T25" i="19"/>
  <c r="T70" i="25"/>
  <c r="T57" i="13"/>
  <c r="T61" i="25"/>
  <c r="T75" i="9"/>
  <c r="T51" i="26"/>
  <c r="T46" i="14"/>
  <c r="T46" i="13"/>
  <c r="T26" i="25"/>
  <c r="T47" i="15"/>
  <c r="T47" i="9"/>
  <c r="T52" i="18"/>
  <c r="T81" i="26"/>
  <c r="T24" i="12"/>
  <c r="T24" i="15"/>
  <c r="T33" i="9"/>
  <c r="T54" i="15"/>
  <c r="T54" i="1"/>
  <c r="T13" i="23"/>
  <c r="T50" i="15"/>
  <c r="T6" i="26"/>
  <c r="T6" i="4"/>
  <c r="T28" i="10"/>
  <c r="T28" i="26"/>
  <c r="T65" i="27"/>
  <c r="T66" i="23"/>
  <c r="T39" i="22"/>
  <c r="T70" i="22"/>
  <c r="T69" i="1"/>
  <c r="T83" i="12"/>
  <c r="T32" i="12"/>
  <c r="T32" i="1"/>
  <c r="T17" i="11"/>
  <c r="T12" i="15"/>
  <c r="T10" i="17"/>
  <c r="T43" i="15"/>
  <c r="T63" i="24"/>
  <c r="T63" i="11"/>
  <c r="T77" i="28"/>
  <c r="T72" i="13"/>
  <c r="T42" i="28"/>
  <c r="T27" i="15"/>
  <c r="T27" i="1"/>
  <c r="T85" i="10"/>
  <c r="U49" i="1"/>
  <c r="T22" i="25"/>
  <c r="T15" i="15"/>
  <c r="T59" i="17"/>
  <c r="T59" i="26"/>
  <c r="T73" i="23"/>
  <c r="T11" i="10"/>
  <c r="T38" i="12"/>
  <c r="T40" i="17"/>
  <c r="T40" i="24"/>
  <c r="T14" i="11"/>
  <c r="T14" i="4"/>
  <c r="T23" i="24"/>
  <c r="T60" i="14"/>
  <c r="T31" i="25"/>
  <c r="T48" i="24"/>
  <c r="T44" i="28"/>
  <c r="V36" i="1"/>
  <c r="T78" i="15"/>
  <c r="T30" i="26"/>
  <c r="T68" i="14"/>
  <c r="T68" i="1"/>
  <c r="U84" i="1"/>
  <c r="T84" i="18"/>
  <c r="T36" i="11"/>
  <c r="T9" i="28"/>
  <c r="T9" i="25"/>
  <c r="T5" i="22"/>
  <c r="T5" i="23"/>
  <c r="T8" i="22"/>
  <c r="U8" i="1"/>
  <c r="T76" i="19"/>
  <c r="T76" i="13"/>
  <c r="T29" i="25"/>
  <c r="T21" i="11"/>
  <c r="V49" i="1"/>
  <c r="T58" i="18"/>
  <c r="T34" i="17"/>
  <c r="T79" i="26"/>
  <c r="T79" i="1"/>
  <c r="T18" i="15"/>
  <c r="T18" i="4"/>
  <c r="T45" i="12"/>
  <c r="T45" i="13"/>
  <c r="T41" i="9"/>
  <c r="T80" i="17"/>
  <c r="T35" i="13"/>
  <c r="T35" i="27"/>
  <c r="T19" i="24"/>
  <c r="T62" i="9"/>
  <c r="T62" i="4"/>
  <c r="T20" i="16"/>
  <c r="T20" i="23"/>
  <c r="T82" i="22"/>
  <c r="T82" i="14"/>
  <c r="T7" i="18"/>
  <c r="T55" i="11"/>
  <c r="U55" i="1"/>
  <c r="T56" i="25"/>
  <c r="T16" i="18"/>
  <c r="T37" i="27"/>
  <c r="T37" i="10"/>
  <c r="T74" i="12"/>
  <c r="T61" i="26"/>
  <c r="T53" i="22"/>
  <c r="T25" i="16"/>
  <c r="T25" i="25"/>
  <c r="T57" i="11"/>
  <c r="T51" i="24"/>
  <c r="T51" i="9"/>
  <c r="T46" i="25"/>
  <c r="T26" i="27"/>
  <c r="T26" i="18"/>
  <c r="T47" i="22"/>
  <c r="T47" i="17"/>
  <c r="T52" i="10"/>
  <c r="T81" i="16"/>
  <c r="T81" i="19"/>
  <c r="T24" i="11"/>
  <c r="T33" i="17"/>
  <c r="T54" i="12"/>
  <c r="T13" i="25"/>
  <c r="T13" i="16"/>
  <c r="T50" i="16"/>
  <c r="T50" i="18"/>
  <c r="T6" i="27"/>
  <c r="T6" i="18"/>
  <c r="T28" i="1"/>
  <c r="T65" i="13"/>
  <c r="T66" i="26"/>
  <c r="T66" i="14"/>
  <c r="T39" i="9"/>
  <c r="T61" i="22"/>
  <c r="V83" i="1"/>
  <c r="T69" i="26"/>
  <c r="T83" i="9"/>
  <c r="T83" i="23"/>
  <c r="T32" i="22"/>
  <c r="T17" i="24"/>
  <c r="T12" i="16"/>
  <c r="T12" i="11"/>
  <c r="T10" i="19"/>
  <c r="T43" i="24"/>
  <c r="U43" i="1"/>
  <c r="T63" i="18"/>
  <c r="T77" i="12"/>
  <c r="T72" i="18"/>
  <c r="T42" i="14"/>
  <c r="T42" i="18"/>
  <c r="U27" i="1"/>
  <c r="T85" i="18"/>
  <c r="U85" i="1"/>
  <c r="T49" i="1"/>
  <c r="T22" i="13"/>
  <c r="T15" i="19"/>
  <c r="T59" i="13"/>
  <c r="T59" i="22"/>
  <c r="T73" i="17"/>
  <c r="T75" i="28"/>
  <c r="T11" i="26"/>
  <c r="T38" i="27"/>
  <c r="T40" i="16"/>
  <c r="T14" i="27"/>
  <c r="T14" i="16"/>
  <c r="T14" i="17"/>
  <c r="T23" i="12"/>
  <c r="T60" i="25"/>
  <c r="T31" i="14"/>
  <c r="T48" i="19"/>
  <c r="T44" i="13"/>
  <c r="T44" i="15"/>
  <c r="T78" i="28"/>
  <c r="T30" i="19"/>
  <c r="T30" i="16"/>
  <c r="T68" i="18"/>
  <c r="T84" i="15"/>
  <c r="T36" i="14"/>
  <c r="T44" i="26"/>
  <c r="V39" i="1"/>
  <c r="T78" i="9"/>
  <c r="T30" i="18"/>
  <c r="T68" i="26"/>
  <c r="T84" i="13"/>
  <c r="T36" i="19"/>
  <c r="T9" i="17"/>
  <c r="T9" i="13"/>
  <c r="T5" i="15"/>
  <c r="T5" i="16"/>
  <c r="T8" i="10"/>
  <c r="T76" i="23"/>
  <c r="T29" i="28"/>
  <c r="T21" i="17"/>
  <c r="T70" i="14"/>
  <c r="T34" i="14"/>
  <c r="T79" i="13"/>
  <c r="T79" i="18"/>
  <c r="T18" i="17"/>
  <c r="T45" i="17"/>
  <c r="T41" i="26"/>
  <c r="T80" i="10"/>
  <c r="T80" i="1"/>
  <c r="T35" i="17"/>
  <c r="T19" i="27"/>
  <c r="T62" i="26"/>
  <c r="T20" i="19"/>
  <c r="T20" i="22"/>
  <c r="T82" i="18"/>
  <c r="T55" i="24"/>
  <c r="T56" i="12"/>
  <c r="T16" i="27"/>
  <c r="T16" i="15"/>
  <c r="T37" i="1"/>
  <c r="T74" i="9"/>
  <c r="T53" i="28"/>
  <c r="T25" i="11"/>
  <c r="T57" i="15"/>
  <c r="T67" i="15"/>
  <c r="T51" i="23"/>
  <c r="T46" i="16"/>
  <c r="V37" i="1"/>
  <c r="T26" i="26"/>
  <c r="T47" i="12"/>
  <c r="U47" i="1"/>
  <c r="T52" i="14"/>
  <c r="T81" i="23"/>
  <c r="T24" i="4"/>
  <c r="T33" i="27"/>
  <c r="T86" i="25"/>
  <c r="T54" i="25"/>
  <c r="T13" i="14"/>
  <c r="T50" i="23"/>
  <c r="T6" i="16"/>
  <c r="T28" i="17"/>
  <c r="T65" i="18"/>
  <c r="T66" i="27"/>
  <c r="T66" i="4"/>
  <c r="T39" i="13"/>
  <c r="T69" i="11"/>
  <c r="T83" i="22"/>
  <c r="T32" i="26"/>
  <c r="T17" i="15"/>
  <c r="T17" i="4"/>
  <c r="T12" i="17"/>
  <c r="T10" i="16"/>
  <c r="U10" i="1"/>
  <c r="T43" i="18"/>
  <c r="T63" i="22"/>
  <c r="T77" i="11"/>
  <c r="T72" i="14"/>
  <c r="T42" i="10"/>
  <c r="T27" i="27"/>
  <c r="T27" i="11"/>
  <c r="T85" i="12"/>
  <c r="V66" i="1"/>
  <c r="T49" i="24"/>
  <c r="T22" i="16"/>
  <c r="T15" i="14"/>
  <c r="T15" i="9"/>
  <c r="T59" i="12"/>
  <c r="T73" i="4"/>
  <c r="T11" i="25"/>
  <c r="T38" i="28"/>
  <c r="T38" i="4"/>
  <c r="T40" i="26"/>
  <c r="T14" i="13"/>
  <c r="T14" i="18"/>
  <c r="T23" i="27"/>
  <c r="T75" i="4"/>
  <c r="T60" i="15"/>
  <c r="T31" i="28"/>
  <c r="T48" i="16"/>
  <c r="T44" i="11"/>
  <c r="T84" i="27"/>
  <c r="T9" i="14"/>
  <c r="T5" i="9"/>
  <c r="T8" i="14"/>
  <c r="T8" i="19"/>
  <c r="U76" i="1"/>
  <c r="V17" i="1"/>
  <c r="T29" i="10"/>
  <c r="U29" i="1"/>
  <c r="T21" i="27"/>
  <c r="U21" i="1"/>
  <c r="T34" i="25"/>
  <c r="T34" i="13"/>
  <c r="T79" i="9"/>
  <c r="T18" i="14"/>
  <c r="T45" i="27"/>
  <c r="U45" i="1"/>
  <c r="T41" i="22"/>
  <c r="T80" i="14"/>
  <c r="T35" i="11"/>
  <c r="T19" i="17"/>
  <c r="T19" i="12"/>
  <c r="T62" i="22"/>
  <c r="T20" i="10"/>
  <c r="U20" i="1"/>
  <c r="T82" i="13"/>
  <c r="T7" i="26"/>
  <c r="T7" i="4"/>
  <c r="T86" i="17"/>
  <c r="T55" i="13"/>
  <c r="T56" i="15"/>
  <c r="T56" i="1"/>
  <c r="T16" i="16"/>
  <c r="T37" i="17"/>
  <c r="T37" i="4"/>
  <c r="T74" i="13"/>
  <c r="T53" i="12"/>
  <c r="T25" i="15"/>
  <c r="T57" i="27"/>
  <c r="T57" i="14"/>
  <c r="T51" i="22"/>
  <c r="T46" i="26"/>
  <c r="T70" i="1"/>
  <c r="T26" i="23"/>
  <c r="T67" i="22"/>
  <c r="T47" i="23"/>
  <c r="V16" i="1"/>
  <c r="T52" i="25"/>
  <c r="T81" i="4"/>
  <c r="T24" i="24"/>
  <c r="T33" i="15"/>
  <c r="T33" i="1"/>
  <c r="T54" i="11"/>
  <c r="T13" i="26"/>
  <c r="T13" i="9"/>
  <c r="T50" i="28"/>
  <c r="T64" i="13"/>
  <c r="T6" i="23"/>
  <c r="T28" i="14"/>
  <c r="T28" i="15"/>
  <c r="T65" i="28"/>
  <c r="T65" i="4"/>
  <c r="T66" i="24"/>
  <c r="T39" i="14"/>
  <c r="T39" i="15"/>
  <c r="T69" i="23"/>
  <c r="T83" i="26"/>
  <c r="T32" i="17"/>
  <c r="T17" i="27"/>
  <c r="T12" i="19"/>
  <c r="T71" i="16"/>
  <c r="T10" i="12"/>
  <c r="V41" i="1"/>
  <c r="T43" i="19"/>
  <c r="T43" i="23"/>
  <c r="T63" i="13"/>
  <c r="T77" i="26"/>
  <c r="T72" i="26"/>
  <c r="T42" i="17"/>
  <c r="T42" i="15"/>
  <c r="T27" i="10"/>
  <c r="T85" i="22"/>
  <c r="T85" i="19"/>
  <c r="T49" i="12"/>
  <c r="T22" i="22"/>
  <c r="T15" i="27"/>
  <c r="T59" i="18"/>
  <c r="T59" i="9"/>
  <c r="T73" i="1"/>
  <c r="T11" i="27"/>
  <c r="T11" i="4"/>
  <c r="T38" i="19"/>
  <c r="T40" i="10"/>
  <c r="T14" i="19"/>
  <c r="V18" i="1"/>
  <c r="T23" i="10"/>
  <c r="T60" i="22"/>
  <c r="T31" i="18"/>
  <c r="T48" i="27"/>
  <c r="V53" i="1"/>
  <c r="T44" i="19"/>
  <c r="T44" i="4"/>
  <c r="T78" i="19"/>
  <c r="T30" i="25"/>
  <c r="U30" i="1"/>
  <c r="T68" i="17"/>
  <c r="T84" i="26"/>
  <c r="T36" i="10"/>
  <c r="T21" i="14"/>
  <c r="T61" i="27"/>
  <c r="V9" i="1"/>
  <c r="T34" i="27"/>
  <c r="T79" i="14"/>
  <c r="T79" i="4"/>
  <c r="T18" i="10"/>
  <c r="T45" i="19"/>
  <c r="T45" i="1"/>
  <c r="T41" i="1"/>
  <c r="T80" i="15"/>
  <c r="T35" i="15"/>
  <c r="T35" i="4"/>
  <c r="T19" i="14"/>
  <c r="T62" i="23"/>
  <c r="T20" i="14"/>
  <c r="T7" i="28"/>
  <c r="T86" i="26"/>
  <c r="T55" i="16"/>
  <c r="T56" i="19"/>
  <c r="T56" i="10"/>
  <c r="T16" i="10"/>
  <c r="T37" i="11"/>
  <c r="T74" i="24"/>
  <c r="T64" i="10"/>
  <c r="T53" i="15"/>
  <c r="T25" i="14"/>
  <c r="T25" i="10"/>
  <c r="T57" i="19"/>
  <c r="T57" i="4"/>
  <c r="T67" i="17"/>
  <c r="T61" i="14"/>
  <c r="T51" i="11"/>
  <c r="T46" i="15"/>
  <c r="T26" i="16"/>
  <c r="T47" i="16"/>
  <c r="T52" i="16"/>
  <c r="T81" i="10"/>
  <c r="T58" i="16"/>
  <c r="T24" i="19"/>
  <c r="V72" i="1"/>
  <c r="T33" i="4"/>
  <c r="U54" i="1"/>
  <c r="T13" i="24"/>
  <c r="T50" i="26"/>
  <c r="T64" i="25"/>
  <c r="T6" i="9"/>
  <c r="T70" i="15"/>
  <c r="T28" i="18"/>
  <c r="T65" i="16"/>
  <c r="T66" i="10"/>
  <c r="T39" i="10"/>
  <c r="T69" i="19"/>
  <c r="T83" i="25"/>
  <c r="T32" i="23"/>
  <c r="T17" i="25"/>
  <c r="T12" i="28"/>
  <c r="U12" i="1"/>
  <c r="T10" i="23"/>
  <c r="T10" i="1"/>
  <c r="T43" i="13"/>
  <c r="T43" i="16"/>
  <c r="T63" i="12"/>
  <c r="V45" i="1"/>
  <c r="T77" i="27"/>
  <c r="U72" i="1"/>
  <c r="T42" i="23"/>
  <c r="T42" i="12"/>
  <c r="T27" i="25"/>
  <c r="T85" i="11"/>
  <c r="T49" i="26"/>
  <c r="T49" i="4"/>
  <c r="T22" i="15"/>
  <c r="T15" i="25"/>
  <c r="T15" i="28"/>
  <c r="T59" i="14"/>
  <c r="T73" i="28"/>
  <c r="T11" i="9"/>
  <c r="T38" i="16"/>
  <c r="T75" i="24"/>
  <c r="T40" i="18"/>
  <c r="T14" i="15"/>
  <c r="T14" i="22"/>
  <c r="T23" i="15"/>
  <c r="T60" i="27"/>
  <c r="T31" i="11"/>
  <c r="T31" i="1"/>
  <c r="T48" i="18"/>
  <c r="T44" i="16"/>
  <c r="T78" i="27"/>
  <c r="T30" i="27"/>
  <c r="T30" i="28"/>
  <c r="T68" i="25"/>
  <c r="T84" i="24"/>
  <c r="T36" i="23"/>
  <c r="V29" i="1"/>
  <c r="T86" i="15"/>
  <c r="T9" i="1"/>
  <c r="T5" i="25"/>
  <c r="T8" i="28"/>
  <c r="T8" i="4"/>
  <c r="T76" i="12"/>
  <c r="T29" i="19"/>
  <c r="T21" i="28"/>
  <c r="T67" i="18"/>
  <c r="T58" i="9"/>
  <c r="T34" i="19"/>
  <c r="T34" i="1"/>
  <c r="T79" i="23"/>
  <c r="T18" i="25"/>
  <c r="T45" i="23"/>
  <c r="T41" i="15"/>
  <c r="T80" i="26"/>
  <c r="T35" i="16"/>
  <c r="T19" i="28"/>
  <c r="T19" i="23"/>
  <c r="T62" i="18"/>
  <c r="T20" i="1"/>
  <c r="T82" i="16"/>
  <c r="T7" i="11"/>
  <c r="V6" i="1"/>
  <c r="V54" i="1"/>
  <c r="T55" i="27"/>
  <c r="T56" i="27"/>
  <c r="T16" i="25"/>
  <c r="U16" i="1"/>
  <c r="T37" i="23"/>
  <c r="T74" i="25"/>
  <c r="T53" i="11"/>
  <c r="U53" i="1"/>
  <c r="T25" i="23"/>
  <c r="T57" i="25"/>
  <c r="T51" i="25"/>
  <c r="T46" i="24"/>
  <c r="T26" i="24"/>
  <c r="T47" i="24"/>
  <c r="T52" i="27"/>
  <c r="T52" i="4"/>
  <c r="T81" i="24"/>
  <c r="T24" i="9"/>
  <c r="T24" i="10"/>
  <c r="T33" i="10"/>
  <c r="V34" i="1"/>
  <c r="T54" i="18"/>
  <c r="T54" i="14"/>
  <c r="T13" i="1"/>
  <c r="T50" i="13"/>
  <c r="T6" i="14"/>
  <c r="T28" i="11"/>
  <c r="T65" i="11"/>
  <c r="T65" i="1"/>
  <c r="T66" i="18"/>
  <c r="T39" i="25"/>
  <c r="T39" i="23"/>
  <c r="T69" i="13"/>
  <c r="T69" i="9"/>
  <c r="T83" i="19"/>
  <c r="T32" i="25"/>
  <c r="T17" i="18"/>
  <c r="T17" i="1"/>
  <c r="T10" i="18"/>
  <c r="T10" i="22"/>
  <c r="T43" i="25"/>
  <c r="T63" i="27"/>
  <c r="T63" i="9"/>
  <c r="T77" i="9"/>
  <c r="T72" i="9"/>
  <c r="T72" i="1"/>
  <c r="T42" i="24"/>
  <c r="T27" i="16"/>
  <c r="T27" i="4"/>
  <c r="T85" i="4"/>
  <c r="T49" i="22"/>
  <c r="T22" i="27"/>
  <c r="T15" i="12"/>
  <c r="T15" i="17"/>
  <c r="T59" i="23"/>
  <c r="T73" i="16"/>
  <c r="T11" i="18"/>
  <c r="T11" i="19"/>
  <c r="T38" i="23"/>
  <c r="T40" i="12"/>
  <c r="T40" i="15"/>
  <c r="T14" i="28"/>
  <c r="T23" i="11"/>
  <c r="T23" i="28"/>
  <c r="T60" i="24"/>
  <c r="T31" i="16"/>
  <c r="T31" i="15"/>
  <c r="T48" i="9"/>
  <c r="T48" i="26"/>
  <c r="V48" i="1"/>
  <c r="T44" i="27"/>
  <c r="T78" i="23"/>
  <c r="U78" i="1"/>
  <c r="T30" i="1"/>
  <c r="T68" i="12"/>
  <c r="U68" i="1"/>
  <c r="T84" i="19"/>
  <c r="T36" i="17"/>
  <c r="T78" i="24"/>
  <c r="T30" i="14"/>
  <c r="T68" i="13"/>
  <c r="T84" i="25"/>
  <c r="T58" i="25"/>
  <c r="T9" i="24"/>
  <c r="U5" i="1"/>
  <c r="T8" i="12"/>
  <c r="T76" i="26"/>
  <c r="T75" i="15"/>
  <c r="T29" i="1"/>
  <c r="T21" i="9"/>
  <c r="T21" i="26"/>
  <c r="T34" i="24"/>
  <c r="T79" i="11"/>
  <c r="T18" i="12"/>
  <c r="T45" i="14"/>
  <c r="T41" i="14"/>
  <c r="T41" i="11"/>
  <c r="T80" i="12"/>
  <c r="T80" i="23"/>
  <c r="T35" i="19"/>
  <c r="T35" i="10"/>
  <c r="T19" i="16"/>
  <c r="T62" i="28"/>
  <c r="T62" i="1"/>
  <c r="T20" i="28"/>
  <c r="T82" i="10"/>
  <c r="T7" i="22"/>
  <c r="V26" i="1"/>
  <c r="T71" i="22"/>
  <c r="T55" i="15"/>
  <c r="T56" i="24"/>
  <c r="T56" i="16"/>
  <c r="T16" i="1"/>
  <c r="T37" i="12"/>
  <c r="T74" i="18"/>
  <c r="T53" i="24"/>
  <c r="T53" i="14"/>
  <c r="T25" i="12"/>
  <c r="T57" i="16"/>
  <c r="T57" i="28"/>
  <c r="V56" i="1"/>
  <c r="T51" i="10"/>
  <c r="T46" i="23"/>
  <c r="T26" i="28"/>
  <c r="V67" i="1"/>
  <c r="T47" i="28"/>
  <c r="T47" i="11"/>
  <c r="T52" i="17"/>
  <c r="T81" i="12"/>
  <c r="T58" i="4"/>
  <c r="T24" i="23"/>
  <c r="U24" i="1"/>
  <c r="T33" i="12"/>
  <c r="T33" i="18"/>
  <c r="T54" i="23"/>
  <c r="T13" i="11"/>
  <c r="T13" i="4"/>
  <c r="T50" i="25"/>
  <c r="T6" i="15"/>
  <c r="T28" i="23"/>
  <c r="T65" i="15"/>
  <c r="T66" i="28"/>
  <c r="T75" i="19"/>
  <c r="T39" i="28"/>
  <c r="V55" i="1"/>
  <c r="V63" i="1"/>
  <c r="T69" i="17"/>
  <c r="T83" i="17"/>
  <c r="V31" i="1"/>
  <c r="T32" i="15"/>
  <c r="T17" i="22"/>
  <c r="T12" i="13"/>
  <c r="T12" i="9"/>
  <c r="T10" i="9"/>
  <c r="T10" i="4"/>
  <c r="T43" i="9"/>
  <c r="T63" i="17"/>
  <c r="T77" i="17"/>
  <c r="T72" i="10"/>
  <c r="T42" i="22"/>
  <c r="T27" i="14"/>
  <c r="V14" i="1"/>
  <c r="T85" i="26"/>
  <c r="T85" i="15"/>
  <c r="T49" i="10"/>
  <c r="T22" i="14"/>
  <c r="T22" i="11"/>
  <c r="U15" i="1"/>
  <c r="T59" i="11"/>
  <c r="T73" i="27"/>
  <c r="U73" i="1"/>
  <c r="T11" i="13"/>
  <c r="T11" i="14"/>
  <c r="T38" i="17"/>
  <c r="T40" i="14"/>
  <c r="T40" i="1"/>
  <c r="T14" i="12"/>
  <c r="T14" i="26"/>
  <c r="V57" i="1"/>
  <c r="T64" i="12"/>
  <c r="T23" i="25"/>
  <c r="U23" i="1"/>
  <c r="T60" i="23"/>
  <c r="T31" i="10"/>
  <c r="T48" i="15"/>
  <c r="T30" i="12"/>
  <c r="T68" i="9"/>
  <c r="T9" i="27"/>
  <c r="T5" i="27"/>
  <c r="T5" i="18"/>
  <c r="T8" i="11"/>
  <c r="T76" i="17"/>
  <c r="T76" i="4"/>
  <c r="T29" i="17"/>
  <c r="T71" i="28"/>
  <c r="T21" i="19"/>
  <c r="T34" i="18"/>
  <c r="T79" i="10"/>
  <c r="T79" i="17"/>
  <c r="T18" i="27"/>
  <c r="T18" i="28"/>
  <c r="T45" i="11"/>
  <c r="T45" i="4"/>
  <c r="T41" i="10"/>
  <c r="T80" i="19"/>
  <c r="T80" i="4"/>
  <c r="T35" i="9"/>
  <c r="T19" i="22"/>
  <c r="T62" i="25"/>
  <c r="T20" i="9"/>
  <c r="T20" i="4"/>
  <c r="T82" i="25"/>
  <c r="T82" i="24"/>
  <c r="T7" i="19"/>
  <c r="U7" i="1"/>
  <c r="T55" i="22"/>
  <c r="T55" i="14"/>
  <c r="T56" i="4"/>
  <c r="T16" i="14"/>
  <c r="T37" i="26"/>
  <c r="T74" i="22"/>
  <c r="T53" i="25"/>
  <c r="T25" i="27"/>
  <c r="U25" i="1"/>
  <c r="T57" i="23"/>
  <c r="T51" i="17"/>
  <c r="T46" i="28"/>
  <c r="T46" i="19"/>
  <c r="T26" i="13"/>
  <c r="T47" i="27"/>
  <c r="T47" i="1"/>
  <c r="T52" i="19"/>
  <c r="T81" i="17"/>
  <c r="U81" i="1"/>
  <c r="T81" i="18"/>
  <c r="T24" i="17"/>
  <c r="T33" i="19"/>
  <c r="V10" i="1"/>
  <c r="T54" i="24"/>
  <c r="T13" i="18"/>
  <c r="T6" i="22"/>
  <c r="T6" i="19"/>
  <c r="T28" i="22"/>
  <c r="T65" i="19"/>
  <c r="T39" i="1"/>
  <c r="T69" i="16"/>
  <c r="T83" i="18"/>
  <c r="T83" i="4"/>
  <c r="T32" i="24"/>
  <c r="T17" i="28"/>
  <c r="T12" i="26"/>
  <c r="T12" i="27"/>
  <c r="T10" i="25"/>
  <c r="T10" i="13"/>
  <c r="T63" i="14"/>
  <c r="T77" i="25"/>
  <c r="T72" i="24"/>
  <c r="T72" i="25"/>
  <c r="T42" i="25"/>
  <c r="T27" i="24"/>
  <c r="T85" i="14"/>
  <c r="T85" i="24"/>
  <c r="T49" i="9"/>
  <c r="T22" i="26"/>
  <c r="T15" i="24"/>
  <c r="T15" i="1"/>
  <c r="T73" i="26"/>
  <c r="T11" i="1"/>
  <c r="U11" i="1"/>
  <c r="T38" i="10"/>
  <c r="T38" i="9"/>
  <c r="T40" i="22"/>
  <c r="T14" i="10"/>
  <c r="T14" i="1"/>
  <c r="T23" i="14"/>
  <c r="T60" i="9"/>
  <c r="T60" i="12"/>
  <c r="T31" i="19"/>
  <c r="U31" i="1"/>
  <c r="T48" i="13"/>
  <c r="U48" i="1"/>
  <c r="T44" i="9"/>
  <c r="U44" i="1"/>
  <c r="T78" i="25"/>
  <c r="T78" i="18"/>
  <c r="T30" i="13"/>
  <c r="T30" i="4"/>
  <c r="T68" i="28"/>
  <c r="T84" i="9"/>
  <c r="T36" i="24"/>
  <c r="T36" i="25"/>
  <c r="D91" i="19" l="1"/>
  <c r="D90" i="19"/>
  <c r="D91" i="1"/>
  <c r="D90" i="1"/>
  <c r="D91" i="15"/>
  <c r="D90" i="15"/>
  <c r="D91" i="13"/>
  <c r="D90" i="13"/>
  <c r="D91" i="9"/>
  <c r="D90" i="9"/>
  <c r="D91" i="4"/>
  <c r="D90" i="4"/>
  <c r="D91" i="12"/>
  <c r="D90" i="12"/>
  <c r="D91" i="24"/>
  <c r="D90" i="24"/>
  <c r="D91" i="14"/>
  <c r="D90" i="14"/>
  <c r="D91" i="16"/>
  <c r="D90" i="16"/>
  <c r="D91" i="17"/>
  <c r="D90" i="17"/>
  <c r="D91" i="11"/>
  <c r="D90" i="11"/>
  <c r="D91" i="18"/>
  <c r="D90" i="18"/>
  <c r="D91" i="10"/>
  <c r="D90" i="10"/>
  <c r="D92" i="28"/>
  <c r="D91" i="28"/>
  <c r="D90" i="28"/>
  <c r="D91" i="22"/>
  <c r="D90" i="22"/>
  <c r="D91" i="25"/>
  <c r="D90" i="25"/>
  <c r="D91" i="23"/>
  <c r="D90" i="23"/>
  <c r="D91" i="27"/>
  <c r="D90" i="27"/>
  <c r="D91" i="26"/>
  <c r="D90" i="26"/>
  <c r="D92" i="27" l="1"/>
  <c r="D92" i="25"/>
  <c r="D92" i="26"/>
  <c r="D92" i="23"/>
  <c r="D92" i="22"/>
  <c r="D92" i="10"/>
  <c r="D92" i="11"/>
  <c r="D92" i="16"/>
  <c r="D92" i="24"/>
  <c r="D92" i="4"/>
  <c r="D92" i="13"/>
  <c r="D92" i="1"/>
  <c r="D93" i="28"/>
  <c r="D92" i="18"/>
  <c r="D92" i="17"/>
  <c r="D92" i="14"/>
  <c r="D92" i="12"/>
  <c r="D92" i="9"/>
  <c r="D92" i="15"/>
  <c r="D92" i="19"/>
  <c r="D93" i="4" l="1"/>
  <c r="D93" i="13" l="1"/>
  <c r="D93" i="10"/>
  <c r="D93" i="12"/>
  <c r="D93" i="11"/>
  <c r="D93" i="18"/>
  <c r="D93" i="27"/>
  <c r="D93" i="9"/>
  <c r="D93" i="17"/>
  <c r="D93" i="24"/>
  <c r="D93" i="16"/>
  <c r="D94" i="28"/>
  <c r="D93" i="22"/>
  <c r="D93" i="14"/>
  <c r="D93" i="15"/>
  <c r="D93" i="23"/>
  <c r="D93" i="26"/>
  <c r="D93" i="25"/>
  <c r="D93" i="19"/>
  <c r="D93" i="1" l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<sst xmlns="http://schemas.openxmlformats.org/spreadsheetml/2006/main" count="790" uniqueCount="119">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</sst>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€_-;\-* #,##0.00\ _€_-;_-* &quot;-&quot;??\ _€_-;_-@_-"/>
    <numFmt numFmtId="165" formatCode="0.0%"/>
    <numFmt numFmtId="166" formatCode="0.0"/>
    <numFmt numFmtId="167" formatCode="#,##0.000"/>
    <numFmt numFmtId="168" formatCode="_-* #,##0.000\ _€_-;\-* #,##0.000\ _€_-;_-* &quot;-&quot;??\ _€_-;_-@_-"/>
    <numFmt numFmtId="169" formatCode="_-* #,##0.0000\ _€_-;\-* #,##0.0000\ _€_-;_-* &quot;-&quot;??\ _€_-;_-@_-"/>
    <numFmt numFmtId="170" formatCode="0.0000%"/>
    <numFmt numFmtId="171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2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3" fontId="0" fillId="0" borderId="7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164" fontId="0" fillId="0" borderId="0" xfId="3" applyFont="1"/>
    <xf numFmtId="164" fontId="10" fillId="0" borderId="0" xfId="3" applyNumberFormat="1" applyFont="1"/>
    <xf numFmtId="164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6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164" fontId="0" fillId="0" borderId="0" xfId="0" applyNumberFormat="1" applyFont="1"/>
    <xf numFmtId="164" fontId="9" fillId="0" borderId="0" xfId="0" applyNumberFormat="1" applyFont="1"/>
    <xf numFmtId="1" fontId="0" fillId="0" borderId="0" xfId="3" applyNumberFormat="1" applyFont="1"/>
    <xf numFmtId="165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7" fontId="0" fillId="3" borderId="0" xfId="0" applyNumberFormat="1" applyFill="1" applyAlignment="1">
      <alignment horizontal="right" vertical="center"/>
    </xf>
    <xf numFmtId="164" fontId="0" fillId="3" borderId="0" xfId="3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3" borderId="0" xfId="3" applyNumberFormat="1" applyFont="1" applyFill="1" applyAlignment="1">
      <alignment horizontal="right" vertical="center"/>
    </xf>
    <xf numFmtId="170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1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1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3" fontId="0" fillId="0" borderId="17" xfId="0" applyNumberForma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nforma&#231;&#227;o_Gest&#227;o\2019\OD\8.%20Agosto.1_corrigido\Ocupa&#231;ao_ago%2019%20%20u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âncias"/>
      <sheetName val="24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Total"/>
    </sheetNames>
    <sheetDataSet>
      <sheetData sheetId="0"/>
      <sheetData sheetId="1">
        <row r="2">
          <cell r="CK2">
            <v>163602825.85382548</v>
          </cell>
        </row>
        <row r="176">
          <cell r="E176">
            <v>2225966.7973600002</v>
          </cell>
        </row>
      </sheetData>
      <sheetData sheetId="2">
        <row r="2">
          <cell r="CK2">
            <v>9075646.1502683964</v>
          </cell>
        </row>
        <row r="176">
          <cell r="E176">
            <v>636030.77520000003</v>
          </cell>
        </row>
      </sheetData>
      <sheetData sheetId="3">
        <row r="2">
          <cell r="CK2">
            <v>50168.812315836694</v>
          </cell>
        </row>
        <row r="176">
          <cell r="E176">
            <v>0</v>
          </cell>
        </row>
      </sheetData>
      <sheetData sheetId="4">
        <row r="2">
          <cell r="CK2">
            <v>98280.098840777675</v>
          </cell>
        </row>
        <row r="176">
          <cell r="E176">
            <v>0</v>
          </cell>
        </row>
      </sheetData>
      <sheetData sheetId="5">
        <row r="2">
          <cell r="CK2">
            <v>64042.28973146202</v>
          </cell>
        </row>
        <row r="176">
          <cell r="E176">
            <v>0</v>
          </cell>
        </row>
      </sheetData>
      <sheetData sheetId="6">
        <row r="2">
          <cell r="CK2">
            <v>62553344.875522904</v>
          </cell>
        </row>
        <row r="176">
          <cell r="E176">
            <v>53578.301599999999</v>
          </cell>
        </row>
      </sheetData>
      <sheetData sheetId="7">
        <row r="87">
          <cell r="C87">
            <v>437.99999999921829</v>
          </cell>
        </row>
        <row r="176">
          <cell r="G176">
            <v>0.15499250399710007</v>
          </cell>
        </row>
      </sheetData>
      <sheetData sheetId="8">
        <row r="87">
          <cell r="C87">
            <v>1987.9999999943213</v>
          </cell>
        </row>
        <row r="176">
          <cell r="G176">
            <v>0.22808610500615981</v>
          </cell>
        </row>
      </sheetData>
      <sheetData sheetId="9">
        <row r="87">
          <cell r="C87">
            <v>2273.9999999951783</v>
          </cell>
        </row>
        <row r="176">
          <cell r="G176">
            <v>0.26318770470713848</v>
          </cell>
        </row>
      </sheetData>
      <sheetData sheetId="10">
        <row r="87">
          <cell r="C87">
            <v>1396.9999999994909</v>
          </cell>
        </row>
        <row r="176">
          <cell r="G176">
            <v>0.19238714735714865</v>
          </cell>
        </row>
      </sheetData>
      <sheetData sheetId="11">
        <row r="87">
          <cell r="C87">
            <v>1056.9999999991205</v>
          </cell>
        </row>
        <row r="176">
          <cell r="G176">
            <v>0.19991699358733597</v>
          </cell>
        </row>
      </sheetData>
      <sheetData sheetId="12">
        <row r="87">
          <cell r="C87">
            <v>855.99999999642353</v>
          </cell>
        </row>
        <row r="176">
          <cell r="G176">
            <v>0.19958858056614909</v>
          </cell>
        </row>
      </sheetData>
      <sheetData sheetId="13">
        <row r="87">
          <cell r="C87">
            <v>713.99999999782608</v>
          </cell>
        </row>
        <row r="176">
          <cell r="G176">
            <v>0.19069847372874935</v>
          </cell>
        </row>
      </sheetData>
      <sheetData sheetId="14">
        <row r="87">
          <cell r="C87">
            <v>1041.9999999967126</v>
          </cell>
        </row>
        <row r="176">
          <cell r="G176">
            <v>0.22189818445224815</v>
          </cell>
        </row>
      </sheetData>
      <sheetData sheetId="15">
        <row r="87">
          <cell r="C87">
            <v>1364.9999999973577</v>
          </cell>
        </row>
        <row r="176">
          <cell r="G176">
            <v>0.2618107847016814</v>
          </cell>
        </row>
      </sheetData>
      <sheetData sheetId="16">
        <row r="87">
          <cell r="C87">
            <v>1245.9999999942861</v>
          </cell>
        </row>
        <row r="176">
          <cell r="G176">
            <v>0.2644361685339856</v>
          </cell>
        </row>
      </sheetData>
      <sheetData sheetId="17">
        <row r="87">
          <cell r="C87">
            <v>838.99999999578108</v>
          </cell>
        </row>
        <row r="176">
          <cell r="G176">
            <v>0.25315450787549509</v>
          </cell>
        </row>
      </sheetData>
      <sheetData sheetId="18">
        <row r="87">
          <cell r="C87">
            <v>734.99999999677391</v>
          </cell>
        </row>
        <row r="176">
          <cell r="G176">
            <v>0.26725704931499616</v>
          </cell>
        </row>
      </sheetData>
      <sheetData sheetId="19">
        <row r="87">
          <cell r="C87">
            <v>683.99999999744819</v>
          </cell>
        </row>
        <row r="176">
          <cell r="G176">
            <v>0.28500611812369259</v>
          </cell>
        </row>
      </sheetData>
      <sheetData sheetId="20">
        <row r="87">
          <cell r="C87">
            <v>404.99999999826372</v>
          </cell>
        </row>
        <row r="176">
          <cell r="G176">
            <v>0.18801854318493383</v>
          </cell>
        </row>
      </sheetData>
      <sheetData sheetId="21">
        <row r="87">
          <cell r="C87">
            <v>248.99999999909355</v>
          </cell>
        </row>
        <row r="176">
          <cell r="G176">
            <v>0.14156635257481637</v>
          </cell>
        </row>
      </sheetData>
      <sheetData sheetId="22">
        <row r="87">
          <cell r="C87">
            <v>158.99999999926345</v>
          </cell>
        </row>
        <row r="176">
          <cell r="G176">
            <v>0.1570663835813563</v>
          </cell>
        </row>
      </sheetData>
      <sheetData sheetId="23">
        <row r="87">
          <cell r="C87">
            <v>153.999999999576</v>
          </cell>
        </row>
        <row r="176">
          <cell r="G176">
            <v>0.15542811609190596</v>
          </cell>
        </row>
      </sheetData>
      <sheetData sheetId="24">
        <row r="87">
          <cell r="C87">
            <v>73.999999999761329</v>
          </cell>
        </row>
        <row r="176">
          <cell r="G176">
            <v>0.1265210090882303</v>
          </cell>
        </row>
      </sheetData>
      <sheetData sheetId="25">
        <row r="87">
          <cell r="A87">
            <v>440.45</v>
          </cell>
        </row>
        <row r="176">
          <cell r="G176">
            <v>0.21480297778355997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1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6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5" Type="http://schemas.openxmlformats.org/officeDocument/2006/relationships/externalLinkPath" Target="file:///G:\Projectos\171118%20LKms%20dias%20&#250;teis\Teste%20Macros%20AA%20e%20BB\Jul%202017\Ocupa&#231;ao_dia%20util__Jul%2017.xlsx" TargetMode="External"/><Relationship Id="rId4" Type="http://schemas.openxmlformats.org/officeDocument/2006/relationships/externalLinkPath" Target="file:///G:\Projectos\171118%20LKms%20dias%20&#250;teis\Teste%20Macros%20AA%20e%20BB\Jul%202017\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N19" sqref="N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58" zoomScale="87" zoomScaleNormal="87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+'[1]12'!$G$176</f>
        <v>0.19069847372874935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713.99999999782608</v>
      </c>
      <c r="F5" s="56">
        <v>721.33813800203984</v>
      </c>
      <c r="G5" s="57">
        <v>1435.3381379998659</v>
      </c>
      <c r="H5" s="56">
        <v>126</v>
      </c>
      <c r="I5" s="56">
        <v>148</v>
      </c>
      <c r="J5" s="57">
        <v>274</v>
      </c>
      <c r="K5" s="56">
        <v>0</v>
      </c>
      <c r="L5" s="56">
        <v>0</v>
      </c>
      <c r="M5" s="57">
        <v>0</v>
      </c>
      <c r="N5" s="32">
        <v>2.6234567901154693E-2</v>
      </c>
      <c r="O5" s="32">
        <v>2.2564381193757501E-2</v>
      </c>
      <c r="P5" s="33">
        <v>2.4252131285480299E-2</v>
      </c>
      <c r="Q5" s="41"/>
      <c r="R5" s="58">
        <f>+E5/(H5+K5)</f>
        <v>5.6666666666494132</v>
      </c>
      <c r="S5" s="58">
        <f t="shared" ref="S5" si="0">+F5/(I5+L5)</f>
        <v>4.8739063378516203</v>
      </c>
      <c r="T5" s="58">
        <f t="shared" ref="T5" si="1">+G5/(J5+M5)</f>
        <v>5.2384603576637438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1172.5909038424031</v>
      </c>
      <c r="F6" s="56">
        <v>1309.6802280232685</v>
      </c>
      <c r="G6" s="57">
        <v>2482.2711318656716</v>
      </c>
      <c r="H6" s="56">
        <v>126</v>
      </c>
      <c r="I6" s="56">
        <v>148</v>
      </c>
      <c r="J6" s="57">
        <v>274</v>
      </c>
      <c r="K6" s="56">
        <v>0</v>
      </c>
      <c r="L6" s="56">
        <v>0</v>
      </c>
      <c r="M6" s="57">
        <v>0</v>
      </c>
      <c r="N6" s="32">
        <v>4.3084615808436331E-2</v>
      </c>
      <c r="O6" s="32">
        <v>4.096847560132847E-2</v>
      </c>
      <c r="P6" s="33">
        <v>4.1941591171020406E-2</v>
      </c>
      <c r="Q6" s="41"/>
      <c r="R6" s="58">
        <f t="shared" ref="R6:R70" si="2">+E6/(H6+K6)</f>
        <v>9.3062770146222462</v>
      </c>
      <c r="S6" s="58">
        <f t="shared" ref="S6:S70" si="3">+F6/(I6+L6)</f>
        <v>8.8491907298869492</v>
      </c>
      <c r="T6" s="58">
        <f t="shared" ref="T6:T70" si="4">+G6/(J6+M6)</f>
        <v>9.0593836929404077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1501.9524591900861</v>
      </c>
      <c r="F7" s="56">
        <v>1573.6684373044773</v>
      </c>
      <c r="G7" s="57">
        <v>3075.6208964945636</v>
      </c>
      <c r="H7" s="56">
        <v>147</v>
      </c>
      <c r="I7" s="56">
        <v>148</v>
      </c>
      <c r="J7" s="57">
        <v>295</v>
      </c>
      <c r="K7" s="56">
        <v>0</v>
      </c>
      <c r="L7" s="56">
        <v>0</v>
      </c>
      <c r="M7" s="57">
        <v>0</v>
      </c>
      <c r="N7" s="32">
        <v>4.7302609573887822E-2</v>
      </c>
      <c r="O7" s="32">
        <v>4.9226365030795707E-2</v>
      </c>
      <c r="P7" s="33">
        <v>4.8267747904811108E-2</v>
      </c>
      <c r="Q7" s="41"/>
      <c r="R7" s="58">
        <f t="shared" si="2"/>
        <v>10.21736366795977</v>
      </c>
      <c r="S7" s="58">
        <f t="shared" si="3"/>
        <v>10.632894846651874</v>
      </c>
      <c r="T7" s="58">
        <f t="shared" si="4"/>
        <v>10.425833547439199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1778.6090172853758</v>
      </c>
      <c r="F8" s="56">
        <v>1768.5351746753718</v>
      </c>
      <c r="G8" s="57">
        <v>3547.1441919607478</v>
      </c>
      <c r="H8" s="56">
        <v>147</v>
      </c>
      <c r="I8" s="56">
        <v>147</v>
      </c>
      <c r="J8" s="57">
        <v>294</v>
      </c>
      <c r="K8" s="56">
        <v>0</v>
      </c>
      <c r="L8" s="56">
        <v>0</v>
      </c>
      <c r="M8" s="57">
        <v>0</v>
      </c>
      <c r="N8" s="32">
        <v>5.6015653101706218E-2</v>
      </c>
      <c r="O8" s="32">
        <v>5.569838670557356E-2</v>
      </c>
      <c r="P8" s="33">
        <v>5.5857019903639893E-2</v>
      </c>
      <c r="Q8" s="41"/>
      <c r="R8" s="58">
        <f t="shared" si="2"/>
        <v>12.099381069968542</v>
      </c>
      <c r="S8" s="58">
        <f t="shared" si="3"/>
        <v>12.03085152840389</v>
      </c>
      <c r="T8" s="58">
        <f t="shared" si="4"/>
        <v>12.065116299186217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2274.245292548193</v>
      </c>
      <c r="F9" s="56">
        <v>2172.468662519886</v>
      </c>
      <c r="G9" s="57">
        <v>4446.7139550680786</v>
      </c>
      <c r="H9" s="56">
        <v>147</v>
      </c>
      <c r="I9" s="56">
        <v>147</v>
      </c>
      <c r="J9" s="57">
        <v>294</v>
      </c>
      <c r="K9" s="56">
        <v>0</v>
      </c>
      <c r="L9" s="56">
        <v>0</v>
      </c>
      <c r="M9" s="57">
        <v>0</v>
      </c>
      <c r="N9" s="32">
        <v>7.1625261166168838E-2</v>
      </c>
      <c r="O9" s="32">
        <v>6.8419899928189906E-2</v>
      </c>
      <c r="P9" s="33">
        <v>7.0022580547179372E-2</v>
      </c>
      <c r="Q9" s="41"/>
      <c r="R9" s="58">
        <f t="shared" si="2"/>
        <v>15.471056411892469</v>
      </c>
      <c r="S9" s="58">
        <f t="shared" si="3"/>
        <v>14.778698384489021</v>
      </c>
      <c r="T9" s="58">
        <f t="shared" si="4"/>
        <v>15.124877398190744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2610.6410088456109</v>
      </c>
      <c r="F10" s="56">
        <v>2465.4736277157663</v>
      </c>
      <c r="G10" s="57">
        <v>5076.1146365613768</v>
      </c>
      <c r="H10" s="56">
        <v>147</v>
      </c>
      <c r="I10" s="56">
        <v>147</v>
      </c>
      <c r="J10" s="57">
        <v>294</v>
      </c>
      <c r="K10" s="56">
        <v>0</v>
      </c>
      <c r="L10" s="56">
        <v>0</v>
      </c>
      <c r="M10" s="57">
        <v>0</v>
      </c>
      <c r="N10" s="32">
        <v>8.2219734468556654E-2</v>
      </c>
      <c r="O10" s="32">
        <v>7.7647821482607904E-2</v>
      </c>
      <c r="P10" s="33">
        <v>7.9933777975582279E-2</v>
      </c>
      <c r="Q10" s="41"/>
      <c r="R10" s="58">
        <f t="shared" si="2"/>
        <v>17.759462645208238</v>
      </c>
      <c r="S10" s="58">
        <f t="shared" si="3"/>
        <v>16.771929440243309</v>
      </c>
      <c r="T10" s="58">
        <f t="shared" si="4"/>
        <v>17.265696042725772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3411.6546884678755</v>
      </c>
      <c r="F11" s="56">
        <v>3189.6207111307872</v>
      </c>
      <c r="G11" s="57">
        <v>6601.2753995986623</v>
      </c>
      <c r="H11" s="56">
        <v>147</v>
      </c>
      <c r="I11" s="56">
        <v>147</v>
      </c>
      <c r="J11" s="57">
        <v>294</v>
      </c>
      <c r="K11" s="56">
        <v>0</v>
      </c>
      <c r="L11" s="56">
        <v>0</v>
      </c>
      <c r="M11" s="57">
        <v>0</v>
      </c>
      <c r="N11" s="32">
        <v>0.107446922665277</v>
      </c>
      <c r="O11" s="32">
        <v>0.10045416701722056</v>
      </c>
      <c r="P11" s="33">
        <v>0.10395054484124877</v>
      </c>
      <c r="Q11" s="41"/>
      <c r="R11" s="58">
        <f t="shared" si="2"/>
        <v>23.208535295699832</v>
      </c>
      <c r="S11" s="58">
        <f t="shared" si="3"/>
        <v>21.698100075719641</v>
      </c>
      <c r="T11" s="58">
        <f t="shared" si="4"/>
        <v>22.453317685709735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3513.6849516066559</v>
      </c>
      <c r="F12" s="56">
        <v>3292.2337893237927</v>
      </c>
      <c r="G12" s="57">
        <v>6805.9187409304486</v>
      </c>
      <c r="H12" s="56">
        <v>145</v>
      </c>
      <c r="I12" s="56">
        <v>147</v>
      </c>
      <c r="J12" s="57">
        <v>292</v>
      </c>
      <c r="K12" s="56">
        <v>0</v>
      </c>
      <c r="L12" s="56">
        <v>0</v>
      </c>
      <c r="M12" s="57">
        <v>0</v>
      </c>
      <c r="N12" s="32">
        <v>0.11218662042166845</v>
      </c>
      <c r="O12" s="32">
        <v>0.10368587141987254</v>
      </c>
      <c r="P12" s="33">
        <v>0.10790713376665476</v>
      </c>
      <c r="Q12" s="41"/>
      <c r="R12" s="58">
        <f t="shared" si="2"/>
        <v>24.232310011080386</v>
      </c>
      <c r="S12" s="58">
        <f t="shared" si="3"/>
        <v>22.396148226692468</v>
      </c>
      <c r="T12" s="58">
        <f t="shared" si="4"/>
        <v>23.307940893597426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3586.3143483330782</v>
      </c>
      <c r="F13" s="56">
        <v>3343.2881376443061</v>
      </c>
      <c r="G13" s="57">
        <v>6929.6024859773843</v>
      </c>
      <c r="H13" s="56">
        <v>132</v>
      </c>
      <c r="I13" s="56">
        <v>148</v>
      </c>
      <c r="J13" s="57">
        <v>280</v>
      </c>
      <c r="K13" s="56">
        <v>0</v>
      </c>
      <c r="L13" s="56">
        <v>0</v>
      </c>
      <c r="M13" s="57">
        <v>0</v>
      </c>
      <c r="N13" s="32">
        <v>0.1257826300621871</v>
      </c>
      <c r="O13" s="32">
        <v>0.10458233663802259</v>
      </c>
      <c r="P13" s="33">
        <v>0.11457676068084299</v>
      </c>
      <c r="Q13" s="41"/>
      <c r="R13" s="58">
        <f t="shared" si="2"/>
        <v>27.169048093432412</v>
      </c>
      <c r="S13" s="58">
        <f t="shared" si="3"/>
        <v>22.589784713812879</v>
      </c>
      <c r="T13" s="58">
        <f t="shared" si="4"/>
        <v>24.748580307062088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4284.4075416226606</v>
      </c>
      <c r="F14" s="56">
        <v>4009.7720574596869</v>
      </c>
      <c r="G14" s="57">
        <v>8294.1795990823484</v>
      </c>
      <c r="H14" s="56">
        <v>125</v>
      </c>
      <c r="I14" s="56">
        <v>129</v>
      </c>
      <c r="J14" s="57">
        <v>254</v>
      </c>
      <c r="K14" s="56">
        <v>0</v>
      </c>
      <c r="L14" s="56">
        <v>0</v>
      </c>
      <c r="M14" s="57">
        <v>0</v>
      </c>
      <c r="N14" s="32">
        <v>0.15868176080083929</v>
      </c>
      <c r="O14" s="32">
        <v>0.14390511259904132</v>
      </c>
      <c r="P14" s="33">
        <v>0.15117708513929623</v>
      </c>
      <c r="Q14" s="41"/>
      <c r="R14" s="58">
        <f t="shared" si="2"/>
        <v>34.275260332981283</v>
      </c>
      <c r="S14" s="58">
        <f t="shared" si="3"/>
        <v>31.083504321392923</v>
      </c>
      <c r="T14" s="58">
        <f t="shared" si="4"/>
        <v>32.654250390087988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8687.0386584389271</v>
      </c>
      <c r="F15" s="56">
        <v>7759.5112755074033</v>
      </c>
      <c r="G15" s="57">
        <v>16446.549933946331</v>
      </c>
      <c r="H15" s="56">
        <v>168</v>
      </c>
      <c r="I15" s="56">
        <v>169</v>
      </c>
      <c r="J15" s="57">
        <v>337</v>
      </c>
      <c r="K15" s="56">
        <v>83</v>
      </c>
      <c r="L15" s="56">
        <v>83</v>
      </c>
      <c r="M15" s="57">
        <v>166</v>
      </c>
      <c r="N15" s="32">
        <v>0.15274719824234997</v>
      </c>
      <c r="O15" s="32">
        <v>0.13592193237646097</v>
      </c>
      <c r="P15" s="33">
        <v>0.14431861998899906</v>
      </c>
      <c r="Q15" s="41"/>
      <c r="R15" s="58">
        <f t="shared" si="2"/>
        <v>34.609715770673013</v>
      </c>
      <c r="S15" s="58">
        <f t="shared" si="3"/>
        <v>30.791711410743662</v>
      </c>
      <c r="T15" s="58">
        <f t="shared" si="4"/>
        <v>32.696918357746185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14814.918197736271</v>
      </c>
      <c r="F16" s="56">
        <v>14284.900848831527</v>
      </c>
      <c r="G16" s="57">
        <v>29099.819046567798</v>
      </c>
      <c r="H16" s="56">
        <v>169</v>
      </c>
      <c r="I16" s="56">
        <v>172</v>
      </c>
      <c r="J16" s="57">
        <v>341</v>
      </c>
      <c r="K16" s="56">
        <v>165</v>
      </c>
      <c r="L16" s="56">
        <v>167</v>
      </c>
      <c r="M16" s="57">
        <v>332</v>
      </c>
      <c r="N16" s="32">
        <v>0.19134787918134263</v>
      </c>
      <c r="O16" s="32">
        <v>0.18181576276386729</v>
      </c>
      <c r="P16" s="33">
        <v>0.18654686808661852</v>
      </c>
      <c r="Q16" s="41"/>
      <c r="R16" s="58">
        <f t="shared" si="2"/>
        <v>44.356042508192431</v>
      </c>
      <c r="S16" s="58">
        <f t="shared" si="3"/>
        <v>42.138350586523678</v>
      </c>
      <c r="T16" s="58">
        <f t="shared" si="4"/>
        <v>43.23895846443952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16174.031590758559</v>
      </c>
      <c r="F17" s="56">
        <v>15396.941185140406</v>
      </c>
      <c r="G17" s="57">
        <v>31570.972775898965</v>
      </c>
      <c r="H17" s="56">
        <v>169</v>
      </c>
      <c r="I17" s="56">
        <v>172</v>
      </c>
      <c r="J17" s="57">
        <v>341</v>
      </c>
      <c r="K17" s="56">
        <v>165</v>
      </c>
      <c r="L17" s="56">
        <v>164</v>
      </c>
      <c r="M17" s="57">
        <v>329</v>
      </c>
      <c r="N17" s="32">
        <v>0.20890204059152923</v>
      </c>
      <c r="O17" s="32">
        <v>0.19784309705412734</v>
      </c>
      <c r="P17" s="33">
        <v>0.20335832201315937</v>
      </c>
      <c r="Q17" s="41"/>
      <c r="R17" s="58">
        <f t="shared" si="2"/>
        <v>48.42524428370826</v>
      </c>
      <c r="S17" s="58">
        <f t="shared" si="3"/>
        <v>45.824229717679778</v>
      </c>
      <c r="T17" s="58">
        <f t="shared" si="4"/>
        <v>47.120854889401443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21191.988221864336</v>
      </c>
      <c r="F18" s="56">
        <v>18252.313745334879</v>
      </c>
      <c r="G18" s="57">
        <v>39444.301967199215</v>
      </c>
      <c r="H18" s="56">
        <v>170</v>
      </c>
      <c r="I18" s="56">
        <v>172</v>
      </c>
      <c r="J18" s="57">
        <v>342</v>
      </c>
      <c r="K18" s="56">
        <v>165</v>
      </c>
      <c r="L18" s="56">
        <v>162</v>
      </c>
      <c r="M18" s="57">
        <v>327</v>
      </c>
      <c r="N18" s="32">
        <v>0.27295193485142111</v>
      </c>
      <c r="O18" s="32">
        <v>0.23603757688463273</v>
      </c>
      <c r="P18" s="33">
        <v>0.25453191605492242</v>
      </c>
      <c r="Q18" s="41"/>
      <c r="R18" s="58">
        <f t="shared" si="2"/>
        <v>63.259666333923391</v>
      </c>
      <c r="S18" s="58">
        <f t="shared" si="3"/>
        <v>54.647645944116405</v>
      </c>
      <c r="T18" s="58">
        <f t="shared" si="4"/>
        <v>58.9600926266057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25750.857502337432</v>
      </c>
      <c r="F19" s="56">
        <v>23639.691973840767</v>
      </c>
      <c r="G19" s="57">
        <v>49390.549476178203</v>
      </c>
      <c r="H19" s="56">
        <v>170</v>
      </c>
      <c r="I19" s="56">
        <v>172</v>
      </c>
      <c r="J19" s="57">
        <v>342</v>
      </c>
      <c r="K19" s="56">
        <v>165</v>
      </c>
      <c r="L19" s="56">
        <v>164</v>
      </c>
      <c r="M19" s="57">
        <v>329</v>
      </c>
      <c r="N19" s="32">
        <v>0.3316699832861596</v>
      </c>
      <c r="O19" s="32">
        <v>0.30375837754215623</v>
      </c>
      <c r="P19" s="33">
        <v>0.3176976629713516</v>
      </c>
      <c r="Q19" s="41"/>
      <c r="R19" s="58">
        <f t="shared" si="2"/>
        <v>76.868231350260999</v>
      </c>
      <c r="S19" s="58">
        <f t="shared" si="3"/>
        <v>70.356226112621329</v>
      </c>
      <c r="T19" s="58">
        <f t="shared" si="4"/>
        <v>73.607376268521918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30399.223756263258</v>
      </c>
      <c r="F20" s="56">
        <v>33954.721684616547</v>
      </c>
      <c r="G20" s="57">
        <v>64353.945440879805</v>
      </c>
      <c r="H20" s="56">
        <v>275</v>
      </c>
      <c r="I20" s="56">
        <v>289</v>
      </c>
      <c r="J20" s="57">
        <v>564</v>
      </c>
      <c r="K20" s="56">
        <v>165</v>
      </c>
      <c r="L20" s="56">
        <v>164</v>
      </c>
      <c r="M20" s="57">
        <v>329</v>
      </c>
      <c r="N20" s="32">
        <v>0.30302256535350136</v>
      </c>
      <c r="O20" s="32">
        <v>0.32935052460441283</v>
      </c>
      <c r="P20" s="33">
        <v>0.31636619263420679</v>
      </c>
      <c r="Q20" s="41"/>
      <c r="R20" s="58">
        <f t="shared" si="2"/>
        <v>69.089144900598313</v>
      </c>
      <c r="S20" s="58">
        <f t="shared" si="3"/>
        <v>74.955235506879788</v>
      </c>
      <c r="T20" s="58">
        <f t="shared" si="4"/>
        <v>72.064888511623522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28663.270743186113</v>
      </c>
      <c r="F21" s="56">
        <v>33702.874232319213</v>
      </c>
      <c r="G21" s="57">
        <v>62366.144975505325</v>
      </c>
      <c r="H21" s="56">
        <v>275</v>
      </c>
      <c r="I21" s="56">
        <v>279</v>
      </c>
      <c r="J21" s="57">
        <v>554</v>
      </c>
      <c r="K21" s="56">
        <v>165</v>
      </c>
      <c r="L21" s="56">
        <v>164</v>
      </c>
      <c r="M21" s="57">
        <v>329</v>
      </c>
      <c r="N21" s="32">
        <v>0.28571840852458247</v>
      </c>
      <c r="O21" s="32">
        <v>0.3339034064389238</v>
      </c>
      <c r="P21" s="33">
        <v>0.30988464928004794</v>
      </c>
      <c r="Q21" s="41"/>
      <c r="R21" s="58">
        <f t="shared" si="2"/>
        <v>65.1437971436048</v>
      </c>
      <c r="S21" s="58">
        <f t="shared" si="3"/>
        <v>76.078722872052396</v>
      </c>
      <c r="T21" s="58">
        <f t="shared" si="4"/>
        <v>70.629835759349177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27797.777373706082</v>
      </c>
      <c r="F22" s="56">
        <v>32078.761348486754</v>
      </c>
      <c r="G22" s="57">
        <v>59876.538722192839</v>
      </c>
      <c r="H22" s="56">
        <v>275</v>
      </c>
      <c r="I22" s="56">
        <v>277</v>
      </c>
      <c r="J22" s="57">
        <v>552</v>
      </c>
      <c r="K22" s="56">
        <v>165</v>
      </c>
      <c r="L22" s="56">
        <v>164</v>
      </c>
      <c r="M22" s="57">
        <v>329</v>
      </c>
      <c r="N22" s="32">
        <v>0.27709108227378471</v>
      </c>
      <c r="O22" s="32">
        <v>0.31917895156895998</v>
      </c>
      <c r="P22" s="33">
        <v>0.29815429790360137</v>
      </c>
      <c r="Q22" s="41"/>
      <c r="R22" s="58">
        <f t="shared" si="2"/>
        <v>63.176766758422914</v>
      </c>
      <c r="S22" s="58">
        <f t="shared" si="3"/>
        <v>72.740955438745473</v>
      </c>
      <c r="T22" s="58">
        <f t="shared" si="4"/>
        <v>67.964289128482221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26241.506124846132</v>
      </c>
      <c r="F23" s="56">
        <v>26026.854075596704</v>
      </c>
      <c r="G23" s="57">
        <v>52268.360200442839</v>
      </c>
      <c r="H23" s="56">
        <v>270</v>
      </c>
      <c r="I23" s="56">
        <v>271</v>
      </c>
      <c r="J23" s="57">
        <v>541</v>
      </c>
      <c r="K23" s="56">
        <v>165</v>
      </c>
      <c r="L23" s="56">
        <v>164</v>
      </c>
      <c r="M23" s="57">
        <v>329</v>
      </c>
      <c r="N23" s="32">
        <v>0.26442468888397958</v>
      </c>
      <c r="O23" s="32">
        <v>0.26234632363918942</v>
      </c>
      <c r="P23" s="33">
        <v>0.26338567383114386</v>
      </c>
      <c r="Q23" s="41"/>
      <c r="R23" s="58">
        <f t="shared" si="2"/>
        <v>60.325301436427885</v>
      </c>
      <c r="S23" s="58">
        <f t="shared" si="3"/>
        <v>59.831848449647595</v>
      </c>
      <c r="T23" s="58">
        <f t="shared" si="4"/>
        <v>60.078574943037744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24834.503047228154</v>
      </c>
      <c r="F24" s="56">
        <v>24414.091907893933</v>
      </c>
      <c r="G24" s="57">
        <v>49248.594955122084</v>
      </c>
      <c r="H24" s="56">
        <v>254</v>
      </c>
      <c r="I24" s="56">
        <v>257</v>
      </c>
      <c r="J24" s="57">
        <v>511</v>
      </c>
      <c r="K24" s="56">
        <v>166</v>
      </c>
      <c r="L24" s="56">
        <v>164</v>
      </c>
      <c r="M24" s="57">
        <v>330</v>
      </c>
      <c r="N24" s="32">
        <v>0.25860653789599458</v>
      </c>
      <c r="O24" s="32">
        <v>0.25382695570878661</v>
      </c>
      <c r="P24" s="33">
        <v>0.25621485701045743</v>
      </c>
      <c r="Q24" s="41"/>
      <c r="R24" s="58">
        <f t="shared" si="2"/>
        <v>59.129769160067035</v>
      </c>
      <c r="S24" s="58">
        <f t="shared" si="3"/>
        <v>57.990717120888199</v>
      </c>
      <c r="T24" s="58">
        <f t="shared" si="4"/>
        <v>58.559565939503074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23881.168468030795</v>
      </c>
      <c r="F25" s="56">
        <v>23467.739519718849</v>
      </c>
      <c r="G25" s="57">
        <v>47348.907987749641</v>
      </c>
      <c r="H25" s="56">
        <v>254</v>
      </c>
      <c r="I25" s="56">
        <v>261</v>
      </c>
      <c r="J25" s="57">
        <v>515</v>
      </c>
      <c r="K25" s="56">
        <v>171</v>
      </c>
      <c r="L25" s="56">
        <v>164</v>
      </c>
      <c r="M25" s="57">
        <v>335</v>
      </c>
      <c r="N25" s="32">
        <v>0.24550917497358743</v>
      </c>
      <c r="O25" s="32">
        <v>0.2418157975405866</v>
      </c>
      <c r="P25" s="33">
        <v>0.24366461500488698</v>
      </c>
      <c r="Q25" s="41"/>
      <c r="R25" s="58">
        <f t="shared" si="2"/>
        <v>56.190984630660694</v>
      </c>
      <c r="S25" s="58">
        <f t="shared" si="3"/>
        <v>55.218210634632584</v>
      </c>
      <c r="T25" s="58">
        <f t="shared" si="4"/>
        <v>55.704597632646639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22600.100996239402</v>
      </c>
      <c r="F26" s="56">
        <v>22402.524554243573</v>
      </c>
      <c r="G26" s="57">
        <v>45002.625550482975</v>
      </c>
      <c r="H26" s="56">
        <v>253</v>
      </c>
      <c r="I26" s="56">
        <v>256</v>
      </c>
      <c r="J26" s="57">
        <v>509</v>
      </c>
      <c r="K26" s="56">
        <v>167</v>
      </c>
      <c r="L26" s="56">
        <v>164</v>
      </c>
      <c r="M26" s="57">
        <v>331</v>
      </c>
      <c r="N26" s="32">
        <v>0.23526087812541016</v>
      </c>
      <c r="O26" s="32">
        <v>0.23343744325445537</v>
      </c>
      <c r="P26" s="33">
        <v>0.23434961647268671</v>
      </c>
      <c r="Q26" s="41"/>
      <c r="R26" s="58">
        <f t="shared" si="2"/>
        <v>53.809764276760482</v>
      </c>
      <c r="S26" s="58">
        <f t="shared" si="3"/>
        <v>53.33934417677041</v>
      </c>
      <c r="T26" s="58">
        <f t="shared" si="4"/>
        <v>53.57455422676545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19582.746636788477</v>
      </c>
      <c r="F27" s="56">
        <v>21522.819662081492</v>
      </c>
      <c r="G27" s="57">
        <v>41105.56629886997</v>
      </c>
      <c r="H27" s="56">
        <v>253</v>
      </c>
      <c r="I27" s="56">
        <v>256</v>
      </c>
      <c r="J27" s="57">
        <v>509</v>
      </c>
      <c r="K27" s="56">
        <v>169</v>
      </c>
      <c r="L27" s="56">
        <v>164</v>
      </c>
      <c r="M27" s="57">
        <v>333</v>
      </c>
      <c r="N27" s="32">
        <v>0.2028039212592013</v>
      </c>
      <c r="O27" s="32">
        <v>0.224270795078375</v>
      </c>
      <c r="P27" s="33">
        <v>0.21350435416599128</v>
      </c>
      <c r="Q27" s="41"/>
      <c r="R27" s="58">
        <f t="shared" si="2"/>
        <v>46.40461288338502</v>
      </c>
      <c r="S27" s="58">
        <f t="shared" si="3"/>
        <v>51.244808719241647</v>
      </c>
      <c r="T27" s="58">
        <f t="shared" si="4"/>
        <v>48.818962350201865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8791.2443516298754</v>
      </c>
      <c r="F28" s="56">
        <v>7884.3473581375383</v>
      </c>
      <c r="G28" s="57">
        <v>16675.591709767414</v>
      </c>
      <c r="H28" s="56">
        <v>147</v>
      </c>
      <c r="I28" s="56">
        <v>146</v>
      </c>
      <c r="J28" s="57">
        <v>293</v>
      </c>
      <c r="K28" s="56">
        <v>0</v>
      </c>
      <c r="L28" s="56">
        <v>0</v>
      </c>
      <c r="M28" s="57">
        <v>0</v>
      </c>
      <c r="N28" s="32">
        <v>0.2768721451130598</v>
      </c>
      <c r="O28" s="32">
        <v>0.25001101465428521</v>
      </c>
      <c r="P28" s="33">
        <v>0.26348741799025743</v>
      </c>
      <c r="Q28" s="41"/>
      <c r="R28" s="58">
        <f t="shared" si="2"/>
        <v>59.80438334442092</v>
      </c>
      <c r="S28" s="58">
        <f t="shared" si="3"/>
        <v>54.002379165325607</v>
      </c>
      <c r="T28" s="58">
        <f t="shared" si="4"/>
        <v>56.913282285895612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8443.6385592584138</v>
      </c>
      <c r="F29" s="56">
        <v>7928.5089923739397</v>
      </c>
      <c r="G29" s="57">
        <v>16372.147551632353</v>
      </c>
      <c r="H29" s="56">
        <v>145</v>
      </c>
      <c r="I29" s="56">
        <v>148</v>
      </c>
      <c r="J29" s="57">
        <v>293</v>
      </c>
      <c r="K29" s="56">
        <v>0</v>
      </c>
      <c r="L29" s="56">
        <v>0</v>
      </c>
      <c r="M29" s="57">
        <v>0</v>
      </c>
      <c r="N29" s="32">
        <v>0.2695925465919034</v>
      </c>
      <c r="O29" s="32">
        <v>0.24801391993161723</v>
      </c>
      <c r="P29" s="33">
        <v>0.25869276247681006</v>
      </c>
      <c r="Q29" s="41"/>
      <c r="R29" s="58">
        <f t="shared" si="2"/>
        <v>58.231990063851129</v>
      </c>
      <c r="S29" s="58">
        <f t="shared" si="3"/>
        <v>53.571006705229323</v>
      </c>
      <c r="T29" s="58">
        <f t="shared" si="4"/>
        <v>55.877636694990969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8336.2055255966225</v>
      </c>
      <c r="F30" s="56">
        <v>8052.7185466057454</v>
      </c>
      <c r="G30" s="57">
        <v>16388.924072202368</v>
      </c>
      <c r="H30" s="56">
        <v>147</v>
      </c>
      <c r="I30" s="56">
        <v>146</v>
      </c>
      <c r="J30" s="57">
        <v>293</v>
      </c>
      <c r="K30" s="56">
        <v>0</v>
      </c>
      <c r="L30" s="56">
        <v>0</v>
      </c>
      <c r="M30" s="57">
        <v>0</v>
      </c>
      <c r="N30" s="32">
        <v>0.26254111632642424</v>
      </c>
      <c r="O30" s="32">
        <v>0.25535003001667128</v>
      </c>
      <c r="P30" s="33">
        <v>0.25895784464989202</v>
      </c>
      <c r="Q30" s="41"/>
      <c r="R30" s="58">
        <f t="shared" si="2"/>
        <v>56.708881126507634</v>
      </c>
      <c r="S30" s="58">
        <f t="shared" si="3"/>
        <v>55.155606483600998</v>
      </c>
      <c r="T30" s="58">
        <f t="shared" si="4"/>
        <v>55.934894444376681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7853.0589611483329</v>
      </c>
      <c r="F31" s="56">
        <v>7542.1623118102834</v>
      </c>
      <c r="G31" s="57">
        <v>15395.221272958617</v>
      </c>
      <c r="H31" s="56">
        <v>147</v>
      </c>
      <c r="I31" s="56">
        <v>146</v>
      </c>
      <c r="J31" s="57">
        <v>293</v>
      </c>
      <c r="K31" s="56">
        <v>0</v>
      </c>
      <c r="L31" s="56">
        <v>0</v>
      </c>
      <c r="M31" s="57">
        <v>0</v>
      </c>
      <c r="N31" s="32">
        <v>0.24732486020245442</v>
      </c>
      <c r="O31" s="32">
        <v>0.2391603980152931</v>
      </c>
      <c r="P31" s="33">
        <v>0.24325656163820342</v>
      </c>
      <c r="Q31" s="41"/>
      <c r="R31" s="58">
        <f t="shared" si="2"/>
        <v>53.422169803730156</v>
      </c>
      <c r="S31" s="58">
        <f t="shared" si="3"/>
        <v>51.658645971303308</v>
      </c>
      <c r="T31" s="58">
        <f t="shared" si="4"/>
        <v>52.543417313851933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7630.6220620521499</v>
      </c>
      <c r="F32" s="56">
        <v>7354.835623801604</v>
      </c>
      <c r="G32" s="57">
        <v>14985.457685853755</v>
      </c>
      <c r="H32" s="56">
        <v>147</v>
      </c>
      <c r="I32" s="56">
        <v>146</v>
      </c>
      <c r="J32" s="57">
        <v>293</v>
      </c>
      <c r="K32" s="56">
        <v>0</v>
      </c>
      <c r="L32" s="56">
        <v>0</v>
      </c>
      <c r="M32" s="57">
        <v>0</v>
      </c>
      <c r="N32" s="32">
        <v>0.24031941490464065</v>
      </c>
      <c r="O32" s="32">
        <v>0.23322030770553032</v>
      </c>
      <c r="P32" s="33">
        <v>0.23678197582249011</v>
      </c>
      <c r="Q32" s="41"/>
      <c r="R32" s="58">
        <f t="shared" si="2"/>
        <v>51.908993619402381</v>
      </c>
      <c r="S32" s="58">
        <f t="shared" si="3"/>
        <v>50.375586464394551</v>
      </c>
      <c r="T32" s="58">
        <f t="shared" si="4"/>
        <v>51.144906777657866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6217.7893631961733</v>
      </c>
      <c r="F33" s="56">
        <v>5747.3071878485825</v>
      </c>
      <c r="G33" s="57">
        <v>11965.096551044757</v>
      </c>
      <c r="H33" s="56">
        <v>146</v>
      </c>
      <c r="I33" s="56">
        <v>146</v>
      </c>
      <c r="J33" s="57">
        <v>292</v>
      </c>
      <c r="K33" s="56">
        <v>0</v>
      </c>
      <c r="L33" s="56">
        <v>0</v>
      </c>
      <c r="M33" s="57">
        <v>0</v>
      </c>
      <c r="N33" s="32">
        <v>0.19716480730581473</v>
      </c>
      <c r="O33" s="32">
        <v>0.18224591539347357</v>
      </c>
      <c r="P33" s="33">
        <v>0.18970536134964416</v>
      </c>
      <c r="Q33" s="41"/>
      <c r="R33" s="58">
        <f t="shared" si="2"/>
        <v>42.587598378055979</v>
      </c>
      <c r="S33" s="58">
        <f t="shared" si="3"/>
        <v>39.365117724990291</v>
      </c>
      <c r="T33" s="58">
        <f t="shared" si="4"/>
        <v>40.976358051523142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2387.9428890729591</v>
      </c>
      <c r="F34" s="56">
        <v>2849.2767886127031</v>
      </c>
      <c r="G34" s="57">
        <v>5237.2196776856617</v>
      </c>
      <c r="H34" s="56">
        <v>153</v>
      </c>
      <c r="I34" s="56">
        <v>131</v>
      </c>
      <c r="J34" s="57">
        <v>284</v>
      </c>
      <c r="K34" s="56">
        <v>0</v>
      </c>
      <c r="L34" s="56">
        <v>0</v>
      </c>
      <c r="M34" s="57">
        <v>0</v>
      </c>
      <c r="N34" s="32">
        <v>7.2256804922323864E-2</v>
      </c>
      <c r="O34" s="32">
        <v>0.10069539117234602</v>
      </c>
      <c r="P34" s="33">
        <v>8.5374603509481964E-2</v>
      </c>
      <c r="Q34" s="41"/>
      <c r="R34" s="58">
        <f t="shared" si="2"/>
        <v>15.607469863221954</v>
      </c>
      <c r="S34" s="58">
        <f t="shared" si="3"/>
        <v>21.75020449322674</v>
      </c>
      <c r="T34" s="58">
        <f t="shared" si="4"/>
        <v>18.440914358048104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1253.0373214278752</v>
      </c>
      <c r="F35" s="56">
        <v>1682.1320325379334</v>
      </c>
      <c r="G35" s="57">
        <v>2935.1693539658086</v>
      </c>
      <c r="H35" s="56">
        <v>148</v>
      </c>
      <c r="I35" s="56">
        <v>126</v>
      </c>
      <c r="J35" s="57">
        <v>274</v>
      </c>
      <c r="K35" s="56">
        <v>0</v>
      </c>
      <c r="L35" s="56">
        <v>0</v>
      </c>
      <c r="M35" s="57">
        <v>0</v>
      </c>
      <c r="N35" s="32">
        <v>3.9196612907528627E-2</v>
      </c>
      <c r="O35" s="32">
        <v>6.18067325300534E-2</v>
      </c>
      <c r="P35" s="33">
        <v>4.9593967186499874E-2</v>
      </c>
      <c r="Q35" s="41"/>
      <c r="R35" s="58">
        <f t="shared" si="2"/>
        <v>8.4664683880261844</v>
      </c>
      <c r="S35" s="58">
        <f t="shared" si="3"/>
        <v>13.350254226491534</v>
      </c>
      <c r="T35" s="58">
        <f t="shared" si="4"/>
        <v>10.712296912283973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276.14258102124688</v>
      </c>
      <c r="F36" s="61">
        <v>358.00000000063841</v>
      </c>
      <c r="G36" s="62">
        <v>634.14258102188523</v>
      </c>
      <c r="H36" s="61">
        <v>147</v>
      </c>
      <c r="I36" s="61">
        <v>126</v>
      </c>
      <c r="J36" s="62">
        <v>273</v>
      </c>
      <c r="K36" s="61">
        <v>0</v>
      </c>
      <c r="L36" s="61">
        <v>0</v>
      </c>
      <c r="M36" s="62">
        <v>0</v>
      </c>
      <c r="N36" s="34">
        <v>8.696856293186157E-3</v>
      </c>
      <c r="O36" s="34">
        <v>1.3154027042939389E-2</v>
      </c>
      <c r="P36" s="35">
        <v>1.0754012023841495E-2</v>
      </c>
      <c r="Q36" s="41"/>
      <c r="R36" s="58">
        <f t="shared" si="2"/>
        <v>1.8785209593282102</v>
      </c>
      <c r="S36" s="58">
        <f t="shared" si="3"/>
        <v>2.841269841274908</v>
      </c>
      <c r="T36" s="58">
        <f t="shared" si="4"/>
        <v>2.3228665971497628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7996.366349499448</v>
      </c>
      <c r="F37" s="56">
        <v>11553.672257935987</v>
      </c>
      <c r="G37" s="65">
        <v>19550.038607435436</v>
      </c>
      <c r="H37" s="64">
        <v>112</v>
      </c>
      <c r="I37" s="64">
        <v>106</v>
      </c>
      <c r="J37" s="65">
        <v>218</v>
      </c>
      <c r="K37" s="64">
        <v>84</v>
      </c>
      <c r="L37" s="64">
        <v>84</v>
      </c>
      <c r="M37" s="65">
        <v>168</v>
      </c>
      <c r="N37" s="30">
        <v>0.17760230875753927</v>
      </c>
      <c r="O37" s="30">
        <v>0.26421680062971065</v>
      </c>
      <c r="P37" s="31">
        <v>0.22027716116183788</v>
      </c>
      <c r="Q37" s="41"/>
      <c r="R37" s="58">
        <f t="shared" si="2"/>
        <v>40.797787497446166</v>
      </c>
      <c r="S37" s="58">
        <f t="shared" si="3"/>
        <v>60.808801357557826</v>
      </c>
      <c r="T37" s="58">
        <f t="shared" si="4"/>
        <v>50.647768413045171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7564.9947009404277</v>
      </c>
      <c r="F38" s="56">
        <v>11300.13042805071</v>
      </c>
      <c r="G38" s="57">
        <v>18865.125128991138</v>
      </c>
      <c r="H38" s="56">
        <v>124</v>
      </c>
      <c r="I38" s="56">
        <v>106</v>
      </c>
      <c r="J38" s="57">
        <v>230</v>
      </c>
      <c r="K38" s="56">
        <v>84</v>
      </c>
      <c r="L38" s="56">
        <v>81</v>
      </c>
      <c r="M38" s="57">
        <v>165</v>
      </c>
      <c r="N38" s="32">
        <v>0.15887505672337929</v>
      </c>
      <c r="O38" s="32">
        <v>0.26289155099689909</v>
      </c>
      <c r="P38" s="33">
        <v>0.2082243391720876</v>
      </c>
      <c r="Q38" s="41"/>
      <c r="R38" s="58">
        <f t="shared" si="2"/>
        <v>36.370166831444365</v>
      </c>
      <c r="S38" s="58">
        <f t="shared" si="3"/>
        <v>60.428504962838019</v>
      </c>
      <c r="T38" s="58">
        <f t="shared" si="4"/>
        <v>47.759810453142123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7376.3069999952122</v>
      </c>
      <c r="F39" s="56">
        <v>11092.481092914877</v>
      </c>
      <c r="G39" s="57">
        <v>18468.78809291009</v>
      </c>
      <c r="H39" s="56">
        <v>124</v>
      </c>
      <c r="I39" s="56">
        <v>104</v>
      </c>
      <c r="J39" s="57">
        <v>228</v>
      </c>
      <c r="K39" s="56">
        <v>84</v>
      </c>
      <c r="L39" s="56">
        <v>83</v>
      </c>
      <c r="M39" s="57">
        <v>167</v>
      </c>
      <c r="N39" s="32">
        <v>0.15491236139102849</v>
      </c>
      <c r="O39" s="32">
        <v>0.25767703709614564</v>
      </c>
      <c r="P39" s="33">
        <v>0.2037058600206266</v>
      </c>
      <c r="Q39" s="41"/>
      <c r="R39" s="58">
        <f t="shared" si="2"/>
        <v>35.463014423053906</v>
      </c>
      <c r="S39" s="58">
        <f t="shared" si="3"/>
        <v>59.318080710774744</v>
      </c>
      <c r="T39" s="58">
        <f t="shared" si="4"/>
        <v>46.756425551671114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7293.164527952722</v>
      </c>
      <c r="F40" s="56">
        <v>11030.783222389189</v>
      </c>
      <c r="G40" s="57">
        <v>18323.947750341911</v>
      </c>
      <c r="H40" s="56">
        <v>124</v>
      </c>
      <c r="I40" s="56">
        <v>123</v>
      </c>
      <c r="J40" s="57">
        <v>247</v>
      </c>
      <c r="K40" s="56">
        <v>85</v>
      </c>
      <c r="L40" s="56">
        <v>83</v>
      </c>
      <c r="M40" s="57">
        <v>168</v>
      </c>
      <c r="N40" s="32">
        <v>0.15237265017450949</v>
      </c>
      <c r="O40" s="32">
        <v>0.23394094041375105</v>
      </c>
      <c r="P40" s="33">
        <v>0.19285118033112225</v>
      </c>
      <c r="Q40" s="41"/>
      <c r="R40" s="58">
        <f t="shared" si="2"/>
        <v>34.895524057190059</v>
      </c>
      <c r="S40" s="58">
        <f t="shared" si="3"/>
        <v>53.547491370821305</v>
      </c>
      <c r="T40" s="58">
        <f t="shared" si="4"/>
        <v>44.154090964679305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7213.9986232897418</v>
      </c>
      <c r="F41" s="56">
        <v>10951.864992993611</v>
      </c>
      <c r="G41" s="57">
        <v>18165.863616283354</v>
      </c>
      <c r="H41" s="56">
        <v>124</v>
      </c>
      <c r="I41" s="56">
        <v>125</v>
      </c>
      <c r="J41" s="57">
        <v>249</v>
      </c>
      <c r="K41" s="56">
        <v>82</v>
      </c>
      <c r="L41" s="56">
        <v>83</v>
      </c>
      <c r="M41" s="57">
        <v>165</v>
      </c>
      <c r="N41" s="32">
        <v>0.15309844276930692</v>
      </c>
      <c r="O41" s="32">
        <v>0.23015856155416969</v>
      </c>
      <c r="P41" s="33">
        <v>0.19181727927313896</v>
      </c>
      <c r="Q41" s="41"/>
      <c r="R41" s="58">
        <f t="shared" si="2"/>
        <v>35.019410792668651</v>
      </c>
      <c r="S41" s="58">
        <f t="shared" si="3"/>
        <v>52.65319708170005</v>
      </c>
      <c r="T41" s="58">
        <f t="shared" si="4"/>
        <v>43.878897623872838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4864.6882258386322</v>
      </c>
      <c r="F42" s="56">
        <v>5400.9081228374971</v>
      </c>
      <c r="G42" s="57">
        <v>10265.596348676128</v>
      </c>
      <c r="H42" s="56">
        <v>0</v>
      </c>
      <c r="I42" s="56">
        <v>1</v>
      </c>
      <c r="J42" s="57">
        <v>1</v>
      </c>
      <c r="K42" s="56">
        <v>84</v>
      </c>
      <c r="L42" s="56">
        <v>83</v>
      </c>
      <c r="M42" s="57">
        <v>167</v>
      </c>
      <c r="N42" s="32">
        <v>0.23351998011898195</v>
      </c>
      <c r="O42" s="32">
        <v>0.25965904436718734</v>
      </c>
      <c r="P42" s="33">
        <v>0.24657946648434206</v>
      </c>
      <c r="Q42" s="41"/>
      <c r="R42" s="58">
        <f t="shared" si="2"/>
        <v>57.912955069507525</v>
      </c>
      <c r="S42" s="58">
        <f t="shared" si="3"/>
        <v>64.29652527187497</v>
      </c>
      <c r="T42" s="58">
        <f t="shared" si="4"/>
        <v>61.104740170691244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4415.2788928320679</v>
      </c>
      <c r="F43" s="56">
        <v>4888.325270854798</v>
      </c>
      <c r="G43" s="57">
        <v>9303.6041636868649</v>
      </c>
      <c r="H43" s="56">
        <v>0</v>
      </c>
      <c r="I43" s="56">
        <v>1</v>
      </c>
      <c r="J43" s="57">
        <v>1</v>
      </c>
      <c r="K43" s="56">
        <v>84</v>
      </c>
      <c r="L43" s="56">
        <v>83</v>
      </c>
      <c r="M43" s="57">
        <v>167</v>
      </c>
      <c r="N43" s="32">
        <v>0.21194695146083276</v>
      </c>
      <c r="O43" s="32">
        <v>0.23501563802186529</v>
      </c>
      <c r="P43" s="33">
        <v>0.22347242898940395</v>
      </c>
      <c r="Q43" s="41"/>
      <c r="R43" s="58">
        <f t="shared" si="2"/>
        <v>52.562843962286522</v>
      </c>
      <c r="S43" s="58">
        <f t="shared" si="3"/>
        <v>58.194348462557116</v>
      </c>
      <c r="T43" s="58">
        <f t="shared" si="4"/>
        <v>55.378596212421812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4300.5808510457446</v>
      </c>
      <c r="F44" s="56">
        <v>4785.4584071188456</v>
      </c>
      <c r="G44" s="57">
        <v>9086.0392581645901</v>
      </c>
      <c r="H44" s="56">
        <v>0</v>
      </c>
      <c r="I44" s="56">
        <v>1</v>
      </c>
      <c r="J44" s="57">
        <v>1</v>
      </c>
      <c r="K44" s="56">
        <v>84</v>
      </c>
      <c r="L44" s="56">
        <v>83</v>
      </c>
      <c r="M44" s="57">
        <v>167</v>
      </c>
      <c r="N44" s="32">
        <v>0.20644109308015288</v>
      </c>
      <c r="O44" s="32">
        <v>0.23007011572686759</v>
      </c>
      <c r="P44" s="33">
        <v>0.21824652330333855</v>
      </c>
      <c r="Q44" s="41"/>
      <c r="R44" s="58">
        <f t="shared" si="2"/>
        <v>51.19739108387791</v>
      </c>
      <c r="S44" s="58">
        <f t="shared" si="3"/>
        <v>56.96974294189102</v>
      </c>
      <c r="T44" s="58">
        <f t="shared" si="4"/>
        <v>54.083567012884465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4197.7273950891431</v>
      </c>
      <c r="F45" s="56">
        <v>4689.9544162033835</v>
      </c>
      <c r="G45" s="57">
        <v>8887.6818112925266</v>
      </c>
      <c r="H45" s="56">
        <v>0</v>
      </c>
      <c r="I45" s="56">
        <v>0</v>
      </c>
      <c r="J45" s="57">
        <v>0</v>
      </c>
      <c r="K45" s="56">
        <v>84</v>
      </c>
      <c r="L45" s="56">
        <v>85</v>
      </c>
      <c r="M45" s="57">
        <v>169</v>
      </c>
      <c r="N45" s="32">
        <v>0.20150381120819619</v>
      </c>
      <c r="O45" s="32">
        <v>0.22248360608175444</v>
      </c>
      <c r="P45" s="33">
        <v>0.21205577904400952</v>
      </c>
      <c r="Q45" s="41"/>
      <c r="R45" s="58">
        <f t="shared" si="2"/>
        <v>49.972945179632653</v>
      </c>
      <c r="S45" s="58">
        <f t="shared" si="3"/>
        <v>55.175934308275103</v>
      </c>
      <c r="T45" s="58">
        <f t="shared" si="4"/>
        <v>52.589833202914356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4193.4858493542333</v>
      </c>
      <c r="F46" s="56">
        <v>4652.4306882788424</v>
      </c>
      <c r="G46" s="57">
        <v>8845.9165376330748</v>
      </c>
      <c r="H46" s="56">
        <v>0</v>
      </c>
      <c r="I46" s="56">
        <v>0</v>
      </c>
      <c r="J46" s="57">
        <v>0</v>
      </c>
      <c r="K46" s="56">
        <v>84</v>
      </c>
      <c r="L46" s="56">
        <v>85</v>
      </c>
      <c r="M46" s="57">
        <v>169</v>
      </c>
      <c r="N46" s="32">
        <v>0.20130020398205806</v>
      </c>
      <c r="O46" s="32">
        <v>0.22070354308723161</v>
      </c>
      <c r="P46" s="33">
        <v>0.21105927986335835</v>
      </c>
      <c r="Q46" s="41"/>
      <c r="R46" s="58">
        <f t="shared" si="2"/>
        <v>49.922450587550394</v>
      </c>
      <c r="S46" s="58">
        <f t="shared" si="3"/>
        <v>54.734478685633441</v>
      </c>
      <c r="T46" s="58">
        <f t="shared" si="4"/>
        <v>52.342701406112866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4185.2521709281846</v>
      </c>
      <c r="F47" s="56">
        <v>4610.6371708668012</v>
      </c>
      <c r="G47" s="57">
        <v>8795.8893417949857</v>
      </c>
      <c r="H47" s="56">
        <v>0</v>
      </c>
      <c r="I47" s="56">
        <v>0</v>
      </c>
      <c r="J47" s="57">
        <v>0</v>
      </c>
      <c r="K47" s="56">
        <v>84</v>
      </c>
      <c r="L47" s="56">
        <v>85</v>
      </c>
      <c r="M47" s="57">
        <v>169</v>
      </c>
      <c r="N47" s="32">
        <v>0.20090496212212869</v>
      </c>
      <c r="O47" s="32">
        <v>0.21872092840924104</v>
      </c>
      <c r="P47" s="33">
        <v>0.20986565522511419</v>
      </c>
      <c r="Q47" s="41"/>
      <c r="R47" s="58">
        <f t="shared" si="2"/>
        <v>49.824430606287912</v>
      </c>
      <c r="S47" s="58">
        <f t="shared" si="3"/>
        <v>54.242790245491776</v>
      </c>
      <c r="T47" s="58">
        <f t="shared" si="4"/>
        <v>52.046682495828321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3457.6742425386979</v>
      </c>
      <c r="F48" s="56">
        <v>4169.569347831417</v>
      </c>
      <c r="G48" s="57">
        <v>7627.2435903701153</v>
      </c>
      <c r="H48" s="56">
        <v>0</v>
      </c>
      <c r="I48" s="56">
        <v>0</v>
      </c>
      <c r="J48" s="57">
        <v>0</v>
      </c>
      <c r="K48" s="56">
        <v>84</v>
      </c>
      <c r="L48" s="56">
        <v>84</v>
      </c>
      <c r="M48" s="57">
        <v>168</v>
      </c>
      <c r="N48" s="32">
        <v>0.16597898629698049</v>
      </c>
      <c r="O48" s="32">
        <v>0.20015213843276772</v>
      </c>
      <c r="P48" s="33">
        <v>0.18306556236487412</v>
      </c>
      <c r="Q48" s="41"/>
      <c r="R48" s="58">
        <f t="shared" ref="R48" si="5">+E48/(H48+K48)</f>
        <v>41.162788601651165</v>
      </c>
      <c r="S48" s="58">
        <f t="shared" ref="S48" si="6">+F48/(I48+L48)</f>
        <v>49.637730331326395</v>
      </c>
      <c r="T48" s="58">
        <f t="shared" ref="T48" si="7">+G48/(J48+M48)</f>
        <v>45.400259466488784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3262.5451216226202</v>
      </c>
      <c r="F49" s="56">
        <v>4028.025530465427</v>
      </c>
      <c r="G49" s="57">
        <v>7290.5706520880467</v>
      </c>
      <c r="H49" s="56">
        <v>0</v>
      </c>
      <c r="I49" s="56">
        <v>0</v>
      </c>
      <c r="J49" s="57">
        <v>0</v>
      </c>
      <c r="K49" s="56">
        <v>84</v>
      </c>
      <c r="L49" s="56">
        <v>84</v>
      </c>
      <c r="M49" s="57">
        <v>168</v>
      </c>
      <c r="N49" s="32">
        <v>0.15661218901798291</v>
      </c>
      <c r="O49" s="32">
        <v>0.19335760034876281</v>
      </c>
      <c r="P49" s="33">
        <v>0.17498489468337286</v>
      </c>
      <c r="Q49" s="41"/>
      <c r="R49" s="58">
        <f t="shared" si="2"/>
        <v>38.839822876459763</v>
      </c>
      <c r="S49" s="58">
        <f t="shared" si="3"/>
        <v>47.952684886493181</v>
      </c>
      <c r="T49" s="58">
        <f t="shared" si="4"/>
        <v>43.396253881476468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3232.7871318609255</v>
      </c>
      <c r="F50" s="56">
        <v>4005.6724517629305</v>
      </c>
      <c r="G50" s="57">
        <v>7238.4595836238559</v>
      </c>
      <c r="H50" s="56">
        <v>0</v>
      </c>
      <c r="I50" s="56">
        <v>0</v>
      </c>
      <c r="J50" s="57">
        <v>0</v>
      </c>
      <c r="K50" s="56">
        <v>84</v>
      </c>
      <c r="L50" s="56">
        <v>84</v>
      </c>
      <c r="M50" s="57">
        <v>168</v>
      </c>
      <c r="N50" s="32">
        <v>0.155183714087026</v>
      </c>
      <c r="O50" s="32">
        <v>0.19228458389799014</v>
      </c>
      <c r="P50" s="33">
        <v>0.17373414899250805</v>
      </c>
      <c r="Q50" s="41"/>
      <c r="R50" s="58">
        <f t="shared" si="2"/>
        <v>38.485561093582447</v>
      </c>
      <c r="S50" s="58">
        <f t="shared" si="3"/>
        <v>47.686576806701552</v>
      </c>
      <c r="T50" s="58">
        <f t="shared" si="4"/>
        <v>43.086068950142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3125.3320139337657</v>
      </c>
      <c r="F51" s="56">
        <v>3831.9881617846527</v>
      </c>
      <c r="G51" s="57">
        <v>6957.3201757184179</v>
      </c>
      <c r="H51" s="56">
        <v>0</v>
      </c>
      <c r="I51" s="56">
        <v>0</v>
      </c>
      <c r="J51" s="57">
        <v>0</v>
      </c>
      <c r="K51" s="56">
        <v>84</v>
      </c>
      <c r="L51" s="56">
        <v>84</v>
      </c>
      <c r="M51" s="57">
        <v>168</v>
      </c>
      <c r="N51" s="32">
        <v>0.15002553830327217</v>
      </c>
      <c r="O51" s="32">
        <v>0.18394720438674408</v>
      </c>
      <c r="P51" s="33">
        <v>0.1669863713450081</v>
      </c>
      <c r="Q51" s="41"/>
      <c r="R51" s="58">
        <f t="shared" si="2"/>
        <v>37.206333499211496</v>
      </c>
      <c r="S51" s="58">
        <f t="shared" si="3"/>
        <v>45.618906687912535</v>
      </c>
      <c r="T51" s="58">
        <f t="shared" si="4"/>
        <v>41.412620093562012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3139.5657287384806</v>
      </c>
      <c r="F52" s="56">
        <v>3811.3699668958293</v>
      </c>
      <c r="G52" s="57">
        <v>6950.9356956343099</v>
      </c>
      <c r="H52" s="56">
        <v>0</v>
      </c>
      <c r="I52" s="56">
        <v>0</v>
      </c>
      <c r="J52" s="57">
        <v>0</v>
      </c>
      <c r="K52" s="56">
        <v>85</v>
      </c>
      <c r="L52" s="56">
        <v>84</v>
      </c>
      <c r="M52" s="57">
        <v>169</v>
      </c>
      <c r="N52" s="32">
        <v>0.14893575563275524</v>
      </c>
      <c r="O52" s="32">
        <v>0.1829574676889319</v>
      </c>
      <c r="P52" s="33">
        <v>0.16584595570801464</v>
      </c>
      <c r="Q52" s="41"/>
      <c r="R52" s="58">
        <f t="shared" si="2"/>
        <v>36.936067396923299</v>
      </c>
      <c r="S52" s="58">
        <f t="shared" si="3"/>
        <v>45.373451986855109</v>
      </c>
      <c r="T52" s="58">
        <f t="shared" si="4"/>
        <v>41.129797015587634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3111.3163346371689</v>
      </c>
      <c r="F53" s="56">
        <v>3786.9168815009043</v>
      </c>
      <c r="G53" s="57">
        <v>6898.2332161380727</v>
      </c>
      <c r="H53" s="56">
        <v>0</v>
      </c>
      <c r="I53" s="56">
        <v>0</v>
      </c>
      <c r="J53" s="57">
        <v>0</v>
      </c>
      <c r="K53" s="56">
        <v>83</v>
      </c>
      <c r="L53" s="56">
        <v>84</v>
      </c>
      <c r="M53" s="57">
        <v>167</v>
      </c>
      <c r="N53" s="32">
        <v>0.15115217327230707</v>
      </c>
      <c r="O53" s="32">
        <v>0.18178364446528919</v>
      </c>
      <c r="P53" s="33">
        <v>0.16655961986039389</v>
      </c>
      <c r="Q53" s="41"/>
      <c r="R53" s="58">
        <f t="shared" si="2"/>
        <v>37.485738971532157</v>
      </c>
      <c r="S53" s="58">
        <f t="shared" si="3"/>
        <v>45.082343827391718</v>
      </c>
      <c r="T53" s="58">
        <f t="shared" si="4"/>
        <v>41.306785725377679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2935.5053065794659</v>
      </c>
      <c r="F54" s="56">
        <v>3609.2092441069312</v>
      </c>
      <c r="G54" s="57">
        <v>6544.7145506863972</v>
      </c>
      <c r="H54" s="56">
        <v>0</v>
      </c>
      <c r="I54" s="56">
        <v>0</v>
      </c>
      <c r="J54" s="57">
        <v>0</v>
      </c>
      <c r="K54" s="56">
        <v>82</v>
      </c>
      <c r="L54" s="56">
        <v>84</v>
      </c>
      <c r="M54" s="57">
        <v>166</v>
      </c>
      <c r="N54" s="32">
        <v>0.14435018226688956</v>
      </c>
      <c r="O54" s="32">
        <v>0.17325313191757544</v>
      </c>
      <c r="P54" s="33">
        <v>0.15897577124675469</v>
      </c>
      <c r="Q54" s="41"/>
      <c r="R54" s="58">
        <f t="shared" si="2"/>
        <v>35.798845202188609</v>
      </c>
      <c r="S54" s="58">
        <f t="shared" si="3"/>
        <v>42.966776715558709</v>
      </c>
      <c r="T54" s="58">
        <f t="shared" si="4"/>
        <v>39.425991269195166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2421.5720252788383</v>
      </c>
      <c r="F55" s="56">
        <v>2956.7503145680648</v>
      </c>
      <c r="G55" s="57">
        <v>5378.3223398469036</v>
      </c>
      <c r="H55" s="56">
        <v>0</v>
      </c>
      <c r="I55" s="56">
        <v>0</v>
      </c>
      <c r="J55" s="57">
        <v>0</v>
      </c>
      <c r="K55" s="56">
        <v>84</v>
      </c>
      <c r="L55" s="56">
        <v>84</v>
      </c>
      <c r="M55" s="57">
        <v>168</v>
      </c>
      <c r="N55" s="32">
        <v>0.1162428967587768</v>
      </c>
      <c r="O55" s="32">
        <v>0.14193309881759145</v>
      </c>
      <c r="P55" s="33">
        <v>0.12908799778818414</v>
      </c>
      <c r="Q55" s="41"/>
      <c r="R55" s="58">
        <f t="shared" si="2"/>
        <v>28.828238396176648</v>
      </c>
      <c r="S55" s="58">
        <f t="shared" si="3"/>
        <v>35.19940850676268</v>
      </c>
      <c r="T55" s="58">
        <f t="shared" si="4"/>
        <v>32.013823451469662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2366.8851486532176</v>
      </c>
      <c r="F56" s="56">
        <v>2864.8458401658099</v>
      </c>
      <c r="G56" s="57">
        <v>5231.7309888190275</v>
      </c>
      <c r="H56" s="56">
        <v>0</v>
      </c>
      <c r="I56" s="56">
        <v>0</v>
      </c>
      <c r="J56" s="57">
        <v>0</v>
      </c>
      <c r="K56" s="56">
        <v>86</v>
      </c>
      <c r="L56" s="56">
        <v>84</v>
      </c>
      <c r="M56" s="57">
        <v>170</v>
      </c>
      <c r="N56" s="32">
        <v>0.11097548521442319</v>
      </c>
      <c r="O56" s="32">
        <v>0.13752140169766752</v>
      </c>
      <c r="P56" s="33">
        <v>0.12409229100614391</v>
      </c>
      <c r="Q56" s="41"/>
      <c r="R56" s="58">
        <f t="shared" si="2"/>
        <v>27.521920333176947</v>
      </c>
      <c r="S56" s="58">
        <f t="shared" si="3"/>
        <v>34.105307621021545</v>
      </c>
      <c r="T56" s="58">
        <f t="shared" si="4"/>
        <v>30.774888169523692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2069.0583468853133</v>
      </c>
      <c r="F57" s="56">
        <v>2413.3183649892617</v>
      </c>
      <c r="G57" s="57">
        <v>4482.3767118745745</v>
      </c>
      <c r="H57" s="56">
        <v>0</v>
      </c>
      <c r="I57" s="56">
        <v>0</v>
      </c>
      <c r="J57" s="57">
        <v>0</v>
      </c>
      <c r="K57" s="56">
        <v>88</v>
      </c>
      <c r="L57" s="56">
        <v>84</v>
      </c>
      <c r="M57" s="57">
        <v>172</v>
      </c>
      <c r="N57" s="32">
        <v>9.4806559149803585E-2</v>
      </c>
      <c r="O57" s="32">
        <v>0.11584669570800987</v>
      </c>
      <c r="P57" s="33">
        <v>0.1050819746782299</v>
      </c>
      <c r="Q57" s="41"/>
      <c r="R57" s="58">
        <f t="shared" si="2"/>
        <v>23.512026669151286</v>
      </c>
      <c r="S57" s="58">
        <f t="shared" si="3"/>
        <v>28.729980535586449</v>
      </c>
      <c r="T57" s="58">
        <f t="shared" si="4"/>
        <v>26.060329720201015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1992.0865768093024</v>
      </c>
      <c r="F58" s="61">
        <v>2322.0000000009059</v>
      </c>
      <c r="G58" s="62">
        <v>4314.0865768102085</v>
      </c>
      <c r="H58" s="56">
        <v>0</v>
      </c>
      <c r="I58" s="56">
        <v>0</v>
      </c>
      <c r="J58" s="57">
        <v>0</v>
      </c>
      <c r="K58" s="56">
        <v>84</v>
      </c>
      <c r="L58" s="56">
        <v>84</v>
      </c>
      <c r="M58" s="57">
        <v>168</v>
      </c>
      <c r="N58" s="34">
        <v>9.5626275768495694E-2</v>
      </c>
      <c r="O58" s="34">
        <v>0.11146313364059648</v>
      </c>
      <c r="P58" s="35">
        <v>0.10354470470454609</v>
      </c>
      <c r="Q58" s="41"/>
      <c r="R58" s="58">
        <f t="shared" si="2"/>
        <v>23.715316390586935</v>
      </c>
      <c r="S58" s="58">
        <f t="shared" si="3"/>
        <v>27.642857142867928</v>
      </c>
      <c r="T58" s="58">
        <f t="shared" si="4"/>
        <v>25.67908676672743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3978.7588059194713</v>
      </c>
      <c r="F59" s="56">
        <v>4594.991880432176</v>
      </c>
      <c r="G59" s="57">
        <v>8573.7506863516464</v>
      </c>
      <c r="H59" s="66">
        <v>2</v>
      </c>
      <c r="I59" s="64">
        <v>3</v>
      </c>
      <c r="J59" s="65">
        <v>5</v>
      </c>
      <c r="K59" s="66">
        <v>82</v>
      </c>
      <c r="L59" s="64">
        <v>81</v>
      </c>
      <c r="M59" s="65">
        <v>163</v>
      </c>
      <c r="N59" s="30">
        <v>0.19158122139442754</v>
      </c>
      <c r="O59" s="30">
        <v>0.22159490164121221</v>
      </c>
      <c r="P59" s="31">
        <v>0.20657649109366921</v>
      </c>
      <c r="Q59" s="41"/>
      <c r="R59" s="58">
        <f t="shared" si="2"/>
        <v>47.366176260946091</v>
      </c>
      <c r="S59" s="58">
        <f t="shared" si="3"/>
        <v>54.702284290859239</v>
      </c>
      <c r="T59" s="58">
        <f t="shared" si="4"/>
        <v>51.034230275902658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3751.5547333934023</v>
      </c>
      <c r="F60" s="56">
        <v>4554.8322005198115</v>
      </c>
      <c r="G60" s="57">
        <v>8306.3869339132143</v>
      </c>
      <c r="H60" s="55">
        <v>2</v>
      </c>
      <c r="I60" s="56">
        <v>3</v>
      </c>
      <c r="J60" s="57">
        <v>5</v>
      </c>
      <c r="K60" s="55">
        <v>82</v>
      </c>
      <c r="L60" s="56">
        <v>81</v>
      </c>
      <c r="M60" s="57">
        <v>163</v>
      </c>
      <c r="N60" s="32">
        <v>0.18064111774814148</v>
      </c>
      <c r="O60" s="32">
        <v>0.21965818868247547</v>
      </c>
      <c r="P60" s="33">
        <v>0.2001346119389267</v>
      </c>
      <c r="Q60" s="41"/>
      <c r="R60" s="58">
        <f t="shared" si="2"/>
        <v>44.661365873730979</v>
      </c>
      <c r="S60" s="58">
        <f t="shared" si="3"/>
        <v>54.224192863331091</v>
      </c>
      <c r="T60" s="58">
        <f t="shared" si="4"/>
        <v>49.442779368531035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3524.0803753235905</v>
      </c>
      <c r="F61" s="56">
        <v>4388.0664365085631</v>
      </c>
      <c r="G61" s="57">
        <v>7912.1468118321536</v>
      </c>
      <c r="H61" s="55">
        <v>2</v>
      </c>
      <c r="I61" s="56">
        <v>3</v>
      </c>
      <c r="J61" s="57">
        <v>5</v>
      </c>
      <c r="K61" s="55">
        <v>82</v>
      </c>
      <c r="L61" s="56">
        <v>81</v>
      </c>
      <c r="M61" s="57">
        <v>163</v>
      </c>
      <c r="N61" s="32">
        <v>0.16968799958222219</v>
      </c>
      <c r="O61" s="32">
        <v>0.2116158582421182</v>
      </c>
      <c r="P61" s="33">
        <v>0.19063576551253261</v>
      </c>
      <c r="Q61" s="41"/>
      <c r="R61" s="58">
        <f t="shared" si="2"/>
        <v>41.953337801471314</v>
      </c>
      <c r="S61" s="58">
        <f t="shared" si="3"/>
        <v>52.238886148911469</v>
      </c>
      <c r="T61" s="58">
        <f t="shared" si="4"/>
        <v>47.096111975191391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3344.6522069298103</v>
      </c>
      <c r="F62" s="56">
        <v>4277.7384020893915</v>
      </c>
      <c r="G62" s="57">
        <v>7622.3906090192013</v>
      </c>
      <c r="H62" s="55">
        <v>2</v>
      </c>
      <c r="I62" s="56">
        <v>3</v>
      </c>
      <c r="J62" s="57">
        <v>5</v>
      </c>
      <c r="K62" s="55">
        <v>82</v>
      </c>
      <c r="L62" s="56">
        <v>81</v>
      </c>
      <c r="M62" s="57">
        <v>163</v>
      </c>
      <c r="N62" s="32">
        <v>0.1610483535694246</v>
      </c>
      <c r="O62" s="32">
        <v>0.20629525473039118</v>
      </c>
      <c r="P62" s="33">
        <v>0.18365436124275253</v>
      </c>
      <c r="Q62" s="41"/>
      <c r="R62" s="58">
        <f t="shared" si="2"/>
        <v>39.81728817773584</v>
      </c>
      <c r="S62" s="58">
        <f t="shared" si="3"/>
        <v>50.925457167730848</v>
      </c>
      <c r="T62" s="58">
        <f t="shared" si="4"/>
        <v>45.371372672733344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3269.8486945823915</v>
      </c>
      <c r="F63" s="56">
        <v>4151.2135080809167</v>
      </c>
      <c r="G63" s="57">
        <v>7421.0622026633082</v>
      </c>
      <c r="H63" s="55">
        <v>2</v>
      </c>
      <c r="I63" s="56">
        <v>3</v>
      </c>
      <c r="J63" s="57">
        <v>5</v>
      </c>
      <c r="K63" s="55">
        <v>82</v>
      </c>
      <c r="L63" s="56">
        <v>81</v>
      </c>
      <c r="M63" s="57">
        <v>163</v>
      </c>
      <c r="N63" s="32">
        <v>0.15744648953112439</v>
      </c>
      <c r="O63" s="32">
        <v>0.20019355266593927</v>
      </c>
      <c r="P63" s="33">
        <v>0.17880354189146366</v>
      </c>
      <c r="Q63" s="41"/>
      <c r="R63" s="58">
        <f t="shared" si="2"/>
        <v>38.926770173599898</v>
      </c>
      <c r="S63" s="58">
        <f t="shared" si="3"/>
        <v>49.41920842953472</v>
      </c>
      <c r="T63" s="58">
        <f t="shared" si="4"/>
        <v>44.172989301567313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3098.4997042254618</v>
      </c>
      <c r="F64" s="56">
        <v>3924.2235386692682</v>
      </c>
      <c r="G64" s="57">
        <v>7022.72324289473</v>
      </c>
      <c r="H64" s="55">
        <v>2</v>
      </c>
      <c r="I64" s="56">
        <v>3</v>
      </c>
      <c r="J64" s="57">
        <v>5</v>
      </c>
      <c r="K64" s="55">
        <v>81</v>
      </c>
      <c r="L64" s="56">
        <v>81</v>
      </c>
      <c r="M64" s="57">
        <v>162</v>
      </c>
      <c r="N64" s="3">
        <v>0.15099901092716675</v>
      </c>
      <c r="O64" s="3">
        <v>0.18924689133243</v>
      </c>
      <c r="P64" s="4">
        <v>0.17022307647117341</v>
      </c>
      <c r="Q64" s="41"/>
      <c r="R64" s="58">
        <f t="shared" si="2"/>
        <v>37.331321737656168</v>
      </c>
      <c r="S64" s="58">
        <f t="shared" si="3"/>
        <v>46.716946888919857</v>
      </c>
      <c r="T64" s="58">
        <f t="shared" si="4"/>
        <v>42.052234987393589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2774.1588967223338</v>
      </c>
      <c r="F65" s="56">
        <v>3430.5991758280197</v>
      </c>
      <c r="G65" s="57">
        <v>6204.758072550354</v>
      </c>
      <c r="H65" s="55">
        <v>2</v>
      </c>
      <c r="I65" s="56">
        <v>3</v>
      </c>
      <c r="J65" s="57">
        <v>5</v>
      </c>
      <c r="K65" s="55">
        <v>84</v>
      </c>
      <c r="L65" s="56">
        <v>81</v>
      </c>
      <c r="M65" s="57">
        <v>165</v>
      </c>
      <c r="N65" s="3">
        <v>0.13046270206557251</v>
      </c>
      <c r="O65" s="3">
        <v>0.16544170408121237</v>
      </c>
      <c r="P65" s="4">
        <v>0.14773233506072272</v>
      </c>
      <c r="Q65" s="41"/>
      <c r="R65" s="58">
        <f t="shared" si="2"/>
        <v>32.25766158979458</v>
      </c>
      <c r="S65" s="58">
        <f t="shared" si="3"/>
        <v>40.840466378904999</v>
      </c>
      <c r="T65" s="58">
        <f t="shared" si="4"/>
        <v>36.498576897355022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1068.5626881619787</v>
      </c>
      <c r="F66" s="56">
        <v>1287.4034557917728</v>
      </c>
      <c r="G66" s="57">
        <v>2355.9661439537513</v>
      </c>
      <c r="H66" s="55">
        <v>2</v>
      </c>
      <c r="I66" s="56">
        <v>3</v>
      </c>
      <c r="J66" s="57">
        <v>5</v>
      </c>
      <c r="K66" s="55">
        <v>40</v>
      </c>
      <c r="L66" s="56">
        <v>39</v>
      </c>
      <c r="M66" s="57">
        <v>79</v>
      </c>
      <c r="N66" s="3">
        <v>0.10322282536340598</v>
      </c>
      <c r="O66" s="3">
        <v>0.12474839687904775</v>
      </c>
      <c r="P66" s="4">
        <v>0.11396895046215902</v>
      </c>
      <c r="Q66" s="41"/>
      <c r="R66" s="58">
        <f t="shared" si="2"/>
        <v>25.441968765761398</v>
      </c>
      <c r="S66" s="58">
        <f t="shared" si="3"/>
        <v>30.652463233137446</v>
      </c>
      <c r="T66" s="58">
        <f t="shared" si="4"/>
        <v>28.047215999449421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959.2207986566583</v>
      </c>
      <c r="F67" s="56">
        <v>1199.7545351629421</v>
      </c>
      <c r="G67" s="57">
        <v>2158.9753338196006</v>
      </c>
      <c r="H67" s="55">
        <v>2</v>
      </c>
      <c r="I67" s="56">
        <v>3</v>
      </c>
      <c r="J67" s="57">
        <v>5</v>
      </c>
      <c r="K67" s="55">
        <v>40</v>
      </c>
      <c r="L67" s="56">
        <v>39</v>
      </c>
      <c r="M67" s="57">
        <v>79</v>
      </c>
      <c r="N67" s="3">
        <v>9.2660432636848755E-2</v>
      </c>
      <c r="O67" s="3">
        <v>0.11625528441501377</v>
      </c>
      <c r="P67" s="4">
        <v>0.10443959625675313</v>
      </c>
      <c r="Q67" s="41"/>
      <c r="R67" s="58">
        <f t="shared" si="2"/>
        <v>22.838590444206151</v>
      </c>
      <c r="S67" s="58">
        <f t="shared" si="3"/>
        <v>28.565584170546241</v>
      </c>
      <c r="T67" s="58">
        <f t="shared" si="4"/>
        <v>25.702087307376196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913.20371333362459</v>
      </c>
      <c r="F68" s="56">
        <v>1134.967481048714</v>
      </c>
      <c r="G68" s="57">
        <v>2048.1711943823384</v>
      </c>
      <c r="H68" s="55">
        <v>2</v>
      </c>
      <c r="I68" s="56">
        <v>3</v>
      </c>
      <c r="J68" s="57">
        <v>5</v>
      </c>
      <c r="K68" s="55">
        <v>40</v>
      </c>
      <c r="L68" s="56">
        <v>39</v>
      </c>
      <c r="M68" s="57">
        <v>79</v>
      </c>
      <c r="N68" s="3">
        <v>8.8215196419399594E-2</v>
      </c>
      <c r="O68" s="3">
        <v>0.10997746909386764</v>
      </c>
      <c r="P68" s="4">
        <v>9.9079488892334477E-2</v>
      </c>
      <c r="Q68" s="41"/>
      <c r="R68" s="58">
        <f t="shared" si="2"/>
        <v>21.742945555562489</v>
      </c>
      <c r="S68" s="58">
        <f t="shared" si="3"/>
        <v>27.023035263064621</v>
      </c>
      <c r="T68" s="58">
        <f t="shared" si="4"/>
        <v>24.382990409313553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443.31029694703113</v>
      </c>
      <c r="F69" s="61">
        <v>535.00000000316459</v>
      </c>
      <c r="G69" s="62">
        <v>978.31029695019572</v>
      </c>
      <c r="H69" s="67">
        <v>2</v>
      </c>
      <c r="I69" s="61">
        <v>3</v>
      </c>
      <c r="J69" s="62">
        <v>5</v>
      </c>
      <c r="K69" s="67">
        <v>40</v>
      </c>
      <c r="L69" s="61">
        <v>39</v>
      </c>
      <c r="M69" s="62">
        <v>79</v>
      </c>
      <c r="N69" s="6">
        <v>4.2823637649442726E-2</v>
      </c>
      <c r="O69" s="6">
        <v>5.1841085271624475E-2</v>
      </c>
      <c r="P69" s="7">
        <v>4.7325382011909625E-2</v>
      </c>
      <c r="Q69" s="41"/>
      <c r="R69" s="58">
        <f t="shared" si="2"/>
        <v>10.555007070167408</v>
      </c>
      <c r="S69" s="58">
        <f t="shared" si="3"/>
        <v>12.738095238170585</v>
      </c>
      <c r="T69" s="58">
        <f t="shared" si="4"/>
        <v>11.646551154168996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5318.9999999746124</v>
      </c>
      <c r="F70" s="56">
        <v>4465.8508728697871</v>
      </c>
      <c r="G70" s="65">
        <v>9784.8508728443994</v>
      </c>
      <c r="H70" s="66">
        <v>330</v>
      </c>
      <c r="I70" s="64">
        <v>330</v>
      </c>
      <c r="J70" s="65">
        <v>660</v>
      </c>
      <c r="K70" s="66">
        <v>0</v>
      </c>
      <c r="L70" s="64">
        <v>0</v>
      </c>
      <c r="M70" s="65">
        <v>0</v>
      </c>
      <c r="N70" s="15">
        <v>7.4621212120855956E-2</v>
      </c>
      <c r="O70" s="15">
        <v>6.2652228856197908E-2</v>
      </c>
      <c r="P70" s="16">
        <v>6.8636720488526926E-2</v>
      </c>
      <c r="Q70" s="41"/>
      <c r="R70" s="58">
        <f t="shared" si="2"/>
        <v>16.118181818104887</v>
      </c>
      <c r="S70" s="58">
        <f t="shared" si="3"/>
        <v>13.532881432938749</v>
      </c>
      <c r="T70" s="58">
        <f t="shared" si="4"/>
        <v>14.825531625521817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7268.5476567703772</v>
      </c>
      <c r="F71" s="56">
        <v>6852.7825965397296</v>
      </c>
      <c r="G71" s="57">
        <v>14121.330253310107</v>
      </c>
      <c r="H71" s="55">
        <v>330</v>
      </c>
      <c r="I71" s="56">
        <v>330</v>
      </c>
      <c r="J71" s="57">
        <v>660</v>
      </c>
      <c r="K71" s="55">
        <v>0</v>
      </c>
      <c r="L71" s="56">
        <v>0</v>
      </c>
      <c r="M71" s="57">
        <v>0</v>
      </c>
      <c r="N71" s="3">
        <v>0.10197176847320956</v>
      </c>
      <c r="O71" s="3">
        <v>9.6138925316213944E-2</v>
      </c>
      <c r="P71" s="4">
        <v>9.9055346894711752E-2</v>
      </c>
      <c r="Q71" s="41"/>
      <c r="R71" s="58">
        <f t="shared" ref="R71:R86" si="8">+E71/(H71+K71)</f>
        <v>22.025901990213264</v>
      </c>
      <c r="S71" s="58">
        <f t="shared" ref="S71:S86" si="9">+F71/(I71+L71)</f>
        <v>20.766007868302211</v>
      </c>
      <c r="T71" s="58">
        <f t="shared" ref="T71:T86" si="10">+G71/(J71+M71)</f>
        <v>21.395954929257737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12438.495946773801</v>
      </c>
      <c r="F72" s="56">
        <v>11820.330346791925</v>
      </c>
      <c r="G72" s="57">
        <v>24258.826293565726</v>
      </c>
      <c r="H72" s="55">
        <v>324</v>
      </c>
      <c r="I72" s="56">
        <v>330</v>
      </c>
      <c r="J72" s="57">
        <v>654</v>
      </c>
      <c r="K72" s="55">
        <v>0</v>
      </c>
      <c r="L72" s="56">
        <v>0</v>
      </c>
      <c r="M72" s="57">
        <v>0</v>
      </c>
      <c r="N72" s="3">
        <v>0.17773342402225939</v>
      </c>
      <c r="O72" s="3">
        <v>0.16582955031975202</v>
      </c>
      <c r="P72" s="4">
        <v>0.17172688224576485</v>
      </c>
      <c r="Q72" s="41"/>
      <c r="R72" s="58">
        <f t="shared" si="8"/>
        <v>38.39041958880803</v>
      </c>
      <c r="S72" s="58">
        <f t="shared" si="9"/>
        <v>35.819182869066438</v>
      </c>
      <c r="T72" s="58">
        <f t="shared" si="10"/>
        <v>37.093006565085204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14474.144297650402</v>
      </c>
      <c r="F73" s="56">
        <v>13361.834657411622</v>
      </c>
      <c r="G73" s="57">
        <v>27835.978955062026</v>
      </c>
      <c r="H73" s="55">
        <v>332</v>
      </c>
      <c r="I73" s="56">
        <v>330</v>
      </c>
      <c r="J73" s="57">
        <v>662</v>
      </c>
      <c r="K73" s="55">
        <v>0</v>
      </c>
      <c r="L73" s="56">
        <v>0</v>
      </c>
      <c r="M73" s="57">
        <v>0</v>
      </c>
      <c r="N73" s="3">
        <v>0.20183713043354531</v>
      </c>
      <c r="O73" s="3">
        <v>0.18745559283686339</v>
      </c>
      <c r="P73" s="4">
        <v>0.19466808601223862</v>
      </c>
      <c r="Q73" s="41"/>
      <c r="R73" s="58">
        <f t="shared" si="8"/>
        <v>43.596820173645789</v>
      </c>
      <c r="S73" s="58">
        <f t="shared" si="9"/>
        <v>40.49040805276249</v>
      </c>
      <c r="T73" s="58">
        <f t="shared" si="10"/>
        <v>42.048306578643547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15544.342722902305</v>
      </c>
      <c r="F74" s="56">
        <v>14582.490150098778</v>
      </c>
      <c r="G74" s="57">
        <v>30126.832873001083</v>
      </c>
      <c r="H74" s="55">
        <v>330</v>
      </c>
      <c r="I74" s="56">
        <v>328</v>
      </c>
      <c r="J74" s="57">
        <v>658</v>
      </c>
      <c r="K74" s="55">
        <v>0</v>
      </c>
      <c r="L74" s="56">
        <v>0</v>
      </c>
      <c r="M74" s="57">
        <v>0</v>
      </c>
      <c r="N74" s="3">
        <v>0.21807439285777644</v>
      </c>
      <c r="O74" s="3">
        <v>0.20582783070938881</v>
      </c>
      <c r="P74" s="4">
        <v>0.21196972358016072</v>
      </c>
      <c r="Q74" s="41"/>
      <c r="R74" s="58">
        <f t="shared" si="8"/>
        <v>47.104068857279714</v>
      </c>
      <c r="S74" s="58">
        <f t="shared" si="9"/>
        <v>44.458811433227979</v>
      </c>
      <c r="T74" s="58">
        <f t="shared" si="10"/>
        <v>45.785460293314713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16148.798759381882</v>
      </c>
      <c r="F75" s="56">
        <v>16277.482876304613</v>
      </c>
      <c r="G75" s="57">
        <v>32426.281635686493</v>
      </c>
      <c r="H75" s="55">
        <v>330</v>
      </c>
      <c r="I75" s="56">
        <v>332</v>
      </c>
      <c r="J75" s="57">
        <v>662</v>
      </c>
      <c r="K75" s="55">
        <v>0</v>
      </c>
      <c r="L75" s="56">
        <v>0</v>
      </c>
      <c r="M75" s="57">
        <v>0</v>
      </c>
      <c r="N75" s="3">
        <v>0.22655441581624414</v>
      </c>
      <c r="O75" s="3">
        <v>0.226984087409424</v>
      </c>
      <c r="P75" s="4">
        <v>0.22676990066357902</v>
      </c>
      <c r="Q75" s="41"/>
      <c r="R75" s="58">
        <f t="shared" si="8"/>
        <v>48.935753816308733</v>
      </c>
      <c r="S75" s="58">
        <f t="shared" si="9"/>
        <v>49.02856288043558</v>
      </c>
      <c r="T75" s="58">
        <f t="shared" si="10"/>
        <v>48.982298543333073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18591.905340418838</v>
      </c>
      <c r="F76" s="56">
        <v>21797.650723115185</v>
      </c>
      <c r="G76" s="57">
        <v>40389.556063534023</v>
      </c>
      <c r="H76" s="55">
        <v>328</v>
      </c>
      <c r="I76" s="56">
        <v>332</v>
      </c>
      <c r="J76" s="57">
        <v>660</v>
      </c>
      <c r="K76" s="55">
        <v>0</v>
      </c>
      <c r="L76" s="56">
        <v>0</v>
      </c>
      <c r="M76" s="57">
        <v>0</v>
      </c>
      <c r="N76" s="3">
        <v>0.26241962144900122</v>
      </c>
      <c r="O76" s="3">
        <v>0.30396099290377043</v>
      </c>
      <c r="P76" s="4">
        <v>0.28331619012018816</v>
      </c>
      <c r="Q76" s="41"/>
      <c r="R76" s="58">
        <f t="shared" si="8"/>
        <v>56.68263823298426</v>
      </c>
      <c r="S76" s="58">
        <f t="shared" si="9"/>
        <v>65.655574467214407</v>
      </c>
      <c r="T76" s="58">
        <f t="shared" si="10"/>
        <v>61.196297065960643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20297.175877643349</v>
      </c>
      <c r="F77" s="56">
        <v>23579.614299375433</v>
      </c>
      <c r="G77" s="57">
        <v>43876.790177018782</v>
      </c>
      <c r="H77" s="55">
        <v>330</v>
      </c>
      <c r="I77" s="56">
        <v>332</v>
      </c>
      <c r="J77" s="57">
        <v>662</v>
      </c>
      <c r="K77" s="55">
        <v>0</v>
      </c>
      <c r="L77" s="56">
        <v>0</v>
      </c>
      <c r="M77" s="57">
        <v>0</v>
      </c>
      <c r="N77" s="3">
        <v>0.28475274800285283</v>
      </c>
      <c r="O77" s="3">
        <v>0.32880988257718979</v>
      </c>
      <c r="P77" s="4">
        <v>0.30684786685282239</v>
      </c>
      <c r="Q77" s="41"/>
      <c r="R77" s="58">
        <f t="shared" si="8"/>
        <v>61.506593568616211</v>
      </c>
      <c r="S77" s="58">
        <f t="shared" si="9"/>
        <v>71.022934636672986</v>
      </c>
      <c r="T77" s="58">
        <f t="shared" si="10"/>
        <v>66.279139240209645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14009.418124586609</v>
      </c>
      <c r="F78" s="56">
        <v>15805.65549557711</v>
      </c>
      <c r="G78" s="57">
        <v>29815.073620163719</v>
      </c>
      <c r="H78" s="55">
        <v>332</v>
      </c>
      <c r="I78" s="56">
        <v>332</v>
      </c>
      <c r="J78" s="57">
        <v>664</v>
      </c>
      <c r="K78" s="55">
        <v>0</v>
      </c>
      <c r="L78" s="56">
        <v>0</v>
      </c>
      <c r="M78" s="57">
        <v>0</v>
      </c>
      <c r="N78" s="3">
        <v>0.19535667844414617</v>
      </c>
      <c r="O78" s="3">
        <v>0.22040461143988607</v>
      </c>
      <c r="P78" s="4">
        <v>0.20788064494201611</v>
      </c>
      <c r="Q78" s="41"/>
      <c r="R78" s="58">
        <f t="shared" si="8"/>
        <v>42.197042543935574</v>
      </c>
      <c r="S78" s="58">
        <f t="shared" si="9"/>
        <v>47.607396071015394</v>
      </c>
      <c r="T78" s="58">
        <f t="shared" si="10"/>
        <v>44.902219307475484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12963.173692336282</v>
      </c>
      <c r="F79" s="56">
        <v>14597.258028831669</v>
      </c>
      <c r="G79" s="57">
        <v>27560.431721167952</v>
      </c>
      <c r="H79" s="55">
        <v>332</v>
      </c>
      <c r="I79" s="56">
        <v>332</v>
      </c>
      <c r="J79" s="57">
        <v>664</v>
      </c>
      <c r="K79" s="55">
        <v>0</v>
      </c>
      <c r="L79" s="56">
        <v>0</v>
      </c>
      <c r="M79" s="57">
        <v>0</v>
      </c>
      <c r="N79" s="3">
        <v>0.18076714765082946</v>
      </c>
      <c r="O79" s="3">
        <v>0.20355391048683164</v>
      </c>
      <c r="P79" s="4">
        <v>0.19216052906883055</v>
      </c>
      <c r="Q79" s="41"/>
      <c r="R79" s="58">
        <f t="shared" si="8"/>
        <v>39.045703892579162</v>
      </c>
      <c r="S79" s="58">
        <f t="shared" si="9"/>
        <v>43.967644665155632</v>
      </c>
      <c r="T79" s="58">
        <f t="shared" si="10"/>
        <v>41.506674278867401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9900.2511773068309</v>
      </c>
      <c r="F80" s="56">
        <v>10527.181929210336</v>
      </c>
      <c r="G80" s="57">
        <v>20427.433106517165</v>
      </c>
      <c r="H80" s="55">
        <v>332</v>
      </c>
      <c r="I80" s="56">
        <v>332</v>
      </c>
      <c r="J80" s="57">
        <v>664</v>
      </c>
      <c r="K80" s="55">
        <v>0</v>
      </c>
      <c r="L80" s="56">
        <v>0</v>
      </c>
      <c r="M80" s="57">
        <v>0</v>
      </c>
      <c r="N80" s="3">
        <v>0.13805571141938353</v>
      </c>
      <c r="O80" s="3">
        <v>0.14679805233727042</v>
      </c>
      <c r="P80" s="4">
        <v>0.14242688187832694</v>
      </c>
      <c r="Q80" s="41"/>
      <c r="R80" s="58">
        <f t="shared" si="8"/>
        <v>29.820033666586841</v>
      </c>
      <c r="S80" s="58">
        <f t="shared" si="9"/>
        <v>31.708379304850407</v>
      </c>
      <c r="T80" s="58">
        <f t="shared" si="10"/>
        <v>30.764206485718621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8297.1989490206979</v>
      </c>
      <c r="F81" s="56">
        <v>8779.6906718337432</v>
      </c>
      <c r="G81" s="57">
        <v>17076.889620854439</v>
      </c>
      <c r="H81" s="55">
        <v>338</v>
      </c>
      <c r="I81" s="56">
        <v>332</v>
      </c>
      <c r="J81" s="57">
        <v>670</v>
      </c>
      <c r="K81" s="55">
        <v>0</v>
      </c>
      <c r="L81" s="56">
        <v>0</v>
      </c>
      <c r="M81" s="57">
        <v>0</v>
      </c>
      <c r="N81" s="3">
        <v>0.11364780502165102</v>
      </c>
      <c r="O81" s="3">
        <v>0.12242986769067581</v>
      </c>
      <c r="P81" s="4">
        <v>0.11799951368749613</v>
      </c>
      <c r="Q81" s="41"/>
      <c r="R81" s="58">
        <f t="shared" si="8"/>
        <v>24.547925884676619</v>
      </c>
      <c r="S81" s="58">
        <f t="shared" si="9"/>
        <v>26.444851421185973</v>
      </c>
      <c r="T81" s="58">
        <f t="shared" si="10"/>
        <v>25.487894956499161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7109.8308670834385</v>
      </c>
      <c r="F82" s="56">
        <v>7597.9764105994755</v>
      </c>
      <c r="G82" s="57">
        <v>14707.807277682914</v>
      </c>
      <c r="H82" s="55">
        <v>334</v>
      </c>
      <c r="I82" s="56">
        <v>322</v>
      </c>
      <c r="J82" s="57">
        <v>656</v>
      </c>
      <c r="K82" s="55">
        <v>0</v>
      </c>
      <c r="L82" s="56">
        <v>0</v>
      </c>
      <c r="M82" s="57">
        <v>0</v>
      </c>
      <c r="N82" s="3">
        <v>9.8550549832050319E-2</v>
      </c>
      <c r="O82" s="3">
        <v>0.10924166681906308</v>
      </c>
      <c r="P82" s="4">
        <v>0.10379832371896817</v>
      </c>
      <c r="Q82" s="41"/>
      <c r="R82" s="58">
        <f t="shared" si="8"/>
        <v>21.28691876372287</v>
      </c>
      <c r="S82" s="58">
        <f t="shared" si="9"/>
        <v>23.596200032917626</v>
      </c>
      <c r="T82" s="58">
        <f t="shared" si="10"/>
        <v>22.420437923297126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5777.3781872426671</v>
      </c>
      <c r="F83" s="56">
        <v>6446.9167694796497</v>
      </c>
      <c r="G83" s="57">
        <v>12224.294956722317</v>
      </c>
      <c r="H83" s="55">
        <v>334</v>
      </c>
      <c r="I83" s="56">
        <v>330</v>
      </c>
      <c r="J83" s="57">
        <v>664</v>
      </c>
      <c r="K83" s="55">
        <v>0</v>
      </c>
      <c r="L83" s="56">
        <v>0</v>
      </c>
      <c r="M83" s="57">
        <v>0</v>
      </c>
      <c r="N83" s="3">
        <v>8.008120130908554E-2</v>
      </c>
      <c r="O83" s="3">
        <v>9.0444960290118545E-2</v>
      </c>
      <c r="P83" s="4">
        <v>8.5231864658092904E-2</v>
      </c>
      <c r="Q83" s="41"/>
      <c r="R83" s="58">
        <f t="shared" si="8"/>
        <v>17.297539482762478</v>
      </c>
      <c r="S83" s="58">
        <f t="shared" si="9"/>
        <v>19.536111422665606</v>
      </c>
      <c r="T83" s="58">
        <f t="shared" si="10"/>
        <v>18.410082766148069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2917.2081176759712</v>
      </c>
      <c r="F84" s="61">
        <v>3693.9999999832658</v>
      </c>
      <c r="G84" s="62">
        <v>6611.2081176592364</v>
      </c>
      <c r="H84" s="67">
        <v>330</v>
      </c>
      <c r="I84" s="61">
        <v>332</v>
      </c>
      <c r="J84" s="62">
        <v>662</v>
      </c>
      <c r="K84" s="67">
        <v>0</v>
      </c>
      <c r="L84" s="61">
        <v>0</v>
      </c>
      <c r="M84" s="62">
        <v>0</v>
      </c>
      <c r="N84" s="6">
        <v>4.0926039810268953E-2</v>
      </c>
      <c r="O84" s="6">
        <v>5.1511601963175842E-2</v>
      </c>
      <c r="P84" s="7">
        <v>4.6234811161877845E-2</v>
      </c>
      <c r="Q84" s="41"/>
      <c r="R84" s="58">
        <f t="shared" si="8"/>
        <v>8.8400245990180952</v>
      </c>
      <c r="S84" s="58">
        <f t="shared" si="9"/>
        <v>11.12650602404598</v>
      </c>
      <c r="T84" s="58">
        <f t="shared" si="10"/>
        <v>9.9867192109656138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2594.0272766762637</v>
      </c>
      <c r="F85" s="56">
        <v>5808.3500426534611</v>
      </c>
      <c r="G85" s="65">
        <v>8402.3773193297238</v>
      </c>
      <c r="H85" s="71">
        <v>124</v>
      </c>
      <c r="I85" s="64">
        <v>124</v>
      </c>
      <c r="J85" s="65">
        <v>248</v>
      </c>
      <c r="K85" s="71">
        <v>0</v>
      </c>
      <c r="L85" s="64">
        <v>0</v>
      </c>
      <c r="M85" s="65">
        <v>0</v>
      </c>
      <c r="N85" s="3">
        <v>9.68498833884507E-2</v>
      </c>
      <c r="O85" s="3">
        <v>0.21685894723168536</v>
      </c>
      <c r="P85" s="4">
        <v>0.15685441531006802</v>
      </c>
      <c r="Q85" s="41"/>
      <c r="R85" s="58">
        <f t="shared" si="8"/>
        <v>20.919574811905353</v>
      </c>
      <c r="S85" s="58">
        <f t="shared" si="9"/>
        <v>46.84153260204404</v>
      </c>
      <c r="T85" s="58">
        <f t="shared" si="10"/>
        <v>33.880553706974695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2392.2749559007202</v>
      </c>
      <c r="F86" s="61">
        <v>5521.9999999971305</v>
      </c>
      <c r="G86" s="62">
        <v>7914.2749558978503</v>
      </c>
      <c r="H86" s="72">
        <v>124</v>
      </c>
      <c r="I86" s="61">
        <v>124</v>
      </c>
      <c r="J86" s="62">
        <v>248</v>
      </c>
      <c r="K86" s="72">
        <v>0</v>
      </c>
      <c r="L86" s="61">
        <v>0</v>
      </c>
      <c r="M86" s="62">
        <v>0</v>
      </c>
      <c r="N86" s="6">
        <v>8.9317314661765235E-2</v>
      </c>
      <c r="O86" s="6">
        <v>0.20616786140968976</v>
      </c>
      <c r="P86" s="7">
        <v>0.14774258803572748</v>
      </c>
      <c r="Q86" s="41"/>
      <c r="R86" s="58">
        <f t="shared" si="8"/>
        <v>19.292539966941291</v>
      </c>
      <c r="S86" s="58">
        <f t="shared" si="9"/>
        <v>44.532258064492986</v>
      </c>
      <c r="T86" s="58">
        <f t="shared" si="10"/>
        <v>31.912399015717138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1035238.9530155725</v>
      </c>
    </row>
    <row r="91" spans="2:20" x14ac:dyDescent="0.25">
      <c r="C91" t="s">
        <v>112</v>
      </c>
      <c r="D91" s="78">
        <f>SUMPRODUCT(((((J5:J86)*216)+((M5:M86)*248))*((D5:D86))/1000))</f>
        <v>5428669.3163999999</v>
      </c>
    </row>
    <row r="92" spans="2:20" x14ac:dyDescent="0.25">
      <c r="C92" t="s">
        <v>111</v>
      </c>
      <c r="D92" s="39">
        <f>+D90/D91</f>
        <v>0.19069847372874923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80" zoomScaleNormal="80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+'[1]13'!$G$176</f>
        <v>0.22189818445224815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1041.9999999967126</v>
      </c>
      <c r="F5" s="56">
        <v>914.63704416117832</v>
      </c>
      <c r="G5" s="57">
        <v>1956.6370441578911</v>
      </c>
      <c r="H5" s="56">
        <v>105</v>
      </c>
      <c r="I5" s="56">
        <v>84</v>
      </c>
      <c r="J5" s="57">
        <v>189</v>
      </c>
      <c r="K5" s="56">
        <v>0</v>
      </c>
      <c r="L5" s="56">
        <v>0</v>
      </c>
      <c r="M5" s="57">
        <v>0</v>
      </c>
      <c r="N5" s="32">
        <v>4.5943562610084331E-2</v>
      </c>
      <c r="O5" s="32">
        <v>5.040989000006494E-2</v>
      </c>
      <c r="P5" s="33">
        <v>4.792859700563127E-2</v>
      </c>
      <c r="Q5" s="41"/>
      <c r="R5" s="58">
        <f>+E5/(H5+K5)</f>
        <v>9.9238095237782158</v>
      </c>
      <c r="S5" s="58">
        <f>+F5/(I5+L5)</f>
        <v>10.888536240014028</v>
      </c>
      <c r="T5" s="58">
        <f t="shared" ref="T5" si="0">+G5/(J5+M5)</f>
        <v>10.352576953216355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1810.1345777673757</v>
      </c>
      <c r="F6" s="56">
        <v>1473.9068337260589</v>
      </c>
      <c r="G6" s="57">
        <v>3284.0414114934347</v>
      </c>
      <c r="H6" s="56">
        <v>105</v>
      </c>
      <c r="I6" s="56">
        <v>84</v>
      </c>
      <c r="J6" s="57">
        <v>189</v>
      </c>
      <c r="K6" s="56">
        <v>0</v>
      </c>
      <c r="L6" s="56">
        <v>0</v>
      </c>
      <c r="M6" s="57">
        <v>0</v>
      </c>
      <c r="N6" s="32">
        <v>7.9811930236656781E-2</v>
      </c>
      <c r="O6" s="32">
        <v>8.1233842246806603E-2</v>
      </c>
      <c r="P6" s="33">
        <v>8.0443891130056705E-2</v>
      </c>
      <c r="Q6" s="41"/>
      <c r="R6" s="58">
        <f t="shared" ref="R6:R70" si="1">+E6/(H6+K6)</f>
        <v>17.239376931117864</v>
      </c>
      <c r="S6" s="58">
        <f t="shared" ref="S6:S70" si="2">+F6/(I6+L6)</f>
        <v>17.546509925310225</v>
      </c>
      <c r="T6" s="58">
        <f t="shared" ref="T6:T70" si="3">+G6/(J6+M6)</f>
        <v>17.375880484092246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2329.7110531579233</v>
      </c>
      <c r="F7" s="56">
        <v>1769.2373987988415</v>
      </c>
      <c r="G7" s="57">
        <v>4098.948451956765</v>
      </c>
      <c r="H7" s="56">
        <v>105</v>
      </c>
      <c r="I7" s="56">
        <v>84</v>
      </c>
      <c r="J7" s="57">
        <v>189</v>
      </c>
      <c r="K7" s="56">
        <v>0</v>
      </c>
      <c r="L7" s="56">
        <v>0</v>
      </c>
      <c r="M7" s="57">
        <v>0</v>
      </c>
      <c r="N7" s="32">
        <v>0.10272094590643401</v>
      </c>
      <c r="O7" s="32">
        <v>9.7510879563428215E-2</v>
      </c>
      <c r="P7" s="33">
        <v>0.1004053608650981</v>
      </c>
      <c r="Q7" s="41"/>
      <c r="R7" s="58">
        <f t="shared" si="1"/>
        <v>22.187724315789744</v>
      </c>
      <c r="S7" s="58">
        <f t="shared" si="2"/>
        <v>21.062349985700493</v>
      </c>
      <c r="T7" s="58">
        <f t="shared" si="3"/>
        <v>21.68755794686119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2836.6818172752069</v>
      </c>
      <c r="F8" s="56">
        <v>1887.150777843749</v>
      </c>
      <c r="G8" s="57">
        <v>4723.8325951189563</v>
      </c>
      <c r="H8" s="56">
        <v>105</v>
      </c>
      <c r="I8" s="56">
        <v>84</v>
      </c>
      <c r="J8" s="57">
        <v>189</v>
      </c>
      <c r="K8" s="56">
        <v>0</v>
      </c>
      <c r="L8" s="56">
        <v>0</v>
      </c>
      <c r="M8" s="57">
        <v>0</v>
      </c>
      <c r="N8" s="32">
        <v>0.12507415420084686</v>
      </c>
      <c r="O8" s="32">
        <v>0.10400963281766694</v>
      </c>
      <c r="P8" s="33">
        <v>0.11571214469721135</v>
      </c>
      <c r="Q8" s="41"/>
      <c r="R8" s="58">
        <f t="shared" si="1"/>
        <v>27.016017307382924</v>
      </c>
      <c r="S8" s="58">
        <f t="shared" si="2"/>
        <v>22.46608068861606</v>
      </c>
      <c r="T8" s="58">
        <f t="shared" si="3"/>
        <v>24.993823254597654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3561.7513174350297</v>
      </c>
      <c r="F9" s="56">
        <v>2266.840931387419</v>
      </c>
      <c r="G9" s="57">
        <v>5828.5922488224487</v>
      </c>
      <c r="H9" s="56">
        <v>105</v>
      </c>
      <c r="I9" s="56">
        <v>84</v>
      </c>
      <c r="J9" s="57">
        <v>189</v>
      </c>
      <c r="K9" s="56">
        <v>0</v>
      </c>
      <c r="L9" s="56">
        <v>0</v>
      </c>
      <c r="M9" s="57">
        <v>0</v>
      </c>
      <c r="N9" s="32">
        <v>0.15704370888161506</v>
      </c>
      <c r="O9" s="32">
        <v>0.12493611835248121</v>
      </c>
      <c r="P9" s="33">
        <v>0.14277366864644447</v>
      </c>
      <c r="Q9" s="41"/>
      <c r="R9" s="58">
        <f t="shared" si="1"/>
        <v>33.921441118428852</v>
      </c>
      <c r="S9" s="58">
        <f t="shared" si="2"/>
        <v>26.986201564135939</v>
      </c>
      <c r="T9" s="58">
        <f t="shared" si="3"/>
        <v>30.839112427632003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4112.9182120087025</v>
      </c>
      <c r="F10" s="56">
        <v>2577.4607702095682</v>
      </c>
      <c r="G10" s="57">
        <v>6690.3789822182707</v>
      </c>
      <c r="H10" s="56">
        <v>105</v>
      </c>
      <c r="I10" s="56">
        <v>84</v>
      </c>
      <c r="J10" s="57">
        <v>189</v>
      </c>
      <c r="K10" s="56">
        <v>0</v>
      </c>
      <c r="L10" s="56">
        <v>0</v>
      </c>
      <c r="M10" s="57">
        <v>0</v>
      </c>
      <c r="N10" s="32">
        <v>0.18134560017675055</v>
      </c>
      <c r="O10" s="32">
        <v>0.14205581846393123</v>
      </c>
      <c r="P10" s="33">
        <v>0.16388347497105307</v>
      </c>
      <c r="Q10" s="41"/>
      <c r="R10" s="58">
        <f t="shared" si="1"/>
        <v>39.170649638178119</v>
      </c>
      <c r="S10" s="58">
        <f t="shared" si="2"/>
        <v>30.684056788209144</v>
      </c>
      <c r="T10" s="58">
        <f t="shared" si="3"/>
        <v>35.398830593747462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5091.1768884530247</v>
      </c>
      <c r="F11" s="56">
        <v>3514.2351059544171</v>
      </c>
      <c r="G11" s="57">
        <v>8605.4119944074409</v>
      </c>
      <c r="H11" s="56">
        <v>105</v>
      </c>
      <c r="I11" s="56">
        <v>84</v>
      </c>
      <c r="J11" s="57">
        <v>189</v>
      </c>
      <c r="K11" s="56">
        <v>0</v>
      </c>
      <c r="L11" s="56">
        <v>0</v>
      </c>
      <c r="M11" s="57">
        <v>0</v>
      </c>
      <c r="N11" s="32">
        <v>0.22447869878540674</v>
      </c>
      <c r="O11" s="32">
        <v>0.19368579728584751</v>
      </c>
      <c r="P11" s="33">
        <v>0.21079296478560261</v>
      </c>
      <c r="Q11" s="41"/>
      <c r="R11" s="58">
        <f t="shared" si="1"/>
        <v>48.487398937647853</v>
      </c>
      <c r="S11" s="58">
        <f t="shared" si="2"/>
        <v>41.836132213743063</v>
      </c>
      <c r="T11" s="58">
        <f t="shared" si="3"/>
        <v>45.53128039369016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5313.7799055357582</v>
      </c>
      <c r="F12" s="56">
        <v>3568.0531841980487</v>
      </c>
      <c r="G12" s="57">
        <v>8881.8330897338074</v>
      </c>
      <c r="H12" s="56">
        <v>105</v>
      </c>
      <c r="I12" s="56">
        <v>87</v>
      </c>
      <c r="J12" s="57">
        <v>192</v>
      </c>
      <c r="K12" s="56">
        <v>0</v>
      </c>
      <c r="L12" s="56">
        <v>0</v>
      </c>
      <c r="M12" s="57">
        <v>0</v>
      </c>
      <c r="N12" s="32">
        <v>0.23429364662856075</v>
      </c>
      <c r="O12" s="32">
        <v>0.18987085909951301</v>
      </c>
      <c r="P12" s="33">
        <v>0.21416457102946101</v>
      </c>
      <c r="Q12" s="41"/>
      <c r="R12" s="58">
        <f t="shared" si="1"/>
        <v>50.607427671769123</v>
      </c>
      <c r="S12" s="58">
        <f t="shared" si="2"/>
        <v>41.012105565494814</v>
      </c>
      <c r="T12" s="58">
        <f t="shared" si="3"/>
        <v>46.259547342363582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5430.7660914784674</v>
      </c>
      <c r="F13" s="56">
        <v>3606.0994544439641</v>
      </c>
      <c r="G13" s="57">
        <v>9036.8655459224319</v>
      </c>
      <c r="H13" s="56">
        <v>119</v>
      </c>
      <c r="I13" s="56">
        <v>87</v>
      </c>
      <c r="J13" s="57">
        <v>206</v>
      </c>
      <c r="K13" s="56">
        <v>0</v>
      </c>
      <c r="L13" s="56">
        <v>0</v>
      </c>
      <c r="M13" s="57">
        <v>0</v>
      </c>
      <c r="N13" s="32">
        <v>0.21128097150165218</v>
      </c>
      <c r="O13" s="32">
        <v>0.19189545841017264</v>
      </c>
      <c r="P13" s="33">
        <v>0.20309388587563898</v>
      </c>
      <c r="Q13" s="41"/>
      <c r="R13" s="58">
        <f t="shared" si="1"/>
        <v>45.636689844356866</v>
      </c>
      <c r="S13" s="58">
        <f t="shared" si="2"/>
        <v>41.44941901659729</v>
      </c>
      <c r="T13" s="58">
        <f t="shared" si="3"/>
        <v>43.868279349138021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6424.1477458450981</v>
      </c>
      <c r="F14" s="56">
        <v>4243.4432305456912</v>
      </c>
      <c r="G14" s="57">
        <v>10667.590976390789</v>
      </c>
      <c r="H14" s="56">
        <v>126</v>
      </c>
      <c r="I14" s="56">
        <v>84</v>
      </c>
      <c r="J14" s="57">
        <v>210</v>
      </c>
      <c r="K14" s="56">
        <v>0</v>
      </c>
      <c r="L14" s="56">
        <v>0</v>
      </c>
      <c r="M14" s="57">
        <v>0</v>
      </c>
      <c r="N14" s="32">
        <v>0.23604305356573699</v>
      </c>
      <c r="O14" s="32">
        <v>0.23387583942601914</v>
      </c>
      <c r="P14" s="33">
        <v>0.23517616790984985</v>
      </c>
      <c r="Q14" s="41"/>
      <c r="R14" s="58">
        <f t="shared" si="1"/>
        <v>50.985299570199189</v>
      </c>
      <c r="S14" s="58">
        <f t="shared" si="2"/>
        <v>50.517181316020135</v>
      </c>
      <c r="T14" s="58">
        <f t="shared" si="3"/>
        <v>50.79805226852757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11440.423297035486</v>
      </c>
      <c r="F15" s="56">
        <v>8061.1169591839753</v>
      </c>
      <c r="G15" s="57">
        <v>19501.540256219461</v>
      </c>
      <c r="H15" s="56">
        <v>189</v>
      </c>
      <c r="I15" s="56">
        <v>147</v>
      </c>
      <c r="J15" s="57">
        <v>336</v>
      </c>
      <c r="K15" s="56">
        <v>83</v>
      </c>
      <c r="L15" s="56">
        <v>82</v>
      </c>
      <c r="M15" s="57">
        <v>165</v>
      </c>
      <c r="N15" s="32">
        <v>0.18630183847439236</v>
      </c>
      <c r="O15" s="32">
        <v>0.15475957915803976</v>
      </c>
      <c r="P15" s="33">
        <v>0.17182579347483137</v>
      </c>
      <c r="Q15" s="41"/>
      <c r="R15" s="58">
        <f t="shared" si="1"/>
        <v>42.060379768512817</v>
      </c>
      <c r="S15" s="58">
        <f t="shared" si="2"/>
        <v>35.201384101240066</v>
      </c>
      <c r="T15" s="58">
        <f t="shared" si="3"/>
        <v>38.925230052334257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20169.753742366789</v>
      </c>
      <c r="F16" s="56">
        <v>14792.75646930266</v>
      </c>
      <c r="G16" s="57">
        <v>34962.510211669447</v>
      </c>
      <c r="H16" s="56">
        <v>193</v>
      </c>
      <c r="I16" s="56">
        <v>149</v>
      </c>
      <c r="J16" s="57">
        <v>342</v>
      </c>
      <c r="K16" s="56">
        <v>164</v>
      </c>
      <c r="L16" s="56">
        <v>162</v>
      </c>
      <c r="M16" s="57">
        <v>326</v>
      </c>
      <c r="N16" s="32">
        <v>0.24489744709041755</v>
      </c>
      <c r="O16" s="32">
        <v>0.20443278702739995</v>
      </c>
      <c r="P16" s="33">
        <v>0.22597279092340647</v>
      </c>
      <c r="Q16" s="41"/>
      <c r="R16" s="58">
        <f t="shared" si="1"/>
        <v>56.497909642484004</v>
      </c>
      <c r="S16" s="58">
        <f t="shared" si="2"/>
        <v>47.565133341809194</v>
      </c>
      <c r="T16" s="58">
        <f t="shared" si="3"/>
        <v>52.339087143217732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21286.212975540737</v>
      </c>
      <c r="F17" s="56">
        <v>16121.103573047792</v>
      </c>
      <c r="G17" s="57">
        <v>37407.316548588526</v>
      </c>
      <c r="H17" s="56">
        <v>189</v>
      </c>
      <c r="I17" s="56">
        <v>150</v>
      </c>
      <c r="J17" s="57">
        <v>339</v>
      </c>
      <c r="K17" s="56">
        <v>164</v>
      </c>
      <c r="L17" s="56">
        <v>163</v>
      </c>
      <c r="M17" s="57">
        <v>327</v>
      </c>
      <c r="N17" s="32">
        <v>0.26119334661260352</v>
      </c>
      <c r="O17" s="32">
        <v>0.22137075103053652</v>
      </c>
      <c r="P17" s="33">
        <v>0.24240096260101429</v>
      </c>
      <c r="Q17" s="41"/>
      <c r="R17" s="58">
        <f t="shared" si="1"/>
        <v>60.300886616262709</v>
      </c>
      <c r="S17" s="58">
        <f t="shared" si="2"/>
        <v>51.50512323657442</v>
      </c>
      <c r="T17" s="58">
        <f t="shared" si="3"/>
        <v>56.167141964847637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26061.221233042241</v>
      </c>
      <c r="F18" s="56">
        <v>19498.247709556832</v>
      </c>
      <c r="G18" s="57">
        <v>45559.468942599073</v>
      </c>
      <c r="H18" s="56">
        <v>175</v>
      </c>
      <c r="I18" s="56">
        <v>150</v>
      </c>
      <c r="J18" s="57">
        <v>325</v>
      </c>
      <c r="K18" s="56">
        <v>164</v>
      </c>
      <c r="L18" s="56">
        <v>165</v>
      </c>
      <c r="M18" s="57">
        <v>329</v>
      </c>
      <c r="N18" s="32">
        <v>0.33210853849834643</v>
      </c>
      <c r="O18" s="32">
        <v>0.26593354759351928</v>
      </c>
      <c r="P18" s="33">
        <v>0.3001440717732099</v>
      </c>
      <c r="Q18" s="41"/>
      <c r="R18" s="58">
        <f t="shared" si="1"/>
        <v>76.876758799534628</v>
      </c>
      <c r="S18" s="58">
        <f t="shared" si="2"/>
        <v>61.899199077958194</v>
      </c>
      <c r="T18" s="58">
        <f t="shared" si="3"/>
        <v>69.662796548316621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30350.094669568156</v>
      </c>
      <c r="F19" s="56">
        <v>25395.057393784606</v>
      </c>
      <c r="G19" s="57">
        <v>55745.152063352762</v>
      </c>
      <c r="H19" s="56">
        <v>171</v>
      </c>
      <c r="I19" s="56">
        <v>152</v>
      </c>
      <c r="J19" s="57">
        <v>323</v>
      </c>
      <c r="K19" s="56">
        <v>164</v>
      </c>
      <c r="L19" s="56">
        <v>163</v>
      </c>
      <c r="M19" s="57">
        <v>327</v>
      </c>
      <c r="N19" s="32">
        <v>0.39106915098402428</v>
      </c>
      <c r="O19" s="32">
        <v>0.34666180782167477</v>
      </c>
      <c r="P19" s="33">
        <v>0.36950599257180483</v>
      </c>
      <c r="Q19" s="41"/>
      <c r="R19" s="58">
        <f t="shared" si="1"/>
        <v>90.597297521098966</v>
      </c>
      <c r="S19" s="58">
        <f t="shared" si="2"/>
        <v>80.619229821538426</v>
      </c>
      <c r="T19" s="58">
        <f t="shared" si="3"/>
        <v>85.761772405158098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34342.761178536741</v>
      </c>
      <c r="F20" s="56">
        <v>36627.074837560198</v>
      </c>
      <c r="G20" s="57">
        <v>70969.836016096931</v>
      </c>
      <c r="H20" s="56">
        <v>294</v>
      </c>
      <c r="I20" s="56">
        <v>251</v>
      </c>
      <c r="J20" s="57">
        <v>545</v>
      </c>
      <c r="K20" s="56">
        <v>164</v>
      </c>
      <c r="L20" s="56">
        <v>163</v>
      </c>
      <c r="M20" s="57">
        <v>327</v>
      </c>
      <c r="N20" s="32">
        <v>0.3296609696910684</v>
      </c>
      <c r="O20" s="32">
        <v>0.38701473835122779</v>
      </c>
      <c r="P20" s="33">
        <v>0.35696239747352793</v>
      </c>
      <c r="Q20" s="41"/>
      <c r="R20" s="58">
        <f t="shared" si="1"/>
        <v>74.984194712962321</v>
      </c>
      <c r="S20" s="58">
        <f t="shared" si="2"/>
        <v>88.471195259807246</v>
      </c>
      <c r="T20" s="58">
        <f t="shared" si="3"/>
        <v>81.387426623964373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32288.193590050789</v>
      </c>
      <c r="F21" s="56">
        <v>36590.036946217369</v>
      </c>
      <c r="G21" s="57">
        <v>68878.230536268151</v>
      </c>
      <c r="H21" s="56">
        <v>294</v>
      </c>
      <c r="I21" s="56">
        <v>253</v>
      </c>
      <c r="J21" s="57">
        <v>547</v>
      </c>
      <c r="K21" s="56">
        <v>164</v>
      </c>
      <c r="L21" s="56">
        <v>163</v>
      </c>
      <c r="M21" s="57">
        <v>327</v>
      </c>
      <c r="N21" s="32">
        <v>0.30993888794012814</v>
      </c>
      <c r="O21" s="32">
        <v>0.38486659527744627</v>
      </c>
      <c r="P21" s="33">
        <v>0.34569095065580657</v>
      </c>
      <c r="Q21" s="41"/>
      <c r="R21" s="58">
        <f t="shared" si="1"/>
        <v>70.498239279586869</v>
      </c>
      <c r="S21" s="58">
        <f t="shared" si="2"/>
        <v>87.956819582253289</v>
      </c>
      <c r="T21" s="58">
        <f t="shared" si="3"/>
        <v>78.808044091839989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30795.432483747762</v>
      </c>
      <c r="F22" s="56">
        <v>35267.006961649968</v>
      </c>
      <c r="G22" s="57">
        <v>66062.439445397729</v>
      </c>
      <c r="H22" s="56">
        <v>293</v>
      </c>
      <c r="I22" s="56">
        <v>253</v>
      </c>
      <c r="J22" s="57">
        <v>546</v>
      </c>
      <c r="K22" s="56">
        <v>164</v>
      </c>
      <c r="L22" s="56">
        <v>163</v>
      </c>
      <c r="M22" s="57">
        <v>327</v>
      </c>
      <c r="N22" s="32">
        <v>0.29622385998218315</v>
      </c>
      <c r="O22" s="32">
        <v>0.37095051078813918</v>
      </c>
      <c r="P22" s="33">
        <v>0.33191868365588312</v>
      </c>
      <c r="Q22" s="41"/>
      <c r="R22" s="58">
        <f t="shared" si="1"/>
        <v>67.386066704043245</v>
      </c>
      <c r="S22" s="58">
        <f t="shared" si="2"/>
        <v>84.776459042427803</v>
      </c>
      <c r="T22" s="58">
        <f t="shared" si="3"/>
        <v>75.67289741740862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28162.321271149103</v>
      </c>
      <c r="F23" s="56">
        <v>30611.767536145158</v>
      </c>
      <c r="G23" s="57">
        <v>58774.088807294262</v>
      </c>
      <c r="H23" s="56">
        <v>299</v>
      </c>
      <c r="I23" s="56">
        <v>255</v>
      </c>
      <c r="J23" s="57">
        <v>554</v>
      </c>
      <c r="K23" s="56">
        <v>164</v>
      </c>
      <c r="L23" s="56">
        <v>164</v>
      </c>
      <c r="M23" s="57">
        <v>328</v>
      </c>
      <c r="N23" s="32">
        <v>0.26756024617265622</v>
      </c>
      <c r="O23" s="32">
        <v>0.31969846620587727</v>
      </c>
      <c r="P23" s="33">
        <v>0.29239676434417666</v>
      </c>
      <c r="Q23" s="41"/>
      <c r="R23" s="58">
        <f t="shared" si="1"/>
        <v>60.825747885851193</v>
      </c>
      <c r="S23" s="58">
        <f t="shared" si="2"/>
        <v>73.059111064785583</v>
      </c>
      <c r="T23" s="58">
        <f t="shared" si="3"/>
        <v>66.637288897159024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26631.28262695768</v>
      </c>
      <c r="F24" s="56">
        <v>28869.19101313654</v>
      </c>
      <c r="G24" s="57">
        <v>55500.47364009422</v>
      </c>
      <c r="H24" s="56">
        <v>315</v>
      </c>
      <c r="I24" s="56">
        <v>271</v>
      </c>
      <c r="J24" s="57">
        <v>586</v>
      </c>
      <c r="K24" s="56">
        <v>164</v>
      </c>
      <c r="L24" s="56">
        <v>164</v>
      </c>
      <c r="M24" s="57">
        <v>328</v>
      </c>
      <c r="N24" s="32">
        <v>0.24497095653614762</v>
      </c>
      <c r="O24" s="32">
        <v>0.29099660322893861</v>
      </c>
      <c r="P24" s="33">
        <v>0.2669318662951819</v>
      </c>
      <c r="Q24" s="41"/>
      <c r="R24" s="58">
        <f t="shared" si="1"/>
        <v>55.597667279661124</v>
      </c>
      <c r="S24" s="58">
        <f t="shared" si="2"/>
        <v>66.365956352038026</v>
      </c>
      <c r="T24" s="58">
        <f t="shared" si="3"/>
        <v>60.722618862247508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25612.972229624862</v>
      </c>
      <c r="F25" s="56">
        <v>27694.62426273758</v>
      </c>
      <c r="G25" s="57">
        <v>53307.596492362441</v>
      </c>
      <c r="H25" s="56">
        <v>315</v>
      </c>
      <c r="I25" s="56">
        <v>275</v>
      </c>
      <c r="J25" s="57">
        <v>590</v>
      </c>
      <c r="K25" s="56">
        <v>163</v>
      </c>
      <c r="L25" s="56">
        <v>164</v>
      </c>
      <c r="M25" s="57">
        <v>327</v>
      </c>
      <c r="N25" s="32">
        <v>0.23614261164648973</v>
      </c>
      <c r="O25" s="32">
        <v>0.27674698479832099</v>
      </c>
      <c r="P25" s="33">
        <v>0.25562778845073486</v>
      </c>
      <c r="Q25" s="41"/>
      <c r="R25" s="58">
        <f t="shared" si="1"/>
        <v>53.583623911349086</v>
      </c>
      <c r="S25" s="58">
        <f t="shared" si="2"/>
        <v>63.085704470928427</v>
      </c>
      <c r="T25" s="58">
        <f t="shared" si="3"/>
        <v>58.132602499849988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24752.760221032106</v>
      </c>
      <c r="F26" s="56">
        <v>26287.547733373005</v>
      </c>
      <c r="G26" s="57">
        <v>51040.307954405114</v>
      </c>
      <c r="H26" s="56">
        <v>316</v>
      </c>
      <c r="I26" s="56">
        <v>291</v>
      </c>
      <c r="J26" s="57">
        <v>607</v>
      </c>
      <c r="K26" s="56">
        <v>164</v>
      </c>
      <c r="L26" s="56">
        <v>163</v>
      </c>
      <c r="M26" s="57">
        <v>327</v>
      </c>
      <c r="N26" s="32">
        <v>0.22723964656499804</v>
      </c>
      <c r="O26" s="32">
        <v>0.25452699199625295</v>
      </c>
      <c r="P26" s="33">
        <v>0.24052018752547083</v>
      </c>
      <c r="Q26" s="41"/>
      <c r="R26" s="58">
        <f t="shared" si="1"/>
        <v>51.568250460483554</v>
      </c>
      <c r="S26" s="58">
        <f t="shared" si="2"/>
        <v>57.902087518442741</v>
      </c>
      <c r="T26" s="58">
        <f t="shared" si="3"/>
        <v>54.647010657821319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21580.109399809891</v>
      </c>
      <c r="F27" s="56">
        <v>25229.396677602243</v>
      </c>
      <c r="G27" s="57">
        <v>46809.506077412138</v>
      </c>
      <c r="H27" s="56">
        <v>316</v>
      </c>
      <c r="I27" s="56">
        <v>294</v>
      </c>
      <c r="J27" s="57">
        <v>610</v>
      </c>
      <c r="K27" s="56">
        <v>164</v>
      </c>
      <c r="L27" s="56">
        <v>158</v>
      </c>
      <c r="M27" s="57">
        <v>322</v>
      </c>
      <c r="N27" s="32">
        <v>0.19811351901999386</v>
      </c>
      <c r="O27" s="32">
        <v>0.24568982429886882</v>
      </c>
      <c r="P27" s="33">
        <v>0.22120022152111438</v>
      </c>
      <c r="Q27" s="41"/>
      <c r="R27" s="58">
        <f t="shared" si="1"/>
        <v>44.958561249603939</v>
      </c>
      <c r="S27" s="58">
        <f t="shared" si="2"/>
        <v>55.817249286730622</v>
      </c>
      <c r="T27" s="58">
        <f t="shared" si="3"/>
        <v>50.224791928553799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10166.025946593123</v>
      </c>
      <c r="F28" s="56">
        <v>8992.0220410379825</v>
      </c>
      <c r="G28" s="57">
        <v>19158.047987631107</v>
      </c>
      <c r="H28" s="56">
        <v>189</v>
      </c>
      <c r="I28" s="56">
        <v>168</v>
      </c>
      <c r="J28" s="57">
        <v>357</v>
      </c>
      <c r="K28" s="56">
        <v>0</v>
      </c>
      <c r="L28" s="56">
        <v>0</v>
      </c>
      <c r="M28" s="57">
        <v>0</v>
      </c>
      <c r="N28" s="32">
        <v>0.24902081977741336</v>
      </c>
      <c r="O28" s="32">
        <v>0.24779602185400085</v>
      </c>
      <c r="P28" s="33">
        <v>0.24844444428404278</v>
      </c>
      <c r="Q28" s="41"/>
      <c r="R28" s="58">
        <f t="shared" si="1"/>
        <v>53.788497071921284</v>
      </c>
      <c r="S28" s="58">
        <f t="shared" si="2"/>
        <v>53.523940720464182</v>
      </c>
      <c r="T28" s="58">
        <f t="shared" si="3"/>
        <v>53.663999965353241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10119.842366115074</v>
      </c>
      <c r="F29" s="56">
        <v>8533.3136244125562</v>
      </c>
      <c r="G29" s="57">
        <v>18653.15599052763</v>
      </c>
      <c r="H29" s="56">
        <v>177</v>
      </c>
      <c r="I29" s="56">
        <v>164</v>
      </c>
      <c r="J29" s="57">
        <v>341</v>
      </c>
      <c r="K29" s="56">
        <v>0</v>
      </c>
      <c r="L29" s="56">
        <v>0</v>
      </c>
      <c r="M29" s="57">
        <v>0</v>
      </c>
      <c r="N29" s="32">
        <v>0.26469560488896926</v>
      </c>
      <c r="O29" s="32">
        <v>0.24089074142989375</v>
      </c>
      <c r="P29" s="33">
        <v>0.25324693155381273</v>
      </c>
      <c r="Q29" s="41"/>
      <c r="R29" s="58">
        <f t="shared" si="1"/>
        <v>57.174250656017364</v>
      </c>
      <c r="S29" s="58">
        <f t="shared" si="2"/>
        <v>52.03240014885705</v>
      </c>
      <c r="T29" s="58">
        <f t="shared" si="3"/>
        <v>54.701337215623546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10037.798359588875</v>
      </c>
      <c r="F30" s="56">
        <v>8356.5146328045466</v>
      </c>
      <c r="G30" s="57">
        <v>18394.312992393421</v>
      </c>
      <c r="H30" s="56">
        <v>168</v>
      </c>
      <c r="I30" s="56">
        <v>168</v>
      </c>
      <c r="J30" s="57">
        <v>336</v>
      </c>
      <c r="K30" s="56">
        <v>0</v>
      </c>
      <c r="L30" s="56">
        <v>0</v>
      </c>
      <c r="M30" s="57">
        <v>0</v>
      </c>
      <c r="N30" s="32">
        <v>0.27661481370119251</v>
      </c>
      <c r="O30" s="32">
        <v>0.23028314133610414</v>
      </c>
      <c r="P30" s="33">
        <v>0.25344897751864831</v>
      </c>
      <c r="Q30" s="41"/>
      <c r="R30" s="58">
        <f t="shared" si="1"/>
        <v>59.748799759457583</v>
      </c>
      <c r="S30" s="58">
        <f t="shared" si="2"/>
        <v>49.74115852859849</v>
      </c>
      <c r="T30" s="58">
        <f t="shared" si="3"/>
        <v>54.744979144028036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9407.7823240113066</v>
      </c>
      <c r="F31" s="56">
        <v>7822.7816461234424</v>
      </c>
      <c r="G31" s="57">
        <v>17230.56397013475</v>
      </c>
      <c r="H31" s="56">
        <v>168</v>
      </c>
      <c r="I31" s="56">
        <v>168</v>
      </c>
      <c r="J31" s="57">
        <v>336</v>
      </c>
      <c r="K31" s="56">
        <v>0</v>
      </c>
      <c r="L31" s="56">
        <v>0</v>
      </c>
      <c r="M31" s="57">
        <v>0</v>
      </c>
      <c r="N31" s="32">
        <v>0.25925326069255145</v>
      </c>
      <c r="O31" s="32">
        <v>0.21557489104176153</v>
      </c>
      <c r="P31" s="33">
        <v>0.23741407586715649</v>
      </c>
      <c r="Q31" s="41"/>
      <c r="R31" s="58">
        <f t="shared" si="1"/>
        <v>55.998704309591112</v>
      </c>
      <c r="S31" s="58">
        <f t="shared" si="2"/>
        <v>46.564176465020488</v>
      </c>
      <c r="T31" s="58">
        <f t="shared" si="3"/>
        <v>51.281440387305807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9123.0325861331567</v>
      </c>
      <c r="F32" s="56">
        <v>7510.0033118078863</v>
      </c>
      <c r="G32" s="57">
        <v>16633.035897941045</v>
      </c>
      <c r="H32" s="56">
        <v>168</v>
      </c>
      <c r="I32" s="56">
        <v>168</v>
      </c>
      <c r="J32" s="57">
        <v>336</v>
      </c>
      <c r="K32" s="56">
        <v>0</v>
      </c>
      <c r="L32" s="56">
        <v>0</v>
      </c>
      <c r="M32" s="57">
        <v>0</v>
      </c>
      <c r="N32" s="32">
        <v>0.25140632126689694</v>
      </c>
      <c r="O32" s="32">
        <v>0.20695555863668116</v>
      </c>
      <c r="P32" s="33">
        <v>0.22918093995178909</v>
      </c>
      <c r="Q32" s="41"/>
      <c r="R32" s="58">
        <f t="shared" si="1"/>
        <v>54.303765393649741</v>
      </c>
      <c r="S32" s="58">
        <f t="shared" si="2"/>
        <v>44.702400665523136</v>
      </c>
      <c r="T32" s="58">
        <f t="shared" si="3"/>
        <v>49.503083029586442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7541.5493433365546</v>
      </c>
      <c r="F33" s="56">
        <v>5826.768682053118</v>
      </c>
      <c r="G33" s="57">
        <v>13368.318025389672</v>
      </c>
      <c r="H33" s="56">
        <v>169</v>
      </c>
      <c r="I33" s="56">
        <v>168</v>
      </c>
      <c r="J33" s="57">
        <v>337</v>
      </c>
      <c r="K33" s="56">
        <v>0</v>
      </c>
      <c r="L33" s="56">
        <v>0</v>
      </c>
      <c r="M33" s="57">
        <v>0</v>
      </c>
      <c r="N33" s="32">
        <v>0.20659514966405201</v>
      </c>
      <c r="O33" s="32">
        <v>0.16057012461566131</v>
      </c>
      <c r="P33" s="33">
        <v>0.1836509235271688</v>
      </c>
      <c r="Q33" s="41"/>
      <c r="R33" s="58">
        <f t="shared" si="1"/>
        <v>44.624552327435232</v>
      </c>
      <c r="S33" s="58">
        <f t="shared" si="2"/>
        <v>34.683146916982842</v>
      </c>
      <c r="T33" s="58">
        <f t="shared" si="3"/>
        <v>39.668599481868462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2802.3047492327692</v>
      </c>
      <c r="F34" s="56">
        <v>2917.3070149895466</v>
      </c>
      <c r="G34" s="57">
        <v>5719.6117642223162</v>
      </c>
      <c r="H34" s="56">
        <v>164</v>
      </c>
      <c r="I34" s="56">
        <v>177</v>
      </c>
      <c r="J34" s="57">
        <v>341</v>
      </c>
      <c r="K34" s="56">
        <v>0</v>
      </c>
      <c r="L34" s="56">
        <v>0</v>
      </c>
      <c r="M34" s="57">
        <v>0</v>
      </c>
      <c r="N34" s="32">
        <v>7.9107518892072307E-2</v>
      </c>
      <c r="O34" s="32">
        <v>7.6305372854926418E-2</v>
      </c>
      <c r="P34" s="33">
        <v>7.7653032532615351E-2</v>
      </c>
      <c r="Q34" s="41"/>
      <c r="R34" s="58">
        <f t="shared" si="1"/>
        <v>17.087224080687616</v>
      </c>
      <c r="S34" s="58">
        <f t="shared" si="2"/>
        <v>16.481960536664104</v>
      </c>
      <c r="T34" s="58">
        <f t="shared" si="3"/>
        <v>16.773055027044915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1292.4406843943798</v>
      </c>
      <c r="F35" s="56">
        <v>1660.6491687991308</v>
      </c>
      <c r="G35" s="57">
        <v>2953.0898531935109</v>
      </c>
      <c r="H35" s="56">
        <v>167</v>
      </c>
      <c r="I35" s="56">
        <v>189</v>
      </c>
      <c r="J35" s="57">
        <v>356</v>
      </c>
      <c r="K35" s="56">
        <v>0</v>
      </c>
      <c r="L35" s="56">
        <v>0</v>
      </c>
      <c r="M35" s="57">
        <v>0</v>
      </c>
      <c r="N35" s="32">
        <v>3.5829471179706689E-2</v>
      </c>
      <c r="O35" s="32">
        <v>4.0678257123239539E-2</v>
      </c>
      <c r="P35" s="33">
        <v>3.8403686189054188E-2</v>
      </c>
      <c r="Q35" s="41"/>
      <c r="R35" s="58">
        <f t="shared" si="1"/>
        <v>7.7391657748166454</v>
      </c>
      <c r="S35" s="58">
        <f t="shared" si="2"/>
        <v>8.7865035386197405</v>
      </c>
      <c r="T35" s="58">
        <f t="shared" si="3"/>
        <v>8.2951962168357039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310.24766019696534</v>
      </c>
      <c r="F36" s="61">
        <v>350.99999999952831</v>
      </c>
      <c r="G36" s="62">
        <v>661.2476601964936</v>
      </c>
      <c r="H36" s="61">
        <v>167</v>
      </c>
      <c r="I36" s="61">
        <v>189</v>
      </c>
      <c r="J36" s="62">
        <v>356</v>
      </c>
      <c r="K36" s="61">
        <v>0</v>
      </c>
      <c r="L36" s="61">
        <v>0</v>
      </c>
      <c r="M36" s="62">
        <v>0</v>
      </c>
      <c r="N36" s="34">
        <v>8.6007889830606934E-3</v>
      </c>
      <c r="O36" s="34">
        <v>8.5978835978720441E-3</v>
      </c>
      <c r="P36" s="35">
        <v>8.5992465173285165E-3</v>
      </c>
      <c r="Q36" s="41"/>
      <c r="R36" s="58">
        <f t="shared" si="1"/>
        <v>1.8577704203411098</v>
      </c>
      <c r="S36" s="58">
        <f t="shared" si="2"/>
        <v>1.8571428571403614</v>
      </c>
      <c r="T36" s="58">
        <f t="shared" si="3"/>
        <v>1.8574372477429595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9337.3886751443279</v>
      </c>
      <c r="F37" s="56">
        <v>12948.947821786373</v>
      </c>
      <c r="G37" s="65">
        <v>22286.3364969307</v>
      </c>
      <c r="H37" s="64">
        <v>122</v>
      </c>
      <c r="I37" s="64">
        <v>123</v>
      </c>
      <c r="J37" s="65">
        <v>245</v>
      </c>
      <c r="K37" s="64">
        <v>82</v>
      </c>
      <c r="L37" s="64">
        <v>79</v>
      </c>
      <c r="M37" s="65">
        <v>161</v>
      </c>
      <c r="N37" s="30">
        <v>0.19999547367941073</v>
      </c>
      <c r="O37" s="30">
        <v>0.28052313305429749</v>
      </c>
      <c r="P37" s="31">
        <v>0.2400303344921883</v>
      </c>
      <c r="Q37" s="41"/>
      <c r="R37" s="58">
        <f t="shared" si="1"/>
        <v>45.771513113452585</v>
      </c>
      <c r="S37" s="58">
        <f t="shared" si="2"/>
        <v>64.10370208805135</v>
      </c>
      <c r="T37" s="58">
        <f t="shared" si="3"/>
        <v>54.892454425937686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8996.7903885489686</v>
      </c>
      <c r="F38" s="56">
        <v>12505.092781481408</v>
      </c>
      <c r="G38" s="57">
        <v>21501.883170030378</v>
      </c>
      <c r="H38" s="56">
        <v>126</v>
      </c>
      <c r="I38" s="56">
        <v>123</v>
      </c>
      <c r="J38" s="57">
        <v>249</v>
      </c>
      <c r="K38" s="56">
        <v>82</v>
      </c>
      <c r="L38" s="56">
        <v>83</v>
      </c>
      <c r="M38" s="57">
        <v>165</v>
      </c>
      <c r="N38" s="32">
        <v>0.18919899033792414</v>
      </c>
      <c r="O38" s="32">
        <v>0.26520810954957175</v>
      </c>
      <c r="P38" s="33">
        <v>0.22704303060092898</v>
      </c>
      <c r="Q38" s="41"/>
      <c r="R38" s="58">
        <f t="shared" si="1"/>
        <v>43.253799944946962</v>
      </c>
      <c r="S38" s="58">
        <f t="shared" si="2"/>
        <v>60.704333890686442</v>
      </c>
      <c r="T38" s="58">
        <f t="shared" si="3"/>
        <v>51.936915869638597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8773.7077158419906</v>
      </c>
      <c r="F39" s="56">
        <v>12242.479132130955</v>
      </c>
      <c r="G39" s="57">
        <v>21016.186847972946</v>
      </c>
      <c r="H39" s="56">
        <v>123</v>
      </c>
      <c r="I39" s="56">
        <v>123</v>
      </c>
      <c r="J39" s="57">
        <v>246</v>
      </c>
      <c r="K39" s="56">
        <v>83</v>
      </c>
      <c r="L39" s="56">
        <v>82</v>
      </c>
      <c r="M39" s="57">
        <v>165</v>
      </c>
      <c r="N39" s="32">
        <v>0.18607286468955697</v>
      </c>
      <c r="O39" s="32">
        <v>0.26101140909370107</v>
      </c>
      <c r="P39" s="33">
        <v>0.22344334064783689</v>
      </c>
      <c r="Q39" s="41"/>
      <c r="R39" s="58">
        <f t="shared" si="1"/>
        <v>42.590814154572769</v>
      </c>
      <c r="S39" s="58">
        <f t="shared" si="2"/>
        <v>59.719410400638807</v>
      </c>
      <c r="T39" s="58">
        <f t="shared" si="3"/>
        <v>51.134274569277238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8707.6735857756048</v>
      </c>
      <c r="F40" s="56">
        <v>12174.780615051486</v>
      </c>
      <c r="G40" s="57">
        <v>20882.454200827091</v>
      </c>
      <c r="H40" s="56">
        <v>123</v>
      </c>
      <c r="I40" s="56">
        <v>101</v>
      </c>
      <c r="J40" s="57">
        <v>224</v>
      </c>
      <c r="K40" s="56">
        <v>80</v>
      </c>
      <c r="L40" s="56">
        <v>83</v>
      </c>
      <c r="M40" s="57">
        <v>163</v>
      </c>
      <c r="N40" s="32">
        <v>0.18763302848163257</v>
      </c>
      <c r="O40" s="32">
        <v>0.28714105224178033</v>
      </c>
      <c r="P40" s="33">
        <v>0.23514158860493525</v>
      </c>
      <c r="Q40" s="41"/>
      <c r="R40" s="58">
        <f t="shared" si="1"/>
        <v>42.894943772293622</v>
      </c>
      <c r="S40" s="58">
        <f t="shared" si="2"/>
        <v>66.167285951366779</v>
      </c>
      <c r="T40" s="58">
        <f t="shared" si="3"/>
        <v>53.959829976297392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8638.6745221504279</v>
      </c>
      <c r="F41" s="56">
        <v>12075.344924252262</v>
      </c>
      <c r="G41" s="57">
        <v>20714.01944640269</v>
      </c>
      <c r="H41" s="56">
        <v>124</v>
      </c>
      <c r="I41" s="56">
        <v>102</v>
      </c>
      <c r="J41" s="57">
        <v>226</v>
      </c>
      <c r="K41" s="56">
        <v>83</v>
      </c>
      <c r="L41" s="56">
        <v>83</v>
      </c>
      <c r="M41" s="57">
        <v>166</v>
      </c>
      <c r="N41" s="32">
        <v>0.18237363878885382</v>
      </c>
      <c r="O41" s="32">
        <v>0.28335237761057497</v>
      </c>
      <c r="P41" s="33">
        <v>0.23019669548367144</v>
      </c>
      <c r="Q41" s="41"/>
      <c r="R41" s="58">
        <f t="shared" si="1"/>
        <v>41.732727160146993</v>
      </c>
      <c r="S41" s="58">
        <f t="shared" si="2"/>
        <v>65.272134725687906</v>
      </c>
      <c r="T41" s="58">
        <f t="shared" si="3"/>
        <v>52.841886342864008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6063.9831403510707</v>
      </c>
      <c r="F42" s="56">
        <v>6835.5372492261185</v>
      </c>
      <c r="G42" s="57">
        <v>12899.520389577188</v>
      </c>
      <c r="H42" s="56">
        <v>1</v>
      </c>
      <c r="I42" s="56">
        <v>0</v>
      </c>
      <c r="J42" s="57">
        <v>1</v>
      </c>
      <c r="K42" s="56">
        <v>83</v>
      </c>
      <c r="L42" s="56">
        <v>84</v>
      </c>
      <c r="M42" s="57">
        <v>167</v>
      </c>
      <c r="N42" s="32">
        <v>0.29153765097841688</v>
      </c>
      <c r="O42" s="32">
        <v>0.32812678807729062</v>
      </c>
      <c r="P42" s="33">
        <v>0.30984628145602394</v>
      </c>
      <c r="Q42" s="41"/>
      <c r="R42" s="58">
        <f t="shared" si="1"/>
        <v>72.190275480369891</v>
      </c>
      <c r="S42" s="58">
        <f t="shared" si="2"/>
        <v>81.375443443168081</v>
      </c>
      <c r="T42" s="58">
        <f t="shared" si="3"/>
        <v>76.782859461768979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5766.4958474598452</v>
      </c>
      <c r="F43" s="56">
        <v>6121.9477426813382</v>
      </c>
      <c r="G43" s="57">
        <v>11888.443590141183</v>
      </c>
      <c r="H43" s="56">
        <v>1</v>
      </c>
      <c r="I43" s="56">
        <v>0</v>
      </c>
      <c r="J43" s="57">
        <v>1</v>
      </c>
      <c r="K43" s="56">
        <v>83</v>
      </c>
      <c r="L43" s="56">
        <v>84</v>
      </c>
      <c r="M43" s="57">
        <v>167</v>
      </c>
      <c r="N43" s="32">
        <v>0.27723537728172332</v>
      </c>
      <c r="O43" s="32">
        <v>0.29387229947587068</v>
      </c>
      <c r="P43" s="33">
        <v>0.28556023227664257</v>
      </c>
      <c r="Q43" s="41"/>
      <c r="R43" s="58">
        <f t="shared" si="1"/>
        <v>68.648760088807677</v>
      </c>
      <c r="S43" s="58">
        <f t="shared" si="2"/>
        <v>72.880330270015932</v>
      </c>
      <c r="T43" s="58">
        <f t="shared" si="3"/>
        <v>70.764545179411812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5691.8645833460569</v>
      </c>
      <c r="F44" s="56">
        <v>5884.5398995034802</v>
      </c>
      <c r="G44" s="57">
        <v>11576.404482849537</v>
      </c>
      <c r="H44" s="56">
        <v>1</v>
      </c>
      <c r="I44" s="56">
        <v>0</v>
      </c>
      <c r="J44" s="57">
        <v>1</v>
      </c>
      <c r="K44" s="56">
        <v>83</v>
      </c>
      <c r="L44" s="56">
        <v>83</v>
      </c>
      <c r="M44" s="57">
        <v>166</v>
      </c>
      <c r="N44" s="32">
        <v>0.27364733573779121</v>
      </c>
      <c r="O44" s="32">
        <v>0.28587931886433543</v>
      </c>
      <c r="P44" s="33">
        <v>0.27973140544291364</v>
      </c>
      <c r="Q44" s="41"/>
      <c r="R44" s="58">
        <f t="shared" si="1"/>
        <v>67.760292658881625</v>
      </c>
      <c r="S44" s="58">
        <f t="shared" si="2"/>
        <v>70.898071078355187</v>
      </c>
      <c r="T44" s="58">
        <f t="shared" si="3"/>
        <v>69.319787322452314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5631.2761360056857</v>
      </c>
      <c r="F45" s="56">
        <v>5667.5166262234097</v>
      </c>
      <c r="G45" s="57">
        <v>11298.792762229095</v>
      </c>
      <c r="H45" s="56">
        <v>1</v>
      </c>
      <c r="I45" s="56">
        <v>0</v>
      </c>
      <c r="J45" s="57">
        <v>1</v>
      </c>
      <c r="K45" s="56">
        <v>82</v>
      </c>
      <c r="L45" s="56">
        <v>82</v>
      </c>
      <c r="M45" s="57">
        <v>164</v>
      </c>
      <c r="N45" s="32">
        <v>0.27400136901545763</v>
      </c>
      <c r="O45" s="32">
        <v>0.27869377587644617</v>
      </c>
      <c r="P45" s="33">
        <v>0.27633517810186597</v>
      </c>
      <c r="Q45" s="41"/>
      <c r="R45" s="58">
        <f t="shared" si="1"/>
        <v>67.846700433803449</v>
      </c>
      <c r="S45" s="58">
        <f t="shared" si="2"/>
        <v>69.116056417358649</v>
      </c>
      <c r="T45" s="58">
        <f t="shared" si="3"/>
        <v>68.477531892297549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5616.2054383608775</v>
      </c>
      <c r="F46" s="56">
        <v>5598.8213723924373</v>
      </c>
      <c r="G46" s="57">
        <v>11215.026810753316</v>
      </c>
      <c r="H46" s="56">
        <v>1</v>
      </c>
      <c r="I46" s="56">
        <v>0</v>
      </c>
      <c r="J46" s="57">
        <v>1</v>
      </c>
      <c r="K46" s="56">
        <v>82</v>
      </c>
      <c r="L46" s="56">
        <v>84</v>
      </c>
      <c r="M46" s="57">
        <v>166</v>
      </c>
      <c r="N46" s="32">
        <v>0.27326807310047085</v>
      </c>
      <c r="O46" s="32">
        <v>0.26876062655493649</v>
      </c>
      <c r="P46" s="33">
        <v>0.27099910136171745</v>
      </c>
      <c r="Q46" s="41"/>
      <c r="R46" s="58">
        <f t="shared" si="1"/>
        <v>67.665125763384069</v>
      </c>
      <c r="S46" s="58">
        <f t="shared" si="2"/>
        <v>66.652635385624251</v>
      </c>
      <c r="T46" s="58">
        <f t="shared" si="3"/>
        <v>67.155849166187522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5592.9187572571263</v>
      </c>
      <c r="F47" s="56">
        <v>5532.7709740773143</v>
      </c>
      <c r="G47" s="57">
        <v>11125.689731334442</v>
      </c>
      <c r="H47" s="56">
        <v>1</v>
      </c>
      <c r="I47" s="56">
        <v>0</v>
      </c>
      <c r="J47" s="57">
        <v>1</v>
      </c>
      <c r="K47" s="56">
        <v>82</v>
      </c>
      <c r="L47" s="56">
        <v>84</v>
      </c>
      <c r="M47" s="57">
        <v>166</v>
      </c>
      <c r="N47" s="32">
        <v>0.27213501154423542</v>
      </c>
      <c r="O47" s="32">
        <v>0.26559000451600012</v>
      </c>
      <c r="P47" s="33">
        <v>0.26884036659903443</v>
      </c>
      <c r="Q47" s="41"/>
      <c r="R47" s="58">
        <f t="shared" si="1"/>
        <v>67.384563340447301</v>
      </c>
      <c r="S47" s="58">
        <f t="shared" si="2"/>
        <v>65.866321119968035</v>
      </c>
      <c r="T47" s="58">
        <f t="shared" si="3"/>
        <v>66.620896594817012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4627.3931707843394</v>
      </c>
      <c r="F48" s="56">
        <v>5201.969833785829</v>
      </c>
      <c r="G48" s="57">
        <v>9829.3630045701684</v>
      </c>
      <c r="H48" s="56">
        <v>1</v>
      </c>
      <c r="I48" s="56">
        <v>0</v>
      </c>
      <c r="J48" s="57">
        <v>1</v>
      </c>
      <c r="K48" s="56">
        <v>82</v>
      </c>
      <c r="L48" s="56">
        <v>84</v>
      </c>
      <c r="M48" s="57">
        <v>166</v>
      </c>
      <c r="N48" s="32">
        <v>0.22515537031842836</v>
      </c>
      <c r="O48" s="32">
        <v>0.24971053349586353</v>
      </c>
      <c r="P48" s="33">
        <v>0.23751602079475567</v>
      </c>
      <c r="Q48" s="41"/>
      <c r="R48" s="58">
        <f t="shared" ref="R48" si="4">+E48/(H48+K48)</f>
        <v>55.751724949208906</v>
      </c>
      <c r="S48" s="58">
        <f t="shared" ref="S48" si="5">+F48/(I48+L48)</f>
        <v>61.928212306974153</v>
      </c>
      <c r="T48" s="58">
        <f t="shared" ref="T48" si="6">+G48/(J48+M48)</f>
        <v>58.858461105210587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4604.4192462094343</v>
      </c>
      <c r="F49" s="56">
        <v>4948.6099210320908</v>
      </c>
      <c r="G49" s="57">
        <v>9553.029167241526</v>
      </c>
      <c r="H49" s="56">
        <v>1</v>
      </c>
      <c r="I49" s="56">
        <v>0</v>
      </c>
      <c r="J49" s="57">
        <v>1</v>
      </c>
      <c r="K49" s="56">
        <v>82</v>
      </c>
      <c r="L49" s="56">
        <v>84</v>
      </c>
      <c r="M49" s="57">
        <v>166</v>
      </c>
      <c r="N49" s="32">
        <v>0.22403752657694795</v>
      </c>
      <c r="O49" s="32">
        <v>0.23754847931221634</v>
      </c>
      <c r="P49" s="33">
        <v>0.23083870982122381</v>
      </c>
      <c r="Q49" s="41"/>
      <c r="R49" s="58">
        <f t="shared" si="1"/>
        <v>55.474930677222098</v>
      </c>
      <c r="S49" s="58">
        <f t="shared" si="2"/>
        <v>58.912022869429656</v>
      </c>
      <c r="T49" s="58">
        <f t="shared" si="3"/>
        <v>57.203767468512133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4560.1223785881675</v>
      </c>
      <c r="F50" s="56">
        <v>4945.1212552544976</v>
      </c>
      <c r="G50" s="57">
        <v>9505.2436338426651</v>
      </c>
      <c r="H50" s="56">
        <v>1</v>
      </c>
      <c r="I50" s="56">
        <v>0</v>
      </c>
      <c r="J50" s="57">
        <v>1</v>
      </c>
      <c r="K50" s="56">
        <v>82</v>
      </c>
      <c r="L50" s="56">
        <v>84</v>
      </c>
      <c r="M50" s="57">
        <v>166</v>
      </c>
      <c r="N50" s="32">
        <v>0.22188217100954494</v>
      </c>
      <c r="O50" s="32">
        <v>0.23738101263702466</v>
      </c>
      <c r="P50" s="33">
        <v>0.22968402362851983</v>
      </c>
      <c r="Q50" s="41"/>
      <c r="R50" s="58">
        <f t="shared" si="1"/>
        <v>54.941233476965877</v>
      </c>
      <c r="S50" s="58">
        <f t="shared" si="2"/>
        <v>58.870491133982114</v>
      </c>
      <c r="T50" s="58">
        <f t="shared" si="3"/>
        <v>56.917626549956076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4299.7224408449374</v>
      </c>
      <c r="F51" s="56">
        <v>4597.1724410351071</v>
      </c>
      <c r="G51" s="57">
        <v>8896.8948818800454</v>
      </c>
      <c r="H51" s="56">
        <v>1</v>
      </c>
      <c r="I51" s="56">
        <v>0</v>
      </c>
      <c r="J51" s="57">
        <v>1</v>
      </c>
      <c r="K51" s="56">
        <v>82</v>
      </c>
      <c r="L51" s="56">
        <v>84</v>
      </c>
      <c r="M51" s="57">
        <v>166</v>
      </c>
      <c r="N51" s="32">
        <v>0.20921187431125621</v>
      </c>
      <c r="O51" s="32">
        <v>0.22067840058732274</v>
      </c>
      <c r="P51" s="33">
        <v>0.21498392813357931</v>
      </c>
      <c r="Q51" s="41"/>
      <c r="R51" s="58">
        <f t="shared" si="1"/>
        <v>51.803884829457076</v>
      </c>
      <c r="S51" s="58">
        <f t="shared" si="2"/>
        <v>54.72824334565604</v>
      </c>
      <c r="T51" s="58">
        <f t="shared" si="3"/>
        <v>53.274819651976323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4289.7514666185925</v>
      </c>
      <c r="F52" s="56">
        <v>4569.4503852676917</v>
      </c>
      <c r="G52" s="57">
        <v>8859.2018518862842</v>
      </c>
      <c r="H52" s="56">
        <v>1</v>
      </c>
      <c r="I52" s="56">
        <v>0</v>
      </c>
      <c r="J52" s="57">
        <v>1</v>
      </c>
      <c r="K52" s="56">
        <v>83</v>
      </c>
      <c r="L52" s="56">
        <v>84</v>
      </c>
      <c r="M52" s="57">
        <v>167</v>
      </c>
      <c r="N52" s="32">
        <v>0.20623805127974001</v>
      </c>
      <c r="O52" s="32">
        <v>0.21934765674288073</v>
      </c>
      <c r="P52" s="33">
        <v>0.21279789229165749</v>
      </c>
      <c r="Q52" s="41"/>
      <c r="R52" s="58">
        <f t="shared" si="1"/>
        <v>51.068469840697531</v>
      </c>
      <c r="S52" s="58">
        <f t="shared" si="2"/>
        <v>54.398218872234423</v>
      </c>
      <c r="T52" s="58">
        <f t="shared" si="3"/>
        <v>52.733344356465977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4248.1201010826198</v>
      </c>
      <c r="F53" s="56">
        <v>4520.7113124905491</v>
      </c>
      <c r="G53" s="57">
        <v>8768.8314135731689</v>
      </c>
      <c r="H53" s="56">
        <v>1</v>
      </c>
      <c r="I53" s="56">
        <v>1</v>
      </c>
      <c r="J53" s="57">
        <v>2</v>
      </c>
      <c r="K53" s="56">
        <v>85</v>
      </c>
      <c r="L53" s="56">
        <v>83</v>
      </c>
      <c r="M53" s="57">
        <v>168</v>
      </c>
      <c r="N53" s="32">
        <v>0.19947971924692992</v>
      </c>
      <c r="O53" s="32">
        <v>0.21734189002358409</v>
      </c>
      <c r="P53" s="33">
        <v>0.20830557329848842</v>
      </c>
      <c r="Q53" s="41"/>
      <c r="R53" s="58">
        <f t="shared" si="1"/>
        <v>49.396745361425815</v>
      </c>
      <c r="S53" s="58">
        <f t="shared" si="2"/>
        <v>53.817991815363676</v>
      </c>
      <c r="T53" s="58">
        <f t="shared" si="3"/>
        <v>51.581361256312761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4058.6031478091854</v>
      </c>
      <c r="F54" s="56">
        <v>4362.6964552485479</v>
      </c>
      <c r="G54" s="57">
        <v>8421.2996030577342</v>
      </c>
      <c r="H54" s="56">
        <v>1</v>
      </c>
      <c r="I54" s="56">
        <v>1</v>
      </c>
      <c r="J54" s="57">
        <v>2</v>
      </c>
      <c r="K54" s="56">
        <v>88</v>
      </c>
      <c r="L54" s="56">
        <v>83</v>
      </c>
      <c r="M54" s="57">
        <v>171</v>
      </c>
      <c r="N54" s="32">
        <v>0.18414714826720441</v>
      </c>
      <c r="O54" s="32">
        <v>0.20974502188694941</v>
      </c>
      <c r="P54" s="33">
        <v>0.19657562098640835</v>
      </c>
      <c r="Q54" s="41"/>
      <c r="R54" s="58">
        <f t="shared" si="1"/>
        <v>45.602282559653766</v>
      </c>
      <c r="S54" s="58">
        <f t="shared" si="2"/>
        <v>51.936862562482716</v>
      </c>
      <c r="T54" s="58">
        <f t="shared" si="3"/>
        <v>48.678032387616959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3402.0645395511647</v>
      </c>
      <c r="F55" s="56">
        <v>3574.0579754003011</v>
      </c>
      <c r="G55" s="57">
        <v>6976.1225149514657</v>
      </c>
      <c r="H55" s="56">
        <v>1</v>
      </c>
      <c r="I55" s="56">
        <v>1</v>
      </c>
      <c r="J55" s="57">
        <v>2</v>
      </c>
      <c r="K55" s="56">
        <v>82</v>
      </c>
      <c r="L55" s="56">
        <v>83</v>
      </c>
      <c r="M55" s="57">
        <v>165</v>
      </c>
      <c r="N55" s="32">
        <v>0.16553447545500022</v>
      </c>
      <c r="O55" s="32">
        <v>0.1718297103557837</v>
      </c>
      <c r="P55" s="33">
        <v>0.16870097008491647</v>
      </c>
      <c r="Q55" s="41"/>
      <c r="R55" s="58">
        <f t="shared" si="1"/>
        <v>40.988729392182705</v>
      </c>
      <c r="S55" s="58">
        <f t="shared" si="2"/>
        <v>42.548309230955965</v>
      </c>
      <c r="T55" s="58">
        <f t="shared" si="3"/>
        <v>41.773188712284224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3316.5947051429848</v>
      </c>
      <c r="F56" s="56">
        <v>3473.3747439845115</v>
      </c>
      <c r="G56" s="57">
        <v>6789.9694491274968</v>
      </c>
      <c r="H56" s="56">
        <v>1</v>
      </c>
      <c r="I56" s="56">
        <v>1</v>
      </c>
      <c r="J56" s="57">
        <v>2</v>
      </c>
      <c r="K56" s="56">
        <v>83</v>
      </c>
      <c r="L56" s="56">
        <v>83</v>
      </c>
      <c r="M56" s="57">
        <v>166</v>
      </c>
      <c r="N56" s="32">
        <v>0.15945166851648965</v>
      </c>
      <c r="O56" s="32">
        <v>0.16698917038387073</v>
      </c>
      <c r="P56" s="33">
        <v>0.1632204194501802</v>
      </c>
      <c r="Q56" s="41"/>
      <c r="R56" s="58">
        <f t="shared" si="1"/>
        <v>39.483270299321248</v>
      </c>
      <c r="S56" s="58">
        <f t="shared" si="2"/>
        <v>41.349699333148948</v>
      </c>
      <c r="T56" s="58">
        <f t="shared" si="3"/>
        <v>40.416484816235098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2978.9448136653546</v>
      </c>
      <c r="F57" s="56">
        <v>2908.4065801503507</v>
      </c>
      <c r="G57" s="57">
        <v>5887.3513938157048</v>
      </c>
      <c r="H57" s="56">
        <v>1</v>
      </c>
      <c r="I57" s="56">
        <v>1</v>
      </c>
      <c r="J57" s="57">
        <v>2</v>
      </c>
      <c r="K57" s="56">
        <v>77</v>
      </c>
      <c r="L57" s="56">
        <v>83</v>
      </c>
      <c r="M57" s="57">
        <v>160</v>
      </c>
      <c r="N57" s="32">
        <v>0.15425356325939077</v>
      </c>
      <c r="O57" s="32">
        <v>0.13982723943030531</v>
      </c>
      <c r="P57" s="33">
        <v>0.14677282094674174</v>
      </c>
      <c r="Q57" s="41"/>
      <c r="R57" s="58">
        <f t="shared" si="1"/>
        <v>38.191600175196854</v>
      </c>
      <c r="S57" s="58">
        <f t="shared" si="2"/>
        <v>34.623887858932747</v>
      </c>
      <c r="T57" s="58">
        <f t="shared" si="3"/>
        <v>36.341675270467313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2884.093266963594</v>
      </c>
      <c r="F58" s="61">
        <v>2746.0000000007635</v>
      </c>
      <c r="G58" s="62">
        <v>5630.0932669643571</v>
      </c>
      <c r="H58" s="56">
        <v>1</v>
      </c>
      <c r="I58" s="56">
        <v>1</v>
      </c>
      <c r="J58" s="57">
        <v>2</v>
      </c>
      <c r="K58" s="56">
        <v>83</v>
      </c>
      <c r="L58" s="56">
        <v>83</v>
      </c>
      <c r="M58" s="57">
        <v>166</v>
      </c>
      <c r="N58" s="34">
        <v>0.1386583301424805</v>
      </c>
      <c r="O58" s="34">
        <v>0.13201923076926747</v>
      </c>
      <c r="P58" s="35">
        <v>0.13533878045587397</v>
      </c>
      <c r="Q58" s="41"/>
      <c r="R58" s="58">
        <f t="shared" si="1"/>
        <v>34.334443654328503</v>
      </c>
      <c r="S58" s="58">
        <f t="shared" si="2"/>
        <v>32.690476190485278</v>
      </c>
      <c r="T58" s="58">
        <f t="shared" si="3"/>
        <v>33.51245992240689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4248.7297574719896</v>
      </c>
      <c r="F59" s="56">
        <v>6028.0338793242017</v>
      </c>
      <c r="G59" s="57">
        <v>10276.763636796191</v>
      </c>
      <c r="H59" s="66">
        <v>3</v>
      </c>
      <c r="I59" s="64">
        <v>3</v>
      </c>
      <c r="J59" s="65">
        <v>6</v>
      </c>
      <c r="K59" s="66">
        <v>81</v>
      </c>
      <c r="L59" s="64">
        <v>80</v>
      </c>
      <c r="M59" s="65">
        <v>161</v>
      </c>
      <c r="N59" s="30">
        <v>0.20489630389043159</v>
      </c>
      <c r="O59" s="30">
        <v>0.29422266103690947</v>
      </c>
      <c r="P59" s="31">
        <v>0.2492907926643749</v>
      </c>
      <c r="Q59" s="41"/>
      <c r="R59" s="58">
        <f t="shared" si="1"/>
        <v>50.580116160380825</v>
      </c>
      <c r="S59" s="58">
        <f t="shared" si="2"/>
        <v>72.626914208725324</v>
      </c>
      <c r="T59" s="58">
        <f t="shared" si="3"/>
        <v>61.537506807162821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4052.2404107452503</v>
      </c>
      <c r="F60" s="56">
        <v>5961.9877934530268</v>
      </c>
      <c r="G60" s="57">
        <v>10014.228204198276</v>
      </c>
      <c r="H60" s="55">
        <v>3</v>
      </c>
      <c r="I60" s="56">
        <v>3</v>
      </c>
      <c r="J60" s="57">
        <v>6</v>
      </c>
      <c r="K60" s="55">
        <v>81</v>
      </c>
      <c r="L60" s="56">
        <v>81</v>
      </c>
      <c r="M60" s="57">
        <v>162</v>
      </c>
      <c r="N60" s="32">
        <v>0.1954205444996745</v>
      </c>
      <c r="O60" s="32">
        <v>0.28751870145896158</v>
      </c>
      <c r="P60" s="33">
        <v>0.24146962297931801</v>
      </c>
      <c r="Q60" s="41"/>
      <c r="R60" s="58">
        <f t="shared" si="1"/>
        <v>48.240957270776789</v>
      </c>
      <c r="S60" s="58">
        <f t="shared" si="2"/>
        <v>70.976045160155081</v>
      </c>
      <c r="T60" s="58">
        <f t="shared" si="3"/>
        <v>59.608501215465928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3839.5360946830428</v>
      </c>
      <c r="F61" s="56">
        <v>5732.4228001891061</v>
      </c>
      <c r="G61" s="57">
        <v>9571.9588948721484</v>
      </c>
      <c r="H61" s="55">
        <v>3</v>
      </c>
      <c r="I61" s="56">
        <v>3</v>
      </c>
      <c r="J61" s="57">
        <v>6</v>
      </c>
      <c r="K61" s="55">
        <v>81</v>
      </c>
      <c r="L61" s="56">
        <v>81</v>
      </c>
      <c r="M61" s="57">
        <v>162</v>
      </c>
      <c r="N61" s="32">
        <v>0.18516281320809427</v>
      </c>
      <c r="O61" s="32">
        <v>0.276447858805416</v>
      </c>
      <c r="P61" s="33">
        <v>0.23080533600675512</v>
      </c>
      <c r="Q61" s="41"/>
      <c r="R61" s="58">
        <f t="shared" si="1"/>
        <v>45.70876303194099</v>
      </c>
      <c r="S61" s="58">
        <f t="shared" si="2"/>
        <v>68.24312857367984</v>
      </c>
      <c r="T61" s="58">
        <f t="shared" si="3"/>
        <v>56.975945802810408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3719.158769456099</v>
      </c>
      <c r="F62" s="56">
        <v>5506.9616096871123</v>
      </c>
      <c r="G62" s="57">
        <v>9226.1203791432108</v>
      </c>
      <c r="H62" s="55">
        <v>3</v>
      </c>
      <c r="I62" s="56">
        <v>3</v>
      </c>
      <c r="J62" s="57">
        <v>6</v>
      </c>
      <c r="K62" s="55">
        <v>81</v>
      </c>
      <c r="L62" s="56">
        <v>81</v>
      </c>
      <c r="M62" s="57">
        <v>162</v>
      </c>
      <c r="N62" s="32">
        <v>0.17935757954552947</v>
      </c>
      <c r="O62" s="32">
        <v>0.26557492330667015</v>
      </c>
      <c r="P62" s="33">
        <v>0.2224662514260998</v>
      </c>
      <c r="Q62" s="41"/>
      <c r="R62" s="58">
        <f t="shared" si="1"/>
        <v>44.275699636382129</v>
      </c>
      <c r="S62" s="58">
        <f t="shared" si="2"/>
        <v>65.559066781989429</v>
      </c>
      <c r="T62" s="58">
        <f t="shared" si="3"/>
        <v>54.917383209185779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3655.9398141778952</v>
      </c>
      <c r="F63" s="56">
        <v>5285.2002514018895</v>
      </c>
      <c r="G63" s="57">
        <v>8941.1400655797843</v>
      </c>
      <c r="H63" s="55">
        <v>3</v>
      </c>
      <c r="I63" s="56">
        <v>3</v>
      </c>
      <c r="J63" s="57">
        <v>6</v>
      </c>
      <c r="K63" s="55">
        <v>81</v>
      </c>
      <c r="L63" s="56">
        <v>81</v>
      </c>
      <c r="M63" s="57">
        <v>162</v>
      </c>
      <c r="N63" s="32">
        <v>0.17630882591521485</v>
      </c>
      <c r="O63" s="32">
        <v>0.25488041335850165</v>
      </c>
      <c r="P63" s="33">
        <v>0.21559461963685822</v>
      </c>
      <c r="Q63" s="41"/>
      <c r="R63" s="58">
        <f t="shared" si="1"/>
        <v>43.523093025927324</v>
      </c>
      <c r="S63" s="58">
        <f t="shared" si="2"/>
        <v>62.919050611927254</v>
      </c>
      <c r="T63" s="58">
        <f t="shared" si="3"/>
        <v>53.221071818927285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3525.0152225837237</v>
      </c>
      <c r="F64" s="56">
        <v>4798.5764177834963</v>
      </c>
      <c r="G64" s="57">
        <v>8323.59164036722</v>
      </c>
      <c r="H64" s="55">
        <v>3</v>
      </c>
      <c r="I64" s="56">
        <v>3</v>
      </c>
      <c r="J64" s="57">
        <v>6</v>
      </c>
      <c r="K64" s="55">
        <v>81</v>
      </c>
      <c r="L64" s="56">
        <v>82</v>
      </c>
      <c r="M64" s="57">
        <v>163</v>
      </c>
      <c r="N64" s="3">
        <v>0.16999494707676135</v>
      </c>
      <c r="O64" s="3">
        <v>0.22867786969993786</v>
      </c>
      <c r="P64" s="4">
        <v>0.19951082551215771</v>
      </c>
      <c r="Q64" s="41"/>
      <c r="R64" s="58">
        <f t="shared" si="1"/>
        <v>41.96446693552052</v>
      </c>
      <c r="S64" s="58">
        <f t="shared" si="2"/>
        <v>56.453840209217603</v>
      </c>
      <c r="T64" s="58">
        <f t="shared" si="3"/>
        <v>49.252021540634438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3174.872833685768</v>
      </c>
      <c r="F65" s="56">
        <v>4188.3340436453318</v>
      </c>
      <c r="G65" s="57">
        <v>7363.2068773311003</v>
      </c>
      <c r="H65" s="55">
        <v>3</v>
      </c>
      <c r="I65" s="56">
        <v>3</v>
      </c>
      <c r="J65" s="57">
        <v>6</v>
      </c>
      <c r="K65" s="55">
        <v>79</v>
      </c>
      <c r="L65" s="56">
        <v>81</v>
      </c>
      <c r="M65" s="57">
        <v>160</v>
      </c>
      <c r="N65" s="3">
        <v>0.15686130601214268</v>
      </c>
      <c r="O65" s="3">
        <v>0.20198370195048862</v>
      </c>
      <c r="P65" s="4">
        <v>0.17969559931011081</v>
      </c>
      <c r="Q65" s="41"/>
      <c r="R65" s="58">
        <f t="shared" si="1"/>
        <v>38.717961386411808</v>
      </c>
      <c r="S65" s="58">
        <f t="shared" si="2"/>
        <v>49.86111956720633</v>
      </c>
      <c r="T65" s="58">
        <f t="shared" si="3"/>
        <v>44.356667935729519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1257.956089644739</v>
      </c>
      <c r="F66" s="56">
        <v>1723.3267856272093</v>
      </c>
      <c r="G66" s="57">
        <v>2981.2828752719483</v>
      </c>
      <c r="H66" s="55">
        <v>3</v>
      </c>
      <c r="I66" s="56">
        <v>3</v>
      </c>
      <c r="J66" s="57">
        <v>6</v>
      </c>
      <c r="K66" s="55">
        <v>39</v>
      </c>
      <c r="L66" s="56">
        <v>39</v>
      </c>
      <c r="M66" s="57">
        <v>78</v>
      </c>
      <c r="N66" s="3">
        <v>0.1218949699268158</v>
      </c>
      <c r="O66" s="3">
        <v>0.16698902961503967</v>
      </c>
      <c r="P66" s="4">
        <v>0.14444199977092773</v>
      </c>
      <c r="Q66" s="41"/>
      <c r="R66" s="58">
        <f t="shared" si="1"/>
        <v>29.95133546773188</v>
      </c>
      <c r="S66" s="58">
        <f t="shared" si="2"/>
        <v>41.031590133981176</v>
      </c>
      <c r="T66" s="58">
        <f t="shared" si="3"/>
        <v>35.491462800856524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1189.3821486920308</v>
      </c>
      <c r="F67" s="56">
        <v>1659.4955949112789</v>
      </c>
      <c r="G67" s="57">
        <v>2848.8777436033097</v>
      </c>
      <c r="H67" s="55">
        <v>3</v>
      </c>
      <c r="I67" s="56">
        <v>3</v>
      </c>
      <c r="J67" s="57">
        <v>6</v>
      </c>
      <c r="K67" s="55">
        <v>39</v>
      </c>
      <c r="L67" s="56">
        <v>39</v>
      </c>
      <c r="M67" s="57">
        <v>78</v>
      </c>
      <c r="N67" s="3">
        <v>0.11525020820659213</v>
      </c>
      <c r="O67" s="3">
        <v>0.16080383671620918</v>
      </c>
      <c r="P67" s="4">
        <v>0.13802702246140067</v>
      </c>
      <c r="Q67" s="41"/>
      <c r="R67" s="58">
        <f t="shared" si="1"/>
        <v>28.318622587905494</v>
      </c>
      <c r="S67" s="58">
        <f t="shared" si="2"/>
        <v>39.511799878839973</v>
      </c>
      <c r="T67" s="58">
        <f t="shared" si="3"/>
        <v>33.915211233372737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1103.5091370409079</v>
      </c>
      <c r="F68" s="56">
        <v>1579.4020048365094</v>
      </c>
      <c r="G68" s="57">
        <v>2682.9111418774173</v>
      </c>
      <c r="H68" s="55">
        <v>3</v>
      </c>
      <c r="I68" s="56">
        <v>3</v>
      </c>
      <c r="J68" s="57">
        <v>6</v>
      </c>
      <c r="K68" s="55">
        <v>39</v>
      </c>
      <c r="L68" s="56">
        <v>39</v>
      </c>
      <c r="M68" s="57">
        <v>78</v>
      </c>
      <c r="N68" s="3">
        <v>0.10692917994582442</v>
      </c>
      <c r="O68" s="3">
        <v>0.15304282992601834</v>
      </c>
      <c r="P68" s="4">
        <v>0.12998600493592138</v>
      </c>
      <c r="Q68" s="41"/>
      <c r="R68" s="58">
        <f t="shared" si="1"/>
        <v>26.274027072402571</v>
      </c>
      <c r="S68" s="58">
        <f t="shared" si="2"/>
        <v>37.604809638964511</v>
      </c>
      <c r="T68" s="58">
        <f t="shared" si="3"/>
        <v>31.939418355683539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597.6590148820178</v>
      </c>
      <c r="F69" s="61">
        <v>772.00000000338048</v>
      </c>
      <c r="G69" s="62">
        <v>1369.6590148853984</v>
      </c>
      <c r="H69" s="67">
        <v>3</v>
      </c>
      <c r="I69" s="61">
        <v>3</v>
      </c>
      <c r="J69" s="62">
        <v>6</v>
      </c>
      <c r="K69" s="67">
        <v>39</v>
      </c>
      <c r="L69" s="61">
        <v>39</v>
      </c>
      <c r="M69" s="62">
        <v>78</v>
      </c>
      <c r="N69" s="6">
        <v>5.7912695240505602E-2</v>
      </c>
      <c r="O69" s="6">
        <v>7.4806201550715157E-2</v>
      </c>
      <c r="P69" s="7">
        <v>6.6359448395610393E-2</v>
      </c>
      <c r="Q69" s="41"/>
      <c r="R69" s="58">
        <f t="shared" si="1"/>
        <v>14.229976544809947</v>
      </c>
      <c r="S69" s="58">
        <f t="shared" si="2"/>
        <v>18.38095238103287</v>
      </c>
      <c r="T69" s="58">
        <f t="shared" si="3"/>
        <v>16.30546446292141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6849.9999999557467</v>
      </c>
      <c r="F70" s="56">
        <v>4328.9178311576525</v>
      </c>
      <c r="G70" s="65">
        <v>11178.917831113398</v>
      </c>
      <c r="H70" s="66">
        <v>334</v>
      </c>
      <c r="I70" s="64">
        <v>334</v>
      </c>
      <c r="J70" s="65">
        <v>668</v>
      </c>
      <c r="K70" s="66">
        <v>0</v>
      </c>
      <c r="L70" s="64">
        <v>0</v>
      </c>
      <c r="M70" s="65">
        <v>0</v>
      </c>
      <c r="N70" s="15">
        <v>9.4948990906461334E-2</v>
      </c>
      <c r="O70" s="15">
        <v>6.0003851063950606E-2</v>
      </c>
      <c r="P70" s="16">
        <v>7.7476420985205963E-2</v>
      </c>
      <c r="Q70" s="41"/>
      <c r="R70" s="58">
        <f t="shared" si="1"/>
        <v>20.50898203579565</v>
      </c>
      <c r="S70" s="58">
        <f t="shared" si="2"/>
        <v>12.960831829813332</v>
      </c>
      <c r="T70" s="58">
        <f t="shared" si="3"/>
        <v>16.734906932804488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9680.9084334416748</v>
      </c>
      <c r="F71" s="56">
        <v>6565.4844814423013</v>
      </c>
      <c r="G71" s="57">
        <v>16246.392914883976</v>
      </c>
      <c r="H71" s="55">
        <v>334</v>
      </c>
      <c r="I71" s="56">
        <v>334</v>
      </c>
      <c r="J71" s="57">
        <v>668</v>
      </c>
      <c r="K71" s="55">
        <v>0</v>
      </c>
      <c r="L71" s="56">
        <v>0</v>
      </c>
      <c r="M71" s="57">
        <v>0</v>
      </c>
      <c r="N71" s="3">
        <v>0.13418868420716448</v>
      </c>
      <c r="O71" s="3">
        <v>9.100527391664312E-2</v>
      </c>
      <c r="P71" s="4">
        <v>0.1125969790619038</v>
      </c>
      <c r="Q71" s="41"/>
      <c r="R71" s="58">
        <f t="shared" ref="R71:R85" si="7">+E71/(H71+K71)</f>
        <v>28.984755788747528</v>
      </c>
      <c r="S71" s="58">
        <f t="shared" ref="S71:S86" si="8">+F71/(I71+L71)</f>
        <v>19.657139165994913</v>
      </c>
      <c r="T71" s="58">
        <f t="shared" ref="T71:T86" si="9">+G71/(J71+M71)</f>
        <v>24.32094747737122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15836.382660253421</v>
      </c>
      <c r="F72" s="56">
        <v>11552.27198521126</v>
      </c>
      <c r="G72" s="57">
        <v>27388.654645464681</v>
      </c>
      <c r="H72" s="55">
        <v>340</v>
      </c>
      <c r="I72" s="56">
        <v>334</v>
      </c>
      <c r="J72" s="57">
        <v>674</v>
      </c>
      <c r="K72" s="55">
        <v>0</v>
      </c>
      <c r="L72" s="56">
        <v>0</v>
      </c>
      <c r="M72" s="57">
        <v>0</v>
      </c>
      <c r="N72" s="3">
        <v>0.21563701879430039</v>
      </c>
      <c r="O72" s="3">
        <v>0.16012796608465377</v>
      </c>
      <c r="P72" s="4">
        <v>0.18812956537438649</v>
      </c>
      <c r="Q72" s="41"/>
      <c r="R72" s="58">
        <f t="shared" si="7"/>
        <v>46.577596059568883</v>
      </c>
      <c r="S72" s="58">
        <f t="shared" si="8"/>
        <v>34.587640674285211</v>
      </c>
      <c r="T72" s="58">
        <f t="shared" si="9"/>
        <v>40.635986120867479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18252.40101664004</v>
      </c>
      <c r="F73" s="56">
        <v>12967.113635019265</v>
      </c>
      <c r="G73" s="57">
        <v>31219.514651659305</v>
      </c>
      <c r="H73" s="55">
        <v>332</v>
      </c>
      <c r="I73" s="56">
        <v>334</v>
      </c>
      <c r="J73" s="57">
        <v>666</v>
      </c>
      <c r="K73" s="55">
        <v>0</v>
      </c>
      <c r="L73" s="56">
        <v>0</v>
      </c>
      <c r="M73" s="57">
        <v>0</v>
      </c>
      <c r="N73" s="3">
        <v>0.25452366433288764</v>
      </c>
      <c r="O73" s="3">
        <v>0.17973932184269328</v>
      </c>
      <c r="P73" s="4">
        <v>0.21701920428525265</v>
      </c>
      <c r="Q73" s="41"/>
      <c r="R73" s="58">
        <f t="shared" si="7"/>
        <v>54.977111495903735</v>
      </c>
      <c r="S73" s="58">
        <f t="shared" si="8"/>
        <v>38.823693518021749</v>
      </c>
      <c r="T73" s="58">
        <f t="shared" si="9"/>
        <v>46.87614812561457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19607.596488707808</v>
      </c>
      <c r="F74" s="56">
        <v>13843.116232790737</v>
      </c>
      <c r="G74" s="57">
        <v>33450.712721498545</v>
      </c>
      <c r="H74" s="55">
        <v>332</v>
      </c>
      <c r="I74" s="56">
        <v>334</v>
      </c>
      <c r="J74" s="57">
        <v>666</v>
      </c>
      <c r="K74" s="55">
        <v>0</v>
      </c>
      <c r="L74" s="56">
        <v>0</v>
      </c>
      <c r="M74" s="57">
        <v>0</v>
      </c>
      <c r="N74" s="3">
        <v>0.27342141466850467</v>
      </c>
      <c r="O74" s="3">
        <v>0.19188173975369729</v>
      </c>
      <c r="P74" s="4">
        <v>0.23252914526678445</v>
      </c>
      <c r="Q74" s="41"/>
      <c r="R74" s="58">
        <f t="shared" si="7"/>
        <v>59.059025568397011</v>
      </c>
      <c r="S74" s="58">
        <f t="shared" si="8"/>
        <v>41.446455786798616</v>
      </c>
      <c r="T74" s="58">
        <f t="shared" si="9"/>
        <v>50.226295377625441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20485.673151750187</v>
      </c>
      <c r="F75" s="56">
        <v>15437.490622506153</v>
      </c>
      <c r="G75" s="57">
        <v>35923.16377425634</v>
      </c>
      <c r="H75" s="55">
        <v>330</v>
      </c>
      <c r="I75" s="56">
        <v>334</v>
      </c>
      <c r="J75" s="57">
        <v>664</v>
      </c>
      <c r="K75" s="55">
        <v>0</v>
      </c>
      <c r="L75" s="56">
        <v>0</v>
      </c>
      <c r="M75" s="57">
        <v>0</v>
      </c>
      <c r="N75" s="3">
        <v>0.2873972103219723</v>
      </c>
      <c r="O75" s="3">
        <v>0.21398162872180851</v>
      </c>
      <c r="P75" s="4">
        <v>0.2504682882520104</v>
      </c>
      <c r="Q75" s="41"/>
      <c r="R75" s="58">
        <f t="shared" si="7"/>
        <v>62.077797429546017</v>
      </c>
      <c r="S75" s="58">
        <f t="shared" si="8"/>
        <v>46.220031803910636</v>
      </c>
      <c r="T75" s="58">
        <f t="shared" si="9"/>
        <v>54.101150262434246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23039.27181311612</v>
      </c>
      <c r="F76" s="56">
        <v>21038.45137941041</v>
      </c>
      <c r="G76" s="57">
        <v>44077.72319252653</v>
      </c>
      <c r="H76" s="55">
        <v>326</v>
      </c>
      <c r="I76" s="56">
        <v>334</v>
      </c>
      <c r="J76" s="57">
        <v>660</v>
      </c>
      <c r="K76" s="55">
        <v>0</v>
      </c>
      <c r="L76" s="56">
        <v>0</v>
      </c>
      <c r="M76" s="57">
        <v>0</v>
      </c>
      <c r="N76" s="3">
        <v>0.32718802279476428</v>
      </c>
      <c r="O76" s="3">
        <v>0.29161747864563109</v>
      </c>
      <c r="P76" s="4">
        <v>0.30918717166474841</v>
      </c>
      <c r="Q76" s="41"/>
      <c r="R76" s="58">
        <f t="shared" si="7"/>
        <v>70.672612923669078</v>
      </c>
      <c r="S76" s="58">
        <f t="shared" si="8"/>
        <v>62.989375387456313</v>
      </c>
      <c r="T76" s="58">
        <f t="shared" si="9"/>
        <v>66.784429079585649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24273.937180807585</v>
      </c>
      <c r="F77" s="56">
        <v>22854.221837008972</v>
      </c>
      <c r="G77" s="57">
        <v>47128.159017816557</v>
      </c>
      <c r="H77" s="55">
        <v>330</v>
      </c>
      <c r="I77" s="56">
        <v>334</v>
      </c>
      <c r="J77" s="57">
        <v>664</v>
      </c>
      <c r="K77" s="55">
        <v>0</v>
      </c>
      <c r="L77" s="56">
        <v>0</v>
      </c>
      <c r="M77" s="57">
        <v>0</v>
      </c>
      <c r="N77" s="3">
        <v>0.3405434509091973</v>
      </c>
      <c r="O77" s="3">
        <v>0.31678617538546477</v>
      </c>
      <c r="P77" s="4">
        <v>0.32859325508852466</v>
      </c>
      <c r="Q77" s="41"/>
      <c r="R77" s="58">
        <f t="shared" si="7"/>
        <v>73.557385396386621</v>
      </c>
      <c r="S77" s="58">
        <f t="shared" si="8"/>
        <v>68.425813883260389</v>
      </c>
      <c r="T77" s="58">
        <f t="shared" si="9"/>
        <v>70.976143099121316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15914.066336715961</v>
      </c>
      <c r="F78" s="56">
        <v>15858.710409023353</v>
      </c>
      <c r="G78" s="57">
        <v>31772.776745739313</v>
      </c>
      <c r="H78" s="55">
        <v>332</v>
      </c>
      <c r="I78" s="56">
        <v>332</v>
      </c>
      <c r="J78" s="57">
        <v>664</v>
      </c>
      <c r="K78" s="55">
        <v>0</v>
      </c>
      <c r="L78" s="56">
        <v>0</v>
      </c>
      <c r="M78" s="57">
        <v>0</v>
      </c>
      <c r="N78" s="3">
        <v>0.2219163645793725</v>
      </c>
      <c r="O78" s="3">
        <v>0.2211444445702721</v>
      </c>
      <c r="P78" s="4">
        <v>0.22153040457482229</v>
      </c>
      <c r="Q78" s="41"/>
      <c r="R78" s="58">
        <f t="shared" si="7"/>
        <v>47.933934749144463</v>
      </c>
      <c r="S78" s="58">
        <f t="shared" si="8"/>
        <v>47.767200027178774</v>
      </c>
      <c r="T78" s="58">
        <f t="shared" si="9"/>
        <v>47.850567388161615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14821.619990194829</v>
      </c>
      <c r="F79" s="56">
        <v>14901.41687612354</v>
      </c>
      <c r="G79" s="57">
        <v>29723.036866318369</v>
      </c>
      <c r="H79" s="55">
        <v>332</v>
      </c>
      <c r="I79" s="56">
        <v>330</v>
      </c>
      <c r="J79" s="57">
        <v>662</v>
      </c>
      <c r="K79" s="55">
        <v>0</v>
      </c>
      <c r="L79" s="56">
        <v>0</v>
      </c>
      <c r="M79" s="57">
        <v>0</v>
      </c>
      <c r="N79" s="3">
        <v>0.20668256345095423</v>
      </c>
      <c r="O79" s="3">
        <v>0.20905466997928648</v>
      </c>
      <c r="P79" s="4">
        <v>0.20786503347263041</v>
      </c>
      <c r="Q79" s="41"/>
      <c r="R79" s="58">
        <f t="shared" si="7"/>
        <v>44.64343370540611</v>
      </c>
      <c r="S79" s="58">
        <f t="shared" si="8"/>
        <v>45.155808715525879</v>
      </c>
      <c r="T79" s="58">
        <f t="shared" si="9"/>
        <v>44.898847230088172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11391.451083023776</v>
      </c>
      <c r="F80" s="56">
        <v>11113.008652420685</v>
      </c>
      <c r="G80" s="57">
        <v>22504.459735444463</v>
      </c>
      <c r="H80" s="55">
        <v>334</v>
      </c>
      <c r="I80" s="56">
        <v>330</v>
      </c>
      <c r="J80" s="57">
        <v>664</v>
      </c>
      <c r="K80" s="55">
        <v>0</v>
      </c>
      <c r="L80" s="56">
        <v>0</v>
      </c>
      <c r="M80" s="57">
        <v>0</v>
      </c>
      <c r="N80" s="3">
        <v>0.15789880077378265</v>
      </c>
      <c r="O80" s="3">
        <v>0.15590640645932499</v>
      </c>
      <c r="P80" s="4">
        <v>0.15690860480424798</v>
      </c>
      <c r="Q80" s="41"/>
      <c r="R80" s="58">
        <f t="shared" si="7"/>
        <v>34.106140967137051</v>
      </c>
      <c r="S80" s="58">
        <f t="shared" si="8"/>
        <v>33.675783795214201</v>
      </c>
      <c r="T80" s="58">
        <f t="shared" si="9"/>
        <v>33.892258637717568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9765.0788044434921</v>
      </c>
      <c r="F81" s="56">
        <v>9370.3821712123427</v>
      </c>
      <c r="G81" s="57">
        <v>19135.460975655835</v>
      </c>
      <c r="H81" s="55">
        <v>342</v>
      </c>
      <c r="I81" s="56">
        <v>330</v>
      </c>
      <c r="J81" s="57">
        <v>672</v>
      </c>
      <c r="K81" s="55">
        <v>0</v>
      </c>
      <c r="L81" s="56">
        <v>0</v>
      </c>
      <c r="M81" s="57">
        <v>0</v>
      </c>
      <c r="N81" s="3">
        <v>0.13218917593192944</v>
      </c>
      <c r="O81" s="3">
        <v>0.13145878466908451</v>
      </c>
      <c r="P81" s="4">
        <v>0.13183050165106808</v>
      </c>
      <c r="Q81" s="41"/>
      <c r="R81" s="58">
        <f t="shared" si="7"/>
        <v>28.552862001296759</v>
      </c>
      <c r="S81" s="58">
        <f t="shared" si="8"/>
        <v>28.39509748852225</v>
      </c>
      <c r="T81" s="58">
        <f t="shared" si="9"/>
        <v>28.475388356630706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8476.9991608976616</v>
      </c>
      <c r="F82" s="56">
        <v>7990.6580301278482</v>
      </c>
      <c r="G82" s="57">
        <v>16467.657191025508</v>
      </c>
      <c r="H82" s="55">
        <v>330</v>
      </c>
      <c r="I82" s="56">
        <v>332</v>
      </c>
      <c r="J82" s="57">
        <v>662</v>
      </c>
      <c r="K82" s="55">
        <v>0</v>
      </c>
      <c r="L82" s="56">
        <v>0</v>
      </c>
      <c r="M82" s="57">
        <v>0</v>
      </c>
      <c r="N82" s="3">
        <v>0.11892535298677977</v>
      </c>
      <c r="O82" s="3">
        <v>0.1114270698087886</v>
      </c>
      <c r="P82" s="4">
        <v>0.11516488468603493</v>
      </c>
      <c r="Q82" s="41"/>
      <c r="R82" s="58">
        <f t="shared" si="7"/>
        <v>25.68787624514443</v>
      </c>
      <c r="S82" s="58">
        <f t="shared" si="8"/>
        <v>24.068247078698338</v>
      </c>
      <c r="T82" s="58">
        <f t="shared" si="9"/>
        <v>24.875615092183548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6936.9600419800754</v>
      </c>
      <c r="F83" s="56">
        <v>6905.4100233166191</v>
      </c>
      <c r="G83" s="57">
        <v>13842.370065296695</v>
      </c>
      <c r="H83" s="55">
        <v>330</v>
      </c>
      <c r="I83" s="56">
        <v>332</v>
      </c>
      <c r="J83" s="57">
        <v>662</v>
      </c>
      <c r="K83" s="55">
        <v>0</v>
      </c>
      <c r="L83" s="56">
        <v>0</v>
      </c>
      <c r="M83" s="57">
        <v>0</v>
      </c>
      <c r="N83" s="3">
        <v>9.7319865908811379E-2</v>
      </c>
      <c r="O83" s="3">
        <v>9.6293647134602561E-2</v>
      </c>
      <c r="P83" s="4">
        <v>9.6805206342289743E-2</v>
      </c>
      <c r="Q83" s="41"/>
      <c r="R83" s="58">
        <f t="shared" si="7"/>
        <v>21.021091036303257</v>
      </c>
      <c r="S83" s="58">
        <f t="shared" si="8"/>
        <v>20.799427781074154</v>
      </c>
      <c r="T83" s="58">
        <f t="shared" si="9"/>
        <v>20.909924569934585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3563.7837013944054</v>
      </c>
      <c r="F84" s="61">
        <v>4274.9999999796237</v>
      </c>
      <c r="G84" s="62">
        <v>7838.7837013740291</v>
      </c>
      <c r="H84" s="67">
        <v>334</v>
      </c>
      <c r="I84" s="61">
        <v>330</v>
      </c>
      <c r="J84" s="62">
        <v>664</v>
      </c>
      <c r="K84" s="67">
        <v>0</v>
      </c>
      <c r="L84" s="61">
        <v>0</v>
      </c>
      <c r="M84" s="62">
        <v>0</v>
      </c>
      <c r="N84" s="6">
        <v>4.9398199453792493E-2</v>
      </c>
      <c r="O84" s="6">
        <v>5.9974747474461611E-2</v>
      </c>
      <c r="P84" s="7">
        <v>5.4654616391775636E-2</v>
      </c>
      <c r="Q84" s="41"/>
      <c r="R84" s="58">
        <f t="shared" si="7"/>
        <v>10.670011082019178</v>
      </c>
      <c r="S84" s="58">
        <f t="shared" si="8"/>
        <v>12.954545454483709</v>
      </c>
      <c r="T84" s="58">
        <f t="shared" si="9"/>
        <v>11.805397140623537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2753.1405701042677</v>
      </c>
      <c r="F85" s="56">
        <v>5466.6660466346912</v>
      </c>
      <c r="G85" s="65">
        <v>8219.8066167389588</v>
      </c>
      <c r="H85" s="71">
        <v>123</v>
      </c>
      <c r="I85" s="64">
        <v>102</v>
      </c>
      <c r="J85" s="65">
        <v>225</v>
      </c>
      <c r="K85" s="71">
        <v>0</v>
      </c>
      <c r="L85" s="64">
        <v>0</v>
      </c>
      <c r="M85" s="65">
        <v>0</v>
      </c>
      <c r="N85" s="3">
        <v>0.1036261882755295</v>
      </c>
      <c r="O85" s="3">
        <v>0.24812391279206114</v>
      </c>
      <c r="P85" s="4">
        <v>0.16913182338969052</v>
      </c>
      <c r="Q85" s="41"/>
      <c r="R85" s="58">
        <f t="shared" si="7"/>
        <v>22.38325666751437</v>
      </c>
      <c r="S85" s="58">
        <f t="shared" si="8"/>
        <v>53.594765163085206</v>
      </c>
      <c r="T85" s="58">
        <f t="shared" si="9"/>
        <v>36.532473852173148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2547.233478806279</v>
      </c>
      <c r="F86" s="61">
        <v>5169.9999999996144</v>
      </c>
      <c r="G86" s="62">
        <v>7717.2334788058934</v>
      </c>
      <c r="H86" s="72">
        <v>121</v>
      </c>
      <c r="I86" s="61">
        <v>101</v>
      </c>
      <c r="J86" s="62">
        <v>222</v>
      </c>
      <c r="K86" s="72">
        <v>0</v>
      </c>
      <c r="L86" s="61">
        <v>0</v>
      </c>
      <c r="M86" s="62">
        <v>0</v>
      </c>
      <c r="N86" s="6">
        <v>9.7460723860050461E-2</v>
      </c>
      <c r="O86" s="6">
        <v>0.2369820315364693</v>
      </c>
      <c r="P86" s="7">
        <v>0.16093663410923201</v>
      </c>
      <c r="Q86" s="41"/>
      <c r="R86" s="58">
        <f>+E86/(H86+K86)</f>
        <v>21.0515163537709</v>
      </c>
      <c r="S86" s="58">
        <f t="shared" si="8"/>
        <v>51.188118811877374</v>
      </c>
      <c r="T86" s="58">
        <f t="shared" si="9"/>
        <v>34.762312967594113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1197399.1616515343</v>
      </c>
    </row>
    <row r="91" spans="2:20" x14ac:dyDescent="0.25">
      <c r="C91" t="s">
        <v>112</v>
      </c>
      <c r="D91" s="78">
        <f>SUMPRODUCT(((((J5:J86)*216)+((M5:M86)*248))*((D5:D86))/1000))</f>
        <v>5396164.752799999</v>
      </c>
    </row>
    <row r="92" spans="2:20" x14ac:dyDescent="0.25">
      <c r="C92" t="s">
        <v>111</v>
      </c>
      <c r="D92" s="39">
        <f>+D90/D91</f>
        <v>0.22189818445224815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84" zoomScaleNormal="84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+'[1]14'!$G$176</f>
        <v>0.2618107847016814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1364.9999999973577</v>
      </c>
      <c r="F5" s="56">
        <v>1260.4230346906377</v>
      </c>
      <c r="G5" s="57">
        <v>2625.4230346879954</v>
      </c>
      <c r="H5" s="56">
        <v>84</v>
      </c>
      <c r="I5" s="56">
        <v>103</v>
      </c>
      <c r="J5" s="57">
        <v>187</v>
      </c>
      <c r="K5" s="56">
        <v>0</v>
      </c>
      <c r="L5" s="56">
        <v>0</v>
      </c>
      <c r="M5" s="57">
        <v>0</v>
      </c>
      <c r="N5" s="32">
        <v>7.5231481481335849E-2</v>
      </c>
      <c r="O5" s="32">
        <v>5.6653318711373503E-2</v>
      </c>
      <c r="P5" s="33">
        <v>6.499858968825499E-2</v>
      </c>
      <c r="Q5" s="41"/>
      <c r="R5" s="58">
        <f>+E5/(H5+K5)</f>
        <v>16.249999999968544</v>
      </c>
      <c r="S5" s="58">
        <f t="shared" ref="S5" si="0">+F5/(I5+L5)</f>
        <v>12.237116841656677</v>
      </c>
      <c r="T5" s="58">
        <f t="shared" ref="T5" si="1">+G5/(J5+M5)</f>
        <v>14.039695372663077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2169.7141801135999</v>
      </c>
      <c r="F6" s="56">
        <v>1943.2804171899077</v>
      </c>
      <c r="G6" s="57">
        <v>4112.9945973035074</v>
      </c>
      <c r="H6" s="56">
        <v>84</v>
      </c>
      <c r="I6" s="56">
        <v>105</v>
      </c>
      <c r="J6" s="57">
        <v>189</v>
      </c>
      <c r="K6" s="56">
        <v>0</v>
      </c>
      <c r="L6" s="56">
        <v>0</v>
      </c>
      <c r="M6" s="57">
        <v>0</v>
      </c>
      <c r="N6" s="32">
        <v>0.11958301257239859</v>
      </c>
      <c r="O6" s="32">
        <v>8.5682558077156426E-2</v>
      </c>
      <c r="P6" s="33">
        <v>0.10074942674170849</v>
      </c>
      <c r="Q6" s="41"/>
      <c r="R6" s="58">
        <f t="shared" ref="R6:R70" si="2">+E6/(H6+K6)</f>
        <v>25.829930715638096</v>
      </c>
      <c r="S6" s="58">
        <f t="shared" ref="S6:S70" si="3">+F6/(I6+L6)</f>
        <v>18.507432544665786</v>
      </c>
      <c r="T6" s="58">
        <f t="shared" ref="T6:T70" si="4">+G6/(J6+M6)</f>
        <v>21.761876176209032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2719.1154759184433</v>
      </c>
      <c r="F7" s="56">
        <v>2260.1268323830486</v>
      </c>
      <c r="G7" s="57">
        <v>4979.2423083014919</v>
      </c>
      <c r="H7" s="56">
        <v>84</v>
      </c>
      <c r="I7" s="56">
        <v>105</v>
      </c>
      <c r="J7" s="57">
        <v>189</v>
      </c>
      <c r="K7" s="56">
        <v>0</v>
      </c>
      <c r="L7" s="56">
        <v>0</v>
      </c>
      <c r="M7" s="57">
        <v>0</v>
      </c>
      <c r="N7" s="32">
        <v>0.14986306635352972</v>
      </c>
      <c r="O7" s="32">
        <v>9.9652858570681152E-2</v>
      </c>
      <c r="P7" s="33">
        <v>0.1219685064741694</v>
      </c>
      <c r="Q7" s="41"/>
      <c r="R7" s="58">
        <f t="shared" si="2"/>
        <v>32.370422332362423</v>
      </c>
      <c r="S7" s="58">
        <f t="shared" si="3"/>
        <v>21.525017451267129</v>
      </c>
      <c r="T7" s="58">
        <f t="shared" si="4"/>
        <v>26.345197398420591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3244.399434674418</v>
      </c>
      <c r="F8" s="56">
        <v>2430.3456650870567</v>
      </c>
      <c r="G8" s="57">
        <v>5674.7450997614742</v>
      </c>
      <c r="H8" s="56">
        <v>84</v>
      </c>
      <c r="I8" s="56">
        <v>105</v>
      </c>
      <c r="J8" s="57">
        <v>189</v>
      </c>
      <c r="K8" s="56">
        <v>0</v>
      </c>
      <c r="L8" s="56">
        <v>0</v>
      </c>
      <c r="M8" s="57">
        <v>0</v>
      </c>
      <c r="N8" s="32">
        <v>0.17881390182288459</v>
      </c>
      <c r="O8" s="32">
        <v>0.10715809810789491</v>
      </c>
      <c r="P8" s="33">
        <v>0.13900512198122364</v>
      </c>
      <c r="Q8" s="41"/>
      <c r="R8" s="58">
        <f t="shared" si="2"/>
        <v>38.623802793743074</v>
      </c>
      <c r="S8" s="58">
        <f t="shared" si="3"/>
        <v>23.146149191305302</v>
      </c>
      <c r="T8" s="58">
        <f t="shared" si="4"/>
        <v>30.025106347944309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4303.0391905766219</v>
      </c>
      <c r="F9" s="56">
        <v>2850.5450633456112</v>
      </c>
      <c r="G9" s="57">
        <v>7153.5842539222331</v>
      </c>
      <c r="H9" s="56">
        <v>84</v>
      </c>
      <c r="I9" s="56">
        <v>105</v>
      </c>
      <c r="J9" s="57">
        <v>189</v>
      </c>
      <c r="K9" s="56">
        <v>0</v>
      </c>
      <c r="L9" s="56">
        <v>0</v>
      </c>
      <c r="M9" s="57">
        <v>0</v>
      </c>
      <c r="N9" s="32">
        <v>0.23716044921608365</v>
      </c>
      <c r="O9" s="32">
        <v>0.12568540843675535</v>
      </c>
      <c r="P9" s="33">
        <v>0.17522987100534571</v>
      </c>
      <c r="Q9" s="41"/>
      <c r="R9" s="58">
        <f t="shared" si="2"/>
        <v>51.226657030674069</v>
      </c>
      <c r="S9" s="58">
        <f t="shared" si="3"/>
        <v>27.148048222339153</v>
      </c>
      <c r="T9" s="58">
        <f t="shared" si="4"/>
        <v>37.849652137154671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4888.867795084062</v>
      </c>
      <c r="F10" s="56">
        <v>3210.4010575706316</v>
      </c>
      <c r="G10" s="57">
        <v>8099.2688526546935</v>
      </c>
      <c r="H10" s="56">
        <v>84</v>
      </c>
      <c r="I10" s="56">
        <v>105</v>
      </c>
      <c r="J10" s="57">
        <v>189</v>
      </c>
      <c r="K10" s="56">
        <v>0</v>
      </c>
      <c r="L10" s="56">
        <v>0</v>
      </c>
      <c r="M10" s="57">
        <v>0</v>
      </c>
      <c r="N10" s="32">
        <v>0.26944818094599104</v>
      </c>
      <c r="O10" s="32">
        <v>0.14155207484879329</v>
      </c>
      <c r="P10" s="33">
        <v>0.19839478866977006</v>
      </c>
      <c r="Q10" s="41"/>
      <c r="R10" s="58">
        <f t="shared" si="2"/>
        <v>58.200807084334073</v>
      </c>
      <c r="S10" s="58">
        <f t="shared" si="3"/>
        <v>30.57524816733935</v>
      </c>
      <c r="T10" s="58">
        <f t="shared" si="4"/>
        <v>42.853274352670333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6086.6605613773836</v>
      </c>
      <c r="F11" s="56">
        <v>4563.5205828979515</v>
      </c>
      <c r="G11" s="57">
        <v>10650.181144275335</v>
      </c>
      <c r="H11" s="56">
        <v>84</v>
      </c>
      <c r="I11" s="56">
        <v>105</v>
      </c>
      <c r="J11" s="57">
        <v>189</v>
      </c>
      <c r="K11" s="56">
        <v>0</v>
      </c>
      <c r="L11" s="56">
        <v>0</v>
      </c>
      <c r="M11" s="57">
        <v>0</v>
      </c>
      <c r="N11" s="32">
        <v>0.33546409619584344</v>
      </c>
      <c r="O11" s="32">
        <v>0.20121342958103844</v>
      </c>
      <c r="P11" s="33">
        <v>0.2608803925209518</v>
      </c>
      <c r="Q11" s="41"/>
      <c r="R11" s="58">
        <f t="shared" si="2"/>
        <v>72.460244778302183</v>
      </c>
      <c r="S11" s="58">
        <f t="shared" si="3"/>
        <v>43.462100789504298</v>
      </c>
      <c r="T11" s="58">
        <f t="shared" si="4"/>
        <v>56.350164784525582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6293.7459643490338</v>
      </c>
      <c r="F12" s="56">
        <v>4625.6724956966809</v>
      </c>
      <c r="G12" s="57">
        <v>10919.418460045716</v>
      </c>
      <c r="H12" s="56">
        <v>86</v>
      </c>
      <c r="I12" s="56">
        <v>103</v>
      </c>
      <c r="J12" s="57">
        <v>189</v>
      </c>
      <c r="K12" s="56">
        <v>0</v>
      </c>
      <c r="L12" s="56">
        <v>0</v>
      </c>
      <c r="M12" s="57">
        <v>0</v>
      </c>
      <c r="N12" s="32">
        <v>0.33881061392921158</v>
      </c>
      <c r="O12" s="32">
        <v>0.20791408197126399</v>
      </c>
      <c r="P12" s="33">
        <v>0.26747546688334595</v>
      </c>
      <c r="Q12" s="41"/>
      <c r="R12" s="58">
        <f t="shared" si="2"/>
        <v>73.1830926087097</v>
      </c>
      <c r="S12" s="58">
        <f t="shared" si="3"/>
        <v>44.909441705793022</v>
      </c>
      <c r="T12" s="58">
        <f t="shared" si="4"/>
        <v>57.77470084680273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6499.4724105847399</v>
      </c>
      <c r="F13" s="56">
        <v>4675.6945744603199</v>
      </c>
      <c r="G13" s="57">
        <v>11175.16698504506</v>
      </c>
      <c r="H13" s="56">
        <v>83</v>
      </c>
      <c r="I13" s="56">
        <v>99</v>
      </c>
      <c r="J13" s="57">
        <v>182</v>
      </c>
      <c r="K13" s="56">
        <v>0</v>
      </c>
      <c r="L13" s="56">
        <v>0</v>
      </c>
      <c r="M13" s="57">
        <v>0</v>
      </c>
      <c r="N13" s="32">
        <v>0.36253192830124609</v>
      </c>
      <c r="O13" s="32">
        <v>0.21865388021232324</v>
      </c>
      <c r="P13" s="33">
        <v>0.28426859445067815</v>
      </c>
      <c r="Q13" s="41"/>
      <c r="R13" s="58">
        <f t="shared" si="2"/>
        <v>78.306896513069162</v>
      </c>
      <c r="S13" s="58">
        <f t="shared" si="3"/>
        <v>47.229238125861819</v>
      </c>
      <c r="T13" s="58">
        <f t="shared" si="4"/>
        <v>61.402016401346479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7658.1131636186319</v>
      </c>
      <c r="F14" s="56">
        <v>5247.2356259087865</v>
      </c>
      <c r="G14" s="57">
        <v>12905.348789527419</v>
      </c>
      <c r="H14" s="56">
        <v>84</v>
      </c>
      <c r="I14" s="56">
        <v>103</v>
      </c>
      <c r="J14" s="57">
        <v>187</v>
      </c>
      <c r="K14" s="56">
        <v>0</v>
      </c>
      <c r="L14" s="56">
        <v>0</v>
      </c>
      <c r="M14" s="57">
        <v>0</v>
      </c>
      <c r="N14" s="32">
        <v>0.42207413820649425</v>
      </c>
      <c r="O14" s="32">
        <v>0.23585201482869411</v>
      </c>
      <c r="P14" s="33">
        <v>0.31950259431390915</v>
      </c>
      <c r="Q14" s="41"/>
      <c r="R14" s="58">
        <f t="shared" si="2"/>
        <v>91.168013852602755</v>
      </c>
      <c r="S14" s="58">
        <f t="shared" si="3"/>
        <v>50.944035202997924</v>
      </c>
      <c r="T14" s="58">
        <f t="shared" si="4"/>
        <v>69.012560371804383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13548.882464224189</v>
      </c>
      <c r="F15" s="56">
        <v>9811.8717624926176</v>
      </c>
      <c r="G15" s="57">
        <v>23360.754226716806</v>
      </c>
      <c r="H15" s="56">
        <v>147</v>
      </c>
      <c r="I15" s="56">
        <v>169</v>
      </c>
      <c r="J15" s="57">
        <v>316</v>
      </c>
      <c r="K15" s="56">
        <v>84</v>
      </c>
      <c r="L15" s="56">
        <v>83</v>
      </c>
      <c r="M15" s="57">
        <v>167</v>
      </c>
      <c r="N15" s="32">
        <v>0.25766169299072322</v>
      </c>
      <c r="O15" s="32">
        <v>0.17187275368716048</v>
      </c>
      <c r="P15" s="33">
        <v>0.21300563705154285</v>
      </c>
      <c r="Q15" s="41"/>
      <c r="R15" s="58">
        <f t="shared" si="2"/>
        <v>58.653170840797351</v>
      </c>
      <c r="S15" s="58">
        <f t="shared" si="3"/>
        <v>38.935999057510386</v>
      </c>
      <c r="T15" s="58">
        <f t="shared" si="4"/>
        <v>48.36595077995198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23309.943839317206</v>
      </c>
      <c r="F16" s="56">
        <v>16669.275523172266</v>
      </c>
      <c r="G16" s="57">
        <v>39979.219362489472</v>
      </c>
      <c r="H16" s="56">
        <v>150</v>
      </c>
      <c r="I16" s="56">
        <v>173</v>
      </c>
      <c r="J16" s="57">
        <v>323</v>
      </c>
      <c r="K16" s="56">
        <v>164</v>
      </c>
      <c r="L16" s="56">
        <v>158</v>
      </c>
      <c r="M16" s="57">
        <v>322</v>
      </c>
      <c r="N16" s="32">
        <v>0.31899966935785534</v>
      </c>
      <c r="O16" s="32">
        <v>0.21775101268643884</v>
      </c>
      <c r="P16" s="33">
        <v>0.26719790516554476</v>
      </c>
      <c r="Q16" s="41"/>
      <c r="R16" s="58">
        <f t="shared" si="2"/>
        <v>74.235489934131223</v>
      </c>
      <c r="S16" s="58">
        <f t="shared" si="3"/>
        <v>50.360349012605035</v>
      </c>
      <c r="T16" s="58">
        <f t="shared" si="4"/>
        <v>61.983285833317012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24547.778224784506</v>
      </c>
      <c r="F17" s="56">
        <v>17992.635588915047</v>
      </c>
      <c r="G17" s="57">
        <v>42540.413813699553</v>
      </c>
      <c r="H17" s="56">
        <v>151</v>
      </c>
      <c r="I17" s="56">
        <v>172</v>
      </c>
      <c r="J17" s="57">
        <v>323</v>
      </c>
      <c r="K17" s="56">
        <v>164</v>
      </c>
      <c r="L17" s="56">
        <v>163</v>
      </c>
      <c r="M17" s="57">
        <v>327</v>
      </c>
      <c r="N17" s="32">
        <v>0.33494949002271185</v>
      </c>
      <c r="O17" s="32">
        <v>0.23193559333962885</v>
      </c>
      <c r="P17" s="33">
        <v>0.28197856223949752</v>
      </c>
      <c r="Q17" s="41"/>
      <c r="R17" s="58">
        <f t="shared" si="2"/>
        <v>77.929454681855574</v>
      </c>
      <c r="S17" s="58">
        <f t="shared" si="3"/>
        <v>53.70935996691059</v>
      </c>
      <c r="T17" s="58">
        <f t="shared" si="4"/>
        <v>65.446790482614702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29898.819586826947</v>
      </c>
      <c r="F18" s="56">
        <v>21544.125248278106</v>
      </c>
      <c r="G18" s="57">
        <v>51442.944835105052</v>
      </c>
      <c r="H18" s="56">
        <v>167</v>
      </c>
      <c r="I18" s="56">
        <v>172</v>
      </c>
      <c r="J18" s="57">
        <v>339</v>
      </c>
      <c r="K18" s="56">
        <v>164</v>
      </c>
      <c r="L18" s="56">
        <v>159</v>
      </c>
      <c r="M18" s="57">
        <v>323</v>
      </c>
      <c r="N18" s="32">
        <v>0.38959162392925761</v>
      </c>
      <c r="O18" s="32">
        <v>0.28131365883576342</v>
      </c>
      <c r="P18" s="33">
        <v>0.33550913619890071</v>
      </c>
      <c r="Q18" s="41"/>
      <c r="R18" s="58">
        <f t="shared" si="2"/>
        <v>90.328760081048173</v>
      </c>
      <c r="S18" s="58">
        <f t="shared" si="3"/>
        <v>65.087991686640805</v>
      </c>
      <c r="T18" s="58">
        <f t="shared" si="4"/>
        <v>77.708375883844496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34223.976954412705</v>
      </c>
      <c r="F19" s="56">
        <v>29553.855056156041</v>
      </c>
      <c r="G19" s="57">
        <v>63777.832010568745</v>
      </c>
      <c r="H19" s="56">
        <v>171</v>
      </c>
      <c r="I19" s="56">
        <v>170</v>
      </c>
      <c r="J19" s="57">
        <v>341</v>
      </c>
      <c r="K19" s="56">
        <v>164</v>
      </c>
      <c r="L19" s="56">
        <v>163</v>
      </c>
      <c r="M19" s="57">
        <v>327</v>
      </c>
      <c r="N19" s="32">
        <v>0.44098516846733204</v>
      </c>
      <c r="O19" s="32">
        <v>0.38309985295234938</v>
      </c>
      <c r="P19" s="33">
        <v>0.41212929080444027</v>
      </c>
      <c r="Q19" s="41"/>
      <c r="R19" s="58">
        <f t="shared" si="2"/>
        <v>102.16112523705284</v>
      </c>
      <c r="S19" s="58">
        <f t="shared" si="3"/>
        <v>88.750315483952079</v>
      </c>
      <c r="T19" s="58">
        <f t="shared" si="4"/>
        <v>95.475796423007097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38970.185897255957</v>
      </c>
      <c r="F20" s="56">
        <v>42112.925047479956</v>
      </c>
      <c r="G20" s="57">
        <v>81083.110944735905</v>
      </c>
      <c r="H20" s="56">
        <v>295</v>
      </c>
      <c r="I20" s="56">
        <v>308</v>
      </c>
      <c r="J20" s="57">
        <v>603</v>
      </c>
      <c r="K20" s="56">
        <v>164</v>
      </c>
      <c r="L20" s="56">
        <v>163</v>
      </c>
      <c r="M20" s="57">
        <v>327</v>
      </c>
      <c r="N20" s="32">
        <v>0.37330624853682232</v>
      </c>
      <c r="O20" s="32">
        <v>0.39375537668748556</v>
      </c>
      <c r="P20" s="33">
        <v>0.38365466227920314</v>
      </c>
      <c r="Q20" s="41"/>
      <c r="R20" s="58">
        <f t="shared" si="2"/>
        <v>84.902365789228668</v>
      </c>
      <c r="S20" s="58">
        <f t="shared" si="3"/>
        <v>89.411730461740888</v>
      </c>
      <c r="T20" s="58">
        <f t="shared" si="4"/>
        <v>87.186140800791293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36776.523627398157</v>
      </c>
      <c r="F21" s="56">
        <v>41937.685902567144</v>
      </c>
      <c r="G21" s="57">
        <v>78714.209529965301</v>
      </c>
      <c r="H21" s="56">
        <v>295</v>
      </c>
      <c r="I21" s="56">
        <v>314</v>
      </c>
      <c r="J21" s="57">
        <v>609</v>
      </c>
      <c r="K21" s="56">
        <v>164</v>
      </c>
      <c r="L21" s="56">
        <v>163</v>
      </c>
      <c r="M21" s="57">
        <v>327</v>
      </c>
      <c r="N21" s="32">
        <v>0.3522925475840884</v>
      </c>
      <c r="O21" s="32">
        <v>0.38742227018113168</v>
      </c>
      <c r="P21" s="33">
        <v>0.37017592894076984</v>
      </c>
      <c r="Q21" s="41"/>
      <c r="R21" s="58">
        <f t="shared" si="2"/>
        <v>80.123145157730193</v>
      </c>
      <c r="S21" s="58">
        <f t="shared" si="3"/>
        <v>87.919676944585206</v>
      </c>
      <c r="T21" s="58">
        <f t="shared" si="4"/>
        <v>84.096377702954385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35571.324124720559</v>
      </c>
      <c r="F22" s="56">
        <v>40265.666428847653</v>
      </c>
      <c r="G22" s="57">
        <v>75836.990553568205</v>
      </c>
      <c r="H22" s="56">
        <v>296</v>
      </c>
      <c r="I22" s="56">
        <v>316</v>
      </c>
      <c r="J22" s="57">
        <v>612</v>
      </c>
      <c r="K22" s="56">
        <v>164</v>
      </c>
      <c r="L22" s="56">
        <v>164</v>
      </c>
      <c r="M22" s="57">
        <v>328</v>
      </c>
      <c r="N22" s="32">
        <v>0.34004401312251986</v>
      </c>
      <c r="O22" s="32">
        <v>0.36965395884297564</v>
      </c>
      <c r="P22" s="33">
        <v>0.35514850214281529</v>
      </c>
      <c r="Q22" s="41"/>
      <c r="R22" s="58">
        <f t="shared" si="2"/>
        <v>77.328965488522954</v>
      </c>
      <c r="S22" s="58">
        <f t="shared" si="3"/>
        <v>83.886805060099277</v>
      </c>
      <c r="T22" s="58">
        <f t="shared" si="4"/>
        <v>80.677649525072553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32606.583995633628</v>
      </c>
      <c r="F23" s="56">
        <v>34862.056046034922</v>
      </c>
      <c r="G23" s="57">
        <v>67468.64004166855</v>
      </c>
      <c r="H23" s="56">
        <v>296</v>
      </c>
      <c r="I23" s="56">
        <v>306</v>
      </c>
      <c r="J23" s="57">
        <v>602</v>
      </c>
      <c r="K23" s="56">
        <v>164</v>
      </c>
      <c r="L23" s="56">
        <v>163</v>
      </c>
      <c r="M23" s="57">
        <v>327</v>
      </c>
      <c r="N23" s="32">
        <v>0.31170258484660474</v>
      </c>
      <c r="O23" s="32">
        <v>0.32728178788992607</v>
      </c>
      <c r="P23" s="33">
        <v>0.31956272991582618</v>
      </c>
      <c r="Q23" s="41"/>
      <c r="R23" s="58">
        <f t="shared" si="2"/>
        <v>70.883878251377453</v>
      </c>
      <c r="S23" s="58">
        <f t="shared" si="3"/>
        <v>74.332742102419871</v>
      </c>
      <c r="T23" s="58">
        <f t="shared" si="4"/>
        <v>72.625016191247099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31207.095234041102</v>
      </c>
      <c r="F24" s="56">
        <v>32900.821490406583</v>
      </c>
      <c r="G24" s="57">
        <v>64107.916724447685</v>
      </c>
      <c r="H24" s="56">
        <v>295</v>
      </c>
      <c r="I24" s="56">
        <v>297</v>
      </c>
      <c r="J24" s="57">
        <v>592</v>
      </c>
      <c r="K24" s="56">
        <v>163</v>
      </c>
      <c r="L24" s="56">
        <v>163</v>
      </c>
      <c r="M24" s="57">
        <v>326</v>
      </c>
      <c r="N24" s="32">
        <v>0.29965331880896739</v>
      </c>
      <c r="O24" s="32">
        <v>0.31461158860930405</v>
      </c>
      <c r="P24" s="33">
        <v>0.3071479337123787</v>
      </c>
      <c r="Q24" s="41"/>
      <c r="R24" s="58">
        <f t="shared" si="2"/>
        <v>68.137762519740392</v>
      </c>
      <c r="S24" s="58">
        <f t="shared" si="3"/>
        <v>71.523524979144739</v>
      </c>
      <c r="T24" s="58">
        <f t="shared" si="4"/>
        <v>69.834331943842798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30675.355945050858</v>
      </c>
      <c r="F25" s="56">
        <v>31445.636340196274</v>
      </c>
      <c r="G25" s="57">
        <v>62120.992285247135</v>
      </c>
      <c r="H25" s="56">
        <v>295</v>
      </c>
      <c r="I25" s="56">
        <v>279</v>
      </c>
      <c r="J25" s="57">
        <v>574</v>
      </c>
      <c r="K25" s="56">
        <v>156</v>
      </c>
      <c r="L25" s="56">
        <v>163</v>
      </c>
      <c r="M25" s="57">
        <v>319</v>
      </c>
      <c r="N25" s="32">
        <v>0.29954062128984904</v>
      </c>
      <c r="O25" s="32">
        <v>0.31230768651871399</v>
      </c>
      <c r="P25" s="33">
        <v>0.30587009239594642</v>
      </c>
      <c r="Q25" s="41"/>
      <c r="R25" s="58">
        <f t="shared" si="2"/>
        <v>68.016310299447582</v>
      </c>
      <c r="S25" s="58">
        <f t="shared" si="3"/>
        <v>71.143973620353563</v>
      </c>
      <c r="T25" s="58">
        <f t="shared" si="4"/>
        <v>69.564381058507436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29920.012562887998</v>
      </c>
      <c r="F26" s="56">
        <v>29764.604284817458</v>
      </c>
      <c r="G26" s="57">
        <v>59684.61684770546</v>
      </c>
      <c r="H26" s="56">
        <v>295</v>
      </c>
      <c r="I26" s="56">
        <v>275</v>
      </c>
      <c r="J26" s="57">
        <v>570</v>
      </c>
      <c r="K26" s="56">
        <v>163</v>
      </c>
      <c r="L26" s="56">
        <v>163</v>
      </c>
      <c r="M26" s="57">
        <v>326</v>
      </c>
      <c r="N26" s="32">
        <v>0.28729463591650023</v>
      </c>
      <c r="O26" s="32">
        <v>0.29817082349753021</v>
      </c>
      <c r="P26" s="33">
        <v>0.29261755200671408</v>
      </c>
      <c r="Q26" s="41"/>
      <c r="R26" s="58">
        <f t="shared" si="2"/>
        <v>65.327538346917024</v>
      </c>
      <c r="S26" s="58">
        <f t="shared" si="3"/>
        <v>67.955717545245335</v>
      </c>
      <c r="T26" s="58">
        <f t="shared" si="4"/>
        <v>66.612295588956982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25523.6110025749</v>
      </c>
      <c r="F27" s="56">
        <v>29249.262687445877</v>
      </c>
      <c r="G27" s="57">
        <v>54772.873690020773</v>
      </c>
      <c r="H27" s="56">
        <v>295</v>
      </c>
      <c r="I27" s="56">
        <v>275</v>
      </c>
      <c r="J27" s="57">
        <v>570</v>
      </c>
      <c r="K27" s="56">
        <v>154</v>
      </c>
      <c r="L27" s="56">
        <v>161</v>
      </c>
      <c r="M27" s="57">
        <v>315</v>
      </c>
      <c r="N27" s="32">
        <v>0.2504475528159088</v>
      </c>
      <c r="O27" s="32">
        <v>0.29447147518772027</v>
      </c>
      <c r="P27" s="33">
        <v>0.27217687184466693</v>
      </c>
      <c r="Q27" s="41"/>
      <c r="R27" s="58">
        <f t="shared" si="2"/>
        <v>56.845458803062137</v>
      </c>
      <c r="S27" s="58">
        <f t="shared" si="3"/>
        <v>67.085464879463018</v>
      </c>
      <c r="T27" s="58">
        <f t="shared" si="4"/>
        <v>61.890252757085619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12590.69235110334</v>
      </c>
      <c r="F28" s="56">
        <v>10604.93035303197</v>
      </c>
      <c r="G28" s="57">
        <v>23195.622704135312</v>
      </c>
      <c r="H28" s="56">
        <v>168</v>
      </c>
      <c r="I28" s="56">
        <v>168</v>
      </c>
      <c r="J28" s="57">
        <v>336</v>
      </c>
      <c r="K28" s="56">
        <v>0</v>
      </c>
      <c r="L28" s="56">
        <v>0</v>
      </c>
      <c r="M28" s="57">
        <v>0</v>
      </c>
      <c r="N28" s="32">
        <v>0.34696572837035217</v>
      </c>
      <c r="O28" s="32">
        <v>0.29224345108663941</v>
      </c>
      <c r="P28" s="33">
        <v>0.31960458972849581</v>
      </c>
      <c r="Q28" s="41"/>
      <c r="R28" s="58">
        <f t="shared" si="2"/>
        <v>74.944597327996078</v>
      </c>
      <c r="S28" s="58">
        <f t="shared" si="3"/>
        <v>63.124585434714106</v>
      </c>
      <c r="T28" s="58">
        <f t="shared" si="4"/>
        <v>69.034591381355099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12736.308623811205</v>
      </c>
      <c r="F29" s="56">
        <v>9917.3529417140599</v>
      </c>
      <c r="G29" s="57">
        <v>22653.661565525264</v>
      </c>
      <c r="H29" s="56">
        <v>179</v>
      </c>
      <c r="I29" s="56">
        <v>162</v>
      </c>
      <c r="J29" s="57">
        <v>341</v>
      </c>
      <c r="K29" s="56">
        <v>0</v>
      </c>
      <c r="L29" s="56">
        <v>0</v>
      </c>
      <c r="M29" s="57">
        <v>0</v>
      </c>
      <c r="N29" s="32">
        <v>0.32941000992683644</v>
      </c>
      <c r="O29" s="32">
        <v>0.28341772238551838</v>
      </c>
      <c r="P29" s="33">
        <v>0.30756030147612229</v>
      </c>
      <c r="Q29" s="41"/>
      <c r="R29" s="58">
        <f t="shared" si="2"/>
        <v>71.152562144196679</v>
      </c>
      <c r="S29" s="58">
        <f t="shared" si="3"/>
        <v>61.218228035271977</v>
      </c>
      <c r="T29" s="58">
        <f t="shared" si="4"/>
        <v>66.433025118842423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12770.223048911317</v>
      </c>
      <c r="F30" s="56">
        <v>9924.5558113306906</v>
      </c>
      <c r="G30" s="57">
        <v>22694.778860242008</v>
      </c>
      <c r="H30" s="56">
        <v>189</v>
      </c>
      <c r="I30" s="56">
        <v>189</v>
      </c>
      <c r="J30" s="57">
        <v>378</v>
      </c>
      <c r="K30" s="56">
        <v>0</v>
      </c>
      <c r="L30" s="56">
        <v>0</v>
      </c>
      <c r="M30" s="57">
        <v>0</v>
      </c>
      <c r="N30" s="32">
        <v>0.31281165610697914</v>
      </c>
      <c r="O30" s="32">
        <v>0.24310591346587035</v>
      </c>
      <c r="P30" s="33">
        <v>0.27795878478642477</v>
      </c>
      <c r="Q30" s="41"/>
      <c r="R30" s="58">
        <f t="shared" si="2"/>
        <v>67.567317719107493</v>
      </c>
      <c r="S30" s="58">
        <f t="shared" si="3"/>
        <v>52.51087730862799</v>
      </c>
      <c r="T30" s="58">
        <f t="shared" si="4"/>
        <v>60.039097513867745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12261.960195602205</v>
      </c>
      <c r="F31" s="56">
        <v>9264.940160226708</v>
      </c>
      <c r="G31" s="57">
        <v>21526.900355828911</v>
      </c>
      <c r="H31" s="56">
        <v>187</v>
      </c>
      <c r="I31" s="56">
        <v>189</v>
      </c>
      <c r="J31" s="57">
        <v>376</v>
      </c>
      <c r="K31" s="56">
        <v>0</v>
      </c>
      <c r="L31" s="56">
        <v>0</v>
      </c>
      <c r="M31" s="57">
        <v>0</v>
      </c>
      <c r="N31" s="32">
        <v>0.30357397988716095</v>
      </c>
      <c r="O31" s="32">
        <v>0.22694836763243945</v>
      </c>
      <c r="P31" s="33">
        <v>0.26505738223784614</v>
      </c>
      <c r="Q31" s="41"/>
      <c r="R31" s="58">
        <f t="shared" si="2"/>
        <v>65.571979655626762</v>
      </c>
      <c r="S31" s="58">
        <f t="shared" si="3"/>
        <v>49.020847408606919</v>
      </c>
      <c r="T31" s="58">
        <f t="shared" si="4"/>
        <v>57.252394563374764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12005.51999308928</v>
      </c>
      <c r="F32" s="56">
        <v>8828.2106656757169</v>
      </c>
      <c r="G32" s="57">
        <v>20833.730658764995</v>
      </c>
      <c r="H32" s="56">
        <v>187</v>
      </c>
      <c r="I32" s="56">
        <v>189</v>
      </c>
      <c r="J32" s="57">
        <v>376</v>
      </c>
      <c r="K32" s="56">
        <v>0</v>
      </c>
      <c r="L32" s="56">
        <v>0</v>
      </c>
      <c r="M32" s="57">
        <v>0</v>
      </c>
      <c r="N32" s="32">
        <v>0.29722519293645472</v>
      </c>
      <c r="O32" s="32">
        <v>0.21625050621388686</v>
      </c>
      <c r="P32" s="33">
        <v>0.25652249136580224</v>
      </c>
      <c r="Q32" s="41"/>
      <c r="R32" s="58">
        <f t="shared" si="2"/>
        <v>64.200641674274223</v>
      </c>
      <c r="S32" s="58">
        <f t="shared" si="3"/>
        <v>46.710109342199559</v>
      </c>
      <c r="T32" s="58">
        <f t="shared" si="4"/>
        <v>55.408858135013283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9959.205024129009</v>
      </c>
      <c r="F33" s="56">
        <v>7129.9745715840654</v>
      </c>
      <c r="G33" s="57">
        <v>17089.179595713074</v>
      </c>
      <c r="H33" s="56">
        <v>173</v>
      </c>
      <c r="I33" s="56">
        <v>189</v>
      </c>
      <c r="J33" s="57">
        <v>362</v>
      </c>
      <c r="K33" s="56">
        <v>0</v>
      </c>
      <c r="L33" s="56">
        <v>0</v>
      </c>
      <c r="M33" s="57">
        <v>0</v>
      </c>
      <c r="N33" s="32">
        <v>0.26651694027320189</v>
      </c>
      <c r="O33" s="32">
        <v>0.17465154251381701</v>
      </c>
      <c r="P33" s="33">
        <v>0.21855406685739046</v>
      </c>
      <c r="Q33" s="41"/>
      <c r="R33" s="58">
        <f t="shared" si="2"/>
        <v>57.567659099011614</v>
      </c>
      <c r="S33" s="58">
        <f t="shared" si="3"/>
        <v>37.724733182984473</v>
      </c>
      <c r="T33" s="58">
        <f t="shared" si="4"/>
        <v>47.207678441196336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3427.7627473671732</v>
      </c>
      <c r="F34" s="56">
        <v>4028.0626194829965</v>
      </c>
      <c r="G34" s="57">
        <v>7455.8253668501693</v>
      </c>
      <c r="H34" s="56">
        <v>179</v>
      </c>
      <c r="I34" s="56">
        <v>180</v>
      </c>
      <c r="J34" s="57">
        <v>359</v>
      </c>
      <c r="K34" s="56">
        <v>0</v>
      </c>
      <c r="L34" s="56">
        <v>0</v>
      </c>
      <c r="M34" s="57">
        <v>0</v>
      </c>
      <c r="N34" s="32">
        <v>8.8655150718166084E-2</v>
      </c>
      <c r="O34" s="32">
        <v>0.1036024336286779</v>
      </c>
      <c r="P34" s="33">
        <v>9.6149610116194287E-2</v>
      </c>
      <c r="Q34" s="41"/>
      <c r="R34" s="58">
        <f t="shared" si="2"/>
        <v>19.149512555123874</v>
      </c>
      <c r="S34" s="58">
        <f t="shared" si="3"/>
        <v>22.378125663794425</v>
      </c>
      <c r="T34" s="58">
        <f t="shared" si="4"/>
        <v>20.768315785097965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1533.4470723346217</v>
      </c>
      <c r="F35" s="56">
        <v>2384.8078173926042</v>
      </c>
      <c r="G35" s="57">
        <v>3918.2548897272259</v>
      </c>
      <c r="H35" s="56">
        <v>168</v>
      </c>
      <c r="I35" s="56">
        <v>168</v>
      </c>
      <c r="J35" s="57">
        <v>336</v>
      </c>
      <c r="K35" s="56">
        <v>0</v>
      </c>
      <c r="L35" s="56">
        <v>0</v>
      </c>
      <c r="M35" s="57">
        <v>0</v>
      </c>
      <c r="N35" s="32">
        <v>4.2257690485411753E-2</v>
      </c>
      <c r="O35" s="32">
        <v>6.5718910311745052E-2</v>
      </c>
      <c r="P35" s="33">
        <v>5.3988300398578395E-2</v>
      </c>
      <c r="Q35" s="41"/>
      <c r="R35" s="58">
        <f t="shared" si="2"/>
        <v>9.127661144848938</v>
      </c>
      <c r="S35" s="58">
        <f t="shared" si="3"/>
        <v>14.19528462733693</v>
      </c>
      <c r="T35" s="58">
        <f t="shared" si="4"/>
        <v>11.661472886092934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384.05858340274574</v>
      </c>
      <c r="F36" s="61">
        <v>525.99999999886882</v>
      </c>
      <c r="G36" s="62">
        <v>910.05858340161456</v>
      </c>
      <c r="H36" s="61">
        <v>169</v>
      </c>
      <c r="I36" s="61">
        <v>168</v>
      </c>
      <c r="J36" s="62">
        <v>337</v>
      </c>
      <c r="K36" s="61">
        <v>0</v>
      </c>
      <c r="L36" s="61">
        <v>0</v>
      </c>
      <c r="M36" s="62">
        <v>0</v>
      </c>
      <c r="N36" s="34">
        <v>1.0520999983638663E-2</v>
      </c>
      <c r="O36" s="34">
        <v>1.4495149911785406E-2</v>
      </c>
      <c r="P36" s="35">
        <v>1.2502178582833479E-2</v>
      </c>
      <c r="Q36" s="41"/>
      <c r="R36" s="58">
        <f t="shared" si="2"/>
        <v>2.2725359964659511</v>
      </c>
      <c r="S36" s="58">
        <f t="shared" si="3"/>
        <v>3.1309523809456477</v>
      </c>
      <c r="T36" s="58">
        <f t="shared" si="4"/>
        <v>2.7004705738920314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11484.942572362763</v>
      </c>
      <c r="F37" s="56">
        <v>13376.898209536335</v>
      </c>
      <c r="G37" s="65">
        <v>24861.840781899096</v>
      </c>
      <c r="H37" s="64">
        <v>105</v>
      </c>
      <c r="I37" s="64">
        <v>104</v>
      </c>
      <c r="J37" s="65">
        <v>209</v>
      </c>
      <c r="K37" s="64">
        <v>85</v>
      </c>
      <c r="L37" s="64">
        <v>83</v>
      </c>
      <c r="M37" s="65">
        <v>168</v>
      </c>
      <c r="N37" s="30">
        <v>0.26245298382913079</v>
      </c>
      <c r="O37" s="30">
        <v>0.31074377925888158</v>
      </c>
      <c r="P37" s="31">
        <v>0.28640034077388138</v>
      </c>
      <c r="Q37" s="41"/>
      <c r="R37" s="58">
        <f t="shared" si="2"/>
        <v>60.447066170330331</v>
      </c>
      <c r="S37" s="58">
        <f t="shared" si="3"/>
        <v>71.534215024258472</v>
      </c>
      <c r="T37" s="58">
        <f t="shared" si="4"/>
        <v>65.946527272941907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11019.485879920268</v>
      </c>
      <c r="F38" s="56">
        <v>12937.141691088549</v>
      </c>
      <c r="G38" s="57">
        <v>23956.627571008816</v>
      </c>
      <c r="H38" s="56">
        <v>103</v>
      </c>
      <c r="I38" s="56">
        <v>104</v>
      </c>
      <c r="J38" s="57">
        <v>207</v>
      </c>
      <c r="K38" s="56">
        <v>85</v>
      </c>
      <c r="L38" s="56">
        <v>84</v>
      </c>
      <c r="M38" s="57">
        <v>169</v>
      </c>
      <c r="N38" s="32">
        <v>0.25432712979875066</v>
      </c>
      <c r="O38" s="32">
        <v>0.2988068572405892</v>
      </c>
      <c r="P38" s="33">
        <v>0.2765587778330349</v>
      </c>
      <c r="Q38" s="41"/>
      <c r="R38" s="58">
        <f t="shared" si="2"/>
        <v>58.614286595320578</v>
      </c>
      <c r="S38" s="58">
        <f t="shared" si="3"/>
        <v>68.814583463236957</v>
      </c>
      <c r="T38" s="58">
        <f t="shared" si="4"/>
        <v>63.714435029278768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10794.417277827342</v>
      </c>
      <c r="F39" s="56">
        <v>12645.049345483101</v>
      </c>
      <c r="G39" s="57">
        <v>23439.466623310444</v>
      </c>
      <c r="H39" s="56">
        <v>104</v>
      </c>
      <c r="I39" s="56">
        <v>104</v>
      </c>
      <c r="J39" s="57">
        <v>208</v>
      </c>
      <c r="K39" s="56">
        <v>84</v>
      </c>
      <c r="L39" s="56">
        <v>83</v>
      </c>
      <c r="M39" s="57">
        <v>167</v>
      </c>
      <c r="N39" s="32">
        <v>0.24931673313533217</v>
      </c>
      <c r="O39" s="32">
        <v>0.29374301583077267</v>
      </c>
      <c r="P39" s="33">
        <v>0.27146607318760357</v>
      </c>
      <c r="Q39" s="41"/>
      <c r="R39" s="58">
        <f t="shared" si="2"/>
        <v>57.41711317993267</v>
      </c>
      <c r="S39" s="58">
        <f t="shared" si="3"/>
        <v>67.620584735203749</v>
      </c>
      <c r="T39" s="58">
        <f t="shared" si="4"/>
        <v>62.50524432882785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10721.922119515952</v>
      </c>
      <c r="F40" s="56">
        <v>12509.962614753111</v>
      </c>
      <c r="G40" s="57">
        <v>23231.884734269064</v>
      </c>
      <c r="H40" s="56">
        <v>104</v>
      </c>
      <c r="I40" s="56">
        <v>126</v>
      </c>
      <c r="J40" s="57">
        <v>230</v>
      </c>
      <c r="K40" s="56">
        <v>86</v>
      </c>
      <c r="L40" s="56">
        <v>83</v>
      </c>
      <c r="M40" s="57">
        <v>169</v>
      </c>
      <c r="N40" s="32">
        <v>0.2448374616257753</v>
      </c>
      <c r="O40" s="32">
        <v>0.26171469905341238</v>
      </c>
      <c r="P40" s="33">
        <v>0.25364534822112261</v>
      </c>
      <c r="Q40" s="41"/>
      <c r="R40" s="58">
        <f t="shared" si="2"/>
        <v>56.431169050083959</v>
      </c>
      <c r="S40" s="58">
        <f t="shared" si="3"/>
        <v>59.856280453364164</v>
      </c>
      <c r="T40" s="58">
        <f t="shared" si="4"/>
        <v>58.225275023230736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10680.079820926496</v>
      </c>
      <c r="F41" s="56">
        <v>12268.673801629488</v>
      </c>
      <c r="G41" s="57">
        <v>22948.753622555982</v>
      </c>
      <c r="H41" s="56">
        <v>104</v>
      </c>
      <c r="I41" s="56">
        <v>125</v>
      </c>
      <c r="J41" s="57">
        <v>229</v>
      </c>
      <c r="K41" s="56">
        <v>84</v>
      </c>
      <c r="L41" s="56">
        <v>83</v>
      </c>
      <c r="M41" s="57">
        <v>167</v>
      </c>
      <c r="N41" s="32">
        <v>0.24667590125938876</v>
      </c>
      <c r="O41" s="32">
        <v>0.25783191412301376</v>
      </c>
      <c r="P41" s="33">
        <v>0.25251709531861777</v>
      </c>
      <c r="Q41" s="41"/>
      <c r="R41" s="58">
        <f t="shared" si="2"/>
        <v>56.808935217694128</v>
      </c>
      <c r="S41" s="58">
        <f t="shared" si="3"/>
        <v>58.984008661680228</v>
      </c>
      <c r="T41" s="58">
        <f t="shared" si="4"/>
        <v>57.951398036757531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7872.7189628731358</v>
      </c>
      <c r="F42" s="56">
        <v>8067.6208525913462</v>
      </c>
      <c r="G42" s="57">
        <v>15940.339815464482</v>
      </c>
      <c r="H42" s="56">
        <v>0</v>
      </c>
      <c r="I42" s="56">
        <v>1</v>
      </c>
      <c r="J42" s="57">
        <v>1</v>
      </c>
      <c r="K42" s="56">
        <v>85</v>
      </c>
      <c r="L42" s="56">
        <v>83</v>
      </c>
      <c r="M42" s="57">
        <v>168</v>
      </c>
      <c r="N42" s="32">
        <v>0.37346864150252068</v>
      </c>
      <c r="O42" s="32">
        <v>0.38786638714381472</v>
      </c>
      <c r="P42" s="33">
        <v>0.38061938432341169</v>
      </c>
      <c r="Q42" s="41"/>
      <c r="R42" s="58">
        <f t="shared" si="2"/>
        <v>92.620223092625125</v>
      </c>
      <c r="S42" s="58">
        <f t="shared" si="3"/>
        <v>96.043105387992213</v>
      </c>
      <c r="T42" s="58">
        <f t="shared" si="4"/>
        <v>94.321537369612315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7535.4792663583021</v>
      </c>
      <c r="F43" s="56">
        <v>7091.3614747524443</v>
      </c>
      <c r="G43" s="57">
        <v>14626.840741110747</v>
      </c>
      <c r="H43" s="56">
        <v>0</v>
      </c>
      <c r="I43" s="56">
        <v>1</v>
      </c>
      <c r="J43" s="57">
        <v>1</v>
      </c>
      <c r="K43" s="56">
        <v>85</v>
      </c>
      <c r="L43" s="56">
        <v>83</v>
      </c>
      <c r="M43" s="57">
        <v>168</v>
      </c>
      <c r="N43" s="32">
        <v>0.35747055343255701</v>
      </c>
      <c r="O43" s="32">
        <v>0.34093084013232905</v>
      </c>
      <c r="P43" s="33">
        <v>0.34925598713253936</v>
      </c>
      <c r="Q43" s="41"/>
      <c r="R43" s="58">
        <f t="shared" si="2"/>
        <v>88.652697251274148</v>
      </c>
      <c r="S43" s="58">
        <f t="shared" si="3"/>
        <v>84.420969937529094</v>
      </c>
      <c r="T43" s="58">
        <f t="shared" si="4"/>
        <v>86.549353497696728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7376.5638696172709</v>
      </c>
      <c r="F44" s="56">
        <v>6785.7205333652946</v>
      </c>
      <c r="G44" s="57">
        <v>14162.284402982565</v>
      </c>
      <c r="H44" s="56">
        <v>0</v>
      </c>
      <c r="I44" s="56">
        <v>1</v>
      </c>
      <c r="J44" s="57">
        <v>1</v>
      </c>
      <c r="K44" s="56">
        <v>85</v>
      </c>
      <c r="L44" s="56">
        <v>83</v>
      </c>
      <c r="M44" s="57">
        <v>168</v>
      </c>
      <c r="N44" s="32">
        <v>0.34993187237273582</v>
      </c>
      <c r="O44" s="32">
        <v>0.32623656410410068</v>
      </c>
      <c r="P44" s="33">
        <v>0.33816342891553403</v>
      </c>
      <c r="Q44" s="41"/>
      <c r="R44" s="58">
        <f t="shared" si="2"/>
        <v>86.783104348438485</v>
      </c>
      <c r="S44" s="58">
        <f t="shared" si="3"/>
        <v>80.782387301967788</v>
      </c>
      <c r="T44" s="58">
        <f t="shared" si="4"/>
        <v>83.80049942593233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7373.1538411309875</v>
      </c>
      <c r="F45" s="56">
        <v>6572.0975966821079</v>
      </c>
      <c r="G45" s="57">
        <v>13945.251437813095</v>
      </c>
      <c r="H45" s="56">
        <v>0</v>
      </c>
      <c r="I45" s="56">
        <v>1</v>
      </c>
      <c r="J45" s="57">
        <v>1</v>
      </c>
      <c r="K45" s="56">
        <v>86</v>
      </c>
      <c r="L45" s="56">
        <v>83</v>
      </c>
      <c r="M45" s="57">
        <v>169</v>
      </c>
      <c r="N45" s="32">
        <v>0.34570301205602905</v>
      </c>
      <c r="O45" s="32">
        <v>0.31596623060971674</v>
      </c>
      <c r="P45" s="33">
        <v>0.33102097032408601</v>
      </c>
      <c r="Q45" s="41"/>
      <c r="R45" s="58">
        <f t="shared" si="2"/>
        <v>85.734346989895201</v>
      </c>
      <c r="S45" s="58">
        <f t="shared" si="3"/>
        <v>78.239257103358426</v>
      </c>
      <c r="T45" s="58">
        <f t="shared" si="4"/>
        <v>82.030890810665255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7400.2979239171846</v>
      </c>
      <c r="F46" s="56">
        <v>6523.5182442061287</v>
      </c>
      <c r="G46" s="57">
        <v>13923.816168123314</v>
      </c>
      <c r="H46" s="56">
        <v>0</v>
      </c>
      <c r="I46" s="56">
        <v>1</v>
      </c>
      <c r="J46" s="57">
        <v>1</v>
      </c>
      <c r="K46" s="56">
        <v>86</v>
      </c>
      <c r="L46" s="56">
        <v>83</v>
      </c>
      <c r="M46" s="57">
        <v>169</v>
      </c>
      <c r="N46" s="32">
        <v>0.34697570911089576</v>
      </c>
      <c r="O46" s="32">
        <v>0.31363068481760231</v>
      </c>
      <c r="P46" s="33">
        <v>0.33051215742791762</v>
      </c>
      <c r="Q46" s="41"/>
      <c r="R46" s="58">
        <f t="shared" si="2"/>
        <v>86.04997585950214</v>
      </c>
      <c r="S46" s="58">
        <f t="shared" si="3"/>
        <v>77.660931478644386</v>
      </c>
      <c r="T46" s="58">
        <f t="shared" si="4"/>
        <v>81.904800988960673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7412.7731785415826</v>
      </c>
      <c r="F47" s="56">
        <v>6469.387351995847</v>
      </c>
      <c r="G47" s="57">
        <v>13882.160530537429</v>
      </c>
      <c r="H47" s="56">
        <v>0</v>
      </c>
      <c r="I47" s="56">
        <v>1</v>
      </c>
      <c r="J47" s="57">
        <v>1</v>
      </c>
      <c r="K47" s="56">
        <v>86</v>
      </c>
      <c r="L47" s="56">
        <v>83</v>
      </c>
      <c r="M47" s="57">
        <v>169</v>
      </c>
      <c r="N47" s="32">
        <v>0.34756063290236228</v>
      </c>
      <c r="O47" s="32">
        <v>0.31102823807672342</v>
      </c>
      <c r="P47" s="33">
        <v>0.32952336998047449</v>
      </c>
      <c r="Q47" s="41"/>
      <c r="R47" s="58">
        <f t="shared" si="2"/>
        <v>86.195036959785838</v>
      </c>
      <c r="S47" s="58">
        <f t="shared" si="3"/>
        <v>77.016516095188649</v>
      </c>
      <c r="T47" s="58">
        <f t="shared" si="4"/>
        <v>81.659767826690754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6119.497383965776</v>
      </c>
      <c r="F48" s="56">
        <v>6134.1003284228627</v>
      </c>
      <c r="G48" s="57">
        <v>12253.597712388639</v>
      </c>
      <c r="H48" s="56">
        <v>0</v>
      </c>
      <c r="I48" s="56">
        <v>1</v>
      </c>
      <c r="J48" s="57">
        <v>1</v>
      </c>
      <c r="K48" s="56">
        <v>86</v>
      </c>
      <c r="L48" s="56">
        <v>83</v>
      </c>
      <c r="M48" s="57">
        <v>169</v>
      </c>
      <c r="N48" s="32">
        <v>0.28692317066606227</v>
      </c>
      <c r="O48" s="32">
        <v>0.29490866963571455</v>
      </c>
      <c r="P48" s="33">
        <v>0.29086587809505882</v>
      </c>
      <c r="Q48" s="41"/>
      <c r="R48" s="58">
        <f t="shared" ref="R48" si="5">+E48/(H48+K48)</f>
        <v>71.156946325183441</v>
      </c>
      <c r="S48" s="58">
        <f t="shared" ref="S48" si="6">+F48/(I48+L48)</f>
        <v>73.025003909795984</v>
      </c>
      <c r="T48" s="58">
        <f t="shared" ref="T48" si="7">+G48/(J48+M48)</f>
        <v>72.079986543462581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6190.2495553968993</v>
      </c>
      <c r="F49" s="56">
        <v>5810.8431030147985</v>
      </c>
      <c r="G49" s="57">
        <v>12001.092658411697</v>
      </c>
      <c r="H49" s="56">
        <v>0</v>
      </c>
      <c r="I49" s="56">
        <v>1</v>
      </c>
      <c r="J49" s="57">
        <v>1</v>
      </c>
      <c r="K49" s="56">
        <v>86</v>
      </c>
      <c r="L49" s="56">
        <v>83</v>
      </c>
      <c r="M49" s="57">
        <v>169</v>
      </c>
      <c r="N49" s="32">
        <v>0.29024050803623869</v>
      </c>
      <c r="O49" s="32">
        <v>0.27936745687571146</v>
      </c>
      <c r="P49" s="33">
        <v>0.28487211969264375</v>
      </c>
      <c r="Q49" s="41"/>
      <c r="R49" s="58">
        <f t="shared" si="2"/>
        <v>71.979645992987201</v>
      </c>
      <c r="S49" s="58">
        <f t="shared" si="3"/>
        <v>69.176703607319027</v>
      </c>
      <c r="T49" s="58">
        <f t="shared" si="4"/>
        <v>70.594662696539388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6123.2214068487538</v>
      </c>
      <c r="F50" s="56">
        <v>5795.2373919096362</v>
      </c>
      <c r="G50" s="57">
        <v>11918.458798758391</v>
      </c>
      <c r="H50" s="56">
        <v>0</v>
      </c>
      <c r="I50" s="56">
        <v>1</v>
      </c>
      <c r="J50" s="57">
        <v>1</v>
      </c>
      <c r="K50" s="56">
        <v>86</v>
      </c>
      <c r="L50" s="56">
        <v>83</v>
      </c>
      <c r="M50" s="57">
        <v>169</v>
      </c>
      <c r="N50" s="32">
        <v>0.28709777789050794</v>
      </c>
      <c r="O50" s="32">
        <v>0.27861718230334792</v>
      </c>
      <c r="P50" s="33">
        <v>0.28291062473315587</v>
      </c>
      <c r="Q50" s="41"/>
      <c r="R50" s="58">
        <f t="shared" si="2"/>
        <v>71.200248916845979</v>
      </c>
      <c r="S50" s="58">
        <f t="shared" si="3"/>
        <v>68.990921332257571</v>
      </c>
      <c r="T50" s="58">
        <f t="shared" si="4"/>
        <v>70.10858116916701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6095.3585047419056</v>
      </c>
      <c r="F51" s="56">
        <v>5583.4801577399458</v>
      </c>
      <c r="G51" s="57">
        <v>11678.838662481852</v>
      </c>
      <c r="H51" s="56">
        <v>0</v>
      </c>
      <c r="I51" s="56">
        <v>1</v>
      </c>
      <c r="J51" s="57">
        <v>1</v>
      </c>
      <c r="K51" s="56">
        <v>85</v>
      </c>
      <c r="L51" s="56">
        <v>83</v>
      </c>
      <c r="M51" s="57">
        <v>168</v>
      </c>
      <c r="N51" s="32">
        <v>0.28915362925720617</v>
      </c>
      <c r="O51" s="32">
        <v>0.26843654604518968</v>
      </c>
      <c r="P51" s="33">
        <v>0.27886434246613784</v>
      </c>
      <c r="Q51" s="41"/>
      <c r="R51" s="58">
        <f t="shared" si="2"/>
        <v>71.710100055787123</v>
      </c>
      <c r="S51" s="58">
        <f t="shared" si="3"/>
        <v>66.470001877856504</v>
      </c>
      <c r="T51" s="58">
        <f t="shared" si="4"/>
        <v>69.105554215868949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6116.7159273342049</v>
      </c>
      <c r="F52" s="56">
        <v>5540.534366082411</v>
      </c>
      <c r="G52" s="57">
        <v>11657.250293416615</v>
      </c>
      <c r="H52" s="56">
        <v>0</v>
      </c>
      <c r="I52" s="56">
        <v>1</v>
      </c>
      <c r="J52" s="57">
        <v>1</v>
      </c>
      <c r="K52" s="56">
        <v>82</v>
      </c>
      <c r="L52" s="56">
        <v>83</v>
      </c>
      <c r="M52" s="57">
        <v>165</v>
      </c>
      <c r="N52" s="32">
        <v>0.30078264788228781</v>
      </c>
      <c r="O52" s="32">
        <v>0.26637184452319285</v>
      </c>
      <c r="P52" s="33">
        <v>0.28338317516084732</v>
      </c>
      <c r="Q52" s="41"/>
      <c r="R52" s="58">
        <f t="shared" si="2"/>
        <v>74.594096674807375</v>
      </c>
      <c r="S52" s="58">
        <f t="shared" si="3"/>
        <v>65.958742453362035</v>
      </c>
      <c r="T52" s="58">
        <f t="shared" si="4"/>
        <v>70.224399357931418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6104.4331364463906</v>
      </c>
      <c r="F53" s="56">
        <v>5456.082062676247</v>
      </c>
      <c r="G53" s="57">
        <v>11560.515199122638</v>
      </c>
      <c r="H53" s="56">
        <v>0</v>
      </c>
      <c r="I53" s="56">
        <v>0</v>
      </c>
      <c r="J53" s="57">
        <v>0</v>
      </c>
      <c r="K53" s="56">
        <v>82</v>
      </c>
      <c r="L53" s="56">
        <v>84</v>
      </c>
      <c r="M53" s="57">
        <v>166</v>
      </c>
      <c r="N53" s="32">
        <v>0.30017865541140787</v>
      </c>
      <c r="O53" s="32">
        <v>0.26190870116533443</v>
      </c>
      <c r="P53" s="33">
        <v>0.28081313639532252</v>
      </c>
      <c r="Q53" s="41"/>
      <c r="R53" s="58">
        <f t="shared" si="2"/>
        <v>74.444306542029153</v>
      </c>
      <c r="S53" s="58">
        <f t="shared" si="3"/>
        <v>64.953357889002945</v>
      </c>
      <c r="T53" s="58">
        <f t="shared" si="4"/>
        <v>69.641657826039989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5731.0901888890248</v>
      </c>
      <c r="F54" s="56">
        <v>5233.6275082005286</v>
      </c>
      <c r="G54" s="57">
        <v>10964.717697089553</v>
      </c>
      <c r="H54" s="56">
        <v>0</v>
      </c>
      <c r="I54" s="56">
        <v>0</v>
      </c>
      <c r="J54" s="57">
        <v>0</v>
      </c>
      <c r="K54" s="56">
        <v>81</v>
      </c>
      <c r="L54" s="56">
        <v>84</v>
      </c>
      <c r="M54" s="57">
        <v>165</v>
      </c>
      <c r="N54" s="32">
        <v>0.28529919299527207</v>
      </c>
      <c r="O54" s="32">
        <v>0.25123019912636946</v>
      </c>
      <c r="P54" s="33">
        <v>0.26795497793473982</v>
      </c>
      <c r="Q54" s="41"/>
      <c r="R54" s="58">
        <f t="shared" si="2"/>
        <v>70.754199862827463</v>
      </c>
      <c r="S54" s="58">
        <f t="shared" si="3"/>
        <v>62.305089383339627</v>
      </c>
      <c r="T54" s="58">
        <f t="shared" si="4"/>
        <v>66.452834527815469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4941.0718736297513</v>
      </c>
      <c r="F55" s="56">
        <v>4259.1428235412804</v>
      </c>
      <c r="G55" s="57">
        <v>9200.2146971710317</v>
      </c>
      <c r="H55" s="56">
        <v>0</v>
      </c>
      <c r="I55" s="56">
        <v>0</v>
      </c>
      <c r="J55" s="57">
        <v>0</v>
      </c>
      <c r="K55" s="56">
        <v>83</v>
      </c>
      <c r="L55" s="56">
        <v>84</v>
      </c>
      <c r="M55" s="57">
        <v>167</v>
      </c>
      <c r="N55" s="32">
        <v>0.24004430011804076</v>
      </c>
      <c r="O55" s="32">
        <v>0.20445194045417053</v>
      </c>
      <c r="P55" s="33">
        <v>0.22214155633501623</v>
      </c>
      <c r="Q55" s="41"/>
      <c r="R55" s="58">
        <f t="shared" si="2"/>
        <v>59.530986429274115</v>
      </c>
      <c r="S55" s="58">
        <f t="shared" si="3"/>
        <v>50.704081232634294</v>
      </c>
      <c r="T55" s="58">
        <f t="shared" si="4"/>
        <v>55.091105971084019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4847.0277214025518</v>
      </c>
      <c r="F56" s="56">
        <v>4122.9827609315016</v>
      </c>
      <c r="G56" s="57">
        <v>8970.0104823340534</v>
      </c>
      <c r="H56" s="56">
        <v>0</v>
      </c>
      <c r="I56" s="56">
        <v>0</v>
      </c>
      <c r="J56" s="57">
        <v>0</v>
      </c>
      <c r="K56" s="56">
        <v>83</v>
      </c>
      <c r="L56" s="56">
        <v>84</v>
      </c>
      <c r="M56" s="57">
        <v>167</v>
      </c>
      <c r="N56" s="32">
        <v>0.2354755014284178</v>
      </c>
      <c r="O56" s="32">
        <v>0.19791583913841693</v>
      </c>
      <c r="P56" s="33">
        <v>0.21658321620470478</v>
      </c>
      <c r="Q56" s="41"/>
      <c r="R56" s="58">
        <f t="shared" si="2"/>
        <v>58.397924354247614</v>
      </c>
      <c r="S56" s="58">
        <f t="shared" si="3"/>
        <v>49.083128106327401</v>
      </c>
      <c r="T56" s="58">
        <f t="shared" si="4"/>
        <v>53.712637618766784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4430.455705162055</v>
      </c>
      <c r="F57" s="56">
        <v>3425.9741392424917</v>
      </c>
      <c r="G57" s="57">
        <v>7856.4298444045471</v>
      </c>
      <c r="H57" s="56">
        <v>0</v>
      </c>
      <c r="I57" s="56">
        <v>0</v>
      </c>
      <c r="J57" s="57">
        <v>0</v>
      </c>
      <c r="K57" s="56">
        <v>84</v>
      </c>
      <c r="L57" s="56">
        <v>84</v>
      </c>
      <c r="M57" s="57">
        <v>168</v>
      </c>
      <c r="N57" s="32">
        <v>0.2126754850788237</v>
      </c>
      <c r="O57" s="32">
        <v>0.16445728394981238</v>
      </c>
      <c r="P57" s="33">
        <v>0.18856638451431804</v>
      </c>
      <c r="Q57" s="41"/>
      <c r="R57" s="58">
        <f t="shared" si="2"/>
        <v>52.743520299548273</v>
      </c>
      <c r="S57" s="58">
        <f t="shared" si="3"/>
        <v>40.785406419553475</v>
      </c>
      <c r="T57" s="58">
        <f t="shared" si="4"/>
        <v>46.764463359550874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4286.4039699377927</v>
      </c>
      <c r="F58" s="61">
        <v>3301.9999999967827</v>
      </c>
      <c r="G58" s="62">
        <v>7588.4039699345758</v>
      </c>
      <c r="H58" s="56">
        <v>0</v>
      </c>
      <c r="I58" s="56">
        <v>0</v>
      </c>
      <c r="J58" s="57">
        <v>0</v>
      </c>
      <c r="K58" s="56">
        <v>84</v>
      </c>
      <c r="L58" s="56">
        <v>84</v>
      </c>
      <c r="M58" s="57">
        <v>168</v>
      </c>
      <c r="N58" s="34">
        <v>0.20576055923280495</v>
      </c>
      <c r="O58" s="34">
        <v>0.15850614439308672</v>
      </c>
      <c r="P58" s="35">
        <v>0.18213335181294585</v>
      </c>
      <c r="Q58" s="41"/>
      <c r="R58" s="58">
        <f t="shared" si="2"/>
        <v>51.02861868973563</v>
      </c>
      <c r="S58" s="58">
        <f t="shared" si="3"/>
        <v>39.309523809485505</v>
      </c>
      <c r="T58" s="58">
        <f t="shared" si="4"/>
        <v>45.169071249610568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5429.677496536623</v>
      </c>
      <c r="F59" s="56">
        <v>8771.8932030570559</v>
      </c>
      <c r="G59" s="57">
        <v>14201.570699593678</v>
      </c>
      <c r="H59" s="66">
        <v>4</v>
      </c>
      <c r="I59" s="64">
        <v>3</v>
      </c>
      <c r="J59" s="65">
        <v>7</v>
      </c>
      <c r="K59" s="66">
        <v>80</v>
      </c>
      <c r="L59" s="64">
        <v>82</v>
      </c>
      <c r="M59" s="65">
        <v>162</v>
      </c>
      <c r="N59" s="30">
        <v>0.2622525838744505</v>
      </c>
      <c r="O59" s="30">
        <v>0.41802769743886081</v>
      </c>
      <c r="P59" s="31">
        <v>0.34066327719232581</v>
      </c>
      <c r="Q59" s="41"/>
      <c r="R59" s="58">
        <f t="shared" si="2"/>
        <v>64.639017815912183</v>
      </c>
      <c r="S59" s="58">
        <f t="shared" si="3"/>
        <v>103.19874356537713</v>
      </c>
      <c r="T59" s="58">
        <f t="shared" si="4"/>
        <v>84.03296271948922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5134.685453164363</v>
      </c>
      <c r="F60" s="56">
        <v>8686.5288400770514</v>
      </c>
      <c r="G60" s="57">
        <v>13821.214293241414</v>
      </c>
      <c r="H60" s="55">
        <v>4</v>
      </c>
      <c r="I60" s="56">
        <v>3</v>
      </c>
      <c r="J60" s="57">
        <v>7</v>
      </c>
      <c r="K60" s="55">
        <v>80</v>
      </c>
      <c r="L60" s="56">
        <v>81</v>
      </c>
      <c r="M60" s="57">
        <v>161</v>
      </c>
      <c r="N60" s="32">
        <v>0.24800451377339466</v>
      </c>
      <c r="O60" s="32">
        <v>0.41891053434013559</v>
      </c>
      <c r="P60" s="33">
        <v>0.33352351093729282</v>
      </c>
      <c r="Q60" s="41"/>
      <c r="R60" s="58">
        <f t="shared" si="2"/>
        <v>61.127207775766223</v>
      </c>
      <c r="S60" s="58">
        <f t="shared" si="3"/>
        <v>103.41105761996489</v>
      </c>
      <c r="T60" s="58">
        <f t="shared" si="4"/>
        <v>82.269132697865558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4862.9031899370884</v>
      </c>
      <c r="F61" s="56">
        <v>8350.2497215643616</v>
      </c>
      <c r="G61" s="57">
        <v>13213.152911501449</v>
      </c>
      <c r="H61" s="55">
        <v>4</v>
      </c>
      <c r="I61" s="56">
        <v>3</v>
      </c>
      <c r="J61" s="57">
        <v>7</v>
      </c>
      <c r="K61" s="55">
        <v>80</v>
      </c>
      <c r="L61" s="56">
        <v>81</v>
      </c>
      <c r="M61" s="57">
        <v>161</v>
      </c>
      <c r="N61" s="32">
        <v>0.23487747246604948</v>
      </c>
      <c r="O61" s="32">
        <v>0.40269337006000971</v>
      </c>
      <c r="P61" s="33">
        <v>0.3188502150458844</v>
      </c>
      <c r="Q61" s="41"/>
      <c r="R61" s="58">
        <f t="shared" si="2"/>
        <v>57.891704642108195</v>
      </c>
      <c r="S61" s="58">
        <f t="shared" si="3"/>
        <v>99.407734780528116</v>
      </c>
      <c r="T61" s="58">
        <f t="shared" si="4"/>
        <v>78.649719711318156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4760.9386532248836</v>
      </c>
      <c r="F62" s="56">
        <v>7996.6823714266657</v>
      </c>
      <c r="G62" s="57">
        <v>12757.621024651549</v>
      </c>
      <c r="H62" s="55">
        <v>4</v>
      </c>
      <c r="I62" s="56">
        <v>3</v>
      </c>
      <c r="J62" s="57">
        <v>7</v>
      </c>
      <c r="K62" s="55">
        <v>80</v>
      </c>
      <c r="L62" s="56">
        <v>81</v>
      </c>
      <c r="M62" s="57">
        <v>161</v>
      </c>
      <c r="N62" s="32">
        <v>0.22995260110243834</v>
      </c>
      <c r="O62" s="32">
        <v>0.38564247547389396</v>
      </c>
      <c r="P62" s="33">
        <v>0.30785765020877293</v>
      </c>
      <c r="Q62" s="41"/>
      <c r="R62" s="58">
        <f t="shared" si="2"/>
        <v>56.677841109820044</v>
      </c>
      <c r="S62" s="58">
        <f t="shared" si="3"/>
        <v>95.198599659841264</v>
      </c>
      <c r="T62" s="58">
        <f t="shared" si="4"/>
        <v>75.938220384830657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4693.0545109167115</v>
      </c>
      <c r="F63" s="56">
        <v>7590.4813116707273</v>
      </c>
      <c r="G63" s="57">
        <v>12283.535822587439</v>
      </c>
      <c r="H63" s="55">
        <v>4</v>
      </c>
      <c r="I63" s="56">
        <v>3</v>
      </c>
      <c r="J63" s="57">
        <v>7</v>
      </c>
      <c r="K63" s="55">
        <v>80</v>
      </c>
      <c r="L63" s="56">
        <v>81</v>
      </c>
      <c r="M63" s="57">
        <v>161</v>
      </c>
      <c r="N63" s="32">
        <v>0.22667380752109309</v>
      </c>
      <c r="O63" s="32">
        <v>0.36605330399646641</v>
      </c>
      <c r="P63" s="33">
        <v>0.29641737023618336</v>
      </c>
      <c r="Q63" s="41"/>
      <c r="R63" s="58">
        <f t="shared" si="2"/>
        <v>55.869696558532283</v>
      </c>
      <c r="S63" s="58">
        <f t="shared" si="3"/>
        <v>90.362872757984846</v>
      </c>
      <c r="T63" s="58">
        <f t="shared" si="4"/>
        <v>73.116284658258564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4544.4809607929656</v>
      </c>
      <c r="F64" s="56">
        <v>7080.7491410766779</v>
      </c>
      <c r="G64" s="57">
        <v>11625.230101869643</v>
      </c>
      <c r="H64" s="55">
        <v>4</v>
      </c>
      <c r="I64" s="56">
        <v>3</v>
      </c>
      <c r="J64" s="57">
        <v>7</v>
      </c>
      <c r="K64" s="55">
        <v>80</v>
      </c>
      <c r="L64" s="56">
        <v>80</v>
      </c>
      <c r="M64" s="57">
        <v>160</v>
      </c>
      <c r="N64" s="3">
        <v>0.21949772801357059</v>
      </c>
      <c r="O64" s="3">
        <v>0.34560470231729196</v>
      </c>
      <c r="P64" s="4">
        <v>0.28222057928407562</v>
      </c>
      <c r="Q64" s="41"/>
      <c r="R64" s="58">
        <f t="shared" si="2"/>
        <v>54.100963818963876</v>
      </c>
      <c r="S64" s="58">
        <f t="shared" si="3"/>
        <v>85.310230615381656</v>
      </c>
      <c r="T64" s="58">
        <f t="shared" si="4"/>
        <v>69.612156298620619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4092.5840755215236</v>
      </c>
      <c r="F65" s="56">
        <v>6242.6149313479773</v>
      </c>
      <c r="G65" s="57">
        <v>10335.199006869501</v>
      </c>
      <c r="H65" s="55">
        <v>3</v>
      </c>
      <c r="I65" s="56">
        <v>3</v>
      </c>
      <c r="J65" s="57">
        <v>6</v>
      </c>
      <c r="K65" s="55">
        <v>81</v>
      </c>
      <c r="L65" s="56">
        <v>81</v>
      </c>
      <c r="M65" s="57">
        <v>162</v>
      </c>
      <c r="N65" s="3">
        <v>0.19736613018525867</v>
      </c>
      <c r="O65" s="3">
        <v>0.3010520317972597</v>
      </c>
      <c r="P65" s="4">
        <v>0.24920908099125919</v>
      </c>
      <c r="Q65" s="41"/>
      <c r="R65" s="58">
        <f t="shared" si="2"/>
        <v>48.721238994303853</v>
      </c>
      <c r="S65" s="58">
        <f t="shared" si="3"/>
        <v>74.316844420809247</v>
      </c>
      <c r="T65" s="58">
        <f t="shared" si="4"/>
        <v>61.519041707556553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1518.0335170551355</v>
      </c>
      <c r="F66" s="56">
        <v>2081.5429655080679</v>
      </c>
      <c r="G66" s="57">
        <v>3599.5764825632032</v>
      </c>
      <c r="H66" s="55">
        <v>3</v>
      </c>
      <c r="I66" s="56">
        <v>3</v>
      </c>
      <c r="J66" s="57">
        <v>6</v>
      </c>
      <c r="K66" s="55">
        <v>39</v>
      </c>
      <c r="L66" s="56">
        <v>39</v>
      </c>
      <c r="M66" s="57">
        <v>78</v>
      </c>
      <c r="N66" s="3">
        <v>0.14709627103247436</v>
      </c>
      <c r="O66" s="3">
        <v>0.20169989975853372</v>
      </c>
      <c r="P66" s="4">
        <v>0.17439808539550403</v>
      </c>
      <c r="Q66" s="41"/>
      <c r="R66" s="58">
        <f t="shared" si="2"/>
        <v>36.143655167979418</v>
      </c>
      <c r="S66" s="58">
        <f t="shared" si="3"/>
        <v>49.560546797811142</v>
      </c>
      <c r="T66" s="58">
        <f t="shared" si="4"/>
        <v>42.852100982895273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1388.4416791173808</v>
      </c>
      <c r="F67" s="56">
        <v>2002.7778677939364</v>
      </c>
      <c r="G67" s="57">
        <v>3391.2195469113171</v>
      </c>
      <c r="H67" s="55">
        <v>3</v>
      </c>
      <c r="I67" s="56">
        <v>3</v>
      </c>
      <c r="J67" s="57">
        <v>6</v>
      </c>
      <c r="K67" s="55">
        <v>39</v>
      </c>
      <c r="L67" s="56">
        <v>39</v>
      </c>
      <c r="M67" s="57">
        <v>78</v>
      </c>
      <c r="N67" s="3">
        <v>0.13453892239509505</v>
      </c>
      <c r="O67" s="3">
        <v>0.19406762284824966</v>
      </c>
      <c r="P67" s="4">
        <v>0.16430327262167235</v>
      </c>
      <c r="Q67" s="41"/>
      <c r="R67" s="58">
        <f t="shared" si="2"/>
        <v>33.058135217080498</v>
      </c>
      <c r="S67" s="58">
        <f t="shared" si="3"/>
        <v>47.685187328427055</v>
      </c>
      <c r="T67" s="58">
        <f t="shared" si="4"/>
        <v>40.371661272753776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1308.8435624847884</v>
      </c>
      <c r="F68" s="56">
        <v>1920.732776631058</v>
      </c>
      <c r="G68" s="57">
        <v>3229.5763391158462</v>
      </c>
      <c r="H68" s="55">
        <v>3</v>
      </c>
      <c r="I68" s="56">
        <v>3</v>
      </c>
      <c r="J68" s="57">
        <v>6</v>
      </c>
      <c r="K68" s="55">
        <v>39</v>
      </c>
      <c r="L68" s="56">
        <v>39</v>
      </c>
      <c r="M68" s="57">
        <v>78</v>
      </c>
      <c r="N68" s="3">
        <v>0.12682592659736322</v>
      </c>
      <c r="O68" s="3">
        <v>0.18611751711541261</v>
      </c>
      <c r="P68" s="4">
        <v>0.15647172185638789</v>
      </c>
      <c r="Q68" s="41"/>
      <c r="R68" s="58">
        <f t="shared" si="2"/>
        <v>31.162941963923533</v>
      </c>
      <c r="S68" s="58">
        <f t="shared" si="3"/>
        <v>45.731732776929952</v>
      </c>
      <c r="T68" s="58">
        <f t="shared" si="4"/>
        <v>38.447337370426737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709.92155123511156</v>
      </c>
      <c r="F69" s="61">
        <v>940.00000000167802</v>
      </c>
      <c r="G69" s="62">
        <v>1649.9215512367896</v>
      </c>
      <c r="H69" s="67">
        <v>3</v>
      </c>
      <c r="I69" s="61">
        <v>3</v>
      </c>
      <c r="J69" s="62">
        <v>6</v>
      </c>
      <c r="K69" s="67">
        <v>39</v>
      </c>
      <c r="L69" s="61">
        <v>39</v>
      </c>
      <c r="M69" s="62">
        <v>78</v>
      </c>
      <c r="N69" s="6">
        <v>6.8790847987898404E-2</v>
      </c>
      <c r="O69" s="6">
        <v>9.1085271317992059E-2</v>
      </c>
      <c r="P69" s="7">
        <v>7.9938059652945231E-2</v>
      </c>
      <c r="Q69" s="41"/>
      <c r="R69" s="58">
        <f t="shared" si="2"/>
        <v>16.902894077026467</v>
      </c>
      <c r="S69" s="58">
        <f t="shared" si="3"/>
        <v>22.380952380992333</v>
      </c>
      <c r="T69" s="58">
        <f t="shared" si="4"/>
        <v>19.6419232290094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8975.9999999369993</v>
      </c>
      <c r="F70" s="56">
        <v>5036.3122838064828</v>
      </c>
      <c r="G70" s="65">
        <v>14012.312283743482</v>
      </c>
      <c r="H70" s="66">
        <v>334</v>
      </c>
      <c r="I70" s="64">
        <v>334</v>
      </c>
      <c r="J70" s="65">
        <v>668</v>
      </c>
      <c r="K70" s="66">
        <v>0</v>
      </c>
      <c r="L70" s="64">
        <v>0</v>
      </c>
      <c r="M70" s="65">
        <v>0</v>
      </c>
      <c r="N70" s="15">
        <v>0.12441783100378409</v>
      </c>
      <c r="O70" s="15">
        <v>6.980916339274898E-2</v>
      </c>
      <c r="P70" s="16">
        <v>9.7113497198266535E-2</v>
      </c>
      <c r="Q70" s="41"/>
      <c r="R70" s="58">
        <f t="shared" si="2"/>
        <v>26.874251496817362</v>
      </c>
      <c r="S70" s="58">
        <f t="shared" si="3"/>
        <v>15.078779292833781</v>
      </c>
      <c r="T70" s="58">
        <f t="shared" si="4"/>
        <v>20.976515394825572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11909.254051916127</v>
      </c>
      <c r="F71" s="56">
        <v>7562.5054206306822</v>
      </c>
      <c r="G71" s="57">
        <v>19471.759472546808</v>
      </c>
      <c r="H71" s="55">
        <v>332</v>
      </c>
      <c r="I71" s="56">
        <v>334</v>
      </c>
      <c r="J71" s="57">
        <v>666</v>
      </c>
      <c r="K71" s="55">
        <v>0</v>
      </c>
      <c r="L71" s="56">
        <v>0</v>
      </c>
      <c r="M71" s="57">
        <v>0</v>
      </c>
      <c r="N71" s="3">
        <v>0.16607058863113741</v>
      </c>
      <c r="O71" s="3">
        <v>0.10482514721433081</v>
      </c>
      <c r="P71" s="4">
        <v>0.13535590780048665</v>
      </c>
      <c r="Q71" s="41"/>
      <c r="R71" s="58">
        <f t="shared" ref="R71:R86" si="8">+E71/(H71+K71)</f>
        <v>35.871247144325686</v>
      </c>
      <c r="S71" s="58">
        <f t="shared" ref="S71:S86" si="9">+F71/(I71+L71)</f>
        <v>22.642231798295455</v>
      </c>
      <c r="T71" s="58">
        <f t="shared" ref="T71:T86" si="10">+G71/(J71+M71)</f>
        <v>29.236876084905116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18583.056891869899</v>
      </c>
      <c r="F72" s="56">
        <v>13264.983485179047</v>
      </c>
      <c r="G72" s="57">
        <v>31848.040377048947</v>
      </c>
      <c r="H72" s="55">
        <v>330</v>
      </c>
      <c r="I72" s="56">
        <v>334</v>
      </c>
      <c r="J72" s="57">
        <v>664</v>
      </c>
      <c r="K72" s="55">
        <v>0</v>
      </c>
      <c r="L72" s="56">
        <v>0</v>
      </c>
      <c r="M72" s="57">
        <v>0</v>
      </c>
      <c r="N72" s="3">
        <v>0.26070506301725449</v>
      </c>
      <c r="O72" s="3">
        <v>0.18386814544770247</v>
      </c>
      <c r="P72" s="4">
        <v>0.22205516773377501</v>
      </c>
      <c r="Q72" s="41"/>
      <c r="R72" s="58">
        <f t="shared" si="8"/>
        <v>56.312293611726965</v>
      </c>
      <c r="S72" s="58">
        <f t="shared" si="9"/>
        <v>39.715519416703735</v>
      </c>
      <c r="T72" s="58">
        <f t="shared" si="10"/>
        <v>47.9639162304954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21407.536189416089</v>
      </c>
      <c r="F73" s="56">
        <v>14798.994682961478</v>
      </c>
      <c r="G73" s="57">
        <v>36206.530872377567</v>
      </c>
      <c r="H73" s="55">
        <v>334</v>
      </c>
      <c r="I73" s="56">
        <v>334</v>
      </c>
      <c r="J73" s="57">
        <v>668</v>
      </c>
      <c r="K73" s="55">
        <v>0</v>
      </c>
      <c r="L73" s="56">
        <v>0</v>
      </c>
      <c r="M73" s="57">
        <v>0</v>
      </c>
      <c r="N73" s="3">
        <v>0.29673342467032726</v>
      </c>
      <c r="O73" s="3">
        <v>0.20513133015859222</v>
      </c>
      <c r="P73" s="4">
        <v>0.25093237741445973</v>
      </c>
      <c r="Q73" s="41"/>
      <c r="R73" s="58">
        <f t="shared" si="8"/>
        <v>64.094419728790683</v>
      </c>
      <c r="S73" s="58">
        <f t="shared" si="9"/>
        <v>44.308367314255925</v>
      </c>
      <c r="T73" s="58">
        <f t="shared" si="10"/>
        <v>54.2013935215233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23126.811191692734</v>
      </c>
      <c r="F74" s="56">
        <v>15703.256212826764</v>
      </c>
      <c r="G74" s="57">
        <v>38830.067404519497</v>
      </c>
      <c r="H74" s="55">
        <v>334</v>
      </c>
      <c r="I74" s="56">
        <v>336</v>
      </c>
      <c r="J74" s="57">
        <v>670</v>
      </c>
      <c r="K74" s="55">
        <v>0</v>
      </c>
      <c r="L74" s="56">
        <v>0</v>
      </c>
      <c r="M74" s="57">
        <v>0</v>
      </c>
      <c r="N74" s="3">
        <v>0.32056458183206826</v>
      </c>
      <c r="O74" s="3">
        <v>0.21636982215645342</v>
      </c>
      <c r="P74" s="4">
        <v>0.26831168742758083</v>
      </c>
      <c r="Q74" s="41"/>
      <c r="R74" s="58">
        <f t="shared" si="8"/>
        <v>69.241949675726744</v>
      </c>
      <c r="S74" s="58">
        <f t="shared" si="9"/>
        <v>46.73588158579394</v>
      </c>
      <c r="T74" s="58">
        <f t="shared" si="10"/>
        <v>57.955324484357462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24163.614769381682</v>
      </c>
      <c r="F75" s="56">
        <v>17432.543814975219</v>
      </c>
      <c r="G75" s="57">
        <v>41596.158584356905</v>
      </c>
      <c r="H75" s="55">
        <v>334</v>
      </c>
      <c r="I75" s="56">
        <v>334</v>
      </c>
      <c r="J75" s="57">
        <v>668</v>
      </c>
      <c r="K75" s="55">
        <v>0</v>
      </c>
      <c r="L75" s="56">
        <v>0</v>
      </c>
      <c r="M75" s="57">
        <v>0</v>
      </c>
      <c r="N75" s="3">
        <v>0.3349358889080406</v>
      </c>
      <c r="O75" s="3">
        <v>0.24163539331025752</v>
      </c>
      <c r="P75" s="4">
        <v>0.28828564110914912</v>
      </c>
      <c r="Q75" s="41"/>
      <c r="R75" s="58">
        <f t="shared" si="8"/>
        <v>72.346152004136769</v>
      </c>
      <c r="S75" s="58">
        <f t="shared" si="9"/>
        <v>52.193244955015629</v>
      </c>
      <c r="T75" s="58">
        <f t="shared" si="10"/>
        <v>62.269698479576206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26768.303688630054</v>
      </c>
      <c r="F76" s="56">
        <v>23493.487171530622</v>
      </c>
      <c r="G76" s="57">
        <v>50261.790860160676</v>
      </c>
      <c r="H76" s="55">
        <v>328</v>
      </c>
      <c r="I76" s="56">
        <v>334</v>
      </c>
      <c r="J76" s="57">
        <v>662</v>
      </c>
      <c r="K76" s="55">
        <v>0</v>
      </c>
      <c r="L76" s="56">
        <v>0</v>
      </c>
      <c r="M76" s="57">
        <v>0</v>
      </c>
      <c r="N76" s="3">
        <v>0.37782723137745672</v>
      </c>
      <c r="O76" s="3">
        <v>0.32564713866060407</v>
      </c>
      <c r="P76" s="4">
        <v>0.35150071934206584</v>
      </c>
      <c r="Q76" s="41"/>
      <c r="R76" s="58">
        <f t="shared" si="8"/>
        <v>81.610681977530646</v>
      </c>
      <c r="S76" s="58">
        <f t="shared" si="9"/>
        <v>70.33978195069048</v>
      </c>
      <c r="T76" s="58">
        <f t="shared" si="10"/>
        <v>75.924155377886223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27995.118562270258</v>
      </c>
      <c r="F77" s="56">
        <v>26009.000427436393</v>
      </c>
      <c r="G77" s="57">
        <v>54004.118989706651</v>
      </c>
      <c r="H77" s="55">
        <v>334</v>
      </c>
      <c r="I77" s="56">
        <v>334</v>
      </c>
      <c r="J77" s="57">
        <v>668</v>
      </c>
      <c r="K77" s="55">
        <v>0</v>
      </c>
      <c r="L77" s="56">
        <v>0</v>
      </c>
      <c r="M77" s="57">
        <v>0</v>
      </c>
      <c r="N77" s="3">
        <v>0.38804500114036172</v>
      </c>
      <c r="O77" s="3">
        <v>0.36051508687397971</v>
      </c>
      <c r="P77" s="4">
        <v>0.37428004400717074</v>
      </c>
      <c r="Q77" s="41"/>
      <c r="R77" s="58">
        <f t="shared" si="8"/>
        <v>83.817720246318132</v>
      </c>
      <c r="S77" s="58">
        <f t="shared" si="9"/>
        <v>77.871258764779625</v>
      </c>
      <c r="T77" s="58">
        <f t="shared" si="10"/>
        <v>80.844489505548879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17733.011141093069</v>
      </c>
      <c r="F78" s="56">
        <v>18994.805985971652</v>
      </c>
      <c r="G78" s="57">
        <v>36727.817127064722</v>
      </c>
      <c r="H78" s="55">
        <v>336</v>
      </c>
      <c r="I78" s="56">
        <v>334</v>
      </c>
      <c r="J78" s="57">
        <v>670</v>
      </c>
      <c r="K78" s="55">
        <v>0</v>
      </c>
      <c r="L78" s="56">
        <v>0</v>
      </c>
      <c r="M78" s="57">
        <v>0</v>
      </c>
      <c r="N78" s="3">
        <v>0.24433712440880001</v>
      </c>
      <c r="O78" s="3">
        <v>0.26329016946622935</v>
      </c>
      <c r="P78" s="4">
        <v>0.2537853588105633</v>
      </c>
      <c r="Q78" s="41"/>
      <c r="R78" s="58">
        <f t="shared" si="8"/>
        <v>52.776818872300801</v>
      </c>
      <c r="S78" s="58">
        <f t="shared" si="9"/>
        <v>56.870676604705544</v>
      </c>
      <c r="T78" s="58">
        <f t="shared" si="10"/>
        <v>54.817637503081677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16338.381905906739</v>
      </c>
      <c r="F79" s="56">
        <v>17871.536115135932</v>
      </c>
      <c r="G79" s="57">
        <v>34209.918021042671</v>
      </c>
      <c r="H79" s="55">
        <v>336</v>
      </c>
      <c r="I79" s="56">
        <v>336</v>
      </c>
      <c r="J79" s="57">
        <v>672</v>
      </c>
      <c r="K79" s="55">
        <v>0</v>
      </c>
      <c r="L79" s="56">
        <v>0</v>
      </c>
      <c r="M79" s="57">
        <v>0</v>
      </c>
      <c r="N79" s="3">
        <v>0.2251210028922335</v>
      </c>
      <c r="O79" s="3">
        <v>0.24624581287389677</v>
      </c>
      <c r="P79" s="4">
        <v>0.23568340788306513</v>
      </c>
      <c r="Q79" s="41"/>
      <c r="R79" s="58">
        <f t="shared" si="8"/>
        <v>48.626136624722434</v>
      </c>
      <c r="S79" s="58">
        <f t="shared" si="9"/>
        <v>53.189095580761702</v>
      </c>
      <c r="T79" s="58">
        <f t="shared" si="10"/>
        <v>50.907616102742068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12367.859527088251</v>
      </c>
      <c r="F80" s="56">
        <v>13453.208491659019</v>
      </c>
      <c r="G80" s="57">
        <v>25821.068018747268</v>
      </c>
      <c r="H80" s="55">
        <v>336</v>
      </c>
      <c r="I80" s="56">
        <v>336</v>
      </c>
      <c r="J80" s="57">
        <v>672</v>
      </c>
      <c r="K80" s="55">
        <v>0</v>
      </c>
      <c r="L80" s="56">
        <v>0</v>
      </c>
      <c r="M80" s="57">
        <v>0</v>
      </c>
      <c r="N80" s="3">
        <v>0.17041252655269304</v>
      </c>
      <c r="O80" s="3">
        <v>0.18536718049574266</v>
      </c>
      <c r="P80" s="4">
        <v>0.17788985352421785</v>
      </c>
      <c r="Q80" s="41"/>
      <c r="R80" s="58">
        <f t="shared" si="8"/>
        <v>36.809105735381699</v>
      </c>
      <c r="S80" s="58">
        <f t="shared" si="9"/>
        <v>40.039310987080412</v>
      </c>
      <c r="T80" s="58">
        <f t="shared" si="10"/>
        <v>38.424208361231052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10414.944027700725</v>
      </c>
      <c r="F81" s="56">
        <v>11298.954433051447</v>
      </c>
      <c r="G81" s="57">
        <v>21713.898460752171</v>
      </c>
      <c r="H81" s="55">
        <v>332</v>
      </c>
      <c r="I81" s="56">
        <v>336</v>
      </c>
      <c r="J81" s="57">
        <v>668</v>
      </c>
      <c r="K81" s="55">
        <v>0</v>
      </c>
      <c r="L81" s="56">
        <v>0</v>
      </c>
      <c r="M81" s="57">
        <v>0</v>
      </c>
      <c r="N81" s="3">
        <v>0.14523293211318503</v>
      </c>
      <c r="O81" s="3">
        <v>0.15568444710443463</v>
      </c>
      <c r="P81" s="4">
        <v>0.15048998156986146</v>
      </c>
      <c r="Q81" s="41"/>
      <c r="R81" s="58">
        <f t="shared" si="8"/>
        <v>31.370313336447968</v>
      </c>
      <c r="S81" s="58">
        <f t="shared" si="9"/>
        <v>33.627840574557879</v>
      </c>
      <c r="T81" s="58">
        <f t="shared" si="10"/>
        <v>32.505836019090076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9205.9424708327588</v>
      </c>
      <c r="F82" s="56">
        <v>9606.1629463490463</v>
      </c>
      <c r="G82" s="57">
        <v>18812.105417181803</v>
      </c>
      <c r="H82" s="55">
        <v>336</v>
      </c>
      <c r="I82" s="56">
        <v>338</v>
      </c>
      <c r="J82" s="57">
        <v>674</v>
      </c>
      <c r="K82" s="55">
        <v>0</v>
      </c>
      <c r="L82" s="56">
        <v>0</v>
      </c>
      <c r="M82" s="57">
        <v>0</v>
      </c>
      <c r="N82" s="3">
        <v>0.12684554771319387</v>
      </c>
      <c r="O82" s="3">
        <v>0.13157685385641363</v>
      </c>
      <c r="P82" s="4">
        <v>0.129218220526856</v>
      </c>
      <c r="Q82" s="41"/>
      <c r="R82" s="58">
        <f t="shared" si="8"/>
        <v>27.398638306049879</v>
      </c>
      <c r="S82" s="58">
        <f t="shared" si="9"/>
        <v>28.420600432985346</v>
      </c>
      <c r="T82" s="58">
        <f t="shared" si="10"/>
        <v>27.911135633800896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7512.0640837626597</v>
      </c>
      <c r="F83" s="56">
        <v>8287.943615358412</v>
      </c>
      <c r="G83" s="57">
        <v>15800.007699121072</v>
      </c>
      <c r="H83" s="55">
        <v>336</v>
      </c>
      <c r="I83" s="56">
        <v>334</v>
      </c>
      <c r="J83" s="57">
        <v>670</v>
      </c>
      <c r="K83" s="55">
        <v>0</v>
      </c>
      <c r="L83" s="56">
        <v>0</v>
      </c>
      <c r="M83" s="57">
        <v>0</v>
      </c>
      <c r="N83" s="3">
        <v>0.10350617399364336</v>
      </c>
      <c r="O83" s="3">
        <v>0.1148805668573743</v>
      </c>
      <c r="P83" s="4">
        <v>0.10917639371974207</v>
      </c>
      <c r="Q83" s="41"/>
      <c r="R83" s="58">
        <f t="shared" si="8"/>
        <v>22.357333582626964</v>
      </c>
      <c r="S83" s="58">
        <f t="shared" si="9"/>
        <v>24.814202441192851</v>
      </c>
      <c r="T83" s="58">
        <f t="shared" si="10"/>
        <v>23.582101043464284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4024.8496076871356</v>
      </c>
      <c r="F84" s="61">
        <v>5650.9999999713664</v>
      </c>
      <c r="G84" s="62">
        <v>9675.8496076585016</v>
      </c>
      <c r="H84" s="67">
        <v>336</v>
      </c>
      <c r="I84" s="61">
        <v>336</v>
      </c>
      <c r="J84" s="62">
        <v>672</v>
      </c>
      <c r="K84" s="67">
        <v>0</v>
      </c>
      <c r="L84" s="61">
        <v>0</v>
      </c>
      <c r="M84" s="62">
        <v>0</v>
      </c>
      <c r="N84" s="6">
        <v>5.5457032733784384E-2</v>
      </c>
      <c r="O84" s="6">
        <v>7.78632054669776E-2</v>
      </c>
      <c r="P84" s="7">
        <v>6.6660119100380985E-2</v>
      </c>
      <c r="Q84" s="41"/>
      <c r="R84" s="58">
        <f t="shared" si="8"/>
        <v>11.978719070497428</v>
      </c>
      <c r="S84" s="58">
        <f t="shared" si="9"/>
        <v>16.818452380867161</v>
      </c>
      <c r="T84" s="58">
        <f t="shared" si="10"/>
        <v>14.398585725682294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3007.7864475399597</v>
      </c>
      <c r="F85" s="56">
        <v>4404.0487805527564</v>
      </c>
      <c r="G85" s="65">
        <v>7411.8352280927156</v>
      </c>
      <c r="H85" s="71">
        <v>104</v>
      </c>
      <c r="I85" s="64">
        <v>124</v>
      </c>
      <c r="J85" s="65">
        <v>228</v>
      </c>
      <c r="K85" s="71">
        <v>0</v>
      </c>
      <c r="L85" s="64">
        <v>0</v>
      </c>
      <c r="M85" s="65">
        <v>0</v>
      </c>
      <c r="N85" s="3">
        <v>0.1338936274723985</v>
      </c>
      <c r="O85" s="3">
        <v>0.16442834455468774</v>
      </c>
      <c r="P85" s="4">
        <v>0.15050022799083648</v>
      </c>
      <c r="Q85" s="41"/>
      <c r="R85" s="58">
        <f t="shared" si="8"/>
        <v>28.921023534038074</v>
      </c>
      <c r="S85" s="58">
        <f t="shared" si="9"/>
        <v>35.516522423812553</v>
      </c>
      <c r="T85" s="58">
        <f t="shared" si="10"/>
        <v>32.508049246020683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2811.2657537994205</v>
      </c>
      <c r="F86" s="61">
        <v>4101.9999999991796</v>
      </c>
      <c r="G86" s="62">
        <v>6913.2657537985997</v>
      </c>
      <c r="H86" s="72">
        <v>106</v>
      </c>
      <c r="I86" s="61">
        <v>124</v>
      </c>
      <c r="J86" s="62">
        <v>230</v>
      </c>
      <c r="K86" s="72">
        <v>0</v>
      </c>
      <c r="L86" s="61">
        <v>0</v>
      </c>
      <c r="M86" s="62">
        <v>0</v>
      </c>
      <c r="N86" s="6">
        <v>0.12278414368446107</v>
      </c>
      <c r="O86" s="6">
        <v>0.15315113500594307</v>
      </c>
      <c r="P86" s="7">
        <v>0.13915591291865137</v>
      </c>
      <c r="Q86" s="41"/>
      <c r="R86" s="58">
        <f t="shared" si="8"/>
        <v>26.52137503584359</v>
      </c>
      <c r="S86" s="58">
        <f t="shared" si="9"/>
        <v>33.080645161283705</v>
      </c>
      <c r="T86" s="58">
        <f t="shared" si="10"/>
        <v>30.057677190428695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1417538.3508512606</v>
      </c>
    </row>
    <row r="91" spans="2:20" x14ac:dyDescent="0.25">
      <c r="C91" t="s">
        <v>112</v>
      </c>
      <c r="D91" s="78">
        <f>SUMPRODUCT(((((J5:J86)*216)+((M5:M86)*248))*((D5:D86))/1000))</f>
        <v>5414361.9502399992</v>
      </c>
    </row>
    <row r="92" spans="2:20" x14ac:dyDescent="0.25">
      <c r="C92" t="s">
        <v>111</v>
      </c>
      <c r="D92" s="39">
        <f>+D90/D91</f>
        <v>0.26181078470168145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70" zoomScale="86" zoomScaleNormal="86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+'[1]15'!$G$176</f>
        <v>0.2644361685339856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1245.9999999942861</v>
      </c>
      <c r="F5" s="56">
        <v>1502.8128024266059</v>
      </c>
      <c r="G5" s="57">
        <v>2748.8128024208918</v>
      </c>
      <c r="H5" s="56">
        <v>126</v>
      </c>
      <c r="I5" s="56">
        <v>126</v>
      </c>
      <c r="J5" s="57">
        <v>252</v>
      </c>
      <c r="K5" s="56">
        <v>0</v>
      </c>
      <c r="L5" s="56">
        <v>0</v>
      </c>
      <c r="M5" s="57">
        <v>0</v>
      </c>
      <c r="N5" s="32">
        <v>4.5781893003905283E-2</v>
      </c>
      <c r="O5" s="32">
        <v>5.5217989507150421E-2</v>
      </c>
      <c r="P5" s="33">
        <v>5.0499941255527848E-2</v>
      </c>
      <c r="Q5" s="41"/>
      <c r="R5" s="58">
        <f>+E5/(H5+K5)</f>
        <v>9.8888888888435407</v>
      </c>
      <c r="S5" s="58">
        <f t="shared" ref="S5" si="0">+F5/(I5+L5)</f>
        <v>11.927085733544491</v>
      </c>
      <c r="T5" s="58">
        <f t="shared" ref="T5" si="1">+G5/(J5+M5)</f>
        <v>10.907987311194015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1869.2221457409271</v>
      </c>
      <c r="F6" s="56">
        <v>2384.9014842856891</v>
      </c>
      <c r="G6" s="57">
        <v>4254.1236300266164</v>
      </c>
      <c r="H6" s="56">
        <v>126</v>
      </c>
      <c r="I6" s="56">
        <v>126</v>
      </c>
      <c r="J6" s="57">
        <v>252</v>
      </c>
      <c r="K6" s="56">
        <v>0</v>
      </c>
      <c r="L6" s="56">
        <v>0</v>
      </c>
      <c r="M6" s="57">
        <v>0</v>
      </c>
      <c r="N6" s="32">
        <v>6.8681001827635479E-2</v>
      </c>
      <c r="O6" s="32">
        <v>8.7628655360291338E-2</v>
      </c>
      <c r="P6" s="33">
        <v>7.8154828593963416E-2</v>
      </c>
      <c r="Q6" s="41"/>
      <c r="R6" s="58">
        <f t="shared" ref="R6:R70" si="2">+E6/(H6+K6)</f>
        <v>14.835096394769263</v>
      </c>
      <c r="S6" s="58">
        <f t="shared" ref="S6:S70" si="3">+F6/(I6+L6)</f>
        <v>18.92778955782293</v>
      </c>
      <c r="T6" s="58">
        <f t="shared" ref="T6:T70" si="4">+G6/(J6+M6)</f>
        <v>16.881442976296096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2335.2726094558443</v>
      </c>
      <c r="F7" s="56">
        <v>2895.508269195363</v>
      </c>
      <c r="G7" s="57">
        <v>5230.7808786512069</v>
      </c>
      <c r="H7" s="56">
        <v>105</v>
      </c>
      <c r="I7" s="56">
        <v>126</v>
      </c>
      <c r="J7" s="57">
        <v>231</v>
      </c>
      <c r="K7" s="56">
        <v>0</v>
      </c>
      <c r="L7" s="56">
        <v>0</v>
      </c>
      <c r="M7" s="57">
        <v>0</v>
      </c>
      <c r="N7" s="32">
        <v>0.10296616443808837</v>
      </c>
      <c r="O7" s="32">
        <v>0.10638992758654332</v>
      </c>
      <c r="P7" s="33">
        <v>0.10483367160997288</v>
      </c>
      <c r="Q7" s="41"/>
      <c r="R7" s="58">
        <f t="shared" si="2"/>
        <v>22.240691518627088</v>
      </c>
      <c r="S7" s="58">
        <f t="shared" si="3"/>
        <v>22.980224358693356</v>
      </c>
      <c r="T7" s="58">
        <f t="shared" si="4"/>
        <v>22.644073067754142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2705.7641451161385</v>
      </c>
      <c r="F8" s="56">
        <v>3125.9394318884974</v>
      </c>
      <c r="G8" s="57">
        <v>5831.7035770046359</v>
      </c>
      <c r="H8" s="56">
        <v>105</v>
      </c>
      <c r="I8" s="56">
        <v>126</v>
      </c>
      <c r="J8" s="57">
        <v>231</v>
      </c>
      <c r="K8" s="56">
        <v>0</v>
      </c>
      <c r="L8" s="56">
        <v>0</v>
      </c>
      <c r="M8" s="57">
        <v>0</v>
      </c>
      <c r="N8" s="32">
        <v>0.11930177006684914</v>
      </c>
      <c r="O8" s="32">
        <v>0.1148566810658619</v>
      </c>
      <c r="P8" s="33">
        <v>0.11687717606631065</v>
      </c>
      <c r="Q8" s="41"/>
      <c r="R8" s="58">
        <f t="shared" si="2"/>
        <v>25.769182334439414</v>
      </c>
      <c r="S8" s="58">
        <f t="shared" si="3"/>
        <v>24.80904311022617</v>
      </c>
      <c r="T8" s="58">
        <f t="shared" si="4"/>
        <v>25.245470030323098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3414.3945426573109</v>
      </c>
      <c r="F9" s="56">
        <v>3729.5045002719698</v>
      </c>
      <c r="G9" s="57">
        <v>7143.8990429292808</v>
      </c>
      <c r="H9" s="56">
        <v>105</v>
      </c>
      <c r="I9" s="56">
        <v>126</v>
      </c>
      <c r="J9" s="57">
        <v>231</v>
      </c>
      <c r="K9" s="56">
        <v>0</v>
      </c>
      <c r="L9" s="56">
        <v>0</v>
      </c>
      <c r="M9" s="57">
        <v>0</v>
      </c>
      <c r="N9" s="32">
        <v>0.15054649658982852</v>
      </c>
      <c r="O9" s="32">
        <v>0.13703352808171554</v>
      </c>
      <c r="P9" s="33">
        <v>0.14317578649449417</v>
      </c>
      <c r="Q9" s="41"/>
      <c r="R9" s="58">
        <f t="shared" si="2"/>
        <v>32.518043263402959</v>
      </c>
      <c r="S9" s="58">
        <f t="shared" si="3"/>
        <v>29.599242065650554</v>
      </c>
      <c r="T9" s="58">
        <f t="shared" si="4"/>
        <v>30.92596988281074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3884.4407905326198</v>
      </c>
      <c r="F10" s="56">
        <v>4201.3328423658804</v>
      </c>
      <c r="G10" s="57">
        <v>8085.7736328985002</v>
      </c>
      <c r="H10" s="56">
        <v>105</v>
      </c>
      <c r="I10" s="56">
        <v>126</v>
      </c>
      <c r="J10" s="57">
        <v>231</v>
      </c>
      <c r="K10" s="56">
        <v>0</v>
      </c>
      <c r="L10" s="56">
        <v>0</v>
      </c>
      <c r="M10" s="57">
        <v>0</v>
      </c>
      <c r="N10" s="32">
        <v>0.17127163979420723</v>
      </c>
      <c r="O10" s="32">
        <v>0.15436996040439008</v>
      </c>
      <c r="P10" s="33">
        <v>0.16205254194521607</v>
      </c>
      <c r="Q10" s="41"/>
      <c r="R10" s="58">
        <f t="shared" si="2"/>
        <v>36.994674195548761</v>
      </c>
      <c r="S10" s="58">
        <f t="shared" si="3"/>
        <v>33.343911447348255</v>
      </c>
      <c r="T10" s="58">
        <f t="shared" si="4"/>
        <v>35.00334906016667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5159.9159802041213</v>
      </c>
      <c r="F11" s="56">
        <v>5633.9134232665829</v>
      </c>
      <c r="G11" s="57">
        <v>10793.829403470703</v>
      </c>
      <c r="H11" s="56">
        <v>105</v>
      </c>
      <c r="I11" s="56">
        <v>126</v>
      </c>
      <c r="J11" s="57">
        <v>231</v>
      </c>
      <c r="K11" s="56">
        <v>0</v>
      </c>
      <c r="L11" s="56">
        <v>0</v>
      </c>
      <c r="M11" s="57">
        <v>0</v>
      </c>
      <c r="N11" s="32">
        <v>0.22750952293668966</v>
      </c>
      <c r="O11" s="32">
        <v>0.20700740091367514</v>
      </c>
      <c r="P11" s="33">
        <v>0.21632654728777262</v>
      </c>
      <c r="Q11" s="41"/>
      <c r="R11" s="58">
        <f t="shared" si="2"/>
        <v>49.142056954324964</v>
      </c>
      <c r="S11" s="58">
        <f t="shared" si="3"/>
        <v>44.71359859735383</v>
      </c>
      <c r="T11" s="58">
        <f t="shared" si="4"/>
        <v>46.726534214158889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5318.4106012696857</v>
      </c>
      <c r="F12" s="56">
        <v>5705.1166657288768</v>
      </c>
      <c r="G12" s="57">
        <v>11023.527266998562</v>
      </c>
      <c r="H12" s="56">
        <v>105</v>
      </c>
      <c r="I12" s="56">
        <v>125</v>
      </c>
      <c r="J12" s="57">
        <v>230</v>
      </c>
      <c r="K12" s="56">
        <v>0</v>
      </c>
      <c r="L12" s="56">
        <v>0</v>
      </c>
      <c r="M12" s="57">
        <v>0</v>
      </c>
      <c r="N12" s="32">
        <v>0.23449782192547114</v>
      </c>
      <c r="O12" s="32">
        <v>0.21130061724921767</v>
      </c>
      <c r="P12" s="33">
        <v>0.22189064547098555</v>
      </c>
      <c r="Q12" s="41"/>
      <c r="R12" s="58">
        <f t="shared" si="2"/>
        <v>50.651529535901766</v>
      </c>
      <c r="S12" s="58">
        <f t="shared" si="3"/>
        <v>45.640933325831014</v>
      </c>
      <c r="T12" s="58">
        <f t="shared" si="4"/>
        <v>47.928379421732878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5411.9553986648489</v>
      </c>
      <c r="F13" s="56">
        <v>5760.4352866991276</v>
      </c>
      <c r="G13" s="57">
        <v>11172.390685363976</v>
      </c>
      <c r="H13" s="56">
        <v>102</v>
      </c>
      <c r="I13" s="56">
        <v>130</v>
      </c>
      <c r="J13" s="57">
        <v>232</v>
      </c>
      <c r="K13" s="56">
        <v>0</v>
      </c>
      <c r="L13" s="56">
        <v>0</v>
      </c>
      <c r="M13" s="57">
        <v>0</v>
      </c>
      <c r="N13" s="32">
        <v>0.24564067713620411</v>
      </c>
      <c r="O13" s="32">
        <v>0.20514370679127947</v>
      </c>
      <c r="P13" s="33">
        <v>0.22294840927051357</v>
      </c>
      <c r="Q13" s="41"/>
      <c r="R13" s="58">
        <f t="shared" si="2"/>
        <v>53.05838626142009</v>
      </c>
      <c r="S13" s="58">
        <f t="shared" si="3"/>
        <v>44.311040666916369</v>
      </c>
      <c r="T13" s="58">
        <f t="shared" si="4"/>
        <v>48.156856402430932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6274.2913648708027</v>
      </c>
      <c r="F14" s="56">
        <v>6612.540466135627</v>
      </c>
      <c r="G14" s="57">
        <v>12886.83183100643</v>
      </c>
      <c r="H14" s="56">
        <v>105</v>
      </c>
      <c r="I14" s="56">
        <v>142</v>
      </c>
      <c r="J14" s="57">
        <v>247</v>
      </c>
      <c r="K14" s="56">
        <v>0</v>
      </c>
      <c r="L14" s="56">
        <v>0</v>
      </c>
      <c r="M14" s="57">
        <v>0</v>
      </c>
      <c r="N14" s="32">
        <v>0.27664424007366856</v>
      </c>
      <c r="O14" s="32">
        <v>0.21558882583905931</v>
      </c>
      <c r="P14" s="33">
        <v>0.24154355658656526</v>
      </c>
      <c r="Q14" s="41"/>
      <c r="R14" s="58">
        <f t="shared" si="2"/>
        <v>59.755155855912406</v>
      </c>
      <c r="S14" s="58">
        <f t="shared" si="3"/>
        <v>46.567186381236809</v>
      </c>
      <c r="T14" s="58">
        <f t="shared" si="4"/>
        <v>52.173408222698093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12004.190056810301</v>
      </c>
      <c r="F15" s="56">
        <v>11626.706012251274</v>
      </c>
      <c r="G15" s="57">
        <v>23630.896069061575</v>
      </c>
      <c r="H15" s="56">
        <v>147</v>
      </c>
      <c r="I15" s="56">
        <v>186</v>
      </c>
      <c r="J15" s="57">
        <v>333</v>
      </c>
      <c r="K15" s="56">
        <v>83</v>
      </c>
      <c r="L15" s="56">
        <v>84</v>
      </c>
      <c r="M15" s="57">
        <v>167</v>
      </c>
      <c r="N15" s="32">
        <v>0.22936774030897089</v>
      </c>
      <c r="O15" s="32">
        <v>0.19057674423438359</v>
      </c>
      <c r="P15" s="33">
        <v>0.20848828406498426</v>
      </c>
      <c r="Q15" s="41"/>
      <c r="R15" s="58">
        <f t="shared" si="2"/>
        <v>52.192130681783915</v>
      </c>
      <c r="S15" s="58">
        <f t="shared" si="3"/>
        <v>43.061874119449165</v>
      </c>
      <c r="T15" s="58">
        <f t="shared" si="4"/>
        <v>47.261792138123148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21148.957255736972</v>
      </c>
      <c r="F16" s="56">
        <v>19663.343473273744</v>
      </c>
      <c r="G16" s="57">
        <v>40812.30072901072</v>
      </c>
      <c r="H16" s="56">
        <v>151</v>
      </c>
      <c r="I16" s="56">
        <v>189</v>
      </c>
      <c r="J16" s="57">
        <v>340</v>
      </c>
      <c r="K16" s="56">
        <v>184</v>
      </c>
      <c r="L16" s="56">
        <v>165</v>
      </c>
      <c r="M16" s="57">
        <v>349</v>
      </c>
      <c r="N16" s="32">
        <v>0.27028112227452422</v>
      </c>
      <c r="O16" s="32">
        <v>0.2405478502798217</v>
      </c>
      <c r="P16" s="33">
        <v>0.25508963403801888</v>
      </c>
      <c r="Q16" s="41"/>
      <c r="R16" s="58">
        <f t="shared" si="2"/>
        <v>63.131215688767078</v>
      </c>
      <c r="S16" s="58">
        <f t="shared" si="3"/>
        <v>55.546168003598147</v>
      </c>
      <c r="T16" s="58">
        <f t="shared" si="4"/>
        <v>59.23410846010264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22519.94951030421</v>
      </c>
      <c r="F17" s="56">
        <v>20901.555633359807</v>
      </c>
      <c r="G17" s="57">
        <v>43421.505143664021</v>
      </c>
      <c r="H17" s="56">
        <v>153</v>
      </c>
      <c r="I17" s="56">
        <v>190</v>
      </c>
      <c r="J17" s="57">
        <v>343</v>
      </c>
      <c r="K17" s="56">
        <v>184</v>
      </c>
      <c r="L17" s="56">
        <v>162</v>
      </c>
      <c r="M17" s="57">
        <v>346</v>
      </c>
      <c r="N17" s="32">
        <v>0.28622203241362748</v>
      </c>
      <c r="O17" s="32">
        <v>0.25735760974881561</v>
      </c>
      <c r="P17" s="33">
        <v>0.27156092174703572</v>
      </c>
      <c r="Q17" s="41"/>
      <c r="R17" s="58">
        <f t="shared" si="2"/>
        <v>66.824775994967979</v>
      </c>
      <c r="S17" s="58">
        <f t="shared" si="3"/>
        <v>59.379419412954</v>
      </c>
      <c r="T17" s="58">
        <f t="shared" si="4"/>
        <v>63.02105245814807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27319.97691753921</v>
      </c>
      <c r="F18" s="56">
        <v>24748.208038342975</v>
      </c>
      <c r="G18" s="57">
        <v>52068.184955882185</v>
      </c>
      <c r="H18" s="56">
        <v>152</v>
      </c>
      <c r="I18" s="56">
        <v>190</v>
      </c>
      <c r="J18" s="57">
        <v>342</v>
      </c>
      <c r="K18" s="56">
        <v>184</v>
      </c>
      <c r="L18" s="56">
        <v>157</v>
      </c>
      <c r="M18" s="57">
        <v>341</v>
      </c>
      <c r="N18" s="32">
        <v>0.34818486079653355</v>
      </c>
      <c r="O18" s="32">
        <v>0.30944543410952002</v>
      </c>
      <c r="P18" s="33">
        <v>0.32863030141304078</v>
      </c>
      <c r="Q18" s="41"/>
      <c r="R18" s="58">
        <f t="shared" si="2"/>
        <v>81.309455111723835</v>
      </c>
      <c r="S18" s="58">
        <f t="shared" si="3"/>
        <v>71.320484260354391</v>
      </c>
      <c r="T18" s="58">
        <f t="shared" si="4"/>
        <v>76.234531414175962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33387.710014351185</v>
      </c>
      <c r="F19" s="56">
        <v>32491.302152814129</v>
      </c>
      <c r="G19" s="57">
        <v>65879.012167165318</v>
      </c>
      <c r="H19" s="56">
        <v>152</v>
      </c>
      <c r="I19" s="56">
        <v>190</v>
      </c>
      <c r="J19" s="57">
        <v>342</v>
      </c>
      <c r="K19" s="56">
        <v>184</v>
      </c>
      <c r="L19" s="56">
        <v>162</v>
      </c>
      <c r="M19" s="57">
        <v>346</v>
      </c>
      <c r="N19" s="32">
        <v>0.42551628790720819</v>
      </c>
      <c r="O19" s="32">
        <v>0.40006035944658846</v>
      </c>
      <c r="P19" s="33">
        <v>0.41256896397272869</v>
      </c>
      <c r="Q19" s="41"/>
      <c r="R19" s="58">
        <f t="shared" si="2"/>
        <v>99.368184566521379</v>
      </c>
      <c r="S19" s="58">
        <f t="shared" si="3"/>
        <v>92.304835661403771</v>
      </c>
      <c r="T19" s="58">
        <f t="shared" si="4"/>
        <v>95.754378149949588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39912.675674388687</v>
      </c>
      <c r="F20" s="56">
        <v>45025.628245541287</v>
      </c>
      <c r="G20" s="57">
        <v>84938.303919929982</v>
      </c>
      <c r="H20" s="56">
        <v>257</v>
      </c>
      <c r="I20" s="56">
        <v>298</v>
      </c>
      <c r="J20" s="57">
        <v>555</v>
      </c>
      <c r="K20" s="56">
        <v>184</v>
      </c>
      <c r="L20" s="56">
        <v>164</v>
      </c>
      <c r="M20" s="57">
        <v>348</v>
      </c>
      <c r="N20" s="32">
        <v>0.39461239099095041</v>
      </c>
      <c r="O20" s="32">
        <v>0.42865221102000461</v>
      </c>
      <c r="P20" s="33">
        <v>0.41195390486133737</v>
      </c>
      <c r="Q20" s="41"/>
      <c r="R20" s="58">
        <f t="shared" si="2"/>
        <v>90.504933502015163</v>
      </c>
      <c r="S20" s="58">
        <f t="shared" si="3"/>
        <v>97.458069795543906</v>
      </c>
      <c r="T20" s="58">
        <f t="shared" si="4"/>
        <v>94.062352070797317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37484.459111222241</v>
      </c>
      <c r="F21" s="56">
        <v>44915.930366751025</v>
      </c>
      <c r="G21" s="57">
        <v>82400.389477973265</v>
      </c>
      <c r="H21" s="56">
        <v>257</v>
      </c>
      <c r="I21" s="56">
        <v>294</v>
      </c>
      <c r="J21" s="57">
        <v>551</v>
      </c>
      <c r="K21" s="56">
        <v>178</v>
      </c>
      <c r="L21" s="56">
        <v>165</v>
      </c>
      <c r="M21" s="57">
        <v>343</v>
      </c>
      <c r="N21" s="32">
        <v>0.3761385075782917</v>
      </c>
      <c r="O21" s="32">
        <v>0.43013033753496349</v>
      </c>
      <c r="P21" s="33">
        <v>0.40376513856317753</v>
      </c>
      <c r="Q21" s="41"/>
      <c r="R21" s="58">
        <f t="shared" si="2"/>
        <v>86.171170370625845</v>
      </c>
      <c r="S21" s="58">
        <f t="shared" si="3"/>
        <v>97.856057443902017</v>
      </c>
      <c r="T21" s="58">
        <f t="shared" si="4"/>
        <v>92.170458029052867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36157.117431029037</v>
      </c>
      <c r="F22" s="56">
        <v>42992.926191402534</v>
      </c>
      <c r="G22" s="57">
        <v>79150.043622431578</v>
      </c>
      <c r="H22" s="56">
        <v>256</v>
      </c>
      <c r="I22" s="56">
        <v>294</v>
      </c>
      <c r="J22" s="57">
        <v>550</v>
      </c>
      <c r="K22" s="56">
        <v>164</v>
      </c>
      <c r="L22" s="56">
        <v>164</v>
      </c>
      <c r="M22" s="57">
        <v>328</v>
      </c>
      <c r="N22" s="32">
        <v>0.37676222731565767</v>
      </c>
      <c r="O22" s="32">
        <v>0.41269511395525393</v>
      </c>
      <c r="P22" s="33">
        <v>0.39546548296442352</v>
      </c>
      <c r="Q22" s="41"/>
      <c r="R22" s="58">
        <f t="shared" si="2"/>
        <v>86.088374835783426</v>
      </c>
      <c r="S22" s="58">
        <f t="shared" si="3"/>
        <v>93.871017885158366</v>
      </c>
      <c r="T22" s="58">
        <f t="shared" si="4"/>
        <v>90.148113465184025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34024.068812038859</v>
      </c>
      <c r="F23" s="56">
        <v>35624.68882164808</v>
      </c>
      <c r="G23" s="57">
        <v>69648.757633686939</v>
      </c>
      <c r="H23" s="56">
        <v>254</v>
      </c>
      <c r="I23" s="56">
        <v>293</v>
      </c>
      <c r="J23" s="57">
        <v>547</v>
      </c>
      <c r="K23" s="56">
        <v>164</v>
      </c>
      <c r="L23" s="56">
        <v>164</v>
      </c>
      <c r="M23" s="57">
        <v>328</v>
      </c>
      <c r="N23" s="32">
        <v>0.35613872060834512</v>
      </c>
      <c r="O23" s="32">
        <v>0.34267688362493343</v>
      </c>
      <c r="P23" s="33">
        <v>0.34912357958899898</v>
      </c>
      <c r="Q23" s="41"/>
      <c r="R23" s="58">
        <f t="shared" si="2"/>
        <v>81.397293808705399</v>
      </c>
      <c r="S23" s="58">
        <f t="shared" si="3"/>
        <v>77.953367224612862</v>
      </c>
      <c r="T23" s="58">
        <f t="shared" si="4"/>
        <v>79.598580152785075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32554.385188194803</v>
      </c>
      <c r="F24" s="56">
        <v>33604.979278471365</v>
      </c>
      <c r="G24" s="57">
        <v>66159.364466666171</v>
      </c>
      <c r="H24" s="56">
        <v>256</v>
      </c>
      <c r="I24" s="56">
        <v>295</v>
      </c>
      <c r="J24" s="57">
        <v>551</v>
      </c>
      <c r="K24" s="56">
        <v>161</v>
      </c>
      <c r="L24" s="56">
        <v>164</v>
      </c>
      <c r="M24" s="57">
        <v>325</v>
      </c>
      <c r="N24" s="32">
        <v>0.3418716414789843</v>
      </c>
      <c r="O24" s="32">
        <v>0.32191144224146834</v>
      </c>
      <c r="P24" s="33">
        <v>0.33143317402746358</v>
      </c>
      <c r="Q24" s="41"/>
      <c r="R24" s="58">
        <f t="shared" si="2"/>
        <v>78.068069995670996</v>
      </c>
      <c r="S24" s="58">
        <f t="shared" si="3"/>
        <v>73.213462480329767</v>
      </c>
      <c r="T24" s="58">
        <f t="shared" si="4"/>
        <v>75.524388660577827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31514.388972976427</v>
      </c>
      <c r="F25" s="56">
        <v>32457.077397045461</v>
      </c>
      <c r="G25" s="57">
        <v>63971.466370021888</v>
      </c>
      <c r="H25" s="56">
        <v>256</v>
      </c>
      <c r="I25" s="56">
        <v>303</v>
      </c>
      <c r="J25" s="57">
        <v>559</v>
      </c>
      <c r="K25" s="56">
        <v>166</v>
      </c>
      <c r="L25" s="56">
        <v>164</v>
      </c>
      <c r="M25" s="57">
        <v>330</v>
      </c>
      <c r="N25" s="32">
        <v>0.32669585516852323</v>
      </c>
      <c r="O25" s="32">
        <v>0.30585259514743179</v>
      </c>
      <c r="P25" s="33">
        <v>0.3157774867216655</v>
      </c>
      <c r="Q25" s="41"/>
      <c r="R25" s="58">
        <f t="shared" si="2"/>
        <v>74.678646855394376</v>
      </c>
      <c r="S25" s="58">
        <f t="shared" si="3"/>
        <v>69.501236396242959</v>
      </c>
      <c r="T25" s="58">
        <f t="shared" si="4"/>
        <v>71.958904803174221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30367.490067872961</v>
      </c>
      <c r="F26" s="56">
        <v>31099.354603826294</v>
      </c>
      <c r="G26" s="57">
        <v>61466.844671699255</v>
      </c>
      <c r="H26" s="56">
        <v>256</v>
      </c>
      <c r="I26" s="56">
        <v>296</v>
      </c>
      <c r="J26" s="57">
        <v>552</v>
      </c>
      <c r="K26" s="56">
        <v>163</v>
      </c>
      <c r="L26" s="56">
        <v>164</v>
      </c>
      <c r="M26" s="57">
        <v>327</v>
      </c>
      <c r="N26" s="32">
        <v>0.31725334379307313</v>
      </c>
      <c r="O26" s="32">
        <v>0.2972942280114933</v>
      </c>
      <c r="P26" s="33">
        <v>0.30683102048490102</v>
      </c>
      <c r="Q26" s="41"/>
      <c r="R26" s="58">
        <f t="shared" si="2"/>
        <v>72.476109947190835</v>
      </c>
      <c r="S26" s="58">
        <f t="shared" si="3"/>
        <v>67.607292617013684</v>
      </c>
      <c r="T26" s="58">
        <f t="shared" si="4"/>
        <v>69.928150934811441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26151.55919760068</v>
      </c>
      <c r="F27" s="56">
        <v>29059.581875799136</v>
      </c>
      <c r="G27" s="57">
        <v>55211.14107339982</v>
      </c>
      <c r="H27" s="56">
        <v>256</v>
      </c>
      <c r="I27" s="56">
        <v>293</v>
      </c>
      <c r="J27" s="57">
        <v>549</v>
      </c>
      <c r="K27" s="56">
        <v>167</v>
      </c>
      <c r="L27" s="56">
        <v>166</v>
      </c>
      <c r="M27" s="57">
        <v>333</v>
      </c>
      <c r="N27" s="32">
        <v>0.27040655965754695</v>
      </c>
      <c r="O27" s="32">
        <v>0.27819925974380733</v>
      </c>
      <c r="P27" s="33">
        <v>0.27445290042849668</v>
      </c>
      <c r="Q27" s="41"/>
      <c r="R27" s="58">
        <f t="shared" si="2"/>
        <v>61.824017015604447</v>
      </c>
      <c r="S27" s="58">
        <f t="shared" si="3"/>
        <v>63.310635894987229</v>
      </c>
      <c r="T27" s="58">
        <f t="shared" si="4"/>
        <v>62.597665616099569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11424.196470272764</v>
      </c>
      <c r="F28" s="56">
        <v>12051.023492145705</v>
      </c>
      <c r="G28" s="57">
        <v>23475.219962418469</v>
      </c>
      <c r="H28" s="56">
        <v>147</v>
      </c>
      <c r="I28" s="56">
        <v>165</v>
      </c>
      <c r="J28" s="57">
        <v>312</v>
      </c>
      <c r="K28" s="56">
        <v>0</v>
      </c>
      <c r="L28" s="56">
        <v>0</v>
      </c>
      <c r="M28" s="57">
        <v>0</v>
      </c>
      <c r="N28" s="32">
        <v>0.35979454743867356</v>
      </c>
      <c r="O28" s="32">
        <v>0.3381319722824272</v>
      </c>
      <c r="P28" s="33">
        <v>0.34833837788488942</v>
      </c>
      <c r="Q28" s="41"/>
      <c r="R28" s="58">
        <f t="shared" si="2"/>
        <v>77.715622246753497</v>
      </c>
      <c r="S28" s="58">
        <f t="shared" si="3"/>
        <v>73.036506013004271</v>
      </c>
      <c r="T28" s="58">
        <f t="shared" si="4"/>
        <v>75.241089623136119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11282.283178776539</v>
      </c>
      <c r="F29" s="56">
        <v>11640.388812064442</v>
      </c>
      <c r="G29" s="57">
        <v>22922.67199084098</v>
      </c>
      <c r="H29" s="56">
        <v>142</v>
      </c>
      <c r="I29" s="56">
        <v>175</v>
      </c>
      <c r="J29" s="57">
        <v>317</v>
      </c>
      <c r="K29" s="56">
        <v>0</v>
      </c>
      <c r="L29" s="56">
        <v>0</v>
      </c>
      <c r="M29" s="57">
        <v>0</v>
      </c>
      <c r="N29" s="32">
        <v>0.36783656686151994</v>
      </c>
      <c r="O29" s="32">
        <v>0.30794679396995878</v>
      </c>
      <c r="P29" s="33">
        <v>0.3347743893977243</v>
      </c>
      <c r="Q29" s="41"/>
      <c r="R29" s="58">
        <f t="shared" si="2"/>
        <v>79.452698442088305</v>
      </c>
      <c r="S29" s="58">
        <f t="shared" si="3"/>
        <v>66.5165074975111</v>
      </c>
      <c r="T29" s="58">
        <f t="shared" si="4"/>
        <v>72.311268109908454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11129.827754022874</v>
      </c>
      <c r="F30" s="56">
        <v>11618.95281540446</v>
      </c>
      <c r="G30" s="57">
        <v>22748.780569427334</v>
      </c>
      <c r="H30" s="56">
        <v>128</v>
      </c>
      <c r="I30" s="56">
        <v>145</v>
      </c>
      <c r="J30" s="57">
        <v>273</v>
      </c>
      <c r="K30" s="56">
        <v>0</v>
      </c>
      <c r="L30" s="56">
        <v>0</v>
      </c>
      <c r="M30" s="57">
        <v>0</v>
      </c>
      <c r="N30" s="32">
        <v>0.40255453392733193</v>
      </c>
      <c r="O30" s="32">
        <v>0.37097550496182824</v>
      </c>
      <c r="P30" s="33">
        <v>0.38578178960499482</v>
      </c>
      <c r="Q30" s="41"/>
      <c r="R30" s="58">
        <f t="shared" si="2"/>
        <v>86.951779328303701</v>
      </c>
      <c r="S30" s="58">
        <f t="shared" si="3"/>
        <v>80.130709071754893</v>
      </c>
      <c r="T30" s="58">
        <f t="shared" si="4"/>
        <v>83.328866554678882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10496.039824242171</v>
      </c>
      <c r="F31" s="56">
        <v>10919.005140680678</v>
      </c>
      <c r="G31" s="57">
        <v>21415.044964922847</v>
      </c>
      <c r="H31" s="56">
        <v>128</v>
      </c>
      <c r="I31" s="56">
        <v>145</v>
      </c>
      <c r="J31" s="57">
        <v>273</v>
      </c>
      <c r="K31" s="56">
        <v>0</v>
      </c>
      <c r="L31" s="56">
        <v>0</v>
      </c>
      <c r="M31" s="57">
        <v>0</v>
      </c>
      <c r="N31" s="32">
        <v>0.37963107003190721</v>
      </c>
      <c r="O31" s="32">
        <v>0.34862723948533453</v>
      </c>
      <c r="P31" s="33">
        <v>0.36316383402731728</v>
      </c>
      <c r="Q31" s="41"/>
      <c r="R31" s="58">
        <f t="shared" si="2"/>
        <v>82.000311126891958</v>
      </c>
      <c r="S31" s="58">
        <f t="shared" si="3"/>
        <v>75.303483728832262</v>
      </c>
      <c r="T31" s="58">
        <f t="shared" si="4"/>
        <v>78.443388149900542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10094.424727880902</v>
      </c>
      <c r="F32" s="56">
        <v>10615.597345606689</v>
      </c>
      <c r="G32" s="57">
        <v>20710.022073487591</v>
      </c>
      <c r="H32" s="56">
        <v>125</v>
      </c>
      <c r="I32" s="56">
        <v>145</v>
      </c>
      <c r="J32" s="57">
        <v>270</v>
      </c>
      <c r="K32" s="56">
        <v>0</v>
      </c>
      <c r="L32" s="56">
        <v>0</v>
      </c>
      <c r="M32" s="57">
        <v>0</v>
      </c>
      <c r="N32" s="32">
        <v>0.37386758251410745</v>
      </c>
      <c r="O32" s="32">
        <v>0.33893988970647154</v>
      </c>
      <c r="P32" s="33">
        <v>0.35511011785815483</v>
      </c>
      <c r="Q32" s="41"/>
      <c r="R32" s="58">
        <f t="shared" si="2"/>
        <v>80.755397823047218</v>
      </c>
      <c r="S32" s="58">
        <f t="shared" si="3"/>
        <v>73.211016176597852</v>
      </c>
      <c r="T32" s="58">
        <f t="shared" si="4"/>
        <v>76.703785457361448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8381.0310325423598</v>
      </c>
      <c r="F33" s="56">
        <v>8612.1911166095051</v>
      </c>
      <c r="G33" s="57">
        <v>16993.222149151865</v>
      </c>
      <c r="H33" s="56">
        <v>134</v>
      </c>
      <c r="I33" s="56">
        <v>145</v>
      </c>
      <c r="J33" s="57">
        <v>279</v>
      </c>
      <c r="K33" s="56">
        <v>0</v>
      </c>
      <c r="L33" s="56">
        <v>0</v>
      </c>
      <c r="M33" s="57">
        <v>0</v>
      </c>
      <c r="N33" s="32">
        <v>0.28956022085898148</v>
      </c>
      <c r="O33" s="32">
        <v>0.27497417358267895</v>
      </c>
      <c r="P33" s="33">
        <v>0.28197965865445151</v>
      </c>
      <c r="Q33" s="41"/>
      <c r="R33" s="58">
        <f t="shared" si="2"/>
        <v>62.545007705540002</v>
      </c>
      <c r="S33" s="58">
        <f t="shared" si="3"/>
        <v>59.394421493858658</v>
      </c>
      <c r="T33" s="58">
        <f t="shared" si="4"/>
        <v>60.907606269361523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3298.0629258353656</v>
      </c>
      <c r="F34" s="56">
        <v>4373.7603964080372</v>
      </c>
      <c r="G34" s="57">
        <v>7671.8233222434028</v>
      </c>
      <c r="H34" s="56">
        <v>134</v>
      </c>
      <c r="I34" s="56">
        <v>145</v>
      </c>
      <c r="J34" s="57">
        <v>279</v>
      </c>
      <c r="K34" s="56">
        <v>0</v>
      </c>
      <c r="L34" s="56">
        <v>0</v>
      </c>
      <c r="M34" s="57">
        <v>0</v>
      </c>
      <c r="N34" s="32">
        <v>0.11394634210321192</v>
      </c>
      <c r="O34" s="32">
        <v>0.13964752223525023</v>
      </c>
      <c r="P34" s="33">
        <v>0.12730358625785548</v>
      </c>
      <c r="Q34" s="41"/>
      <c r="R34" s="58">
        <f t="shared" si="2"/>
        <v>24.612409894293773</v>
      </c>
      <c r="S34" s="58">
        <f t="shared" si="3"/>
        <v>30.16386480281405</v>
      </c>
      <c r="T34" s="58">
        <f t="shared" si="4"/>
        <v>27.497574631696786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1618.776355354305</v>
      </c>
      <c r="F35" s="56">
        <v>2589.1686071889635</v>
      </c>
      <c r="G35" s="57">
        <v>4207.944962543268</v>
      </c>
      <c r="H35" s="56">
        <v>147</v>
      </c>
      <c r="I35" s="56">
        <v>145</v>
      </c>
      <c r="J35" s="57">
        <v>292</v>
      </c>
      <c r="K35" s="56">
        <v>0</v>
      </c>
      <c r="L35" s="56">
        <v>0</v>
      </c>
      <c r="M35" s="57">
        <v>0</v>
      </c>
      <c r="N35" s="32">
        <v>5.0981870601987431E-2</v>
      </c>
      <c r="O35" s="32">
        <v>8.2668218620337283E-2</v>
      </c>
      <c r="P35" s="33">
        <v>6.6716529720688547E-2</v>
      </c>
      <c r="Q35" s="41"/>
      <c r="R35" s="58">
        <f t="shared" si="2"/>
        <v>11.012084050029285</v>
      </c>
      <c r="S35" s="58">
        <f t="shared" si="3"/>
        <v>17.85633522199285</v>
      </c>
      <c r="T35" s="58">
        <f t="shared" si="4"/>
        <v>14.410770419668726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430.95011711658572</v>
      </c>
      <c r="F36" s="61">
        <v>538.99999999993042</v>
      </c>
      <c r="G36" s="62">
        <v>969.95011711651614</v>
      </c>
      <c r="H36" s="61">
        <v>147</v>
      </c>
      <c r="I36" s="61">
        <v>145</v>
      </c>
      <c r="J36" s="62">
        <v>292</v>
      </c>
      <c r="K36" s="61">
        <v>0</v>
      </c>
      <c r="L36" s="61">
        <v>0</v>
      </c>
      <c r="M36" s="62">
        <v>0</v>
      </c>
      <c r="N36" s="34">
        <v>1.3572377082280981E-2</v>
      </c>
      <c r="O36" s="34">
        <v>1.7209450830138265E-2</v>
      </c>
      <c r="P36" s="35">
        <v>1.5378458224196413E-2</v>
      </c>
      <c r="Q36" s="41"/>
      <c r="R36" s="58">
        <f t="shared" si="2"/>
        <v>2.9316334497726921</v>
      </c>
      <c r="S36" s="58">
        <f t="shared" si="3"/>
        <v>3.7172413793098649</v>
      </c>
      <c r="T36" s="58">
        <f t="shared" si="4"/>
        <v>3.3217469764264251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11331.252958099967</v>
      </c>
      <c r="F37" s="56">
        <v>13507.976296621746</v>
      </c>
      <c r="G37" s="65">
        <v>24839.229254721715</v>
      </c>
      <c r="H37" s="64">
        <v>126</v>
      </c>
      <c r="I37" s="64">
        <v>126</v>
      </c>
      <c r="J37" s="65">
        <v>252</v>
      </c>
      <c r="K37" s="64">
        <v>83</v>
      </c>
      <c r="L37" s="64">
        <v>87</v>
      </c>
      <c r="M37" s="65">
        <v>170</v>
      </c>
      <c r="N37" s="30">
        <v>0.2370555012154805</v>
      </c>
      <c r="O37" s="30">
        <v>0.27684817791075883</v>
      </c>
      <c r="P37" s="31">
        <v>0.25715617499090726</v>
      </c>
      <c r="Q37" s="41"/>
      <c r="R37" s="58">
        <f t="shared" si="2"/>
        <v>54.216521330621852</v>
      </c>
      <c r="S37" s="58">
        <f t="shared" si="3"/>
        <v>63.417729092120872</v>
      </c>
      <c r="T37" s="58">
        <f t="shared" si="4"/>
        <v>58.860732831094111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10892.637510026152</v>
      </c>
      <c r="F38" s="56">
        <v>13206.140751978677</v>
      </c>
      <c r="G38" s="57">
        <v>24098.778262004831</v>
      </c>
      <c r="H38" s="56">
        <v>127</v>
      </c>
      <c r="I38" s="56">
        <v>126</v>
      </c>
      <c r="J38" s="57">
        <v>253</v>
      </c>
      <c r="K38" s="56">
        <v>83</v>
      </c>
      <c r="L38" s="56">
        <v>84</v>
      </c>
      <c r="M38" s="57">
        <v>167</v>
      </c>
      <c r="N38" s="32">
        <v>0.22685433001553965</v>
      </c>
      <c r="O38" s="32">
        <v>0.27485307925363545</v>
      </c>
      <c r="P38" s="33">
        <v>0.25086169909648598</v>
      </c>
      <c r="Q38" s="41"/>
      <c r="R38" s="58">
        <f t="shared" si="2"/>
        <v>51.869702428695959</v>
      </c>
      <c r="S38" s="58">
        <f t="shared" si="3"/>
        <v>62.886384533231798</v>
      </c>
      <c r="T38" s="58">
        <f t="shared" si="4"/>
        <v>57.378043480963882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10625.05652935587</v>
      </c>
      <c r="F39" s="56">
        <v>12918.569182502364</v>
      </c>
      <c r="G39" s="57">
        <v>23543.625711858236</v>
      </c>
      <c r="H39" s="56">
        <v>127</v>
      </c>
      <c r="I39" s="56">
        <v>126</v>
      </c>
      <c r="J39" s="57">
        <v>253</v>
      </c>
      <c r="K39" s="56">
        <v>84</v>
      </c>
      <c r="L39" s="56">
        <v>84</v>
      </c>
      <c r="M39" s="57">
        <v>168</v>
      </c>
      <c r="N39" s="32">
        <v>0.22014454934020947</v>
      </c>
      <c r="O39" s="32">
        <v>0.26886798997882044</v>
      </c>
      <c r="P39" s="33">
        <v>0.24445163335678041</v>
      </c>
      <c r="Q39" s="41"/>
      <c r="R39" s="58">
        <f t="shared" si="2"/>
        <v>50.355718148606023</v>
      </c>
      <c r="S39" s="58">
        <f t="shared" si="3"/>
        <v>61.516996107154114</v>
      </c>
      <c r="T39" s="58">
        <f t="shared" si="4"/>
        <v>55.923101453344977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10512.908958916261</v>
      </c>
      <c r="F40" s="56">
        <v>12764.599435068871</v>
      </c>
      <c r="G40" s="57">
        <v>23277.508393985132</v>
      </c>
      <c r="H40" s="56">
        <v>127</v>
      </c>
      <c r="I40" s="56">
        <v>107</v>
      </c>
      <c r="J40" s="57">
        <v>234</v>
      </c>
      <c r="K40" s="56">
        <v>81</v>
      </c>
      <c r="L40" s="56">
        <v>84</v>
      </c>
      <c r="M40" s="57">
        <v>165</v>
      </c>
      <c r="N40" s="32">
        <v>0.2212312491354432</v>
      </c>
      <c r="O40" s="32">
        <v>0.29047422708603837</v>
      </c>
      <c r="P40" s="33">
        <v>0.25449912964647436</v>
      </c>
      <c r="Q40" s="41"/>
      <c r="R40" s="58">
        <f t="shared" si="2"/>
        <v>50.54283153325126</v>
      </c>
      <c r="S40" s="58">
        <f t="shared" si="3"/>
        <v>66.830363534391992</v>
      </c>
      <c r="T40" s="58">
        <f t="shared" si="4"/>
        <v>58.339620035050459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10494.465037381082</v>
      </c>
      <c r="F41" s="56">
        <v>12675.721485041679</v>
      </c>
      <c r="G41" s="57">
        <v>23170.186522422759</v>
      </c>
      <c r="H41" s="56">
        <v>127</v>
      </c>
      <c r="I41" s="56">
        <v>105</v>
      </c>
      <c r="J41" s="57">
        <v>232</v>
      </c>
      <c r="K41" s="56">
        <v>84</v>
      </c>
      <c r="L41" s="56">
        <v>84</v>
      </c>
      <c r="M41" s="57">
        <v>168</v>
      </c>
      <c r="N41" s="32">
        <v>0.21743877501618353</v>
      </c>
      <c r="O41" s="32">
        <v>0.29131553330211618</v>
      </c>
      <c r="P41" s="33">
        <v>0.25246454979975985</v>
      </c>
      <c r="Q41" s="41"/>
      <c r="R41" s="58">
        <f t="shared" si="2"/>
        <v>49.736801125028826</v>
      </c>
      <c r="S41" s="58">
        <f t="shared" si="3"/>
        <v>67.067309444664971</v>
      </c>
      <c r="T41" s="58">
        <f t="shared" si="4"/>
        <v>57.925466306056897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7865.6751585368847</v>
      </c>
      <c r="F42" s="56">
        <v>7450.6447871694545</v>
      </c>
      <c r="G42" s="57">
        <v>15316.319945706338</v>
      </c>
      <c r="H42" s="56">
        <v>1</v>
      </c>
      <c r="I42" s="56">
        <v>0</v>
      </c>
      <c r="J42" s="57">
        <v>1</v>
      </c>
      <c r="K42" s="56">
        <v>83</v>
      </c>
      <c r="L42" s="56">
        <v>84</v>
      </c>
      <c r="M42" s="57">
        <v>167</v>
      </c>
      <c r="N42" s="32">
        <v>0.37815745954504254</v>
      </c>
      <c r="O42" s="32">
        <v>0.35765383962987013</v>
      </c>
      <c r="P42" s="33">
        <v>0.36789776964129367</v>
      </c>
      <c r="Q42" s="41"/>
      <c r="R42" s="58">
        <f t="shared" si="2"/>
        <v>93.638989982581961</v>
      </c>
      <c r="S42" s="58">
        <f t="shared" si="3"/>
        <v>88.698152228207789</v>
      </c>
      <c r="T42" s="58">
        <f t="shared" si="4"/>
        <v>91.168571105394875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7471.9617376928463</v>
      </c>
      <c r="F43" s="56">
        <v>6633.376963087976</v>
      </c>
      <c r="G43" s="57">
        <v>14105.338700780823</v>
      </c>
      <c r="H43" s="56">
        <v>1</v>
      </c>
      <c r="I43" s="56">
        <v>0</v>
      </c>
      <c r="J43" s="57">
        <v>1</v>
      </c>
      <c r="K43" s="56">
        <v>83</v>
      </c>
      <c r="L43" s="56">
        <v>84</v>
      </c>
      <c r="M43" s="57">
        <v>167</v>
      </c>
      <c r="N43" s="32">
        <v>0.35922892969677145</v>
      </c>
      <c r="O43" s="32">
        <v>0.31842247326651191</v>
      </c>
      <c r="P43" s="33">
        <v>0.33881001875434336</v>
      </c>
      <c r="Q43" s="41"/>
      <c r="R43" s="58">
        <f t="shared" si="2"/>
        <v>88.951925448724367</v>
      </c>
      <c r="S43" s="58">
        <f t="shared" si="3"/>
        <v>78.968773370094951</v>
      </c>
      <c r="T43" s="58">
        <f t="shared" si="4"/>
        <v>83.960349409409659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7310.5575812733732</v>
      </c>
      <c r="F44" s="56">
        <v>6436.424749334943</v>
      </c>
      <c r="G44" s="57">
        <v>13746.982330608316</v>
      </c>
      <c r="H44" s="56">
        <v>1</v>
      </c>
      <c r="I44" s="56">
        <v>0</v>
      </c>
      <c r="J44" s="57">
        <v>1</v>
      </c>
      <c r="K44" s="56">
        <v>83</v>
      </c>
      <c r="L44" s="56">
        <v>84</v>
      </c>
      <c r="M44" s="57">
        <v>167</v>
      </c>
      <c r="N44" s="32">
        <v>0.3514691144842968</v>
      </c>
      <c r="O44" s="32">
        <v>0.3089681619304408</v>
      </c>
      <c r="P44" s="33">
        <v>0.33020230425173702</v>
      </c>
      <c r="Q44" s="41"/>
      <c r="R44" s="58">
        <f t="shared" si="2"/>
        <v>87.030447396111583</v>
      </c>
      <c r="S44" s="58">
        <f t="shared" si="3"/>
        <v>76.624104158749319</v>
      </c>
      <c r="T44" s="58">
        <f t="shared" si="4"/>
        <v>81.827275777430458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7140.8882285757272</v>
      </c>
      <c r="F45" s="56">
        <v>6328.4441460700264</v>
      </c>
      <c r="G45" s="57">
        <v>13469.332374645754</v>
      </c>
      <c r="H45" s="56">
        <v>1</v>
      </c>
      <c r="I45" s="56">
        <v>0</v>
      </c>
      <c r="J45" s="57">
        <v>1</v>
      </c>
      <c r="K45" s="56">
        <v>83</v>
      </c>
      <c r="L45" s="56">
        <v>84</v>
      </c>
      <c r="M45" s="57">
        <v>167</v>
      </c>
      <c r="N45" s="32">
        <v>0.34331193406614074</v>
      </c>
      <c r="O45" s="32">
        <v>0.30378476123608039</v>
      </c>
      <c r="P45" s="33">
        <v>0.32353315657777076</v>
      </c>
      <c r="Q45" s="41"/>
      <c r="R45" s="58">
        <f t="shared" si="2"/>
        <v>85.010574149711033</v>
      </c>
      <c r="S45" s="58">
        <f t="shared" si="3"/>
        <v>75.338620786547935</v>
      </c>
      <c r="T45" s="58">
        <f t="shared" si="4"/>
        <v>80.174597468129491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7097.1272521186938</v>
      </c>
      <c r="F46" s="56">
        <v>6291.7136366953091</v>
      </c>
      <c r="G46" s="57">
        <v>13388.840888814004</v>
      </c>
      <c r="H46" s="56">
        <v>1</v>
      </c>
      <c r="I46" s="56">
        <v>0</v>
      </c>
      <c r="J46" s="57">
        <v>1</v>
      </c>
      <c r="K46" s="56">
        <v>83</v>
      </c>
      <c r="L46" s="56">
        <v>84</v>
      </c>
      <c r="M46" s="57">
        <v>167</v>
      </c>
      <c r="N46" s="32">
        <v>0.34120804096724489</v>
      </c>
      <c r="O46" s="32">
        <v>0.3020215839427472</v>
      </c>
      <c r="P46" s="33">
        <v>0.32159975232547089</v>
      </c>
      <c r="Q46" s="41"/>
      <c r="R46" s="58">
        <f t="shared" si="2"/>
        <v>84.489610144270159</v>
      </c>
      <c r="S46" s="58">
        <f t="shared" si="3"/>
        <v>74.901352817801296</v>
      </c>
      <c r="T46" s="58">
        <f t="shared" si="4"/>
        <v>79.695481481035742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7075.20721301513</v>
      </c>
      <c r="F47" s="56">
        <v>6254.4441935662398</v>
      </c>
      <c r="G47" s="57">
        <v>13329.65140658137</v>
      </c>
      <c r="H47" s="56">
        <v>1</v>
      </c>
      <c r="I47" s="56">
        <v>0</v>
      </c>
      <c r="J47" s="57">
        <v>1</v>
      </c>
      <c r="K47" s="56">
        <v>83</v>
      </c>
      <c r="L47" s="56">
        <v>84</v>
      </c>
      <c r="M47" s="57">
        <v>167</v>
      </c>
      <c r="N47" s="32">
        <v>0.3401541929334197</v>
      </c>
      <c r="O47" s="32">
        <v>0.3002325361734946</v>
      </c>
      <c r="P47" s="33">
        <v>0.3201780218721505</v>
      </c>
      <c r="Q47" s="41"/>
      <c r="R47" s="58">
        <f t="shared" si="2"/>
        <v>84.228657297799174</v>
      </c>
      <c r="S47" s="58">
        <f t="shared" si="3"/>
        <v>74.457668971026663</v>
      </c>
      <c r="T47" s="58">
        <f t="shared" si="4"/>
        <v>79.343163134412919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5858.4015639395993</v>
      </c>
      <c r="F48" s="56">
        <v>5664.3375864457339</v>
      </c>
      <c r="G48" s="57">
        <v>11522.739150385332</v>
      </c>
      <c r="H48" s="56">
        <v>1</v>
      </c>
      <c r="I48" s="56">
        <v>0</v>
      </c>
      <c r="J48" s="57">
        <v>1</v>
      </c>
      <c r="K48" s="56">
        <v>83</v>
      </c>
      <c r="L48" s="56">
        <v>84</v>
      </c>
      <c r="M48" s="57">
        <v>167</v>
      </c>
      <c r="N48" s="32">
        <v>0.28165392134324996</v>
      </c>
      <c r="O48" s="32">
        <v>0.27190560610818615</v>
      </c>
      <c r="P48" s="33">
        <v>0.27677601725560463</v>
      </c>
      <c r="Q48" s="41"/>
      <c r="R48" s="58">
        <f t="shared" ref="R48" si="5">+E48/(H48+K48)</f>
        <v>69.742875761185701</v>
      </c>
      <c r="S48" s="58">
        <f t="shared" ref="S48" si="6">+F48/(I48+L48)</f>
        <v>67.432590314830165</v>
      </c>
      <c r="T48" s="58">
        <f t="shared" ref="T48" si="7">+G48/(J48+M48)</f>
        <v>68.587733038007926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5751.0276613803417</v>
      </c>
      <c r="F49" s="56">
        <v>5517.2208595526481</v>
      </c>
      <c r="G49" s="57">
        <v>11268.24852093299</v>
      </c>
      <c r="H49" s="56">
        <v>1</v>
      </c>
      <c r="I49" s="56">
        <v>0</v>
      </c>
      <c r="J49" s="57">
        <v>1</v>
      </c>
      <c r="K49" s="56">
        <v>82</v>
      </c>
      <c r="L49" s="56">
        <v>84</v>
      </c>
      <c r="M49" s="57">
        <v>166</v>
      </c>
      <c r="N49" s="32">
        <v>0.27982812677016067</v>
      </c>
      <c r="O49" s="32">
        <v>0.26484355124580683</v>
      </c>
      <c r="P49" s="33">
        <v>0.27228514693922745</v>
      </c>
      <c r="Q49" s="41"/>
      <c r="R49" s="58">
        <f t="shared" si="2"/>
        <v>69.289489896148694</v>
      </c>
      <c r="S49" s="58">
        <f t="shared" si="3"/>
        <v>65.681200708960091</v>
      </c>
      <c r="T49" s="58">
        <f t="shared" si="4"/>
        <v>67.474542041514908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5725.4868799533333</v>
      </c>
      <c r="F50" s="56">
        <v>5474.0376479885863</v>
      </c>
      <c r="G50" s="57">
        <v>11199.52452794192</v>
      </c>
      <c r="H50" s="56">
        <v>1</v>
      </c>
      <c r="I50" s="56">
        <v>0</v>
      </c>
      <c r="J50" s="57">
        <v>1</v>
      </c>
      <c r="K50" s="56">
        <v>82</v>
      </c>
      <c r="L50" s="56">
        <v>84</v>
      </c>
      <c r="M50" s="57">
        <v>166</v>
      </c>
      <c r="N50" s="32">
        <v>0.27858538730796678</v>
      </c>
      <c r="O50" s="32">
        <v>0.26277062442341526</v>
      </c>
      <c r="P50" s="33">
        <v>0.2706245053146607</v>
      </c>
      <c r="Q50" s="41"/>
      <c r="R50" s="58">
        <f t="shared" si="2"/>
        <v>68.981769637991974</v>
      </c>
      <c r="S50" s="58">
        <f t="shared" si="3"/>
        <v>65.167114857006979</v>
      </c>
      <c r="T50" s="58">
        <f t="shared" si="4"/>
        <v>67.063021125400709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5574.4151255810166</v>
      </c>
      <c r="F51" s="56">
        <v>5253.4474447110288</v>
      </c>
      <c r="G51" s="57">
        <v>10827.862570292045</v>
      </c>
      <c r="H51" s="56">
        <v>1</v>
      </c>
      <c r="I51" s="56">
        <v>0</v>
      </c>
      <c r="J51" s="57">
        <v>1</v>
      </c>
      <c r="K51" s="56">
        <v>81</v>
      </c>
      <c r="L51" s="56">
        <v>84</v>
      </c>
      <c r="M51" s="57">
        <v>165</v>
      </c>
      <c r="N51" s="32">
        <v>0.2745476322685686</v>
      </c>
      <c r="O51" s="32">
        <v>0.25218161696961544</v>
      </c>
      <c r="P51" s="33">
        <v>0.26322108543105904</v>
      </c>
      <c r="Q51" s="41"/>
      <c r="R51" s="58">
        <f t="shared" si="2"/>
        <v>67.980672263183124</v>
      </c>
      <c r="S51" s="58">
        <f t="shared" si="3"/>
        <v>62.541041008464632</v>
      </c>
      <c r="T51" s="58">
        <f t="shared" si="4"/>
        <v>65.228087772843651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5588.3466411138679</v>
      </c>
      <c r="F52" s="56">
        <v>5231.6801058464735</v>
      </c>
      <c r="G52" s="57">
        <v>10820.026746960342</v>
      </c>
      <c r="H52" s="56">
        <v>1</v>
      </c>
      <c r="I52" s="56">
        <v>0</v>
      </c>
      <c r="J52" s="57">
        <v>1</v>
      </c>
      <c r="K52" s="56">
        <v>82</v>
      </c>
      <c r="L52" s="56">
        <v>84</v>
      </c>
      <c r="M52" s="57">
        <v>166</v>
      </c>
      <c r="N52" s="32">
        <v>0.27191254579183866</v>
      </c>
      <c r="O52" s="32">
        <v>0.2511367178305719</v>
      </c>
      <c r="P52" s="33">
        <v>0.26145434822540942</v>
      </c>
      <c r="Q52" s="41"/>
      <c r="R52" s="58">
        <f t="shared" si="2"/>
        <v>67.329477603781541</v>
      </c>
      <c r="S52" s="58">
        <f t="shared" si="3"/>
        <v>62.281906021981825</v>
      </c>
      <c r="T52" s="58">
        <f t="shared" si="4"/>
        <v>64.790579323115821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5553.859420587205</v>
      </c>
      <c r="F53" s="56">
        <v>5202.6178070415426</v>
      </c>
      <c r="G53" s="57">
        <v>10756.477227628748</v>
      </c>
      <c r="H53" s="56">
        <v>1</v>
      </c>
      <c r="I53" s="56">
        <v>0</v>
      </c>
      <c r="J53" s="57">
        <v>1</v>
      </c>
      <c r="K53" s="56">
        <v>81</v>
      </c>
      <c r="L53" s="56">
        <v>84</v>
      </c>
      <c r="M53" s="57">
        <v>165</v>
      </c>
      <c r="N53" s="32">
        <v>0.27353523545051245</v>
      </c>
      <c r="O53" s="32">
        <v>0.24974163820283904</v>
      </c>
      <c r="P53" s="33">
        <v>0.2614857357941644</v>
      </c>
      <c r="Q53" s="41"/>
      <c r="R53" s="58">
        <f t="shared" si="2"/>
        <v>67.729992933990303</v>
      </c>
      <c r="S53" s="58">
        <f t="shared" si="3"/>
        <v>61.93592627430408</v>
      </c>
      <c r="T53" s="58">
        <f t="shared" si="4"/>
        <v>64.798055588124981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5381.8169358065888</v>
      </c>
      <c r="F54" s="56">
        <v>5044.6017862600138</v>
      </c>
      <c r="G54" s="57">
        <v>10426.418722066603</v>
      </c>
      <c r="H54" s="56">
        <v>1</v>
      </c>
      <c r="I54" s="56">
        <v>0</v>
      </c>
      <c r="J54" s="57">
        <v>1</v>
      </c>
      <c r="K54" s="56">
        <v>82</v>
      </c>
      <c r="L54" s="56">
        <v>84</v>
      </c>
      <c r="M54" s="57">
        <v>166</v>
      </c>
      <c r="N54" s="32">
        <v>0.26186341649506562</v>
      </c>
      <c r="O54" s="32">
        <v>0.24215638374904061</v>
      </c>
      <c r="P54" s="33">
        <v>0.2519432322169583</v>
      </c>
      <c r="Q54" s="41"/>
      <c r="R54" s="58">
        <f t="shared" si="2"/>
        <v>64.841167901284209</v>
      </c>
      <c r="S54" s="58">
        <f t="shared" si="3"/>
        <v>60.054783169762068</v>
      </c>
      <c r="T54" s="58">
        <f t="shared" si="4"/>
        <v>62.433645042314986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4535.5100536307782</v>
      </c>
      <c r="F55" s="56">
        <v>4279.1484738523532</v>
      </c>
      <c r="G55" s="57">
        <v>8814.6585274831305</v>
      </c>
      <c r="H55" s="56">
        <v>1</v>
      </c>
      <c r="I55" s="56">
        <v>0</v>
      </c>
      <c r="J55" s="57">
        <v>1</v>
      </c>
      <c r="K55" s="56">
        <v>84</v>
      </c>
      <c r="L55" s="56">
        <v>84</v>
      </c>
      <c r="M55" s="57">
        <v>168</v>
      </c>
      <c r="N55" s="32">
        <v>0.21548413405695449</v>
      </c>
      <c r="O55" s="32">
        <v>0.20541227313039329</v>
      </c>
      <c r="P55" s="33">
        <v>0.21047417687400025</v>
      </c>
      <c r="Q55" s="41"/>
      <c r="R55" s="58">
        <f t="shared" si="2"/>
        <v>53.358941807420919</v>
      </c>
      <c r="S55" s="58">
        <f t="shared" si="3"/>
        <v>50.942243736337538</v>
      </c>
      <c r="T55" s="58">
        <f t="shared" si="4"/>
        <v>52.157742766172369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4466.1411695418683</v>
      </c>
      <c r="F56" s="56">
        <v>4154.3497777061739</v>
      </c>
      <c r="G56" s="57">
        <v>8620.4909472480431</v>
      </c>
      <c r="H56" s="56">
        <v>1</v>
      </c>
      <c r="I56" s="56">
        <v>0</v>
      </c>
      <c r="J56" s="57">
        <v>1</v>
      </c>
      <c r="K56" s="56">
        <v>84</v>
      </c>
      <c r="L56" s="56">
        <v>84</v>
      </c>
      <c r="M56" s="57">
        <v>168</v>
      </c>
      <c r="N56" s="32">
        <v>0.21218838699837839</v>
      </c>
      <c r="O56" s="32">
        <v>0.19942155230924413</v>
      </c>
      <c r="P56" s="33">
        <v>0.20583789272321021</v>
      </c>
      <c r="Q56" s="41"/>
      <c r="R56" s="58">
        <f t="shared" si="2"/>
        <v>52.54283728872786</v>
      </c>
      <c r="S56" s="58">
        <f t="shared" si="3"/>
        <v>49.456544972692548</v>
      </c>
      <c r="T56" s="58">
        <f t="shared" si="4"/>
        <v>51.00882217306534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3927.7465233535499</v>
      </c>
      <c r="F57" s="56">
        <v>3771.5943888974689</v>
      </c>
      <c r="G57" s="57">
        <v>7699.3409122510184</v>
      </c>
      <c r="H57" s="56">
        <v>0</v>
      </c>
      <c r="I57" s="56">
        <v>0</v>
      </c>
      <c r="J57" s="57">
        <v>0</v>
      </c>
      <c r="K57" s="56">
        <v>83</v>
      </c>
      <c r="L57" s="56">
        <v>84</v>
      </c>
      <c r="M57" s="57">
        <v>167</v>
      </c>
      <c r="N57" s="32">
        <v>0.19081551318274145</v>
      </c>
      <c r="O57" s="32">
        <v>0.18104811774661428</v>
      </c>
      <c r="P57" s="33">
        <v>0.1859025717657673</v>
      </c>
      <c r="Q57" s="41"/>
      <c r="R57" s="58">
        <f t="shared" si="2"/>
        <v>47.322247269319881</v>
      </c>
      <c r="S57" s="58">
        <f t="shared" si="3"/>
        <v>44.899933201160344</v>
      </c>
      <c r="T57" s="58">
        <f t="shared" si="4"/>
        <v>46.103837797910288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3797.7204437710593</v>
      </c>
      <c r="F58" s="61">
        <v>3667.9999999987049</v>
      </c>
      <c r="G58" s="62">
        <v>7465.7204437697637</v>
      </c>
      <c r="H58" s="56">
        <v>0</v>
      </c>
      <c r="I58" s="56">
        <v>0</v>
      </c>
      <c r="J58" s="57">
        <v>0</v>
      </c>
      <c r="K58" s="56">
        <v>85</v>
      </c>
      <c r="L58" s="56">
        <v>84</v>
      </c>
      <c r="M58" s="57">
        <v>169</v>
      </c>
      <c r="N58" s="34">
        <v>0.18015751630792501</v>
      </c>
      <c r="O58" s="34">
        <v>0.17607526881714214</v>
      </c>
      <c r="P58" s="35">
        <v>0.17812847021783174</v>
      </c>
      <c r="Q58" s="41"/>
      <c r="R58" s="58">
        <f t="shared" si="2"/>
        <v>44.679064044365404</v>
      </c>
      <c r="S58" s="58">
        <f t="shared" si="3"/>
        <v>43.666666666651246</v>
      </c>
      <c r="T58" s="58">
        <f t="shared" si="4"/>
        <v>44.17586061402227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6006.0998248503529</v>
      </c>
      <c r="F59" s="56">
        <v>6538.5794138921656</v>
      </c>
      <c r="G59" s="57">
        <v>12544.679238742519</v>
      </c>
      <c r="H59" s="66">
        <v>3</v>
      </c>
      <c r="I59" s="64">
        <v>4</v>
      </c>
      <c r="J59" s="65">
        <v>7</v>
      </c>
      <c r="K59" s="66">
        <v>81</v>
      </c>
      <c r="L59" s="64">
        <v>80</v>
      </c>
      <c r="M59" s="65">
        <v>161</v>
      </c>
      <c r="N59" s="30">
        <v>0.28964601778792209</v>
      </c>
      <c r="O59" s="30">
        <v>0.31581237509139132</v>
      </c>
      <c r="P59" s="31">
        <v>0.30271909359899901</v>
      </c>
      <c r="Q59" s="41"/>
      <c r="R59" s="58">
        <f t="shared" si="2"/>
        <v>71.50118839107563</v>
      </c>
      <c r="S59" s="58">
        <f t="shared" si="3"/>
        <v>77.840231117763878</v>
      </c>
      <c r="T59" s="58">
        <f t="shared" si="4"/>
        <v>74.670709754419761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5751.0766555822356</v>
      </c>
      <c r="F60" s="56">
        <v>6436.8770320441963</v>
      </c>
      <c r="G60" s="57">
        <v>12187.953687626432</v>
      </c>
      <c r="H60" s="55">
        <v>3</v>
      </c>
      <c r="I60" s="56">
        <v>4</v>
      </c>
      <c r="J60" s="57">
        <v>7</v>
      </c>
      <c r="K60" s="55">
        <v>81</v>
      </c>
      <c r="L60" s="56">
        <v>80</v>
      </c>
      <c r="M60" s="57">
        <v>161</v>
      </c>
      <c r="N60" s="32">
        <v>0.27734744673911244</v>
      </c>
      <c r="O60" s="32">
        <v>0.31090016576720425</v>
      </c>
      <c r="P60" s="33">
        <v>0.29411085153538685</v>
      </c>
      <c r="Q60" s="41"/>
      <c r="R60" s="58">
        <f t="shared" si="2"/>
        <v>68.465198280740907</v>
      </c>
      <c r="S60" s="58">
        <f t="shared" si="3"/>
        <v>76.629488476716617</v>
      </c>
      <c r="T60" s="58">
        <f t="shared" si="4"/>
        <v>72.547343378728755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5471.1082104831612</v>
      </c>
      <c r="F61" s="56">
        <v>6161.2461595364794</v>
      </c>
      <c r="G61" s="57">
        <v>11632.354370019641</v>
      </c>
      <c r="H61" s="55">
        <v>3</v>
      </c>
      <c r="I61" s="56">
        <v>4</v>
      </c>
      <c r="J61" s="57">
        <v>7</v>
      </c>
      <c r="K61" s="55">
        <v>81</v>
      </c>
      <c r="L61" s="56">
        <v>80</v>
      </c>
      <c r="M61" s="57">
        <v>161</v>
      </c>
      <c r="N61" s="32">
        <v>0.26384588206419568</v>
      </c>
      <c r="O61" s="32">
        <v>0.29758723722645281</v>
      </c>
      <c r="P61" s="33">
        <v>0.28070353209506854</v>
      </c>
      <c r="Q61" s="41"/>
      <c r="R61" s="58">
        <f t="shared" si="2"/>
        <v>65.132240600990016</v>
      </c>
      <c r="S61" s="58">
        <f t="shared" si="3"/>
        <v>73.34816856591047</v>
      </c>
      <c r="T61" s="58">
        <f t="shared" si="4"/>
        <v>69.240204583450236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5263.6632510283962</v>
      </c>
      <c r="F62" s="56">
        <v>5855.421413898187</v>
      </c>
      <c r="G62" s="57">
        <v>11119.084664926584</v>
      </c>
      <c r="H62" s="55">
        <v>3</v>
      </c>
      <c r="I62" s="56">
        <v>4</v>
      </c>
      <c r="J62" s="57">
        <v>7</v>
      </c>
      <c r="K62" s="55">
        <v>81</v>
      </c>
      <c r="L62" s="56">
        <v>80</v>
      </c>
      <c r="M62" s="57">
        <v>161</v>
      </c>
      <c r="N62" s="32">
        <v>0.25384178486826758</v>
      </c>
      <c r="O62" s="32">
        <v>0.28281594928024473</v>
      </c>
      <c r="P62" s="33">
        <v>0.2683176801381898</v>
      </c>
      <c r="Q62" s="41"/>
      <c r="R62" s="58">
        <f t="shared" si="2"/>
        <v>62.662657750338049</v>
      </c>
      <c r="S62" s="58">
        <f t="shared" si="3"/>
        <v>69.70739778450222</v>
      </c>
      <c r="T62" s="58">
        <f t="shared" si="4"/>
        <v>66.185027767420138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5102.5833168703011</v>
      </c>
      <c r="F63" s="56">
        <v>5629.3205610790674</v>
      </c>
      <c r="G63" s="57">
        <v>10731.903877949368</v>
      </c>
      <c r="H63" s="55">
        <v>3</v>
      </c>
      <c r="I63" s="56">
        <v>4</v>
      </c>
      <c r="J63" s="57">
        <v>7</v>
      </c>
      <c r="K63" s="55">
        <v>79</v>
      </c>
      <c r="L63" s="56">
        <v>80</v>
      </c>
      <c r="M63" s="57">
        <v>159</v>
      </c>
      <c r="N63" s="32">
        <v>0.25210391881770261</v>
      </c>
      <c r="O63" s="32">
        <v>0.27189531303511721</v>
      </c>
      <c r="P63" s="33">
        <v>0.26211175942627413</v>
      </c>
      <c r="Q63" s="41"/>
      <c r="R63" s="58">
        <f t="shared" si="2"/>
        <v>62.226625815491474</v>
      </c>
      <c r="S63" s="58">
        <f t="shared" si="3"/>
        <v>67.01572096522699</v>
      </c>
      <c r="T63" s="58">
        <f t="shared" si="4"/>
        <v>64.650023361140768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4836.1997698564355</v>
      </c>
      <c r="F64" s="56">
        <v>5345.3281158138616</v>
      </c>
      <c r="G64" s="57">
        <v>10181.527885670297</v>
      </c>
      <c r="H64" s="55">
        <v>3</v>
      </c>
      <c r="I64" s="56">
        <v>4</v>
      </c>
      <c r="J64" s="57">
        <v>7</v>
      </c>
      <c r="K64" s="55">
        <v>78</v>
      </c>
      <c r="L64" s="56">
        <v>80</v>
      </c>
      <c r="M64" s="57">
        <v>158</v>
      </c>
      <c r="N64" s="3">
        <v>0.2419067511932991</v>
      </c>
      <c r="O64" s="3">
        <v>0.2581785218225397</v>
      </c>
      <c r="P64" s="4">
        <v>0.25018497851558624</v>
      </c>
      <c r="Q64" s="41"/>
      <c r="R64" s="58">
        <f t="shared" si="2"/>
        <v>59.706169998227601</v>
      </c>
      <c r="S64" s="58">
        <f t="shared" si="3"/>
        <v>63.634858521593593</v>
      </c>
      <c r="T64" s="58">
        <f t="shared" si="4"/>
        <v>61.70622961012301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4376.4096867933577</v>
      </c>
      <c r="F65" s="56">
        <v>4727.9482520679212</v>
      </c>
      <c r="G65" s="57">
        <v>9104.3579388612779</v>
      </c>
      <c r="H65" s="55">
        <v>4</v>
      </c>
      <c r="I65" s="56">
        <v>4</v>
      </c>
      <c r="J65" s="57">
        <v>8</v>
      </c>
      <c r="K65" s="55">
        <v>80</v>
      </c>
      <c r="L65" s="56">
        <v>80</v>
      </c>
      <c r="M65" s="57">
        <v>160</v>
      </c>
      <c r="N65" s="3">
        <v>0.2113799114564025</v>
      </c>
      <c r="O65" s="3">
        <v>0.22835916982553714</v>
      </c>
      <c r="P65" s="4">
        <v>0.21986954064096981</v>
      </c>
      <c r="Q65" s="41"/>
      <c r="R65" s="58">
        <f t="shared" si="2"/>
        <v>52.100115318968541</v>
      </c>
      <c r="S65" s="58">
        <f t="shared" si="3"/>
        <v>56.285098238903821</v>
      </c>
      <c r="T65" s="58">
        <f t="shared" si="4"/>
        <v>54.192606778936181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1567.4789915963825</v>
      </c>
      <c r="F66" s="56">
        <v>1629.5910961885666</v>
      </c>
      <c r="G66" s="57">
        <v>3197.070087784949</v>
      </c>
      <c r="H66" s="55">
        <v>3</v>
      </c>
      <c r="I66" s="56">
        <v>3</v>
      </c>
      <c r="J66" s="57">
        <v>6</v>
      </c>
      <c r="K66" s="55">
        <v>39</v>
      </c>
      <c r="L66" s="56">
        <v>39</v>
      </c>
      <c r="M66" s="57">
        <v>78</v>
      </c>
      <c r="N66" s="3">
        <v>0.15188749918569597</v>
      </c>
      <c r="O66" s="3">
        <v>0.15790611397176033</v>
      </c>
      <c r="P66" s="4">
        <v>0.15489680657872815</v>
      </c>
      <c r="Q66" s="41"/>
      <c r="R66" s="58">
        <f t="shared" si="2"/>
        <v>37.32092837134244</v>
      </c>
      <c r="S66" s="58">
        <f t="shared" si="3"/>
        <v>38.799788004489677</v>
      </c>
      <c r="T66" s="58">
        <f t="shared" si="4"/>
        <v>38.060358187916059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1472.018729549347</v>
      </c>
      <c r="F67" s="56">
        <v>1443.5597634046419</v>
      </c>
      <c r="G67" s="57">
        <v>2915.5784929539886</v>
      </c>
      <c r="H67" s="55">
        <v>3</v>
      </c>
      <c r="I67" s="56">
        <v>3</v>
      </c>
      <c r="J67" s="57">
        <v>6</v>
      </c>
      <c r="K67" s="55">
        <v>39</v>
      </c>
      <c r="L67" s="56">
        <v>39</v>
      </c>
      <c r="M67" s="57">
        <v>78</v>
      </c>
      <c r="N67" s="3">
        <v>0.14263747379354139</v>
      </c>
      <c r="O67" s="3">
        <v>0.13987982203533353</v>
      </c>
      <c r="P67" s="4">
        <v>0.14125864791443743</v>
      </c>
      <c r="Q67" s="41"/>
      <c r="R67" s="58">
        <f t="shared" si="2"/>
        <v>35.048064989270166</v>
      </c>
      <c r="S67" s="58">
        <f t="shared" si="3"/>
        <v>34.370470557253377</v>
      </c>
      <c r="T67" s="58">
        <f t="shared" si="4"/>
        <v>34.709267773261772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1393.3886521644956</v>
      </c>
      <c r="F68" s="56">
        <v>1322.9431737610148</v>
      </c>
      <c r="G68" s="57">
        <v>2716.3318259255102</v>
      </c>
      <c r="H68" s="55">
        <v>3</v>
      </c>
      <c r="I68" s="56">
        <v>3</v>
      </c>
      <c r="J68" s="57">
        <v>6</v>
      </c>
      <c r="K68" s="55">
        <v>39</v>
      </c>
      <c r="L68" s="56">
        <v>39</v>
      </c>
      <c r="M68" s="57">
        <v>78</v>
      </c>
      <c r="N68" s="3">
        <v>0.13501828024849763</v>
      </c>
      <c r="O68" s="3">
        <v>0.12819216800009833</v>
      </c>
      <c r="P68" s="4">
        <v>0.13160522412429798</v>
      </c>
      <c r="Q68" s="41"/>
      <c r="R68" s="58">
        <f t="shared" si="2"/>
        <v>33.175920289630845</v>
      </c>
      <c r="S68" s="58">
        <f t="shared" si="3"/>
        <v>31.498646994309876</v>
      </c>
      <c r="T68" s="58">
        <f t="shared" si="4"/>
        <v>32.337283641970359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770.59709215177998</v>
      </c>
      <c r="F69" s="61">
        <v>710.00000000191289</v>
      </c>
      <c r="G69" s="62">
        <v>1480.5970921536928</v>
      </c>
      <c r="H69" s="67">
        <v>3</v>
      </c>
      <c r="I69" s="61">
        <v>3</v>
      </c>
      <c r="J69" s="62">
        <v>6</v>
      </c>
      <c r="K69" s="67">
        <v>39</v>
      </c>
      <c r="L69" s="61">
        <v>39</v>
      </c>
      <c r="M69" s="62">
        <v>78</v>
      </c>
      <c r="N69" s="6">
        <v>7.467026086742054E-2</v>
      </c>
      <c r="O69" s="6">
        <v>6.8798449612588464E-2</v>
      </c>
      <c r="P69" s="7">
        <v>7.1734355240004488E-2</v>
      </c>
      <c r="Q69" s="41"/>
      <c r="R69" s="58">
        <f t="shared" si="2"/>
        <v>18.347549813137618</v>
      </c>
      <c r="S69" s="58">
        <f t="shared" si="3"/>
        <v>16.904761904807451</v>
      </c>
      <c r="T69" s="58">
        <f t="shared" si="4"/>
        <v>17.626155858972531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7313.9999999538695</v>
      </c>
      <c r="F70" s="56">
        <v>6205.3794218396743</v>
      </c>
      <c r="G70" s="65">
        <v>13519.379421793543</v>
      </c>
      <c r="H70" s="66">
        <v>336</v>
      </c>
      <c r="I70" s="64">
        <v>336</v>
      </c>
      <c r="J70" s="57">
        <v>672</v>
      </c>
      <c r="K70" s="66">
        <v>0</v>
      </c>
      <c r="L70" s="64">
        <v>0</v>
      </c>
      <c r="M70" s="57">
        <v>0</v>
      </c>
      <c r="N70" s="15">
        <v>0.10077711640148078</v>
      </c>
      <c r="O70" s="15">
        <v>8.5501810816794449E-2</v>
      </c>
      <c r="P70" s="16">
        <v>9.3139463609137607E-2</v>
      </c>
      <c r="Q70" s="41"/>
      <c r="R70" s="58">
        <f t="shared" si="2"/>
        <v>21.767857142719851</v>
      </c>
      <c r="S70" s="58">
        <f t="shared" si="3"/>
        <v>18.468391136427602</v>
      </c>
      <c r="T70" s="58">
        <f t="shared" si="4"/>
        <v>20.118124139573723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10085.020122721442</v>
      </c>
      <c r="F71" s="56">
        <v>9411.9353734230535</v>
      </c>
      <c r="G71" s="57">
        <v>19496.955496144496</v>
      </c>
      <c r="H71" s="55">
        <v>338</v>
      </c>
      <c r="I71" s="56">
        <v>336</v>
      </c>
      <c r="J71" s="57">
        <v>674</v>
      </c>
      <c r="K71" s="55">
        <v>0</v>
      </c>
      <c r="L71" s="56">
        <v>0</v>
      </c>
      <c r="M71" s="57">
        <v>0</v>
      </c>
      <c r="N71" s="3">
        <v>0.13813582241290601</v>
      </c>
      <c r="O71" s="3">
        <v>0.12968385380047195</v>
      </c>
      <c r="P71" s="4">
        <v>0.13392237811946708</v>
      </c>
      <c r="Q71" s="41"/>
      <c r="R71" s="58">
        <f t="shared" ref="R71:R86" si="8">+E71/(H71+K71)</f>
        <v>29.837337641187698</v>
      </c>
      <c r="S71" s="58">
        <f t="shared" ref="S71:S86" si="9">+F71/(I71+L71)</f>
        <v>28.011712420901944</v>
      </c>
      <c r="T71" s="58">
        <f t="shared" ref="T71:T86" si="10">+G71/(J71+M71)</f>
        <v>28.927233673804889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17092.525830409686</v>
      </c>
      <c r="F72" s="56">
        <v>16629.848637468953</v>
      </c>
      <c r="G72" s="57">
        <v>33722.374467878639</v>
      </c>
      <c r="H72" s="55">
        <v>334</v>
      </c>
      <c r="I72" s="56">
        <v>336</v>
      </c>
      <c r="J72" s="57">
        <v>670</v>
      </c>
      <c r="K72" s="55">
        <v>0</v>
      </c>
      <c r="L72" s="56">
        <v>0</v>
      </c>
      <c r="M72" s="57">
        <v>0</v>
      </c>
      <c r="N72" s="3">
        <v>0.23692234739423496</v>
      </c>
      <c r="O72" s="3">
        <v>0.22913702377464937</v>
      </c>
      <c r="P72" s="4">
        <v>0.23301806569844277</v>
      </c>
      <c r="Q72" s="41"/>
      <c r="R72" s="58">
        <f t="shared" si="8"/>
        <v>51.175227037154748</v>
      </c>
      <c r="S72" s="58">
        <f t="shared" si="9"/>
        <v>49.493597135324265</v>
      </c>
      <c r="T72" s="58">
        <f t="shared" si="10"/>
        <v>50.331902190863637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19487.872539216569</v>
      </c>
      <c r="F73" s="56">
        <v>18357.261070379813</v>
      </c>
      <c r="G73" s="57">
        <v>37845.133609596378</v>
      </c>
      <c r="H73" s="55">
        <v>336</v>
      </c>
      <c r="I73" s="56">
        <v>338</v>
      </c>
      <c r="J73" s="57">
        <v>674</v>
      </c>
      <c r="K73" s="55">
        <v>0</v>
      </c>
      <c r="L73" s="56">
        <v>0</v>
      </c>
      <c r="M73" s="57">
        <v>0</v>
      </c>
      <c r="N73" s="3">
        <v>0.26851676227976973</v>
      </c>
      <c r="O73" s="3">
        <v>0.25144177446827487</v>
      </c>
      <c r="P73" s="4">
        <v>0.25995393456421295</v>
      </c>
      <c r="Q73" s="41"/>
      <c r="R73" s="58">
        <f t="shared" si="8"/>
        <v>57.999620652430266</v>
      </c>
      <c r="S73" s="58">
        <f t="shared" si="9"/>
        <v>54.311423285147377</v>
      </c>
      <c r="T73" s="58">
        <f t="shared" si="10"/>
        <v>56.150049865869995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20803.920222896642</v>
      </c>
      <c r="F74" s="56">
        <v>19792.283945190215</v>
      </c>
      <c r="G74" s="57">
        <v>40596.204168086857</v>
      </c>
      <c r="H74" s="55">
        <v>336</v>
      </c>
      <c r="I74" s="56">
        <v>336</v>
      </c>
      <c r="J74" s="57">
        <v>672</v>
      </c>
      <c r="K74" s="55">
        <v>0</v>
      </c>
      <c r="L74" s="56">
        <v>0</v>
      </c>
      <c r="M74" s="57">
        <v>0</v>
      </c>
      <c r="N74" s="3">
        <v>0.28665013534634926</v>
      </c>
      <c r="O74" s="3">
        <v>0.27271114342468883</v>
      </c>
      <c r="P74" s="4">
        <v>0.27968063938551901</v>
      </c>
      <c r="Q74" s="41"/>
      <c r="R74" s="58">
        <f t="shared" si="8"/>
        <v>61.916429234811439</v>
      </c>
      <c r="S74" s="58">
        <f t="shared" si="9"/>
        <v>58.905606979732781</v>
      </c>
      <c r="T74" s="58">
        <f t="shared" si="10"/>
        <v>60.411018107272106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22118.710781141359</v>
      </c>
      <c r="F75" s="56">
        <v>21857.974137357836</v>
      </c>
      <c r="G75" s="57">
        <v>43976.684918499195</v>
      </c>
      <c r="H75" s="55">
        <v>336</v>
      </c>
      <c r="I75" s="56">
        <v>336</v>
      </c>
      <c r="J75" s="57">
        <v>672</v>
      </c>
      <c r="K75" s="55">
        <v>0</v>
      </c>
      <c r="L75" s="56">
        <v>0</v>
      </c>
      <c r="M75" s="57">
        <v>0</v>
      </c>
      <c r="N75" s="3">
        <v>0.30476618690946539</v>
      </c>
      <c r="O75" s="3">
        <v>0.30117358544639877</v>
      </c>
      <c r="P75" s="4">
        <v>0.30296988617793208</v>
      </c>
      <c r="Q75" s="41"/>
      <c r="R75" s="58">
        <f t="shared" si="8"/>
        <v>65.829496372444524</v>
      </c>
      <c r="S75" s="58">
        <f t="shared" si="9"/>
        <v>65.053494456422129</v>
      </c>
      <c r="T75" s="58">
        <f t="shared" si="10"/>
        <v>65.441495414433319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26551.065879256108</v>
      </c>
      <c r="F76" s="56">
        <v>27816.517157009959</v>
      </c>
      <c r="G76" s="57">
        <v>54367.583036266064</v>
      </c>
      <c r="H76" s="55">
        <v>332</v>
      </c>
      <c r="I76" s="56">
        <v>336</v>
      </c>
      <c r="J76" s="57">
        <v>668</v>
      </c>
      <c r="K76" s="55">
        <v>0</v>
      </c>
      <c r="L76" s="56">
        <v>0</v>
      </c>
      <c r="M76" s="57">
        <v>0</v>
      </c>
      <c r="N76" s="3">
        <v>0.37024578702666372</v>
      </c>
      <c r="O76" s="3">
        <v>0.38327432149760193</v>
      </c>
      <c r="P76" s="4">
        <v>0.37679906185036915</v>
      </c>
      <c r="Q76" s="41"/>
      <c r="R76" s="58">
        <f t="shared" si="8"/>
        <v>79.973089997759359</v>
      </c>
      <c r="S76" s="58">
        <f t="shared" si="9"/>
        <v>82.787253443482015</v>
      </c>
      <c r="T76" s="58">
        <f t="shared" si="10"/>
        <v>81.388597359679736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28481.052016668589</v>
      </c>
      <c r="F77" s="56">
        <v>30092.382912328831</v>
      </c>
      <c r="G77" s="57">
        <v>58573.43492899742</v>
      </c>
      <c r="H77" s="55">
        <v>336</v>
      </c>
      <c r="I77" s="56">
        <v>336</v>
      </c>
      <c r="J77" s="57">
        <v>672</v>
      </c>
      <c r="K77" s="55">
        <v>0</v>
      </c>
      <c r="L77" s="56">
        <v>0</v>
      </c>
      <c r="M77" s="57">
        <v>0</v>
      </c>
      <c r="N77" s="3">
        <v>0.39243072112914174</v>
      </c>
      <c r="O77" s="3">
        <v>0.41463270106273192</v>
      </c>
      <c r="P77" s="4">
        <v>0.40353171109593683</v>
      </c>
      <c r="Q77" s="41"/>
      <c r="R77" s="58">
        <f t="shared" si="8"/>
        <v>84.765035763894616</v>
      </c>
      <c r="S77" s="58">
        <f t="shared" si="9"/>
        <v>89.56066342955009</v>
      </c>
      <c r="T77" s="58">
        <f t="shared" si="10"/>
        <v>87.162849596722353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18531.175136704282</v>
      </c>
      <c r="F78" s="56">
        <v>20634.42828397017</v>
      </c>
      <c r="G78" s="57">
        <v>39165.603420674452</v>
      </c>
      <c r="H78" s="55">
        <v>336</v>
      </c>
      <c r="I78" s="56">
        <v>334</v>
      </c>
      <c r="J78" s="57">
        <v>670</v>
      </c>
      <c r="K78" s="55">
        <v>0</v>
      </c>
      <c r="L78" s="56">
        <v>0</v>
      </c>
      <c r="M78" s="57">
        <v>0</v>
      </c>
      <c r="N78" s="3">
        <v>0.25533475441887515</v>
      </c>
      <c r="O78" s="3">
        <v>0.28601724722735322</v>
      </c>
      <c r="P78" s="4">
        <v>0.27063020605772836</v>
      </c>
      <c r="Q78" s="41"/>
      <c r="R78" s="58">
        <f t="shared" si="8"/>
        <v>55.152306954477027</v>
      </c>
      <c r="S78" s="58">
        <f t="shared" si="9"/>
        <v>61.779725401108294</v>
      </c>
      <c r="T78" s="58">
        <f t="shared" si="10"/>
        <v>58.45612450846933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17161.467666642195</v>
      </c>
      <c r="F79" s="56">
        <v>19245.822033007746</v>
      </c>
      <c r="G79" s="57">
        <v>36407.28969964994</v>
      </c>
      <c r="H79" s="55">
        <v>336</v>
      </c>
      <c r="I79" s="56">
        <v>334</v>
      </c>
      <c r="J79" s="57">
        <v>670</v>
      </c>
      <c r="K79" s="55">
        <v>0</v>
      </c>
      <c r="L79" s="56">
        <v>0</v>
      </c>
      <c r="M79" s="57">
        <v>0</v>
      </c>
      <c r="N79" s="3">
        <v>0.23646202142088563</v>
      </c>
      <c r="O79" s="3">
        <v>0.26676954470236952</v>
      </c>
      <c r="P79" s="4">
        <v>0.2515705479522522</v>
      </c>
      <c r="Q79" s="41"/>
      <c r="R79" s="58">
        <f t="shared" si="8"/>
        <v>51.075796626911291</v>
      </c>
      <c r="S79" s="58">
        <f t="shared" si="9"/>
        <v>57.622221655711812</v>
      </c>
      <c r="T79" s="58">
        <f t="shared" si="10"/>
        <v>54.339238357686476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12790.736656895491</v>
      </c>
      <c r="F80" s="56">
        <v>14717.691987317898</v>
      </c>
      <c r="G80" s="57">
        <v>27508.428644213389</v>
      </c>
      <c r="H80" s="55">
        <v>336</v>
      </c>
      <c r="I80" s="56">
        <v>334</v>
      </c>
      <c r="J80" s="57">
        <v>670</v>
      </c>
      <c r="K80" s="55">
        <v>0</v>
      </c>
      <c r="L80" s="56">
        <v>0</v>
      </c>
      <c r="M80" s="57">
        <v>0</v>
      </c>
      <c r="N80" s="3">
        <v>0.17623920658200357</v>
      </c>
      <c r="O80" s="3">
        <v>0.2040043799528429</v>
      </c>
      <c r="P80" s="4">
        <v>0.19008035271015333</v>
      </c>
      <c r="Q80" s="41"/>
      <c r="R80" s="58">
        <f t="shared" si="8"/>
        <v>38.06766862171277</v>
      </c>
      <c r="S80" s="58">
        <f t="shared" si="9"/>
        <v>44.064946069814063</v>
      </c>
      <c r="T80" s="58">
        <f t="shared" si="10"/>
        <v>41.057356185393118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10719.43550381215</v>
      </c>
      <c r="F81" s="56">
        <v>12607.637513686881</v>
      </c>
      <c r="G81" s="57">
        <v>23327.073017499031</v>
      </c>
      <c r="H81" s="55">
        <v>332</v>
      </c>
      <c r="I81" s="56">
        <v>334</v>
      </c>
      <c r="J81" s="57">
        <v>666</v>
      </c>
      <c r="K81" s="55">
        <v>0</v>
      </c>
      <c r="L81" s="56">
        <v>0</v>
      </c>
      <c r="M81" s="57">
        <v>0</v>
      </c>
      <c r="N81" s="3">
        <v>0.14947896452214623</v>
      </c>
      <c r="O81" s="3">
        <v>0.17475656345208029</v>
      </c>
      <c r="P81" s="4">
        <v>0.16215571833986092</v>
      </c>
      <c r="Q81" s="41"/>
      <c r="R81" s="58">
        <f t="shared" si="8"/>
        <v>32.287456336783585</v>
      </c>
      <c r="S81" s="58">
        <f t="shared" si="9"/>
        <v>37.747417705649347</v>
      </c>
      <c r="T81" s="58">
        <f t="shared" si="10"/>
        <v>35.025635161409959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9351.6383488487409</v>
      </c>
      <c r="F82" s="56">
        <v>11103.712338175339</v>
      </c>
      <c r="G82" s="57">
        <v>20455.350687024082</v>
      </c>
      <c r="H82" s="55">
        <v>336</v>
      </c>
      <c r="I82" s="56">
        <v>326</v>
      </c>
      <c r="J82" s="57">
        <v>662</v>
      </c>
      <c r="K82" s="55">
        <v>0</v>
      </c>
      <c r="L82" s="56">
        <v>0</v>
      </c>
      <c r="M82" s="57">
        <v>0</v>
      </c>
      <c r="N82" s="3">
        <v>0.12885304162324654</v>
      </c>
      <c r="O82" s="3">
        <v>0.15768734858803879</v>
      </c>
      <c r="P82" s="4">
        <v>0.14305241333098412</v>
      </c>
      <c r="Q82" s="41"/>
      <c r="R82" s="58">
        <f t="shared" si="8"/>
        <v>27.832256990621254</v>
      </c>
      <c r="S82" s="58">
        <f t="shared" si="9"/>
        <v>34.06046729501638</v>
      </c>
      <c r="T82" s="58">
        <f t="shared" si="10"/>
        <v>30.899321279492572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7578.1055900711735</v>
      </c>
      <c r="F83" s="56">
        <v>9826.113297919117</v>
      </c>
      <c r="G83" s="57">
        <v>17404.21888799029</v>
      </c>
      <c r="H83" s="55">
        <v>336</v>
      </c>
      <c r="I83" s="56">
        <v>336</v>
      </c>
      <c r="J83" s="57">
        <v>672</v>
      </c>
      <c r="K83" s="55">
        <v>0</v>
      </c>
      <c r="L83" s="56">
        <v>0</v>
      </c>
      <c r="M83" s="57">
        <v>0</v>
      </c>
      <c r="N83" s="3">
        <v>0.10441613742933165</v>
      </c>
      <c r="O83" s="3">
        <v>0.13539067044090494</v>
      </c>
      <c r="P83" s="4">
        <v>0.11990340393511829</v>
      </c>
      <c r="Q83" s="41"/>
      <c r="R83" s="58">
        <f t="shared" si="8"/>
        <v>22.553885684735636</v>
      </c>
      <c r="S83" s="58">
        <f t="shared" si="9"/>
        <v>29.244384815235467</v>
      </c>
      <c r="T83" s="58">
        <f t="shared" si="10"/>
        <v>25.899135249985552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4268.579162313712</v>
      </c>
      <c r="F84" s="61">
        <v>6050.9999999634911</v>
      </c>
      <c r="G84" s="62">
        <v>10319.579162277203</v>
      </c>
      <c r="H84" s="67">
        <v>332</v>
      </c>
      <c r="I84" s="61">
        <v>334</v>
      </c>
      <c r="J84" s="57">
        <v>666</v>
      </c>
      <c r="K84" s="67">
        <v>0</v>
      </c>
      <c r="L84" s="61">
        <v>0</v>
      </c>
      <c r="M84" s="57">
        <v>0</v>
      </c>
      <c r="N84" s="6">
        <v>5.9523917368274656E-2</v>
      </c>
      <c r="O84" s="6">
        <v>8.3873918828502592E-2</v>
      </c>
      <c r="P84" s="7">
        <v>7.173547966214272E-2</v>
      </c>
      <c r="Q84" s="41"/>
      <c r="R84" s="58">
        <f t="shared" si="8"/>
        <v>12.857166151547325</v>
      </c>
      <c r="S84" s="58">
        <f t="shared" si="9"/>
        <v>18.116766466956559</v>
      </c>
      <c r="T84" s="58">
        <f t="shared" si="10"/>
        <v>15.494863607022827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2933.5586791393721</v>
      </c>
      <c r="F85" s="56">
        <v>5549.700204972778</v>
      </c>
      <c r="G85" s="65">
        <v>8483.2588841121506</v>
      </c>
      <c r="H85" s="71">
        <v>126</v>
      </c>
      <c r="I85" s="64">
        <v>105</v>
      </c>
      <c r="J85" s="65">
        <v>231</v>
      </c>
      <c r="K85" s="71">
        <v>0</v>
      </c>
      <c r="L85" s="64">
        <v>0</v>
      </c>
      <c r="M85" s="65">
        <v>0</v>
      </c>
      <c r="N85" s="3">
        <v>0.10778801731111744</v>
      </c>
      <c r="O85" s="3">
        <v>0.24469577623336763</v>
      </c>
      <c r="P85" s="4">
        <v>0.17001881682123118</v>
      </c>
      <c r="Q85" s="41"/>
      <c r="R85" s="58">
        <f t="shared" si="8"/>
        <v>23.282211739201365</v>
      </c>
      <c r="S85" s="58">
        <f t="shared" si="9"/>
        <v>52.854287666407409</v>
      </c>
      <c r="T85" s="58">
        <f t="shared" si="10"/>
        <v>36.724064433385934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2748.7643428791289</v>
      </c>
      <c r="F86" s="61">
        <v>5269.9999999976026</v>
      </c>
      <c r="G86" s="62">
        <v>8018.7643428767315</v>
      </c>
      <c r="H86" s="72">
        <v>126</v>
      </c>
      <c r="I86" s="61">
        <v>105</v>
      </c>
      <c r="J86" s="62">
        <v>231</v>
      </c>
      <c r="K86" s="72">
        <v>0</v>
      </c>
      <c r="L86" s="61">
        <v>0</v>
      </c>
      <c r="M86" s="62">
        <v>0</v>
      </c>
      <c r="N86" s="6">
        <v>0.10099810195763995</v>
      </c>
      <c r="O86" s="6">
        <v>0.23236331569654331</v>
      </c>
      <c r="P86" s="7">
        <v>0.16070956274805057</v>
      </c>
      <c r="Q86" s="41"/>
      <c r="R86" s="58">
        <f t="shared" si="8"/>
        <v>21.81559002285023</v>
      </c>
      <c r="S86" s="58">
        <f t="shared" si="9"/>
        <v>50.19047619045336</v>
      </c>
      <c r="T86" s="58">
        <f t="shared" si="10"/>
        <v>34.713265553578921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1430265.3345646928</v>
      </c>
    </row>
    <row r="91" spans="2:20" x14ac:dyDescent="0.25">
      <c r="C91" t="s">
        <v>112</v>
      </c>
      <c r="D91" s="78">
        <f>SUMPRODUCT(((((J5:J86)*216)+((M5:M86)*248))*((D5:D86))/1000))</f>
        <v>5408735.6600799989</v>
      </c>
    </row>
    <row r="92" spans="2:20" x14ac:dyDescent="0.25">
      <c r="C92" t="s">
        <v>111</v>
      </c>
      <c r="D92" s="39">
        <f>+D90/D91</f>
        <v>0.26443616853398566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4" zoomScale="84" zoomScaleNormal="84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+'[1]16'!$G$176</f>
        <v>0.25315450787549509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838.99999999578108</v>
      </c>
      <c r="F5" s="56">
        <v>1948.0963765099789</v>
      </c>
      <c r="G5" s="57">
        <v>2787.09637650576</v>
      </c>
      <c r="H5" s="56">
        <v>162</v>
      </c>
      <c r="I5" s="56">
        <v>105</v>
      </c>
      <c r="J5" s="57">
        <v>267</v>
      </c>
      <c r="K5" s="56">
        <v>0</v>
      </c>
      <c r="L5" s="56">
        <v>0</v>
      </c>
      <c r="M5" s="57">
        <v>0</v>
      </c>
      <c r="N5" s="32">
        <v>2.3976909007652637E-2</v>
      </c>
      <c r="O5" s="32">
        <v>8.5894901962521114E-2</v>
      </c>
      <c r="P5" s="33">
        <v>4.8326681517994172E-2</v>
      </c>
      <c r="Q5" s="41"/>
      <c r="R5" s="58">
        <f>+E5/(H5+K5)</f>
        <v>5.1790123456529695</v>
      </c>
      <c r="S5" s="58">
        <f t="shared" ref="S5" si="0">+F5/(I5+L5)</f>
        <v>18.553298823904562</v>
      </c>
      <c r="T5" s="58">
        <f t="shared" ref="T5" si="1">+G5/(J5+M5)</f>
        <v>10.438563207886741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1230.3545970649729</v>
      </c>
      <c r="F6" s="56">
        <v>3230.6770916200348</v>
      </c>
      <c r="G6" s="57">
        <v>4461.0316886850078</v>
      </c>
      <c r="H6" s="56">
        <v>155</v>
      </c>
      <c r="I6" s="56">
        <v>103</v>
      </c>
      <c r="J6" s="57">
        <v>258</v>
      </c>
      <c r="K6" s="56">
        <v>0</v>
      </c>
      <c r="L6" s="56">
        <v>0</v>
      </c>
      <c r="M6" s="57">
        <v>0</v>
      </c>
      <c r="N6" s="32">
        <v>3.6748942564664662E-2</v>
      </c>
      <c r="O6" s="32">
        <v>0.14521202317601739</v>
      </c>
      <c r="P6" s="33">
        <v>8.0050094901755089E-2</v>
      </c>
      <c r="Q6" s="41"/>
      <c r="R6" s="58">
        <f t="shared" ref="R6:R70" si="2">+E6/(H6+K6)</f>
        <v>7.9377715939675673</v>
      </c>
      <c r="S6" s="58">
        <f t="shared" ref="S6:S70" si="3">+F6/(I6+L6)</f>
        <v>31.365797006019754</v>
      </c>
      <c r="T6" s="58">
        <f t="shared" ref="T6:T70" si="4">+G6/(J6+M6)</f>
        <v>17.290820498779102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1450.7594439465108</v>
      </c>
      <c r="F7" s="56">
        <v>3878.9373641533043</v>
      </c>
      <c r="G7" s="57">
        <v>5329.6968080998149</v>
      </c>
      <c r="H7" s="56">
        <v>165</v>
      </c>
      <c r="I7" s="56">
        <v>103</v>
      </c>
      <c r="J7" s="57">
        <v>268</v>
      </c>
      <c r="K7" s="56">
        <v>0</v>
      </c>
      <c r="L7" s="56">
        <v>0</v>
      </c>
      <c r="M7" s="57">
        <v>0</v>
      </c>
      <c r="N7" s="32">
        <v>4.0705932770665289E-2</v>
      </c>
      <c r="O7" s="32">
        <v>0.17434993546176306</v>
      </c>
      <c r="P7" s="33">
        <v>9.2069112909408085E-2</v>
      </c>
      <c r="Q7" s="41"/>
      <c r="R7" s="58">
        <f t="shared" si="2"/>
        <v>8.7924814784637029</v>
      </c>
      <c r="S7" s="58">
        <f t="shared" si="3"/>
        <v>37.659586059740818</v>
      </c>
      <c r="T7" s="58">
        <f t="shared" si="4"/>
        <v>19.886928388432146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1667.96309857451</v>
      </c>
      <c r="F8" s="56">
        <v>4287.1310474408147</v>
      </c>
      <c r="G8" s="57">
        <v>5955.0941460153244</v>
      </c>
      <c r="H8" s="56">
        <v>165</v>
      </c>
      <c r="I8" s="56">
        <v>103</v>
      </c>
      <c r="J8" s="57">
        <v>268</v>
      </c>
      <c r="K8" s="56">
        <v>0</v>
      </c>
      <c r="L8" s="56">
        <v>0</v>
      </c>
      <c r="M8" s="57">
        <v>0</v>
      </c>
      <c r="N8" s="32">
        <v>4.6800311407814536E-2</v>
      </c>
      <c r="O8" s="32">
        <v>0.19269736818773889</v>
      </c>
      <c r="P8" s="33">
        <v>0.10287268770756157</v>
      </c>
      <c r="Q8" s="41"/>
      <c r="R8" s="58">
        <f t="shared" si="2"/>
        <v>10.108867264087939</v>
      </c>
      <c r="S8" s="58">
        <f t="shared" si="3"/>
        <v>41.622631528551601</v>
      </c>
      <c r="T8" s="58">
        <f t="shared" si="4"/>
        <v>22.2205005448333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2135.8011133622363</v>
      </c>
      <c r="F9" s="56">
        <v>5105.5472618037556</v>
      </c>
      <c r="G9" s="57">
        <v>7241.3483751659915</v>
      </c>
      <c r="H9" s="56">
        <v>163</v>
      </c>
      <c r="I9" s="56">
        <v>103</v>
      </c>
      <c r="J9" s="57">
        <v>266</v>
      </c>
      <c r="K9" s="56">
        <v>0</v>
      </c>
      <c r="L9" s="56">
        <v>0</v>
      </c>
      <c r="M9" s="57">
        <v>0</v>
      </c>
      <c r="N9" s="32">
        <v>6.0662381088452517E-2</v>
      </c>
      <c r="O9" s="32">
        <v>0.22948342600700089</v>
      </c>
      <c r="P9" s="33">
        <v>0.12603293607570995</v>
      </c>
      <c r="Q9" s="41"/>
      <c r="R9" s="58">
        <f t="shared" si="2"/>
        <v>13.103074315105744</v>
      </c>
      <c r="S9" s="58">
        <f t="shared" si="3"/>
        <v>49.568420017512189</v>
      </c>
      <c r="T9" s="58">
        <f t="shared" si="4"/>
        <v>27.22311419235335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2386.2034745273741</v>
      </c>
      <c r="F10" s="56">
        <v>5831.0196324922508</v>
      </c>
      <c r="G10" s="57">
        <v>8217.2231070196249</v>
      </c>
      <c r="H10" s="56">
        <v>163</v>
      </c>
      <c r="I10" s="56">
        <v>103</v>
      </c>
      <c r="J10" s="57">
        <v>266</v>
      </c>
      <c r="K10" s="56">
        <v>0</v>
      </c>
      <c r="L10" s="56">
        <v>0</v>
      </c>
      <c r="M10" s="57">
        <v>0</v>
      </c>
      <c r="N10" s="32">
        <v>6.7774468147221489E-2</v>
      </c>
      <c r="O10" s="32">
        <v>0.26209185690813785</v>
      </c>
      <c r="P10" s="33">
        <v>0.14301766755464398</v>
      </c>
      <c r="Q10" s="41"/>
      <c r="R10" s="58">
        <f t="shared" si="2"/>
        <v>14.63928511979984</v>
      </c>
      <c r="S10" s="58">
        <f t="shared" si="3"/>
        <v>56.611841092157775</v>
      </c>
      <c r="T10" s="58">
        <f t="shared" si="4"/>
        <v>30.891816191803102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3601.1684462571998</v>
      </c>
      <c r="F11" s="56">
        <v>7179.3169730842164</v>
      </c>
      <c r="G11" s="57">
        <v>10780.485419341416</v>
      </c>
      <c r="H11" s="56">
        <v>163</v>
      </c>
      <c r="I11" s="56">
        <v>103</v>
      </c>
      <c r="J11" s="57">
        <v>266</v>
      </c>
      <c r="K11" s="56">
        <v>0</v>
      </c>
      <c r="L11" s="56">
        <v>0</v>
      </c>
      <c r="M11" s="57">
        <v>0</v>
      </c>
      <c r="N11" s="32">
        <v>0.10228267570600999</v>
      </c>
      <c r="O11" s="32">
        <v>0.32269493766110285</v>
      </c>
      <c r="P11" s="33">
        <v>0.18763028089914746</v>
      </c>
      <c r="Q11" s="41"/>
      <c r="R11" s="58">
        <f t="shared" si="2"/>
        <v>22.093057952498157</v>
      </c>
      <c r="S11" s="58">
        <f t="shared" si="3"/>
        <v>69.702106534798219</v>
      </c>
      <c r="T11" s="58">
        <f t="shared" si="4"/>
        <v>40.528140674215848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3768.0382642474483</v>
      </c>
      <c r="F12" s="56">
        <v>7354.2652125668965</v>
      </c>
      <c r="G12" s="57">
        <v>11122.303476814344</v>
      </c>
      <c r="H12" s="56">
        <v>159</v>
      </c>
      <c r="I12" s="56">
        <v>103</v>
      </c>
      <c r="J12" s="57">
        <v>262</v>
      </c>
      <c r="K12" s="56">
        <v>0</v>
      </c>
      <c r="L12" s="56">
        <v>0</v>
      </c>
      <c r="M12" s="57">
        <v>0</v>
      </c>
      <c r="N12" s="32">
        <v>0.10971460121847916</v>
      </c>
      <c r="O12" s="32">
        <v>0.33055848672091409</v>
      </c>
      <c r="P12" s="33">
        <v>0.19653490735111578</v>
      </c>
      <c r="Q12" s="41"/>
      <c r="R12" s="58">
        <f t="shared" si="2"/>
        <v>23.6983538631915</v>
      </c>
      <c r="S12" s="58">
        <f t="shared" si="3"/>
        <v>71.400633131717441</v>
      </c>
      <c r="T12" s="58">
        <f t="shared" si="4"/>
        <v>42.451539987841009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3823.1893969736643</v>
      </c>
      <c r="F13" s="56">
        <v>7422.2331173300354</v>
      </c>
      <c r="G13" s="57">
        <v>11245.4225143037</v>
      </c>
      <c r="H13" s="56">
        <v>139</v>
      </c>
      <c r="I13" s="56">
        <v>93</v>
      </c>
      <c r="J13" s="57">
        <v>232</v>
      </c>
      <c r="K13" s="56">
        <v>0</v>
      </c>
      <c r="L13" s="56">
        <v>0</v>
      </c>
      <c r="M13" s="57">
        <v>0</v>
      </c>
      <c r="N13" s="32">
        <v>0.12733777634471305</v>
      </c>
      <c r="O13" s="32">
        <v>0.36948591782805829</v>
      </c>
      <c r="P13" s="33">
        <v>0.22440578133588163</v>
      </c>
      <c r="Q13" s="41"/>
      <c r="R13" s="58">
        <f t="shared" si="2"/>
        <v>27.504959690458016</v>
      </c>
      <c r="S13" s="58">
        <f t="shared" si="3"/>
        <v>79.808958250860599</v>
      </c>
      <c r="T13" s="58">
        <f t="shared" si="4"/>
        <v>48.47164876855043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4483.1660882556625</v>
      </c>
      <c r="F14" s="56">
        <v>8508.1945871174339</v>
      </c>
      <c r="G14" s="57">
        <v>12991.360675373096</v>
      </c>
      <c r="H14" s="56">
        <v>146</v>
      </c>
      <c r="I14" s="56">
        <v>98</v>
      </c>
      <c r="J14" s="57">
        <v>244</v>
      </c>
      <c r="K14" s="56">
        <v>0</v>
      </c>
      <c r="L14" s="56">
        <v>0</v>
      </c>
      <c r="M14" s="57">
        <v>0</v>
      </c>
      <c r="N14" s="32">
        <v>0.14216026408725466</v>
      </c>
      <c r="O14" s="32">
        <v>0.40193663015482967</v>
      </c>
      <c r="P14" s="33">
        <v>0.2464966734094774</v>
      </c>
      <c r="Q14" s="41"/>
      <c r="R14" s="58">
        <f t="shared" si="2"/>
        <v>30.706617042847004</v>
      </c>
      <c r="S14" s="58">
        <f t="shared" si="3"/>
        <v>86.818312113443199</v>
      </c>
      <c r="T14" s="58">
        <f t="shared" si="4"/>
        <v>53.243281456447114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10137.329977068935</v>
      </c>
      <c r="F15" s="56">
        <v>13764.144705153934</v>
      </c>
      <c r="G15" s="57">
        <v>23901.47468222287</v>
      </c>
      <c r="H15" s="56">
        <v>228</v>
      </c>
      <c r="I15" s="56">
        <v>141</v>
      </c>
      <c r="J15" s="57">
        <v>369</v>
      </c>
      <c r="K15" s="56">
        <v>105</v>
      </c>
      <c r="L15" s="56">
        <v>84</v>
      </c>
      <c r="M15" s="57">
        <v>189</v>
      </c>
      <c r="N15" s="32">
        <v>0.13464735385544754</v>
      </c>
      <c r="O15" s="32">
        <v>0.2683696908663612</v>
      </c>
      <c r="P15" s="33">
        <v>0.18883101600795466</v>
      </c>
      <c r="Q15" s="41"/>
      <c r="R15" s="58">
        <f t="shared" si="2"/>
        <v>30.442432363570376</v>
      </c>
      <c r="S15" s="58">
        <f t="shared" si="3"/>
        <v>61.173976467350819</v>
      </c>
      <c r="T15" s="58">
        <f t="shared" si="4"/>
        <v>42.834184018320556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16677.503083589389</v>
      </c>
      <c r="F16" s="56">
        <v>25002.185177221985</v>
      </c>
      <c r="G16" s="57">
        <v>41679.688260811374</v>
      </c>
      <c r="H16" s="56">
        <v>232</v>
      </c>
      <c r="I16" s="56">
        <v>147</v>
      </c>
      <c r="J16" s="57">
        <v>379</v>
      </c>
      <c r="K16" s="56">
        <v>224</v>
      </c>
      <c r="L16" s="56">
        <v>165</v>
      </c>
      <c r="M16" s="57">
        <v>389</v>
      </c>
      <c r="N16" s="32">
        <v>0.15783524268993593</v>
      </c>
      <c r="O16" s="32">
        <v>0.34404151774028491</v>
      </c>
      <c r="P16" s="33">
        <v>0.23371438330349101</v>
      </c>
      <c r="Q16" s="41"/>
      <c r="R16" s="58">
        <f t="shared" si="2"/>
        <v>36.573471674538133</v>
      </c>
      <c r="S16" s="58">
        <f t="shared" si="3"/>
        <v>80.135208901352513</v>
      </c>
      <c r="T16" s="58">
        <f t="shared" si="4"/>
        <v>54.270427422931476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18306.254817320994</v>
      </c>
      <c r="F17" s="56">
        <v>26239.872961359455</v>
      </c>
      <c r="G17" s="57">
        <v>44546.127778680449</v>
      </c>
      <c r="H17" s="56">
        <v>229</v>
      </c>
      <c r="I17" s="56">
        <v>148</v>
      </c>
      <c r="J17" s="57">
        <v>377</v>
      </c>
      <c r="K17" s="56">
        <v>226</v>
      </c>
      <c r="L17" s="56">
        <v>166</v>
      </c>
      <c r="M17" s="57">
        <v>392</v>
      </c>
      <c r="N17" s="32">
        <v>0.17349926849383004</v>
      </c>
      <c r="O17" s="32">
        <v>0.35878189894661255</v>
      </c>
      <c r="P17" s="33">
        <v>0.24935139368299925</v>
      </c>
      <c r="Q17" s="41"/>
      <c r="R17" s="58">
        <f t="shared" si="2"/>
        <v>40.233527071035155</v>
      </c>
      <c r="S17" s="58">
        <f t="shared" si="3"/>
        <v>83.56647439923394</v>
      </c>
      <c r="T17" s="58">
        <f t="shared" si="4"/>
        <v>57.927344315579255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23785.150197612318</v>
      </c>
      <c r="F18" s="56">
        <v>30005.619843219232</v>
      </c>
      <c r="G18" s="57">
        <v>53790.77004083155</v>
      </c>
      <c r="H18" s="56">
        <v>212</v>
      </c>
      <c r="I18" s="56">
        <v>151</v>
      </c>
      <c r="J18" s="57">
        <v>363</v>
      </c>
      <c r="K18" s="56">
        <v>226</v>
      </c>
      <c r="L18" s="56">
        <v>172</v>
      </c>
      <c r="M18" s="57">
        <v>398</v>
      </c>
      <c r="N18" s="32">
        <v>0.2335541064180314</v>
      </c>
      <c r="O18" s="32">
        <v>0.39862923588079541</v>
      </c>
      <c r="P18" s="33">
        <v>0.30371047721685457</v>
      </c>
      <c r="Q18" s="41"/>
      <c r="R18" s="58">
        <f t="shared" si="2"/>
        <v>54.303995884959633</v>
      </c>
      <c r="S18" s="58">
        <f t="shared" si="3"/>
        <v>92.896655861359847</v>
      </c>
      <c r="T18" s="58">
        <f t="shared" si="4"/>
        <v>70.684323312525038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33012.642093125694</v>
      </c>
      <c r="F19" s="56">
        <v>35945.260544592013</v>
      </c>
      <c r="G19" s="57">
        <v>68957.902637717707</v>
      </c>
      <c r="H19" s="56">
        <v>212</v>
      </c>
      <c r="I19" s="56">
        <v>153</v>
      </c>
      <c r="J19" s="57">
        <v>365</v>
      </c>
      <c r="K19" s="56">
        <v>226</v>
      </c>
      <c r="L19" s="56">
        <v>166</v>
      </c>
      <c r="M19" s="57">
        <v>392</v>
      </c>
      <c r="N19" s="32">
        <v>0.32416184301969458</v>
      </c>
      <c r="O19" s="32">
        <v>0.48433303525644084</v>
      </c>
      <c r="P19" s="33">
        <v>0.39168163901098346</v>
      </c>
      <c r="Q19" s="41"/>
      <c r="R19" s="58">
        <f t="shared" si="2"/>
        <v>75.371328979739033</v>
      </c>
      <c r="S19" s="58">
        <f t="shared" si="3"/>
        <v>112.68106753790599</v>
      </c>
      <c r="T19" s="58">
        <f t="shared" si="4"/>
        <v>91.093662665413092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42273.692394599268</v>
      </c>
      <c r="F20" s="56">
        <v>50018.575339511954</v>
      </c>
      <c r="G20" s="57">
        <v>92292.267734111228</v>
      </c>
      <c r="H20" s="56">
        <v>338</v>
      </c>
      <c r="I20" s="56">
        <v>262</v>
      </c>
      <c r="J20" s="57">
        <v>600</v>
      </c>
      <c r="K20" s="56">
        <v>225</v>
      </c>
      <c r="L20" s="56">
        <v>164</v>
      </c>
      <c r="M20" s="57">
        <v>389</v>
      </c>
      <c r="N20" s="32">
        <v>0.3281915129075777</v>
      </c>
      <c r="O20" s="32">
        <v>0.5142557918604207</v>
      </c>
      <c r="P20" s="33">
        <v>0.40824280642499394</v>
      </c>
      <c r="Q20" s="41"/>
      <c r="R20" s="58">
        <f t="shared" si="2"/>
        <v>75.086487379394796</v>
      </c>
      <c r="S20" s="58">
        <f t="shared" si="3"/>
        <v>117.41449610214073</v>
      </c>
      <c r="T20" s="58">
        <f t="shared" si="4"/>
        <v>93.318774250870803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39237.957594471016</v>
      </c>
      <c r="F21" s="56">
        <v>50112.834559046394</v>
      </c>
      <c r="G21" s="57">
        <v>89350.79215351741</v>
      </c>
      <c r="H21" s="56">
        <v>338</v>
      </c>
      <c r="I21" s="56">
        <v>260</v>
      </c>
      <c r="J21" s="57">
        <v>598</v>
      </c>
      <c r="K21" s="56">
        <v>227</v>
      </c>
      <c r="L21" s="56">
        <v>169</v>
      </c>
      <c r="M21" s="57">
        <v>396</v>
      </c>
      <c r="N21" s="32">
        <v>0.3034550949272336</v>
      </c>
      <c r="O21" s="32">
        <v>0.5109800407766375</v>
      </c>
      <c r="P21" s="33">
        <v>0.39296492221482221</v>
      </c>
      <c r="Q21" s="41"/>
      <c r="R21" s="58">
        <f t="shared" si="2"/>
        <v>69.44771255658587</v>
      </c>
      <c r="S21" s="58">
        <f t="shared" si="3"/>
        <v>116.81313417027131</v>
      </c>
      <c r="T21" s="58">
        <f t="shared" si="4"/>
        <v>89.890132951224757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38053.328307223455</v>
      </c>
      <c r="F22" s="56">
        <v>47578.773281775306</v>
      </c>
      <c r="G22" s="57">
        <v>85632.101588998761</v>
      </c>
      <c r="H22" s="56">
        <v>335</v>
      </c>
      <c r="I22" s="56">
        <v>258</v>
      </c>
      <c r="J22" s="57">
        <v>593</v>
      </c>
      <c r="K22" s="56">
        <v>225</v>
      </c>
      <c r="L22" s="56">
        <v>182</v>
      </c>
      <c r="M22" s="57">
        <v>407</v>
      </c>
      <c r="N22" s="32">
        <v>0.29692047680417805</v>
      </c>
      <c r="O22" s="32">
        <v>0.47171213992876848</v>
      </c>
      <c r="P22" s="33">
        <v>0.37390012220989399</v>
      </c>
      <c r="Q22" s="41"/>
      <c r="R22" s="58">
        <f t="shared" si="2"/>
        <v>67.95237197718474</v>
      </c>
      <c r="S22" s="58">
        <f t="shared" si="3"/>
        <v>108.13357564039842</v>
      </c>
      <c r="T22" s="58">
        <f t="shared" si="4"/>
        <v>85.632101588998765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36749.381472326575</v>
      </c>
      <c r="F23" s="56">
        <v>38233.068388837557</v>
      </c>
      <c r="G23" s="57">
        <v>74982.449861164132</v>
      </c>
      <c r="H23" s="56">
        <v>326</v>
      </c>
      <c r="I23" s="56">
        <v>278</v>
      </c>
      <c r="J23" s="57">
        <v>604</v>
      </c>
      <c r="K23" s="56">
        <v>225</v>
      </c>
      <c r="L23" s="56">
        <v>183</v>
      </c>
      <c r="M23" s="57">
        <v>408</v>
      </c>
      <c r="N23" s="32">
        <v>0.29116262179380248</v>
      </c>
      <c r="O23" s="32">
        <v>0.36263248718451285</v>
      </c>
      <c r="P23" s="33">
        <v>0.32369133280306384</v>
      </c>
      <c r="Q23" s="41"/>
      <c r="R23" s="58">
        <f t="shared" si="2"/>
        <v>66.695792145783258</v>
      </c>
      <c r="S23" s="58">
        <f t="shared" si="3"/>
        <v>82.935072426979517</v>
      </c>
      <c r="T23" s="58">
        <f t="shared" si="4"/>
        <v>74.093329902336095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34932.009880406957</v>
      </c>
      <c r="F24" s="56">
        <v>35848.156060779933</v>
      </c>
      <c r="G24" s="57">
        <v>70780.16594118689</v>
      </c>
      <c r="H24" s="56">
        <v>319</v>
      </c>
      <c r="I24" s="56">
        <v>279</v>
      </c>
      <c r="J24" s="57">
        <v>598</v>
      </c>
      <c r="K24" s="56">
        <v>228</v>
      </c>
      <c r="L24" s="56">
        <v>183</v>
      </c>
      <c r="M24" s="57">
        <v>411</v>
      </c>
      <c r="N24" s="32">
        <v>0.27845808526566351</v>
      </c>
      <c r="O24" s="32">
        <v>0.33931693984533484</v>
      </c>
      <c r="P24" s="33">
        <v>0.30628035942286708</v>
      </c>
      <c r="Q24" s="41"/>
      <c r="R24" s="58">
        <f t="shared" si="2"/>
        <v>63.861078391968839</v>
      </c>
      <c r="S24" s="58">
        <f t="shared" si="3"/>
        <v>77.593411386969549</v>
      </c>
      <c r="T24" s="58">
        <f t="shared" si="4"/>
        <v>70.148826502662928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33669.139081725159</v>
      </c>
      <c r="F25" s="56">
        <v>35056.329739720597</v>
      </c>
      <c r="G25" s="57">
        <v>68725.468821445756</v>
      </c>
      <c r="H25" s="56">
        <v>319</v>
      </c>
      <c r="I25" s="56">
        <v>275</v>
      </c>
      <c r="J25" s="57">
        <v>594</v>
      </c>
      <c r="K25" s="56">
        <v>216</v>
      </c>
      <c r="L25" s="56">
        <v>183</v>
      </c>
      <c r="M25" s="57">
        <v>399</v>
      </c>
      <c r="N25" s="32">
        <v>0.27491295219907536</v>
      </c>
      <c r="O25" s="32">
        <v>0.3345580407287429</v>
      </c>
      <c r="P25" s="33">
        <v>0.30241432050835076</v>
      </c>
      <c r="Q25" s="41"/>
      <c r="R25" s="58">
        <f t="shared" si="2"/>
        <v>62.932970246215248</v>
      </c>
      <c r="S25" s="58">
        <f t="shared" si="3"/>
        <v>76.542204671879034</v>
      </c>
      <c r="T25" s="58">
        <f t="shared" si="4"/>
        <v>69.209938390177001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32598.262634924809</v>
      </c>
      <c r="F26" s="56">
        <v>33557.021304446011</v>
      </c>
      <c r="G26" s="57">
        <v>66155.283939370827</v>
      </c>
      <c r="H26" s="56">
        <v>319</v>
      </c>
      <c r="I26" s="56">
        <v>300</v>
      </c>
      <c r="J26" s="57">
        <v>619</v>
      </c>
      <c r="K26" s="56">
        <v>220</v>
      </c>
      <c r="L26" s="56">
        <v>183</v>
      </c>
      <c r="M26" s="57">
        <v>403</v>
      </c>
      <c r="N26" s="32">
        <v>0.26403050796122601</v>
      </c>
      <c r="O26" s="32">
        <v>0.3045543936002143</v>
      </c>
      <c r="P26" s="33">
        <v>0.28314080984802276</v>
      </c>
      <c r="Q26" s="41"/>
      <c r="R26" s="58">
        <f t="shared" si="2"/>
        <v>60.479151456261242</v>
      </c>
      <c r="S26" s="58">
        <f t="shared" si="3"/>
        <v>69.476234584774346</v>
      </c>
      <c r="T26" s="58">
        <f t="shared" si="4"/>
        <v>64.731197592339356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29697.010055262588</v>
      </c>
      <c r="F27" s="56">
        <v>30040.776228527207</v>
      </c>
      <c r="G27" s="57">
        <v>59737.786283789799</v>
      </c>
      <c r="H27" s="56">
        <v>313</v>
      </c>
      <c r="I27" s="56">
        <v>302</v>
      </c>
      <c r="J27" s="57">
        <v>615</v>
      </c>
      <c r="K27" s="56">
        <v>218</v>
      </c>
      <c r="L27" s="56">
        <v>181</v>
      </c>
      <c r="M27" s="57">
        <v>399</v>
      </c>
      <c r="N27" s="32">
        <v>0.24407431500478818</v>
      </c>
      <c r="O27" s="32">
        <v>0.27280036531535784</v>
      </c>
      <c r="P27" s="33">
        <v>0.25772151879180383</v>
      </c>
      <c r="Q27" s="41"/>
      <c r="R27" s="58">
        <f t="shared" si="2"/>
        <v>55.926572608780766</v>
      </c>
      <c r="S27" s="58">
        <f t="shared" si="3"/>
        <v>62.196224075625686</v>
      </c>
      <c r="T27" s="58">
        <f t="shared" si="4"/>
        <v>58.913004224644773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10770.40480394579</v>
      </c>
      <c r="F28" s="56">
        <v>13654.546536049433</v>
      </c>
      <c r="G28" s="57">
        <v>24424.951339995223</v>
      </c>
      <c r="H28" s="56">
        <v>187</v>
      </c>
      <c r="I28" s="56">
        <v>167</v>
      </c>
      <c r="J28" s="57">
        <v>354</v>
      </c>
      <c r="K28" s="56">
        <v>0</v>
      </c>
      <c r="L28" s="56">
        <v>0</v>
      </c>
      <c r="M28" s="57">
        <v>0</v>
      </c>
      <c r="N28" s="32">
        <v>0.2666469796976082</v>
      </c>
      <c r="O28" s="32">
        <v>0.37853588755958728</v>
      </c>
      <c r="P28" s="33">
        <v>0.31943073001667743</v>
      </c>
      <c r="Q28" s="41"/>
      <c r="R28" s="58">
        <f t="shared" si="2"/>
        <v>57.595747614683368</v>
      </c>
      <c r="S28" s="58">
        <f t="shared" si="3"/>
        <v>81.763751712870857</v>
      </c>
      <c r="T28" s="58">
        <f t="shared" si="4"/>
        <v>68.997037683602329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10105.197813668399</v>
      </c>
      <c r="F29" s="56">
        <v>13592.038422776723</v>
      </c>
      <c r="G29" s="57">
        <v>23697.236236445122</v>
      </c>
      <c r="H29" s="56">
        <v>169</v>
      </c>
      <c r="I29" s="56">
        <v>153</v>
      </c>
      <c r="J29" s="57">
        <v>322</v>
      </c>
      <c r="K29" s="56">
        <v>0</v>
      </c>
      <c r="L29" s="56">
        <v>0</v>
      </c>
      <c r="M29" s="57">
        <v>0</v>
      </c>
      <c r="N29" s="32">
        <v>0.27682439770075606</v>
      </c>
      <c r="O29" s="32">
        <v>0.41128172424282022</v>
      </c>
      <c r="P29" s="33">
        <v>0.34071250627509092</v>
      </c>
      <c r="Q29" s="41"/>
      <c r="R29" s="58">
        <f t="shared" si="2"/>
        <v>59.794069903363308</v>
      </c>
      <c r="S29" s="58">
        <f t="shared" si="3"/>
        <v>88.836852436449163</v>
      </c>
      <c r="T29" s="58">
        <f t="shared" si="4"/>
        <v>73.593901355419632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9779.40424721612</v>
      </c>
      <c r="F30" s="56">
        <v>13729.417919614107</v>
      </c>
      <c r="G30" s="57">
        <v>23508.822166830229</v>
      </c>
      <c r="H30" s="56">
        <v>187</v>
      </c>
      <c r="I30" s="56">
        <v>166</v>
      </c>
      <c r="J30" s="57">
        <v>353</v>
      </c>
      <c r="K30" s="56">
        <v>0</v>
      </c>
      <c r="L30" s="56">
        <v>0</v>
      </c>
      <c r="M30" s="57">
        <v>0</v>
      </c>
      <c r="N30" s="32">
        <v>0.2421124046151743</v>
      </c>
      <c r="O30" s="32">
        <v>0.38290433733863527</v>
      </c>
      <c r="P30" s="33">
        <v>0.30832050895538543</v>
      </c>
      <c r="Q30" s="41"/>
      <c r="R30" s="58">
        <f t="shared" si="2"/>
        <v>52.296279396877644</v>
      </c>
      <c r="S30" s="58">
        <f t="shared" si="3"/>
        <v>82.707336865145223</v>
      </c>
      <c r="T30" s="58">
        <f t="shared" si="4"/>
        <v>66.597229934363256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9166.9480827270818</v>
      </c>
      <c r="F31" s="56">
        <v>12965.512426565279</v>
      </c>
      <c r="G31" s="57">
        <v>22132.460509292359</v>
      </c>
      <c r="H31" s="56">
        <v>189</v>
      </c>
      <c r="I31" s="56">
        <v>166</v>
      </c>
      <c r="J31" s="57">
        <v>355</v>
      </c>
      <c r="K31" s="56">
        <v>0</v>
      </c>
      <c r="L31" s="56">
        <v>0</v>
      </c>
      <c r="M31" s="57">
        <v>0</v>
      </c>
      <c r="N31" s="32">
        <v>0.22454801300036945</v>
      </c>
      <c r="O31" s="32">
        <v>0.36159952104432397</v>
      </c>
      <c r="P31" s="33">
        <v>0.28863407028289462</v>
      </c>
      <c r="Q31" s="41"/>
      <c r="R31" s="58">
        <f t="shared" si="2"/>
        <v>48.502370808079796</v>
      </c>
      <c r="S31" s="58">
        <f t="shared" si="3"/>
        <v>78.10549654557397</v>
      </c>
      <c r="T31" s="58">
        <f t="shared" si="4"/>
        <v>62.344959181105239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8684.2455132010437</v>
      </c>
      <c r="F32" s="56">
        <v>12775.728125420574</v>
      </c>
      <c r="G32" s="57">
        <v>21459.973638621617</v>
      </c>
      <c r="H32" s="56">
        <v>190</v>
      </c>
      <c r="I32" s="56">
        <v>166</v>
      </c>
      <c r="J32" s="57">
        <v>356</v>
      </c>
      <c r="K32" s="56">
        <v>0</v>
      </c>
      <c r="L32" s="56">
        <v>0</v>
      </c>
      <c r="M32" s="57">
        <v>0</v>
      </c>
      <c r="N32" s="32">
        <v>0.21160442283628275</v>
      </c>
      <c r="O32" s="32">
        <v>0.35630656306951625</v>
      </c>
      <c r="P32" s="33">
        <v>0.27907789272031858</v>
      </c>
      <c r="Q32" s="41"/>
      <c r="R32" s="58">
        <f t="shared" si="2"/>
        <v>45.706555332637073</v>
      </c>
      <c r="S32" s="58">
        <f t="shared" si="3"/>
        <v>76.962217623015505</v>
      </c>
      <c r="T32" s="58">
        <f t="shared" si="4"/>
        <v>60.280824827588816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6919.3020373239833</v>
      </c>
      <c r="F33" s="56">
        <v>10640.81241930135</v>
      </c>
      <c r="G33" s="57">
        <v>17560.114456625335</v>
      </c>
      <c r="H33" s="56">
        <v>179</v>
      </c>
      <c r="I33" s="56">
        <v>166</v>
      </c>
      <c r="J33" s="57">
        <v>345</v>
      </c>
      <c r="K33" s="56">
        <v>0</v>
      </c>
      <c r="L33" s="56">
        <v>0</v>
      </c>
      <c r="M33" s="57">
        <v>0</v>
      </c>
      <c r="N33" s="32">
        <v>0.17895980853827806</v>
      </c>
      <c r="O33" s="32">
        <v>0.29676518349234021</v>
      </c>
      <c r="P33" s="33">
        <v>0.23564297445820365</v>
      </c>
      <c r="Q33" s="41"/>
      <c r="R33" s="58">
        <f t="shared" si="2"/>
        <v>38.655318644268064</v>
      </c>
      <c r="S33" s="58">
        <f t="shared" si="3"/>
        <v>64.101279634345488</v>
      </c>
      <c r="T33" s="58">
        <f t="shared" si="4"/>
        <v>50.898882482971985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3112.990462762185</v>
      </c>
      <c r="F34" s="56">
        <v>4704.1766246118032</v>
      </c>
      <c r="G34" s="57">
        <v>7817.1670873739877</v>
      </c>
      <c r="H34" s="56">
        <v>179</v>
      </c>
      <c r="I34" s="56">
        <v>169</v>
      </c>
      <c r="J34" s="57">
        <v>348</v>
      </c>
      <c r="K34" s="56">
        <v>0</v>
      </c>
      <c r="L34" s="56">
        <v>0</v>
      </c>
      <c r="M34" s="57">
        <v>0</v>
      </c>
      <c r="N34" s="32">
        <v>8.0513926721554552E-2</v>
      </c>
      <c r="O34" s="32">
        <v>0.12886742890126571</v>
      </c>
      <c r="P34" s="33">
        <v>0.10399594358469012</v>
      </c>
      <c r="Q34" s="41"/>
      <c r="R34" s="58">
        <f t="shared" si="2"/>
        <v>17.391008171855781</v>
      </c>
      <c r="S34" s="58">
        <f t="shared" si="3"/>
        <v>27.83536464267339</v>
      </c>
      <c r="T34" s="58">
        <f t="shared" si="4"/>
        <v>22.463123814293066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1582.5019260642439</v>
      </c>
      <c r="F35" s="56">
        <v>2770.2444281287517</v>
      </c>
      <c r="G35" s="57">
        <v>4352.7463541929956</v>
      </c>
      <c r="H35" s="56">
        <v>168</v>
      </c>
      <c r="I35" s="56">
        <v>187</v>
      </c>
      <c r="J35" s="57">
        <v>355</v>
      </c>
      <c r="K35" s="56">
        <v>0</v>
      </c>
      <c r="L35" s="56">
        <v>0</v>
      </c>
      <c r="M35" s="57">
        <v>0</v>
      </c>
      <c r="N35" s="32">
        <v>4.3609510749124884E-2</v>
      </c>
      <c r="O35" s="32">
        <v>6.8583987624498702E-2</v>
      </c>
      <c r="P35" s="33">
        <v>5.6765080258124614E-2</v>
      </c>
      <c r="Q35" s="41"/>
      <c r="R35" s="58">
        <f t="shared" si="2"/>
        <v>9.4196543218109756</v>
      </c>
      <c r="S35" s="58">
        <f t="shared" si="3"/>
        <v>14.81414132689172</v>
      </c>
      <c r="T35" s="58">
        <f t="shared" si="4"/>
        <v>12.261257335754918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439.88177715429447</v>
      </c>
      <c r="F36" s="61">
        <v>635.99999999981753</v>
      </c>
      <c r="G36" s="62">
        <v>1075.8817771541121</v>
      </c>
      <c r="H36" s="61">
        <v>166</v>
      </c>
      <c r="I36" s="61">
        <v>183</v>
      </c>
      <c r="J36" s="62">
        <v>349</v>
      </c>
      <c r="K36" s="61">
        <v>0</v>
      </c>
      <c r="L36" s="61">
        <v>0</v>
      </c>
      <c r="M36" s="62">
        <v>0</v>
      </c>
      <c r="N36" s="34">
        <v>1.2268010295467828E-2</v>
      </c>
      <c r="O36" s="34">
        <v>1.6089860352150816E-2</v>
      </c>
      <c r="P36" s="35">
        <v>1.4272017631780114E-2</v>
      </c>
      <c r="Q36" s="41"/>
      <c r="R36" s="58">
        <f t="shared" si="2"/>
        <v>2.6498902238210511</v>
      </c>
      <c r="S36" s="58">
        <f t="shared" si="3"/>
        <v>3.4754098360645767</v>
      </c>
      <c r="T36" s="58">
        <f t="shared" si="4"/>
        <v>3.0827558084645048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12268.887017890083</v>
      </c>
      <c r="F37" s="56">
        <v>14251.806382581653</v>
      </c>
      <c r="G37" s="65">
        <v>26520.693400471737</v>
      </c>
      <c r="H37" s="64">
        <v>100</v>
      </c>
      <c r="I37" s="64">
        <v>127</v>
      </c>
      <c r="J37" s="65">
        <v>227</v>
      </c>
      <c r="K37" s="64">
        <v>103</v>
      </c>
      <c r="L37" s="64">
        <v>76</v>
      </c>
      <c r="M37" s="65">
        <v>179</v>
      </c>
      <c r="N37" s="30">
        <v>0.26024280964470736</v>
      </c>
      <c r="O37" s="30">
        <v>0.3079474153539683</v>
      </c>
      <c r="P37" s="31">
        <v>0.28387452261166013</v>
      </c>
      <c r="Q37" s="41"/>
      <c r="R37" s="58">
        <f t="shared" si="2"/>
        <v>60.437867083202384</v>
      </c>
      <c r="S37" s="58">
        <f t="shared" si="3"/>
        <v>70.205942771338201</v>
      </c>
      <c r="T37" s="58">
        <f t="shared" si="4"/>
        <v>65.321904927270282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11635.430716515995</v>
      </c>
      <c r="F38" s="56">
        <v>14011.117463646362</v>
      </c>
      <c r="G38" s="57">
        <v>25646.548180162357</v>
      </c>
      <c r="H38" s="56">
        <v>105</v>
      </c>
      <c r="I38" s="56">
        <v>127</v>
      </c>
      <c r="J38" s="57">
        <v>232</v>
      </c>
      <c r="K38" s="56">
        <v>103</v>
      </c>
      <c r="L38" s="56">
        <v>81</v>
      </c>
      <c r="M38" s="57">
        <v>184</v>
      </c>
      <c r="N38" s="32">
        <v>0.24127883868024211</v>
      </c>
      <c r="O38" s="32">
        <v>0.2948467479723561</v>
      </c>
      <c r="P38" s="33">
        <v>0.2678658524833134</v>
      </c>
      <c r="Q38" s="41"/>
      <c r="R38" s="58">
        <f t="shared" si="2"/>
        <v>55.939570752480748</v>
      </c>
      <c r="S38" s="58">
        <f t="shared" si="3"/>
        <v>67.361141652145974</v>
      </c>
      <c r="T38" s="58">
        <f t="shared" si="4"/>
        <v>61.650356202313361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11298.668313949</v>
      </c>
      <c r="F39" s="56">
        <v>13830.471230586436</v>
      </c>
      <c r="G39" s="57">
        <v>25129.139544535436</v>
      </c>
      <c r="H39" s="56">
        <v>105</v>
      </c>
      <c r="I39" s="56">
        <v>127</v>
      </c>
      <c r="J39" s="57">
        <v>232</v>
      </c>
      <c r="K39" s="56">
        <v>97</v>
      </c>
      <c r="L39" s="56">
        <v>83</v>
      </c>
      <c r="M39" s="57">
        <v>180</v>
      </c>
      <c r="N39" s="32">
        <v>0.24175514194516004</v>
      </c>
      <c r="O39" s="32">
        <v>0.2880388043690944</v>
      </c>
      <c r="P39" s="33">
        <v>0.26520959499045332</v>
      </c>
      <c r="Q39" s="41"/>
      <c r="R39" s="58">
        <f t="shared" si="2"/>
        <v>55.934001554202972</v>
      </c>
      <c r="S39" s="58">
        <f t="shared" si="3"/>
        <v>65.859386812316359</v>
      </c>
      <c r="T39" s="58">
        <f t="shared" si="4"/>
        <v>60.993057146930667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11121.288977272779</v>
      </c>
      <c r="F40" s="56">
        <v>13732.639082977643</v>
      </c>
      <c r="G40" s="57">
        <v>24853.928060250422</v>
      </c>
      <c r="H40" s="56">
        <v>105</v>
      </c>
      <c r="I40" s="56">
        <v>127</v>
      </c>
      <c r="J40" s="57">
        <v>232</v>
      </c>
      <c r="K40" s="56">
        <v>69</v>
      </c>
      <c r="L40" s="56">
        <v>83</v>
      </c>
      <c r="M40" s="57">
        <v>152</v>
      </c>
      <c r="N40" s="32">
        <v>0.2794855492881177</v>
      </c>
      <c r="O40" s="32">
        <v>0.28600131379077065</v>
      </c>
      <c r="P40" s="33">
        <v>0.28304856118178778</v>
      </c>
      <c r="Q40" s="41"/>
      <c r="R40" s="58">
        <f t="shared" si="2"/>
        <v>63.915453892372298</v>
      </c>
      <c r="S40" s="58">
        <f t="shared" si="3"/>
        <v>65.393519442750687</v>
      </c>
      <c r="T40" s="58">
        <f t="shared" si="4"/>
        <v>64.723770990235479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10982.760075508744</v>
      </c>
      <c r="F41" s="56">
        <v>13627.058911109718</v>
      </c>
      <c r="G41" s="57">
        <v>24609.818986618462</v>
      </c>
      <c r="H41" s="56">
        <v>105</v>
      </c>
      <c r="I41" s="56">
        <v>127</v>
      </c>
      <c r="J41" s="57">
        <v>232</v>
      </c>
      <c r="K41" s="56">
        <v>83</v>
      </c>
      <c r="L41" s="56">
        <v>83</v>
      </c>
      <c r="M41" s="57">
        <v>166</v>
      </c>
      <c r="N41" s="32">
        <v>0.25385447659737298</v>
      </c>
      <c r="O41" s="32">
        <v>0.28380245982817642</v>
      </c>
      <c r="P41" s="33">
        <v>0.26960800817943098</v>
      </c>
      <c r="Q41" s="41"/>
      <c r="R41" s="58">
        <f t="shared" si="2"/>
        <v>58.418936571855021</v>
      </c>
      <c r="S41" s="58">
        <f t="shared" si="3"/>
        <v>64.890756719570092</v>
      </c>
      <c r="T41" s="58">
        <f t="shared" si="4"/>
        <v>61.833716046780054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8152.6085554514311</v>
      </c>
      <c r="F42" s="56">
        <v>8122.2484855618141</v>
      </c>
      <c r="G42" s="57">
        <v>16274.857041013245</v>
      </c>
      <c r="H42" s="56">
        <v>0</v>
      </c>
      <c r="I42" s="56">
        <v>1</v>
      </c>
      <c r="J42" s="57">
        <v>1</v>
      </c>
      <c r="K42" s="56">
        <v>84</v>
      </c>
      <c r="L42" s="56">
        <v>83</v>
      </c>
      <c r="M42" s="57">
        <v>167</v>
      </c>
      <c r="N42" s="32">
        <v>0.39135025707812171</v>
      </c>
      <c r="O42" s="32">
        <v>0.39049271565201027</v>
      </c>
      <c r="P42" s="33">
        <v>0.39092181593517594</v>
      </c>
      <c r="Q42" s="41"/>
      <c r="R42" s="58">
        <f t="shared" si="2"/>
        <v>97.054863755374186</v>
      </c>
      <c r="S42" s="58">
        <f t="shared" si="3"/>
        <v>96.693434351926356</v>
      </c>
      <c r="T42" s="58">
        <f t="shared" si="4"/>
        <v>96.874149053650271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7382.910236507073</v>
      </c>
      <c r="F43" s="56">
        <v>7608.7026448057104</v>
      </c>
      <c r="G43" s="57">
        <v>14991.612881312783</v>
      </c>
      <c r="H43" s="56">
        <v>0</v>
      </c>
      <c r="I43" s="56">
        <v>1</v>
      </c>
      <c r="J43" s="57">
        <v>1</v>
      </c>
      <c r="K43" s="56">
        <v>84</v>
      </c>
      <c r="L43" s="56">
        <v>83</v>
      </c>
      <c r="M43" s="57">
        <v>167</v>
      </c>
      <c r="N43" s="32">
        <v>0.35440237310421818</v>
      </c>
      <c r="O43" s="32">
        <v>0.3658030117695053</v>
      </c>
      <c r="P43" s="33">
        <v>0.36009831094621403</v>
      </c>
      <c r="Q43" s="41"/>
      <c r="R43" s="58">
        <f t="shared" si="2"/>
        <v>87.89178852984611</v>
      </c>
      <c r="S43" s="58">
        <f t="shared" si="3"/>
        <v>90.579793390544168</v>
      </c>
      <c r="T43" s="58">
        <f t="shared" si="4"/>
        <v>89.235790960195146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7082.1471041357163</v>
      </c>
      <c r="F44" s="56">
        <v>7407.0226992368753</v>
      </c>
      <c r="G44" s="57">
        <v>14489.169803372592</v>
      </c>
      <c r="H44" s="56">
        <v>0</v>
      </c>
      <c r="I44" s="56">
        <v>1</v>
      </c>
      <c r="J44" s="57">
        <v>1</v>
      </c>
      <c r="K44" s="56">
        <v>84</v>
      </c>
      <c r="L44" s="56">
        <v>83</v>
      </c>
      <c r="M44" s="57">
        <v>167</v>
      </c>
      <c r="N44" s="32">
        <v>0.3399648187469142</v>
      </c>
      <c r="O44" s="32">
        <v>0.35610686054023438</v>
      </c>
      <c r="P44" s="33">
        <v>0.34802963593804265</v>
      </c>
      <c r="Q44" s="41"/>
      <c r="R44" s="58">
        <f t="shared" si="2"/>
        <v>84.311275049234723</v>
      </c>
      <c r="S44" s="58">
        <f t="shared" si="3"/>
        <v>88.178841657581842</v>
      </c>
      <c r="T44" s="58">
        <f t="shared" si="4"/>
        <v>86.245058353408282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6828.8371379913242</v>
      </c>
      <c r="F45" s="56">
        <v>7382.1584193631397</v>
      </c>
      <c r="G45" s="57">
        <v>14210.995557354465</v>
      </c>
      <c r="H45" s="56">
        <v>0</v>
      </c>
      <c r="I45" s="56">
        <v>1</v>
      </c>
      <c r="J45" s="57">
        <v>1</v>
      </c>
      <c r="K45" s="56">
        <v>84</v>
      </c>
      <c r="L45" s="56">
        <v>94</v>
      </c>
      <c r="M45" s="57">
        <v>178</v>
      </c>
      <c r="N45" s="32">
        <v>0.32780516215396144</v>
      </c>
      <c r="O45" s="32">
        <v>0.31376055845644085</v>
      </c>
      <c r="P45" s="33">
        <v>0.32035607658598886</v>
      </c>
      <c r="Q45" s="41"/>
      <c r="R45" s="58">
        <f t="shared" si="2"/>
        <v>81.295680214182426</v>
      </c>
      <c r="S45" s="58">
        <f t="shared" si="3"/>
        <v>77.706930730138311</v>
      </c>
      <c r="T45" s="58">
        <f t="shared" si="4"/>
        <v>79.391036633265173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6772.2197792967918</v>
      </c>
      <c r="F46" s="56">
        <v>7354.0349416545441</v>
      </c>
      <c r="G46" s="57">
        <v>14126.254720951336</v>
      </c>
      <c r="H46" s="56">
        <v>0</v>
      </c>
      <c r="I46" s="56">
        <v>1</v>
      </c>
      <c r="J46" s="57">
        <v>1</v>
      </c>
      <c r="K46" s="56">
        <v>84</v>
      </c>
      <c r="L46" s="56">
        <v>100</v>
      </c>
      <c r="M46" s="57">
        <v>184</v>
      </c>
      <c r="N46" s="32">
        <v>0.32508735499696584</v>
      </c>
      <c r="O46" s="32">
        <v>0.29397325478312059</v>
      </c>
      <c r="P46" s="33">
        <v>0.30811059852013906</v>
      </c>
      <c r="Q46" s="41"/>
      <c r="R46" s="58">
        <f t="shared" si="2"/>
        <v>80.62166403924752</v>
      </c>
      <c r="S46" s="58">
        <f t="shared" si="3"/>
        <v>72.812227145094496</v>
      </c>
      <c r="T46" s="58">
        <f t="shared" si="4"/>
        <v>76.358133626763973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6744.7909288671535</v>
      </c>
      <c r="F47" s="56">
        <v>7347.2433513394462</v>
      </c>
      <c r="G47" s="57">
        <v>14092.034280206601</v>
      </c>
      <c r="H47" s="56">
        <v>0</v>
      </c>
      <c r="I47" s="56">
        <v>1</v>
      </c>
      <c r="J47" s="57">
        <v>1</v>
      </c>
      <c r="K47" s="56">
        <v>84</v>
      </c>
      <c r="L47" s="56">
        <v>104</v>
      </c>
      <c r="M47" s="57">
        <v>188</v>
      </c>
      <c r="N47" s="32">
        <v>0.32377068590952157</v>
      </c>
      <c r="O47" s="32">
        <v>0.28249935986386676</v>
      </c>
      <c r="P47" s="33">
        <v>0.30085470282251497</v>
      </c>
      <c r="Q47" s="41"/>
      <c r="R47" s="58">
        <f t="shared" si="2"/>
        <v>80.295130105561356</v>
      </c>
      <c r="S47" s="58">
        <f t="shared" si="3"/>
        <v>69.973746203232821</v>
      </c>
      <c r="T47" s="58">
        <f t="shared" si="4"/>
        <v>74.561027937601068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6074.9347115688979</v>
      </c>
      <c r="F48" s="56">
        <v>6150.4330059069543</v>
      </c>
      <c r="G48" s="57">
        <v>12225.367717475852</v>
      </c>
      <c r="H48" s="56">
        <v>0</v>
      </c>
      <c r="I48" s="56">
        <v>1</v>
      </c>
      <c r="J48" s="57">
        <v>1</v>
      </c>
      <c r="K48" s="56">
        <v>84</v>
      </c>
      <c r="L48" s="56">
        <v>104</v>
      </c>
      <c r="M48" s="57">
        <v>188</v>
      </c>
      <c r="N48" s="32">
        <v>0.29161552954919823</v>
      </c>
      <c r="O48" s="32">
        <v>0.23648235181124863</v>
      </c>
      <c r="P48" s="33">
        <v>0.26100272667540247</v>
      </c>
      <c r="Q48" s="41"/>
      <c r="R48" s="58">
        <f t="shared" ref="R48" si="5">+E48/(H48+K48)</f>
        <v>72.320651328201166</v>
      </c>
      <c r="S48" s="58">
        <f t="shared" ref="S48" si="6">+F48/(I48+L48)</f>
        <v>58.57555243720909</v>
      </c>
      <c r="T48" s="58">
        <f t="shared" ref="T48" si="7">+G48/(J48+M48)</f>
        <v>64.684485277650012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5786.0558248831039</v>
      </c>
      <c r="F49" s="56">
        <v>5896.5967634460731</v>
      </c>
      <c r="G49" s="57">
        <v>11682.652588329176</v>
      </c>
      <c r="H49" s="56">
        <v>0</v>
      </c>
      <c r="I49" s="56">
        <v>1</v>
      </c>
      <c r="J49" s="57">
        <v>1</v>
      </c>
      <c r="K49" s="56">
        <v>84</v>
      </c>
      <c r="L49" s="56">
        <v>104</v>
      </c>
      <c r="M49" s="57">
        <v>188</v>
      </c>
      <c r="N49" s="32">
        <v>0.27774845549554072</v>
      </c>
      <c r="O49" s="32">
        <v>0.22672242246409077</v>
      </c>
      <c r="P49" s="33">
        <v>0.2494161526116391</v>
      </c>
      <c r="Q49" s="41"/>
      <c r="R49" s="58">
        <f t="shared" si="2"/>
        <v>68.8816169628941</v>
      </c>
      <c r="S49" s="58">
        <f t="shared" si="3"/>
        <v>56.158064413772124</v>
      </c>
      <c r="T49" s="58">
        <f t="shared" si="4"/>
        <v>61.812976657826326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5802.4657182477749</v>
      </c>
      <c r="F50" s="56">
        <v>5707.0256553496274</v>
      </c>
      <c r="G50" s="57">
        <v>11509.491373597402</v>
      </c>
      <c r="H50" s="56">
        <v>0</v>
      </c>
      <c r="I50" s="56">
        <v>1</v>
      </c>
      <c r="J50" s="57">
        <v>1</v>
      </c>
      <c r="K50" s="56">
        <v>84</v>
      </c>
      <c r="L50" s="56">
        <v>104</v>
      </c>
      <c r="M50" s="57">
        <v>188</v>
      </c>
      <c r="N50" s="32">
        <v>0.27853618079146386</v>
      </c>
      <c r="O50" s="32">
        <v>0.21943346875383066</v>
      </c>
      <c r="P50" s="33">
        <v>0.24571928637056795</v>
      </c>
      <c r="Q50" s="41"/>
      <c r="R50" s="58">
        <f t="shared" si="2"/>
        <v>69.076972836283034</v>
      </c>
      <c r="S50" s="58">
        <f t="shared" si="3"/>
        <v>54.35262528904407</v>
      </c>
      <c r="T50" s="58">
        <f t="shared" si="4"/>
        <v>60.89677975448361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5479.4844587966145</v>
      </c>
      <c r="F51" s="56">
        <v>5501.6826469624039</v>
      </c>
      <c r="G51" s="57">
        <v>10981.167105759017</v>
      </c>
      <c r="H51" s="56">
        <v>0</v>
      </c>
      <c r="I51" s="56">
        <v>1</v>
      </c>
      <c r="J51" s="57">
        <v>1</v>
      </c>
      <c r="K51" s="56">
        <v>84</v>
      </c>
      <c r="L51" s="56">
        <v>103</v>
      </c>
      <c r="M51" s="57">
        <v>187</v>
      </c>
      <c r="N51" s="32">
        <v>0.26303208807587436</v>
      </c>
      <c r="O51" s="32">
        <v>0.21357463691624237</v>
      </c>
      <c r="P51" s="33">
        <v>0.23568782421357781</v>
      </c>
      <c r="Q51" s="41"/>
      <c r="R51" s="58">
        <f t="shared" si="2"/>
        <v>65.23195784281684</v>
      </c>
      <c r="S51" s="58">
        <f t="shared" si="3"/>
        <v>52.900794682330805</v>
      </c>
      <c r="T51" s="58">
        <f t="shared" si="4"/>
        <v>58.410463328505415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5426.0426621693223</v>
      </c>
      <c r="F52" s="56">
        <v>5498.8413745883345</v>
      </c>
      <c r="G52" s="57">
        <v>10924.884036757656</v>
      </c>
      <c r="H52" s="56">
        <v>0</v>
      </c>
      <c r="I52" s="56">
        <v>1</v>
      </c>
      <c r="J52" s="57">
        <v>1</v>
      </c>
      <c r="K52" s="56">
        <v>86</v>
      </c>
      <c r="L52" s="56">
        <v>103</v>
      </c>
      <c r="M52" s="57">
        <v>189</v>
      </c>
      <c r="N52" s="32">
        <v>0.25440935212721877</v>
      </c>
      <c r="O52" s="32">
        <v>0.21346433907563411</v>
      </c>
      <c r="P52" s="33">
        <v>0.23200993961853669</v>
      </c>
      <c r="Q52" s="41"/>
      <c r="R52" s="58">
        <f t="shared" si="2"/>
        <v>63.093519327550261</v>
      </c>
      <c r="S52" s="58">
        <f t="shared" si="3"/>
        <v>52.873474755657064</v>
      </c>
      <c r="T52" s="58">
        <f t="shared" si="4"/>
        <v>57.499389667145557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5402.8037816967435</v>
      </c>
      <c r="F53" s="56">
        <v>5475.843669783877</v>
      </c>
      <c r="G53" s="57">
        <v>10878.647451480621</v>
      </c>
      <c r="H53" s="56">
        <v>0</v>
      </c>
      <c r="I53" s="56">
        <v>1</v>
      </c>
      <c r="J53" s="57">
        <v>1</v>
      </c>
      <c r="K53" s="56">
        <v>85</v>
      </c>
      <c r="L53" s="56">
        <v>124</v>
      </c>
      <c r="M53" s="57">
        <v>209</v>
      </c>
      <c r="N53" s="32">
        <v>0.25629998964405803</v>
      </c>
      <c r="O53" s="32">
        <v>0.17682264498139619</v>
      </c>
      <c r="P53" s="33">
        <v>0.20901182469029783</v>
      </c>
      <c r="Q53" s="41"/>
      <c r="R53" s="58">
        <f t="shared" si="2"/>
        <v>63.562397431726396</v>
      </c>
      <c r="S53" s="58">
        <f t="shared" si="3"/>
        <v>43.806749358271013</v>
      </c>
      <c r="T53" s="58">
        <f t="shared" si="4"/>
        <v>51.803083102288674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5202.8873555887121</v>
      </c>
      <c r="F54" s="56">
        <v>5302.2353335451389</v>
      </c>
      <c r="G54" s="57">
        <v>10505.122689133852</v>
      </c>
      <c r="H54" s="56">
        <v>0</v>
      </c>
      <c r="I54" s="56">
        <v>1</v>
      </c>
      <c r="J54" s="57">
        <v>1</v>
      </c>
      <c r="K54" s="56">
        <v>84</v>
      </c>
      <c r="L54" s="56">
        <v>124</v>
      </c>
      <c r="M54" s="57">
        <v>208</v>
      </c>
      <c r="N54" s="32">
        <v>0.24975457736120929</v>
      </c>
      <c r="O54" s="32">
        <v>0.171216589174152</v>
      </c>
      <c r="P54" s="33">
        <v>0.20280159631532532</v>
      </c>
      <c r="Q54" s="41"/>
      <c r="R54" s="58">
        <f t="shared" si="2"/>
        <v>61.939135185579907</v>
      </c>
      <c r="S54" s="58">
        <f t="shared" si="3"/>
        <v>42.417882668361109</v>
      </c>
      <c r="T54" s="58">
        <f t="shared" si="4"/>
        <v>50.263744924085415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4249.4252230735647</v>
      </c>
      <c r="F55" s="56">
        <v>4545.4066337963641</v>
      </c>
      <c r="G55" s="57">
        <v>8794.8318568699287</v>
      </c>
      <c r="H55" s="56">
        <v>0</v>
      </c>
      <c r="I55" s="56">
        <v>1</v>
      </c>
      <c r="J55" s="57">
        <v>1</v>
      </c>
      <c r="K55" s="56">
        <v>83</v>
      </c>
      <c r="L55" s="56">
        <v>123</v>
      </c>
      <c r="M55" s="57">
        <v>206</v>
      </c>
      <c r="N55" s="32">
        <v>0.20644312199152567</v>
      </c>
      <c r="O55" s="32">
        <v>0.14796245552722539</v>
      </c>
      <c r="P55" s="33">
        <v>0.17142585094475926</v>
      </c>
      <c r="Q55" s="41"/>
      <c r="R55" s="58">
        <f t="shared" si="2"/>
        <v>51.197894253898369</v>
      </c>
      <c r="S55" s="58">
        <f t="shared" si="3"/>
        <v>36.656505111260998</v>
      </c>
      <c r="T55" s="58">
        <f t="shared" si="4"/>
        <v>42.487110419661491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4152.0526222898625</v>
      </c>
      <c r="F56" s="56">
        <v>4482.8528686267782</v>
      </c>
      <c r="G56" s="57">
        <v>8634.9054909166407</v>
      </c>
      <c r="H56" s="56">
        <v>0</v>
      </c>
      <c r="I56" s="56">
        <v>1</v>
      </c>
      <c r="J56" s="57">
        <v>1</v>
      </c>
      <c r="K56" s="56">
        <v>81</v>
      </c>
      <c r="L56" s="56">
        <v>123</v>
      </c>
      <c r="M56" s="57">
        <v>204</v>
      </c>
      <c r="N56" s="32">
        <v>0.20669318111757579</v>
      </c>
      <c r="O56" s="32">
        <v>0.14592620015061128</v>
      </c>
      <c r="P56" s="33">
        <v>0.16995169049985515</v>
      </c>
      <c r="Q56" s="41"/>
      <c r="R56" s="58">
        <f t="shared" si="2"/>
        <v>51.259908917158796</v>
      </c>
      <c r="S56" s="58">
        <f t="shared" si="3"/>
        <v>36.152039263119178</v>
      </c>
      <c r="T56" s="58">
        <f t="shared" si="4"/>
        <v>42.121490199593367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3522.8533931352695</v>
      </c>
      <c r="F57" s="56">
        <v>4167.9008390245908</v>
      </c>
      <c r="G57" s="57">
        <v>7690.7542321598603</v>
      </c>
      <c r="H57" s="56">
        <v>1</v>
      </c>
      <c r="I57" s="56">
        <v>1</v>
      </c>
      <c r="J57" s="57">
        <v>2</v>
      </c>
      <c r="K57" s="56">
        <v>81</v>
      </c>
      <c r="L57" s="56">
        <v>123</v>
      </c>
      <c r="M57" s="57">
        <v>204</v>
      </c>
      <c r="N57" s="32">
        <v>0.17350538776276939</v>
      </c>
      <c r="O57" s="32">
        <v>0.13567385543699839</v>
      </c>
      <c r="P57" s="33">
        <v>0.1507281716870465</v>
      </c>
      <c r="Q57" s="41"/>
      <c r="R57" s="58">
        <f t="shared" si="2"/>
        <v>42.961626745552067</v>
      </c>
      <c r="S57" s="58">
        <f t="shared" si="3"/>
        <v>33.612103540520891</v>
      </c>
      <c r="T57" s="58">
        <f t="shared" si="4"/>
        <v>37.333758408543012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3397.8010914754891</v>
      </c>
      <c r="F58" s="61">
        <v>4094.999999997503</v>
      </c>
      <c r="G58" s="62">
        <v>7492.8010914729921</v>
      </c>
      <c r="H58" s="56">
        <v>1</v>
      </c>
      <c r="I58" s="56">
        <v>1</v>
      </c>
      <c r="J58" s="57">
        <v>2</v>
      </c>
      <c r="K58" s="56">
        <v>78</v>
      </c>
      <c r="L58" s="56">
        <v>121</v>
      </c>
      <c r="M58" s="57">
        <v>199</v>
      </c>
      <c r="N58" s="34">
        <v>0.17371171224312315</v>
      </c>
      <c r="O58" s="34">
        <v>0.13548835362617467</v>
      </c>
      <c r="P58" s="35">
        <v>0.15050620865083145</v>
      </c>
      <c r="Q58" s="41"/>
      <c r="R58" s="58">
        <f t="shared" si="2"/>
        <v>43.010140398423914</v>
      </c>
      <c r="S58" s="58">
        <f t="shared" si="3"/>
        <v>33.565573770471339</v>
      </c>
      <c r="T58" s="58">
        <f t="shared" si="4"/>
        <v>37.277617370512395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7961.382896258312</v>
      </c>
      <c r="F59" s="56">
        <v>6218.1360308570911</v>
      </c>
      <c r="G59" s="57">
        <v>14179.518927115403</v>
      </c>
      <c r="H59" s="66">
        <v>5</v>
      </c>
      <c r="I59" s="64">
        <v>6</v>
      </c>
      <c r="J59" s="65">
        <v>11</v>
      </c>
      <c r="K59" s="66">
        <v>120</v>
      </c>
      <c r="L59" s="64">
        <v>100</v>
      </c>
      <c r="M59" s="65">
        <v>220</v>
      </c>
      <c r="N59" s="30">
        <v>0.25815119637672868</v>
      </c>
      <c r="O59" s="30">
        <v>0.23827927769991919</v>
      </c>
      <c r="P59" s="31">
        <v>0.24904311730917877</v>
      </c>
      <c r="Q59" s="41"/>
      <c r="R59" s="58">
        <f t="shared" si="2"/>
        <v>63.691063170066499</v>
      </c>
      <c r="S59" s="58">
        <f t="shared" si="3"/>
        <v>58.661660668463121</v>
      </c>
      <c r="T59" s="58">
        <f t="shared" si="4"/>
        <v>61.3831988186814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7435.188919360854</v>
      </c>
      <c r="F60" s="56">
        <v>6150.1931277306958</v>
      </c>
      <c r="G60" s="57">
        <v>13585.382047091549</v>
      </c>
      <c r="H60" s="55">
        <v>5</v>
      </c>
      <c r="I60" s="56">
        <v>6</v>
      </c>
      <c r="J60" s="57">
        <v>11</v>
      </c>
      <c r="K60" s="55">
        <v>120</v>
      </c>
      <c r="L60" s="56">
        <v>100</v>
      </c>
      <c r="M60" s="57">
        <v>220</v>
      </c>
      <c r="N60" s="32">
        <v>0.241089134869029</v>
      </c>
      <c r="O60" s="32">
        <v>0.23567570231953924</v>
      </c>
      <c r="P60" s="33">
        <v>0.23860794659076065</v>
      </c>
      <c r="Q60" s="41"/>
      <c r="R60" s="58">
        <f t="shared" si="2"/>
        <v>59.481511354886834</v>
      </c>
      <c r="S60" s="58">
        <f t="shared" si="3"/>
        <v>58.020689884251844</v>
      </c>
      <c r="T60" s="58">
        <f t="shared" si="4"/>
        <v>58.81117769303701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7045.5925566678561</v>
      </c>
      <c r="F61" s="56">
        <v>5990.022585140593</v>
      </c>
      <c r="G61" s="57">
        <v>13035.615141808448</v>
      </c>
      <c r="H61" s="55">
        <v>5</v>
      </c>
      <c r="I61" s="56">
        <v>6</v>
      </c>
      <c r="J61" s="57">
        <v>11</v>
      </c>
      <c r="K61" s="55">
        <v>120</v>
      </c>
      <c r="L61" s="56">
        <v>100</v>
      </c>
      <c r="M61" s="57">
        <v>220</v>
      </c>
      <c r="N61" s="32">
        <v>0.2284563085819668</v>
      </c>
      <c r="O61" s="32">
        <v>0.2295379592711754</v>
      </c>
      <c r="P61" s="33">
        <v>0.22895207148040692</v>
      </c>
      <c r="Q61" s="41"/>
      <c r="R61" s="58">
        <f t="shared" si="2"/>
        <v>56.364740453342847</v>
      </c>
      <c r="S61" s="58">
        <f t="shared" si="3"/>
        <v>56.509647029628233</v>
      </c>
      <c r="T61" s="58">
        <f t="shared" si="4"/>
        <v>56.431234380123151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6747.9701068559216</v>
      </c>
      <c r="F62" s="56">
        <v>5732.0552526970741</v>
      </c>
      <c r="G62" s="57">
        <v>12480.025359552996</v>
      </c>
      <c r="H62" s="55">
        <v>5</v>
      </c>
      <c r="I62" s="56">
        <v>6</v>
      </c>
      <c r="J62" s="57">
        <v>11</v>
      </c>
      <c r="K62" s="55">
        <v>120</v>
      </c>
      <c r="L62" s="56">
        <v>100</v>
      </c>
      <c r="M62" s="57">
        <v>220</v>
      </c>
      <c r="N62" s="32">
        <v>0.21880577518988073</v>
      </c>
      <c r="O62" s="32">
        <v>0.21965263843872909</v>
      </c>
      <c r="P62" s="33">
        <v>0.2191939258035864</v>
      </c>
      <c r="Q62" s="41"/>
      <c r="R62" s="58">
        <f t="shared" si="2"/>
        <v>53.983760854847375</v>
      </c>
      <c r="S62" s="58">
        <f t="shared" si="3"/>
        <v>54.075992949972395</v>
      </c>
      <c r="T62" s="58">
        <f t="shared" si="4"/>
        <v>54.026083807588726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6558.7523764893731</v>
      </c>
      <c r="F63" s="56">
        <v>5558.3575546769753</v>
      </c>
      <c r="G63" s="57">
        <v>12117.109931166349</v>
      </c>
      <c r="H63" s="55">
        <v>5</v>
      </c>
      <c r="I63" s="56">
        <v>6</v>
      </c>
      <c r="J63" s="57">
        <v>11</v>
      </c>
      <c r="K63" s="55">
        <v>121</v>
      </c>
      <c r="L63" s="56">
        <v>100</v>
      </c>
      <c r="M63" s="57">
        <v>221</v>
      </c>
      <c r="N63" s="32">
        <v>0.2109737640404456</v>
      </c>
      <c r="O63" s="32">
        <v>0.21299653413078537</v>
      </c>
      <c r="P63" s="33">
        <v>0.21189685805760963</v>
      </c>
      <c r="Q63" s="41"/>
      <c r="R63" s="58">
        <f t="shared" si="2"/>
        <v>52.053590289598198</v>
      </c>
      <c r="S63" s="58">
        <f t="shared" si="3"/>
        <v>52.437335421480896</v>
      </c>
      <c r="T63" s="58">
        <f t="shared" si="4"/>
        <v>52.228922117096332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6098.6933920098909</v>
      </c>
      <c r="F64" s="56">
        <v>5447.821276841928</v>
      </c>
      <c r="G64" s="57">
        <v>11546.514668851818</v>
      </c>
      <c r="H64" s="55">
        <v>5</v>
      </c>
      <c r="I64" s="56">
        <v>9</v>
      </c>
      <c r="J64" s="57">
        <v>14</v>
      </c>
      <c r="K64" s="55">
        <v>122</v>
      </c>
      <c r="L64" s="56">
        <v>98</v>
      </c>
      <c r="M64" s="57">
        <v>220</v>
      </c>
      <c r="N64" s="3">
        <v>0.19462258718438508</v>
      </c>
      <c r="O64" s="3">
        <v>0.20755186211680615</v>
      </c>
      <c r="P64" s="4">
        <v>0.20051602300729054</v>
      </c>
      <c r="Q64" s="41"/>
      <c r="R64" s="58">
        <f t="shared" si="2"/>
        <v>48.021207811101505</v>
      </c>
      <c r="S64" s="58">
        <f t="shared" si="3"/>
        <v>50.914217540578768</v>
      </c>
      <c r="T64" s="58">
        <f t="shared" si="4"/>
        <v>49.344079781418024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5335.698012343878</v>
      </c>
      <c r="F65" s="56">
        <v>4874.977746341192</v>
      </c>
      <c r="G65" s="57">
        <v>10210.675758685069</v>
      </c>
      <c r="H65" s="55">
        <v>5</v>
      </c>
      <c r="I65" s="56">
        <v>9</v>
      </c>
      <c r="J65" s="57">
        <v>14</v>
      </c>
      <c r="K65" s="55">
        <v>121</v>
      </c>
      <c r="L65" s="56">
        <v>97</v>
      </c>
      <c r="M65" s="57">
        <v>218</v>
      </c>
      <c r="N65" s="3">
        <v>0.17163207708260028</v>
      </c>
      <c r="O65" s="3">
        <v>0.18749914409004584</v>
      </c>
      <c r="P65" s="4">
        <v>0.17885852996575582</v>
      </c>
      <c r="Q65" s="41"/>
      <c r="R65" s="58">
        <f t="shared" si="2"/>
        <v>42.346809621776806</v>
      </c>
      <c r="S65" s="58">
        <f t="shared" si="3"/>
        <v>45.990356097558411</v>
      </c>
      <c r="T65" s="58">
        <f t="shared" si="4"/>
        <v>44.011533442608055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1932.3060203887837</v>
      </c>
      <c r="F66" s="56">
        <v>1834.2405254167702</v>
      </c>
      <c r="G66" s="57">
        <v>3766.5465458055542</v>
      </c>
      <c r="H66" s="55">
        <v>1</v>
      </c>
      <c r="I66" s="56">
        <v>5</v>
      </c>
      <c r="J66" s="57">
        <v>6</v>
      </c>
      <c r="K66" s="55">
        <v>62</v>
      </c>
      <c r="L66" s="56">
        <v>38</v>
      </c>
      <c r="M66" s="57">
        <v>100</v>
      </c>
      <c r="N66" s="3">
        <v>0.12392932403724882</v>
      </c>
      <c r="O66" s="3">
        <v>0.17462305078225154</v>
      </c>
      <c r="P66" s="4">
        <v>0.14433424838310677</v>
      </c>
      <c r="Q66" s="41"/>
      <c r="R66" s="58">
        <f t="shared" si="2"/>
        <v>30.671524133155298</v>
      </c>
      <c r="S66" s="58">
        <f t="shared" si="3"/>
        <v>42.656756405041165</v>
      </c>
      <c r="T66" s="58">
        <f t="shared" si="4"/>
        <v>35.53345797929768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1850.2487014768001</v>
      </c>
      <c r="F67" s="56">
        <v>1500.0393245533642</v>
      </c>
      <c r="G67" s="57">
        <v>3350.2880260301645</v>
      </c>
      <c r="H67" s="55">
        <v>1</v>
      </c>
      <c r="I67" s="56">
        <v>5</v>
      </c>
      <c r="J67" s="57">
        <v>6</v>
      </c>
      <c r="K67" s="55">
        <v>61</v>
      </c>
      <c r="L67" s="56">
        <v>38</v>
      </c>
      <c r="M67" s="57">
        <v>99</v>
      </c>
      <c r="N67" s="3">
        <v>0.12058450869895725</v>
      </c>
      <c r="O67" s="3">
        <v>0.14280648558200346</v>
      </c>
      <c r="P67" s="4">
        <v>0.12961498088943688</v>
      </c>
      <c r="Q67" s="41"/>
      <c r="R67" s="58">
        <f t="shared" si="2"/>
        <v>29.84272099156129</v>
      </c>
      <c r="S67" s="58">
        <f t="shared" si="3"/>
        <v>34.884635454729398</v>
      </c>
      <c r="T67" s="58">
        <f t="shared" si="4"/>
        <v>31.907505009811089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1764.4089021286327</v>
      </c>
      <c r="F68" s="56">
        <v>1219.9375538051963</v>
      </c>
      <c r="G68" s="57">
        <v>2984.346455933829</v>
      </c>
      <c r="H68" s="55">
        <v>1</v>
      </c>
      <c r="I68" s="56">
        <v>6</v>
      </c>
      <c r="J68" s="57">
        <v>7</v>
      </c>
      <c r="K68" s="55">
        <v>53</v>
      </c>
      <c r="L68" s="56">
        <v>58</v>
      </c>
      <c r="M68" s="57">
        <v>111</v>
      </c>
      <c r="N68" s="3">
        <v>0.13206653459046652</v>
      </c>
      <c r="O68" s="3">
        <v>7.780213991104569E-2</v>
      </c>
      <c r="P68" s="4">
        <v>0.1027667512373908</v>
      </c>
      <c r="Q68" s="41"/>
      <c r="R68" s="58">
        <f t="shared" si="2"/>
        <v>32.674238928308014</v>
      </c>
      <c r="S68" s="58">
        <f t="shared" si="3"/>
        <v>19.061524278206193</v>
      </c>
      <c r="T68" s="58">
        <f t="shared" si="4"/>
        <v>25.291071660456179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893.86420502180988</v>
      </c>
      <c r="F69" s="61">
        <v>701.0000000017634</v>
      </c>
      <c r="G69" s="62">
        <v>1594.8642050235733</v>
      </c>
      <c r="H69" s="67">
        <v>1</v>
      </c>
      <c r="I69" s="61">
        <v>6</v>
      </c>
      <c r="J69" s="62">
        <v>7</v>
      </c>
      <c r="K69" s="67">
        <v>41</v>
      </c>
      <c r="L69" s="61">
        <v>58</v>
      </c>
      <c r="M69" s="62">
        <v>99</v>
      </c>
      <c r="N69" s="6">
        <v>8.608091342659957E-2</v>
      </c>
      <c r="O69" s="6">
        <v>4.4706632653173685E-2</v>
      </c>
      <c r="P69" s="7">
        <v>6.1190308664194802E-2</v>
      </c>
      <c r="Q69" s="41"/>
      <c r="R69" s="58">
        <f t="shared" si="2"/>
        <v>21.282481071947853</v>
      </c>
      <c r="S69" s="58">
        <f t="shared" si="3"/>
        <v>10.953125000027553</v>
      </c>
      <c r="T69" s="58">
        <f t="shared" si="4"/>
        <v>15.045888726637484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6005.9999999515067</v>
      </c>
      <c r="F70" s="56">
        <v>7578.6065333707602</v>
      </c>
      <c r="G70" s="65">
        <v>13584.606533322267</v>
      </c>
      <c r="H70" s="66">
        <v>334</v>
      </c>
      <c r="I70" s="64">
        <v>334</v>
      </c>
      <c r="J70" s="57">
        <v>668</v>
      </c>
      <c r="K70" s="66">
        <v>0</v>
      </c>
      <c r="L70" s="64">
        <v>0</v>
      </c>
      <c r="M70" s="57">
        <v>0</v>
      </c>
      <c r="N70" s="15">
        <v>8.3250166333326492E-2</v>
      </c>
      <c r="O70" s="15">
        <v>0.10504832741975438</v>
      </c>
      <c r="P70" s="16">
        <v>9.4149246876540443E-2</v>
      </c>
      <c r="Q70" s="41"/>
      <c r="R70" s="58">
        <f t="shared" si="2"/>
        <v>17.982035927998524</v>
      </c>
      <c r="S70" s="58">
        <f t="shared" si="3"/>
        <v>22.690438722666947</v>
      </c>
      <c r="T70" s="58">
        <f t="shared" si="4"/>
        <v>20.336237325332736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8530.1268417820884</v>
      </c>
      <c r="F71" s="56">
        <v>11458.519459322746</v>
      </c>
      <c r="G71" s="57">
        <v>19988.646301104833</v>
      </c>
      <c r="H71" s="55">
        <v>334</v>
      </c>
      <c r="I71" s="56">
        <v>334</v>
      </c>
      <c r="J71" s="57">
        <v>668</v>
      </c>
      <c r="K71" s="55">
        <v>0</v>
      </c>
      <c r="L71" s="56">
        <v>0</v>
      </c>
      <c r="M71" s="57">
        <v>0</v>
      </c>
      <c r="N71" s="3">
        <v>0.11823750889584841</v>
      </c>
      <c r="O71" s="3">
        <v>0.15882844670828822</v>
      </c>
      <c r="P71" s="4">
        <v>0.1385329778020683</v>
      </c>
      <c r="Q71" s="41"/>
      <c r="R71" s="58">
        <f t="shared" ref="R71:R86" si="8">+E71/(H71+K71)</f>
        <v>25.53930192150326</v>
      </c>
      <c r="S71" s="58">
        <f t="shared" ref="S71:S86" si="9">+F71/(I71+L71)</f>
        <v>34.306944488990261</v>
      </c>
      <c r="T71" s="58">
        <f t="shared" ref="T71:T86" si="10">+G71/(J71+M71)</f>
        <v>29.923123205246757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15272.529312609098</v>
      </c>
      <c r="F72" s="56">
        <v>19253.072620489016</v>
      </c>
      <c r="G72" s="57">
        <v>34525.601933098114</v>
      </c>
      <c r="H72" s="55">
        <v>340</v>
      </c>
      <c r="I72" s="56">
        <v>334</v>
      </c>
      <c r="J72" s="57">
        <v>674</v>
      </c>
      <c r="K72" s="55">
        <v>0</v>
      </c>
      <c r="L72" s="56">
        <v>0</v>
      </c>
      <c r="M72" s="57">
        <v>0</v>
      </c>
      <c r="N72" s="3">
        <v>0.20795927713247683</v>
      </c>
      <c r="O72" s="3">
        <v>0.26687004630307465</v>
      </c>
      <c r="P72" s="4">
        <v>0.23715244761167514</v>
      </c>
      <c r="Q72" s="41"/>
      <c r="R72" s="58">
        <f t="shared" si="8"/>
        <v>44.919203860614992</v>
      </c>
      <c r="S72" s="58">
        <f t="shared" si="9"/>
        <v>57.64393000146412</v>
      </c>
      <c r="T72" s="58">
        <f t="shared" si="10"/>
        <v>51.224928684121835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17504.50837786479</v>
      </c>
      <c r="F73" s="56">
        <v>21783.035324093988</v>
      </c>
      <c r="G73" s="57">
        <v>39287.543701958777</v>
      </c>
      <c r="H73" s="55">
        <v>334</v>
      </c>
      <c r="I73" s="56">
        <v>332</v>
      </c>
      <c r="J73" s="57">
        <v>666</v>
      </c>
      <c r="K73" s="55">
        <v>0</v>
      </c>
      <c r="L73" s="56">
        <v>0</v>
      </c>
      <c r="M73" s="57">
        <v>0</v>
      </c>
      <c r="N73" s="3">
        <v>0.24263290610258359</v>
      </c>
      <c r="O73" s="3">
        <v>0.30375718602317586</v>
      </c>
      <c r="P73" s="4">
        <v>0.27310326786480077</v>
      </c>
      <c r="Q73" s="41"/>
      <c r="R73" s="58">
        <f t="shared" si="8"/>
        <v>52.408707718158055</v>
      </c>
      <c r="S73" s="58">
        <f t="shared" si="9"/>
        <v>65.61155218100599</v>
      </c>
      <c r="T73" s="58">
        <f t="shared" si="10"/>
        <v>58.990305858796965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18634.794195972794</v>
      </c>
      <c r="F74" s="56">
        <v>24411.473383674711</v>
      </c>
      <c r="G74" s="57">
        <v>43046.267579647509</v>
      </c>
      <c r="H74" s="55">
        <v>336</v>
      </c>
      <c r="I74" s="56">
        <v>334</v>
      </c>
      <c r="J74" s="57">
        <v>670</v>
      </c>
      <c r="K74" s="55">
        <v>0</v>
      </c>
      <c r="L74" s="56">
        <v>0</v>
      </c>
      <c r="M74" s="57">
        <v>0</v>
      </c>
      <c r="N74" s="3">
        <v>0.2567624861658509</v>
      </c>
      <c r="O74" s="3">
        <v>0.33837149844304049</v>
      </c>
      <c r="P74" s="4">
        <v>0.29744518780850959</v>
      </c>
      <c r="Q74" s="41"/>
      <c r="R74" s="58">
        <f t="shared" si="8"/>
        <v>55.46069701182379</v>
      </c>
      <c r="S74" s="58">
        <f t="shared" si="9"/>
        <v>73.088243663696744</v>
      </c>
      <c r="T74" s="58">
        <f t="shared" si="10"/>
        <v>64.248160566638077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20585.993364005753</v>
      </c>
      <c r="F75" s="56">
        <v>26331.328522939082</v>
      </c>
      <c r="G75" s="57">
        <v>46917.321886944832</v>
      </c>
      <c r="H75" s="55">
        <v>334</v>
      </c>
      <c r="I75" s="56">
        <v>334</v>
      </c>
      <c r="J75" s="57">
        <v>668</v>
      </c>
      <c r="K75" s="55">
        <v>0</v>
      </c>
      <c r="L75" s="56">
        <v>0</v>
      </c>
      <c r="M75" s="57">
        <v>0</v>
      </c>
      <c r="N75" s="3">
        <v>0.2853458827346107</v>
      </c>
      <c r="O75" s="3">
        <v>0.36498293029134898</v>
      </c>
      <c r="P75" s="4">
        <v>0.32516440651297984</v>
      </c>
      <c r="Q75" s="41"/>
      <c r="R75" s="58">
        <f t="shared" si="8"/>
        <v>61.634710670675908</v>
      </c>
      <c r="S75" s="58">
        <f t="shared" si="9"/>
        <v>78.836312942931386</v>
      </c>
      <c r="T75" s="58">
        <f t="shared" si="10"/>
        <v>70.235511806803643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26693.933461053792</v>
      </c>
      <c r="F76" s="56">
        <v>31245.678599400941</v>
      </c>
      <c r="G76" s="57">
        <v>57939.612060454732</v>
      </c>
      <c r="H76" s="55">
        <v>354</v>
      </c>
      <c r="I76" s="56">
        <v>334</v>
      </c>
      <c r="J76" s="57">
        <v>688</v>
      </c>
      <c r="K76" s="55">
        <v>0</v>
      </c>
      <c r="L76" s="56">
        <v>0</v>
      </c>
      <c r="M76" s="57">
        <v>0</v>
      </c>
      <c r="N76" s="3">
        <v>0.34910459119394477</v>
      </c>
      <c r="O76" s="3">
        <v>0.43310155521458388</v>
      </c>
      <c r="P76" s="4">
        <v>0.38988218709931316</v>
      </c>
      <c r="Q76" s="41"/>
      <c r="R76" s="58">
        <f t="shared" si="8"/>
        <v>75.406591697892068</v>
      </c>
      <c r="S76" s="58">
        <f t="shared" si="9"/>
        <v>93.549935926350116</v>
      </c>
      <c r="T76" s="58">
        <f t="shared" si="10"/>
        <v>84.214552413451642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30150.581697403919</v>
      </c>
      <c r="F77" s="56">
        <v>32214.581076439681</v>
      </c>
      <c r="G77" s="57">
        <v>62365.1627738436</v>
      </c>
      <c r="H77" s="55">
        <v>338</v>
      </c>
      <c r="I77" s="56">
        <v>334</v>
      </c>
      <c r="J77" s="57">
        <v>672</v>
      </c>
      <c r="K77" s="55">
        <v>0</v>
      </c>
      <c r="L77" s="56">
        <v>0</v>
      </c>
      <c r="M77" s="57">
        <v>0</v>
      </c>
      <c r="N77" s="3">
        <v>0.41297640939902364</v>
      </c>
      <c r="O77" s="3">
        <v>0.4465316738251231</v>
      </c>
      <c r="P77" s="4">
        <v>0.42965417475366235</v>
      </c>
      <c r="Q77" s="41"/>
      <c r="R77" s="58">
        <f t="shared" si="8"/>
        <v>89.202904430189108</v>
      </c>
      <c r="S77" s="58">
        <f t="shared" si="9"/>
        <v>96.450841546226584</v>
      </c>
      <c r="T77" s="58">
        <f t="shared" si="10"/>
        <v>92.805301746791073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19947.567524297934</v>
      </c>
      <c r="F78" s="56">
        <v>19946.418893183854</v>
      </c>
      <c r="G78" s="57">
        <v>39893.986417481792</v>
      </c>
      <c r="H78" s="55">
        <v>336</v>
      </c>
      <c r="I78" s="56">
        <v>338</v>
      </c>
      <c r="J78" s="57">
        <v>674</v>
      </c>
      <c r="K78" s="55">
        <v>0</v>
      </c>
      <c r="L78" s="56">
        <v>0</v>
      </c>
      <c r="M78" s="57">
        <v>0</v>
      </c>
      <c r="N78" s="3">
        <v>0.27485074300454604</v>
      </c>
      <c r="O78" s="3">
        <v>0.27320867429848583</v>
      </c>
      <c r="P78" s="4">
        <v>0.27402727234779778</v>
      </c>
      <c r="Q78" s="41"/>
      <c r="R78" s="58">
        <f t="shared" si="8"/>
        <v>59.367760488981943</v>
      </c>
      <c r="S78" s="58">
        <f t="shared" si="9"/>
        <v>59.01307364847294</v>
      </c>
      <c r="T78" s="58">
        <f t="shared" si="10"/>
        <v>59.189890827124323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18443.668883326813</v>
      </c>
      <c r="F79" s="56">
        <v>18828.72317046464</v>
      </c>
      <c r="G79" s="57">
        <v>37272.392053791453</v>
      </c>
      <c r="H79" s="55">
        <v>334</v>
      </c>
      <c r="I79" s="56">
        <v>336</v>
      </c>
      <c r="J79" s="57">
        <v>670</v>
      </c>
      <c r="K79" s="55">
        <v>0</v>
      </c>
      <c r="L79" s="56">
        <v>0</v>
      </c>
      <c r="M79" s="57">
        <v>0</v>
      </c>
      <c r="N79" s="3">
        <v>0.25565076629140071</v>
      </c>
      <c r="O79" s="3">
        <v>0.2594345674942769</v>
      </c>
      <c r="P79" s="4">
        <v>0.25754831435732073</v>
      </c>
      <c r="Q79" s="41"/>
      <c r="R79" s="58">
        <f t="shared" si="8"/>
        <v>55.22056551894255</v>
      </c>
      <c r="S79" s="58">
        <f t="shared" si="9"/>
        <v>56.037866578763811</v>
      </c>
      <c r="T79" s="58">
        <f t="shared" si="10"/>
        <v>55.630435901181272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13914.832159649644</v>
      </c>
      <c r="F80" s="56">
        <v>14152.319538718761</v>
      </c>
      <c r="G80" s="57">
        <v>28067.151698368405</v>
      </c>
      <c r="H80" s="55">
        <v>328</v>
      </c>
      <c r="I80" s="56">
        <v>336</v>
      </c>
      <c r="J80" s="57">
        <v>664</v>
      </c>
      <c r="K80" s="55">
        <v>0</v>
      </c>
      <c r="L80" s="56">
        <v>0</v>
      </c>
      <c r="M80" s="57">
        <v>0</v>
      </c>
      <c r="N80" s="3">
        <v>0.1964040221269428</v>
      </c>
      <c r="O80" s="3">
        <v>0.19499999364416282</v>
      </c>
      <c r="P80" s="4">
        <v>0.19569354988264451</v>
      </c>
      <c r="Q80" s="41"/>
      <c r="R80" s="58">
        <f t="shared" si="8"/>
        <v>42.423268779419651</v>
      </c>
      <c r="S80" s="58">
        <f t="shared" si="9"/>
        <v>42.119998627139168</v>
      </c>
      <c r="T80" s="58">
        <f t="shared" si="10"/>
        <v>42.269806774651215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11558.240742421633</v>
      </c>
      <c r="F81" s="56">
        <v>12301.496222215335</v>
      </c>
      <c r="G81" s="57">
        <v>23859.73696463697</v>
      </c>
      <c r="H81" s="55">
        <v>328</v>
      </c>
      <c r="I81" s="56">
        <v>336</v>
      </c>
      <c r="J81" s="57">
        <v>664</v>
      </c>
      <c r="K81" s="55">
        <v>0</v>
      </c>
      <c r="L81" s="56">
        <v>0</v>
      </c>
      <c r="M81" s="57">
        <v>0</v>
      </c>
      <c r="N81" s="3">
        <v>0.16314138355947427</v>
      </c>
      <c r="O81" s="3">
        <v>0.16949812916412224</v>
      </c>
      <c r="P81" s="4">
        <v>0.16635805001001902</v>
      </c>
      <c r="Q81" s="41"/>
      <c r="R81" s="58">
        <f t="shared" si="8"/>
        <v>35.238538848846439</v>
      </c>
      <c r="S81" s="58">
        <f t="shared" si="9"/>
        <v>36.6115958994504</v>
      </c>
      <c r="T81" s="58">
        <f t="shared" si="10"/>
        <v>35.933338802164108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9911.8590496341276</v>
      </c>
      <c r="F82" s="56">
        <v>11120.37978773418</v>
      </c>
      <c r="G82" s="57">
        <v>21032.238837368306</v>
      </c>
      <c r="H82" s="55">
        <v>336</v>
      </c>
      <c r="I82" s="56">
        <v>346</v>
      </c>
      <c r="J82" s="57">
        <v>682</v>
      </c>
      <c r="K82" s="55">
        <v>0</v>
      </c>
      <c r="L82" s="56">
        <v>0</v>
      </c>
      <c r="M82" s="57">
        <v>0</v>
      </c>
      <c r="N82" s="3">
        <v>0.13657213196696052</v>
      </c>
      <c r="O82" s="3">
        <v>0.1487954906301405</v>
      </c>
      <c r="P82" s="4">
        <v>0.1427734253649961</v>
      </c>
      <c r="Q82" s="41"/>
      <c r="R82" s="58">
        <f t="shared" si="8"/>
        <v>29.499580504863474</v>
      </c>
      <c r="S82" s="58">
        <f t="shared" si="9"/>
        <v>32.139825976110345</v>
      </c>
      <c r="T82" s="58">
        <f t="shared" si="10"/>
        <v>30.839059878839159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7889.5701478478331</v>
      </c>
      <c r="F83" s="56">
        <v>9468.4781726236688</v>
      </c>
      <c r="G83" s="57">
        <v>17358.048320471502</v>
      </c>
      <c r="H83" s="55">
        <v>336</v>
      </c>
      <c r="I83" s="56">
        <v>332</v>
      </c>
      <c r="J83" s="57">
        <v>668</v>
      </c>
      <c r="K83" s="55">
        <v>0</v>
      </c>
      <c r="L83" s="56">
        <v>0</v>
      </c>
      <c r="M83" s="57">
        <v>0</v>
      </c>
      <c r="N83" s="3">
        <v>0.10870770155213615</v>
      </c>
      <c r="O83" s="3">
        <v>0.13203478040807212</v>
      </c>
      <c r="P83" s="4">
        <v>0.12030139942664325</v>
      </c>
      <c r="Q83" s="41"/>
      <c r="R83" s="58">
        <f t="shared" si="8"/>
        <v>23.48086353526141</v>
      </c>
      <c r="S83" s="58">
        <f t="shared" si="9"/>
        <v>28.519512568143579</v>
      </c>
      <c r="T83" s="58">
        <f t="shared" si="10"/>
        <v>25.985102276154944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4479.1027262133603</v>
      </c>
      <c r="F84" s="61">
        <v>5339.9999999703005</v>
      </c>
      <c r="G84" s="62">
        <v>9819.1027261836607</v>
      </c>
      <c r="H84" s="67">
        <v>334</v>
      </c>
      <c r="I84" s="61">
        <v>334</v>
      </c>
      <c r="J84" s="57">
        <v>668</v>
      </c>
      <c r="K84" s="67">
        <v>0</v>
      </c>
      <c r="L84" s="61">
        <v>0</v>
      </c>
      <c r="M84" s="57">
        <v>0</v>
      </c>
      <c r="N84" s="6">
        <v>6.2085588908479712E-2</v>
      </c>
      <c r="O84" s="6">
        <v>7.4018629407439293E-2</v>
      </c>
      <c r="P84" s="7">
        <v>6.8052109157959506E-2</v>
      </c>
      <c r="Q84" s="41"/>
      <c r="R84" s="58">
        <f t="shared" si="8"/>
        <v>13.410487204231618</v>
      </c>
      <c r="S84" s="58">
        <f t="shared" si="9"/>
        <v>15.988023952006888</v>
      </c>
      <c r="T84" s="58">
        <f t="shared" si="10"/>
        <v>14.699255578119253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3072.3552934085656</v>
      </c>
      <c r="F85" s="56">
        <v>5797.1033066112277</v>
      </c>
      <c r="G85" s="65">
        <v>8869.4586000197924</v>
      </c>
      <c r="H85" s="71">
        <v>105</v>
      </c>
      <c r="I85" s="64">
        <v>126</v>
      </c>
      <c r="J85" s="65">
        <v>231</v>
      </c>
      <c r="K85" s="71">
        <v>0</v>
      </c>
      <c r="L85" s="64">
        <v>0</v>
      </c>
      <c r="M85" s="65">
        <v>0</v>
      </c>
      <c r="N85" s="3">
        <v>0.13546540094394027</v>
      </c>
      <c r="O85" s="3">
        <v>0.213003501859613</v>
      </c>
      <c r="P85" s="4">
        <v>0.1777589105343072</v>
      </c>
      <c r="Q85" s="41"/>
      <c r="R85" s="58">
        <f t="shared" si="8"/>
        <v>29.260526603891101</v>
      </c>
      <c r="S85" s="58">
        <f t="shared" si="9"/>
        <v>46.008756401676408</v>
      </c>
      <c r="T85" s="58">
        <f t="shared" si="10"/>
        <v>38.395924675410356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2851.5940099657541</v>
      </c>
      <c r="F86" s="61">
        <v>5195.999999998322</v>
      </c>
      <c r="G86" s="62">
        <v>8047.5940099640757</v>
      </c>
      <c r="H86" s="72">
        <v>105</v>
      </c>
      <c r="I86" s="61">
        <v>126</v>
      </c>
      <c r="J86" s="62">
        <v>231</v>
      </c>
      <c r="K86" s="72">
        <v>0</v>
      </c>
      <c r="L86" s="61">
        <v>0</v>
      </c>
      <c r="M86" s="62">
        <v>0</v>
      </c>
      <c r="N86" s="6">
        <v>0.12573165828773167</v>
      </c>
      <c r="O86" s="6">
        <v>0.19091710758371261</v>
      </c>
      <c r="P86" s="7">
        <v>0.16128735790372126</v>
      </c>
      <c r="Q86" s="41"/>
      <c r="R86" s="58">
        <f t="shared" si="8"/>
        <v>27.158038190150041</v>
      </c>
      <c r="S86" s="58">
        <f t="shared" si="9"/>
        <v>41.238095238081918</v>
      </c>
      <c r="T86" s="58">
        <f t="shared" si="10"/>
        <v>34.838069307203789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1509773.0941272164</v>
      </c>
    </row>
    <row r="91" spans="2:20" x14ac:dyDescent="0.25">
      <c r="C91" t="s">
        <v>112</v>
      </c>
      <c r="D91" s="78">
        <f>SUMPRODUCT(((((J5:J86)*216)+((M5:M86)*248))*((D5:D86))/1000))</f>
        <v>5963840.4498400008</v>
      </c>
    </row>
    <row r="92" spans="2:20" x14ac:dyDescent="0.25">
      <c r="C92" t="s">
        <v>111</v>
      </c>
      <c r="D92" s="39">
        <f>+D90/D91</f>
        <v>0.25315450787549504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topLeftCell="A53" zoomScale="75" zoomScaleNormal="75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+'[1]17'!$G$176</f>
        <v>0.26725704931499616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734.99999999677391</v>
      </c>
      <c r="F5" s="56">
        <v>2729.8306631751275</v>
      </c>
      <c r="G5" s="57">
        <v>3464.8306631719015</v>
      </c>
      <c r="H5" s="56">
        <v>167</v>
      </c>
      <c r="I5" s="56">
        <v>122</v>
      </c>
      <c r="J5" s="57">
        <v>289</v>
      </c>
      <c r="K5" s="56">
        <v>0</v>
      </c>
      <c r="L5" s="56">
        <v>0</v>
      </c>
      <c r="M5" s="57">
        <v>0</v>
      </c>
      <c r="N5" s="32">
        <v>2.0375914836903247E-2</v>
      </c>
      <c r="O5" s="32">
        <v>0.10359102395169731</v>
      </c>
      <c r="P5" s="33">
        <v>5.5504784428615624E-2</v>
      </c>
      <c r="Q5" s="41"/>
      <c r="R5" s="58">
        <f>+E5/(H5+K5)</f>
        <v>4.4011976047711014</v>
      </c>
      <c r="S5" s="58">
        <f t="shared" ref="S5" si="0">+F5/(I5+L5)</f>
        <v>22.37566117356662</v>
      </c>
      <c r="T5" s="58">
        <f t="shared" ref="T5" si="1">+G5/(J5+M5)</f>
        <v>11.989033436580973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1077.5568751227443</v>
      </c>
      <c r="F6" s="56">
        <v>4948.3891939235482</v>
      </c>
      <c r="G6" s="57">
        <v>6025.9460690462929</v>
      </c>
      <c r="H6" s="56">
        <v>174</v>
      </c>
      <c r="I6" s="56">
        <v>124</v>
      </c>
      <c r="J6" s="57">
        <v>298</v>
      </c>
      <c r="K6" s="56">
        <v>0</v>
      </c>
      <c r="L6" s="56">
        <v>0</v>
      </c>
      <c r="M6" s="57">
        <v>0</v>
      </c>
      <c r="N6" s="32">
        <v>2.8670627797007884E-2</v>
      </c>
      <c r="O6" s="32">
        <v>0.18475168734780273</v>
      </c>
      <c r="P6" s="33">
        <v>9.3617108952372186E-2</v>
      </c>
      <c r="Q6" s="41"/>
      <c r="R6" s="58">
        <f t="shared" ref="R6:R70" si="2">+E6/(H6+K6)</f>
        <v>6.1928556041537028</v>
      </c>
      <c r="S6" s="58">
        <f t="shared" ref="S6:S70" si="3">+F6/(I6+L6)</f>
        <v>39.906364467125385</v>
      </c>
      <c r="T6" s="58">
        <f t="shared" ref="T6:T70" si="4">+G6/(J6+M6)</f>
        <v>20.221295533712393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1267.6244354719538</v>
      </c>
      <c r="F7" s="56">
        <v>6029.2162911220457</v>
      </c>
      <c r="G7" s="57">
        <v>7296.8407265939995</v>
      </c>
      <c r="H7" s="56">
        <v>165</v>
      </c>
      <c r="I7" s="56">
        <v>124</v>
      </c>
      <c r="J7" s="57">
        <v>289</v>
      </c>
      <c r="K7" s="56">
        <v>0</v>
      </c>
      <c r="L7" s="56">
        <v>0</v>
      </c>
      <c r="M7" s="57">
        <v>0</v>
      </c>
      <c r="N7" s="32">
        <v>3.5567464519415087E-2</v>
      </c>
      <c r="O7" s="32">
        <v>0.22510514826471198</v>
      </c>
      <c r="P7" s="33">
        <v>0.11689159180113418</v>
      </c>
      <c r="Q7" s="41"/>
      <c r="R7" s="58">
        <f t="shared" si="2"/>
        <v>7.6825723361936591</v>
      </c>
      <c r="S7" s="58">
        <f t="shared" si="3"/>
        <v>48.62271202517779</v>
      </c>
      <c r="T7" s="58">
        <f t="shared" si="4"/>
        <v>25.248583829044982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1524.6018640771758</v>
      </c>
      <c r="F8" s="56">
        <v>6875.2425185168049</v>
      </c>
      <c r="G8" s="57">
        <v>8399.8443825939812</v>
      </c>
      <c r="H8" s="56">
        <v>165</v>
      </c>
      <c r="I8" s="56">
        <v>124</v>
      </c>
      <c r="J8" s="57">
        <v>289</v>
      </c>
      <c r="K8" s="56">
        <v>0</v>
      </c>
      <c r="L8" s="56">
        <v>0</v>
      </c>
      <c r="M8" s="57">
        <v>0</v>
      </c>
      <c r="N8" s="32">
        <v>4.2777830080728836E-2</v>
      </c>
      <c r="O8" s="32">
        <v>0.25669214898882936</v>
      </c>
      <c r="P8" s="33">
        <v>0.13456113646344325</v>
      </c>
      <c r="Q8" s="41"/>
      <c r="R8" s="58">
        <f t="shared" si="2"/>
        <v>9.2400112974374284</v>
      </c>
      <c r="S8" s="58">
        <f t="shared" si="3"/>
        <v>55.44550418158714</v>
      </c>
      <c r="T8" s="58">
        <f t="shared" si="4"/>
        <v>29.065205476103742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1930.9034118829534</v>
      </c>
      <c r="F9" s="56">
        <v>8370.2109609743275</v>
      </c>
      <c r="G9" s="57">
        <v>10301.114372857281</v>
      </c>
      <c r="H9" s="56">
        <v>167</v>
      </c>
      <c r="I9" s="56">
        <v>124</v>
      </c>
      <c r="J9" s="57">
        <v>291</v>
      </c>
      <c r="K9" s="56">
        <v>0</v>
      </c>
      <c r="L9" s="56">
        <v>0</v>
      </c>
      <c r="M9" s="57">
        <v>0</v>
      </c>
      <c r="N9" s="32">
        <v>5.3529147590456683E-2</v>
      </c>
      <c r="O9" s="32">
        <v>0.31250787638046323</v>
      </c>
      <c r="P9" s="33">
        <v>0.16388434473808833</v>
      </c>
      <c r="Q9" s="41"/>
      <c r="R9" s="58">
        <f t="shared" si="2"/>
        <v>11.562295879538643</v>
      </c>
      <c r="S9" s="58">
        <f t="shared" si="3"/>
        <v>67.501701298180066</v>
      </c>
      <c r="T9" s="58">
        <f t="shared" si="4"/>
        <v>35.399018463427083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2239.9008903115032</v>
      </c>
      <c r="F10" s="56">
        <v>9351.0635847373633</v>
      </c>
      <c r="G10" s="57">
        <v>11590.964475048866</v>
      </c>
      <c r="H10" s="56">
        <v>167</v>
      </c>
      <c r="I10" s="56">
        <v>124</v>
      </c>
      <c r="J10" s="57">
        <v>291</v>
      </c>
      <c r="K10" s="56">
        <v>0</v>
      </c>
      <c r="L10" s="56">
        <v>0</v>
      </c>
      <c r="M10" s="57">
        <v>0</v>
      </c>
      <c r="N10" s="32">
        <v>6.2095278618083366E-2</v>
      </c>
      <c r="O10" s="32">
        <v>0.34912871806815127</v>
      </c>
      <c r="P10" s="33">
        <v>0.18440506037687518</v>
      </c>
      <c r="Q10" s="41"/>
      <c r="R10" s="58">
        <f t="shared" si="2"/>
        <v>13.412580181506007</v>
      </c>
      <c r="S10" s="58">
        <f t="shared" si="3"/>
        <v>75.411803102720668</v>
      </c>
      <c r="T10" s="58">
        <f t="shared" si="4"/>
        <v>39.831493041405039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3677.5364959692793</v>
      </c>
      <c r="F11" s="56">
        <v>11111.752242826391</v>
      </c>
      <c r="G11" s="57">
        <v>14789.288738795671</v>
      </c>
      <c r="H11" s="56">
        <v>167</v>
      </c>
      <c r="I11" s="56">
        <v>124</v>
      </c>
      <c r="J11" s="57">
        <v>291</v>
      </c>
      <c r="K11" s="56">
        <v>0</v>
      </c>
      <c r="L11" s="56">
        <v>0</v>
      </c>
      <c r="M11" s="57">
        <v>0</v>
      </c>
      <c r="N11" s="32">
        <v>0.10194989177115989</v>
      </c>
      <c r="O11" s="32">
        <v>0.41486530177816572</v>
      </c>
      <c r="P11" s="33">
        <v>0.23528841699751291</v>
      </c>
      <c r="Q11" s="41"/>
      <c r="R11" s="58">
        <f t="shared" si="2"/>
        <v>22.021176622570536</v>
      </c>
      <c r="S11" s="58">
        <f t="shared" si="3"/>
        <v>89.610905184083805</v>
      </c>
      <c r="T11" s="58">
        <f t="shared" si="4"/>
        <v>50.822298071462789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3804.9447219026792</v>
      </c>
      <c r="F12" s="56">
        <v>11310.438737989252</v>
      </c>
      <c r="G12" s="57">
        <v>15115.383459891931</v>
      </c>
      <c r="H12" s="56">
        <v>171</v>
      </c>
      <c r="I12" s="56">
        <v>124</v>
      </c>
      <c r="J12" s="57">
        <v>295</v>
      </c>
      <c r="K12" s="56">
        <v>0</v>
      </c>
      <c r="L12" s="56">
        <v>0</v>
      </c>
      <c r="M12" s="57">
        <v>0</v>
      </c>
      <c r="N12" s="32">
        <v>0.10301453113230126</v>
      </c>
      <c r="O12" s="32">
        <v>0.42228340568956291</v>
      </c>
      <c r="P12" s="33">
        <v>0.23721568518348918</v>
      </c>
      <c r="Q12" s="41"/>
      <c r="R12" s="58">
        <f t="shared" si="2"/>
        <v>22.251138724577071</v>
      </c>
      <c r="S12" s="58">
        <f t="shared" si="3"/>
        <v>91.213215628945576</v>
      </c>
      <c r="T12" s="58">
        <f t="shared" si="4"/>
        <v>51.238587999633666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3881.3298328325727</v>
      </c>
      <c r="F13" s="56">
        <v>11424.817916579901</v>
      </c>
      <c r="G13" s="57">
        <v>15306.147749412474</v>
      </c>
      <c r="H13" s="56">
        <v>177</v>
      </c>
      <c r="I13" s="56">
        <v>116</v>
      </c>
      <c r="J13" s="57">
        <v>293</v>
      </c>
      <c r="K13" s="56">
        <v>0</v>
      </c>
      <c r="L13" s="56">
        <v>0</v>
      </c>
      <c r="M13" s="57">
        <v>0</v>
      </c>
      <c r="N13" s="32">
        <v>0.10152044969744121</v>
      </c>
      <c r="O13" s="32">
        <v>0.45597134085967039</v>
      </c>
      <c r="P13" s="33">
        <v>0.24184913015757289</v>
      </c>
      <c r="Q13" s="41"/>
      <c r="R13" s="58">
        <f t="shared" si="2"/>
        <v>21.928417134647304</v>
      </c>
      <c r="S13" s="58">
        <f t="shared" si="3"/>
        <v>98.489809625688807</v>
      </c>
      <c r="T13" s="58">
        <f t="shared" si="4"/>
        <v>52.239412114035744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4705.3803842738698</v>
      </c>
      <c r="F14" s="56">
        <v>12844.402606086447</v>
      </c>
      <c r="G14" s="57">
        <v>17549.782990360316</v>
      </c>
      <c r="H14" s="56">
        <v>167</v>
      </c>
      <c r="I14" s="56">
        <v>119</v>
      </c>
      <c r="J14" s="57">
        <v>286</v>
      </c>
      <c r="K14" s="56">
        <v>0</v>
      </c>
      <c r="L14" s="56">
        <v>0</v>
      </c>
      <c r="M14" s="57">
        <v>0</v>
      </c>
      <c r="N14" s="32">
        <v>0.13044412242941533</v>
      </c>
      <c r="O14" s="32">
        <v>0.49970442756327604</v>
      </c>
      <c r="P14" s="33">
        <v>0.28408739624385387</v>
      </c>
      <c r="Q14" s="41"/>
      <c r="R14" s="58">
        <f t="shared" si="2"/>
        <v>28.17593044475371</v>
      </c>
      <c r="S14" s="58">
        <f t="shared" si="3"/>
        <v>107.93615635366763</v>
      </c>
      <c r="T14" s="58">
        <f t="shared" si="4"/>
        <v>61.362877588672433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10218.547110933594</v>
      </c>
      <c r="F15" s="56">
        <v>19881.774423955379</v>
      </c>
      <c r="G15" s="57">
        <v>30100.321534888972</v>
      </c>
      <c r="H15" s="56">
        <v>249</v>
      </c>
      <c r="I15" s="56">
        <v>211</v>
      </c>
      <c r="J15" s="57">
        <v>460</v>
      </c>
      <c r="K15" s="56">
        <v>160</v>
      </c>
      <c r="L15" s="56">
        <v>125</v>
      </c>
      <c r="M15" s="57">
        <v>285</v>
      </c>
      <c r="N15" s="32">
        <v>0.10933136941425141</v>
      </c>
      <c r="O15" s="32">
        <v>0.25963453854935464</v>
      </c>
      <c r="P15" s="33">
        <v>0.17701906336678999</v>
      </c>
      <c r="Q15" s="41"/>
      <c r="R15" s="58">
        <f t="shared" si="2"/>
        <v>24.984222765118812</v>
      </c>
      <c r="S15" s="58">
        <f t="shared" si="3"/>
        <v>59.171947690343394</v>
      </c>
      <c r="T15" s="58">
        <f t="shared" si="4"/>
        <v>40.403116154213386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18119.062314019662</v>
      </c>
      <c r="F16" s="56">
        <v>38497.405359996701</v>
      </c>
      <c r="G16" s="57">
        <v>56616.467674016363</v>
      </c>
      <c r="H16" s="56">
        <v>263</v>
      </c>
      <c r="I16" s="56">
        <v>217</v>
      </c>
      <c r="J16" s="57">
        <v>480</v>
      </c>
      <c r="K16" s="56">
        <v>273</v>
      </c>
      <c r="L16" s="56">
        <v>238</v>
      </c>
      <c r="M16" s="57">
        <v>511</v>
      </c>
      <c r="N16" s="32">
        <v>0.14552061097741312</v>
      </c>
      <c r="O16" s="32">
        <v>0.36353974994330951</v>
      </c>
      <c r="P16" s="33">
        <v>0.24572266446484656</v>
      </c>
      <c r="Q16" s="41"/>
      <c r="R16" s="58">
        <f t="shared" si="2"/>
        <v>33.804220735111308</v>
      </c>
      <c r="S16" s="58">
        <f t="shared" si="3"/>
        <v>84.609682109882854</v>
      </c>
      <c r="T16" s="58">
        <f t="shared" si="4"/>
        <v>57.130643465203192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20165.411128740256</v>
      </c>
      <c r="F17" s="56">
        <v>39885.920502078021</v>
      </c>
      <c r="G17" s="57">
        <v>60051.331630818277</v>
      </c>
      <c r="H17" s="56">
        <v>253</v>
      </c>
      <c r="I17" s="56">
        <v>220</v>
      </c>
      <c r="J17" s="57">
        <v>473</v>
      </c>
      <c r="K17" s="56">
        <v>274</v>
      </c>
      <c r="L17" s="56">
        <v>238</v>
      </c>
      <c r="M17" s="57">
        <v>512</v>
      </c>
      <c r="N17" s="32">
        <v>0.16448133057700046</v>
      </c>
      <c r="O17" s="32">
        <v>0.37436101987984327</v>
      </c>
      <c r="P17" s="33">
        <v>0.26206809530608821</v>
      </c>
      <c r="Q17" s="41"/>
      <c r="R17" s="58">
        <f t="shared" si="2"/>
        <v>38.264537246186443</v>
      </c>
      <c r="S17" s="58">
        <f t="shared" si="3"/>
        <v>87.087162668292621</v>
      </c>
      <c r="T17" s="58">
        <f t="shared" si="4"/>
        <v>60.965818914536321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27707.367227054041</v>
      </c>
      <c r="F18" s="56">
        <v>44136.70964373037</v>
      </c>
      <c r="G18" s="57">
        <v>71844.076870784411</v>
      </c>
      <c r="H18" s="56">
        <v>261</v>
      </c>
      <c r="I18" s="56">
        <v>217</v>
      </c>
      <c r="J18" s="57">
        <v>478</v>
      </c>
      <c r="K18" s="56">
        <v>274</v>
      </c>
      <c r="L18" s="56">
        <v>236</v>
      </c>
      <c r="M18" s="57">
        <v>510</v>
      </c>
      <c r="N18" s="32">
        <v>0.22285701714058009</v>
      </c>
      <c r="O18" s="32">
        <v>0.41875436094620844</v>
      </c>
      <c r="P18" s="33">
        <v>0.31273539520991961</v>
      </c>
      <c r="Q18" s="41"/>
      <c r="R18" s="58">
        <f t="shared" si="2"/>
        <v>51.789471452437461</v>
      </c>
      <c r="S18" s="58">
        <f t="shared" si="3"/>
        <v>97.432030118610086</v>
      </c>
      <c r="T18" s="58">
        <f t="shared" si="4"/>
        <v>72.71667699472107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40135.544358132254</v>
      </c>
      <c r="F19" s="56">
        <v>48852.509011811417</v>
      </c>
      <c r="G19" s="57">
        <v>88988.053369943664</v>
      </c>
      <c r="H19" s="56">
        <v>261</v>
      </c>
      <c r="I19" s="56">
        <v>219</v>
      </c>
      <c r="J19" s="57">
        <v>480</v>
      </c>
      <c r="K19" s="56">
        <v>274</v>
      </c>
      <c r="L19" s="56">
        <v>254</v>
      </c>
      <c r="M19" s="57">
        <v>528</v>
      </c>
      <c r="N19" s="32">
        <v>0.32281983429422378</v>
      </c>
      <c r="O19" s="32">
        <v>0.4429218558407505</v>
      </c>
      <c r="P19" s="33">
        <v>0.37927941459502723</v>
      </c>
      <c r="Q19" s="41"/>
      <c r="R19" s="58">
        <f t="shared" si="2"/>
        <v>75.019709080621041</v>
      </c>
      <c r="S19" s="58">
        <f t="shared" si="3"/>
        <v>103.28226006725458</v>
      </c>
      <c r="T19" s="58">
        <f t="shared" si="4"/>
        <v>88.281798978118715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54165.063074982725</v>
      </c>
      <c r="F20" s="56">
        <v>67835.998173004555</v>
      </c>
      <c r="G20" s="57">
        <v>122001.06124798728</v>
      </c>
      <c r="H20" s="56">
        <v>367</v>
      </c>
      <c r="I20" s="56">
        <v>328</v>
      </c>
      <c r="J20" s="57">
        <v>695</v>
      </c>
      <c r="K20" s="56">
        <v>275</v>
      </c>
      <c r="L20" s="56">
        <v>265</v>
      </c>
      <c r="M20" s="57">
        <v>540</v>
      </c>
      <c r="N20" s="32">
        <v>0.36729048955044163</v>
      </c>
      <c r="O20" s="32">
        <v>0.49671956954048208</v>
      </c>
      <c r="P20" s="33">
        <v>0.42952070570337725</v>
      </c>
      <c r="Q20" s="41"/>
      <c r="R20" s="58">
        <f t="shared" si="2"/>
        <v>84.369257126141321</v>
      </c>
      <c r="S20" s="58">
        <f t="shared" si="3"/>
        <v>114.39460062901274</v>
      </c>
      <c r="T20" s="58">
        <f t="shared" si="4"/>
        <v>98.786284411325738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50200.812939328011</v>
      </c>
      <c r="F21" s="56">
        <v>67649.175311781364</v>
      </c>
      <c r="G21" s="57">
        <v>117849.98825110937</v>
      </c>
      <c r="H21" s="56">
        <v>362</v>
      </c>
      <c r="I21" s="56">
        <v>342</v>
      </c>
      <c r="J21" s="57">
        <v>704</v>
      </c>
      <c r="K21" s="56">
        <v>275</v>
      </c>
      <c r="L21" s="56">
        <v>261</v>
      </c>
      <c r="M21" s="57">
        <v>536</v>
      </c>
      <c r="N21" s="32">
        <v>0.34292046655095915</v>
      </c>
      <c r="O21" s="32">
        <v>0.48808928796379053</v>
      </c>
      <c r="P21" s="33">
        <v>0.41352033829409029</v>
      </c>
      <c r="Q21" s="41"/>
      <c r="R21" s="58">
        <f t="shared" si="2"/>
        <v>78.808183578222938</v>
      </c>
      <c r="S21" s="58">
        <f t="shared" si="3"/>
        <v>112.18768708421453</v>
      </c>
      <c r="T21" s="58">
        <f t="shared" si="4"/>
        <v>95.040313105733361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49082.365674736007</v>
      </c>
      <c r="F22" s="56">
        <v>64253.807868197706</v>
      </c>
      <c r="G22" s="57">
        <v>113336.17354293371</v>
      </c>
      <c r="H22" s="56">
        <v>363</v>
      </c>
      <c r="I22" s="56">
        <v>344</v>
      </c>
      <c r="J22" s="57">
        <v>707</v>
      </c>
      <c r="K22" s="56">
        <v>275</v>
      </c>
      <c r="L22" s="56">
        <v>264</v>
      </c>
      <c r="M22" s="57">
        <v>539</v>
      </c>
      <c r="N22" s="32">
        <v>0.33478640779995639</v>
      </c>
      <c r="O22" s="32">
        <v>0.45969127652957381</v>
      </c>
      <c r="P22" s="33">
        <v>0.39574897181034457</v>
      </c>
      <c r="Q22" s="41"/>
      <c r="R22" s="58">
        <f t="shared" si="2"/>
        <v>76.931607640652047</v>
      </c>
      <c r="S22" s="58">
        <f t="shared" si="3"/>
        <v>105.68060504637781</v>
      </c>
      <c r="T22" s="58">
        <f t="shared" si="4"/>
        <v>90.960010869128183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49174.413078389145</v>
      </c>
      <c r="F23" s="56">
        <v>50964.391673087099</v>
      </c>
      <c r="G23" s="57">
        <v>100138.80475147624</v>
      </c>
      <c r="H23" s="56">
        <v>359</v>
      </c>
      <c r="I23" s="56">
        <v>320</v>
      </c>
      <c r="J23" s="57">
        <v>679</v>
      </c>
      <c r="K23" s="56">
        <v>273</v>
      </c>
      <c r="L23" s="56">
        <v>266</v>
      </c>
      <c r="M23" s="57">
        <v>539</v>
      </c>
      <c r="N23" s="32">
        <v>0.33855483778357803</v>
      </c>
      <c r="O23" s="32">
        <v>0.37726808949045881</v>
      </c>
      <c r="P23" s="33">
        <v>0.35720993647436022</v>
      </c>
      <c r="Q23" s="41"/>
      <c r="R23" s="58">
        <f t="shared" si="2"/>
        <v>77.807615630362577</v>
      </c>
      <c r="S23" s="58">
        <f t="shared" si="3"/>
        <v>86.969951660558195</v>
      </c>
      <c r="T23" s="58">
        <f t="shared" si="4"/>
        <v>82.215767447845849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47462.839282651068</v>
      </c>
      <c r="F24" s="56">
        <v>47359.647935769855</v>
      </c>
      <c r="G24" s="57">
        <v>94822.487218420923</v>
      </c>
      <c r="H24" s="56">
        <v>364</v>
      </c>
      <c r="I24" s="56">
        <v>321</v>
      </c>
      <c r="J24" s="57">
        <v>685</v>
      </c>
      <c r="K24" s="56">
        <v>262</v>
      </c>
      <c r="L24" s="56">
        <v>266</v>
      </c>
      <c r="M24" s="57">
        <v>528</v>
      </c>
      <c r="N24" s="32">
        <v>0.33052116492096845</v>
      </c>
      <c r="O24" s="32">
        <v>0.35002400472838835</v>
      </c>
      <c r="P24" s="33">
        <v>0.33998252882146157</v>
      </c>
      <c r="Q24" s="41"/>
      <c r="R24" s="58">
        <f t="shared" si="2"/>
        <v>75.819232080912244</v>
      </c>
      <c r="S24" s="58">
        <f t="shared" si="3"/>
        <v>80.680831236405211</v>
      </c>
      <c r="T24" s="58">
        <f t="shared" si="4"/>
        <v>78.171877344122777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45496.142538552638</v>
      </c>
      <c r="F25" s="56">
        <v>46171.231052967334</v>
      </c>
      <c r="G25" s="57">
        <v>91667.37359151998</v>
      </c>
      <c r="H25" s="56">
        <v>363</v>
      </c>
      <c r="I25" s="56">
        <v>322</v>
      </c>
      <c r="J25" s="57">
        <v>685</v>
      </c>
      <c r="K25" s="56">
        <v>253</v>
      </c>
      <c r="L25" s="56">
        <v>266</v>
      </c>
      <c r="M25" s="57">
        <v>519</v>
      </c>
      <c r="N25" s="32">
        <v>0.32232021181812964</v>
      </c>
      <c r="O25" s="32">
        <v>0.34069680529049096</v>
      </c>
      <c r="P25" s="33">
        <v>0.33132146943499879</v>
      </c>
      <c r="Q25" s="41"/>
      <c r="R25" s="58">
        <f t="shared" si="2"/>
        <v>73.857374250897138</v>
      </c>
      <c r="S25" s="58">
        <f t="shared" si="3"/>
        <v>78.522501790760771</v>
      </c>
      <c r="T25" s="58">
        <f t="shared" si="4"/>
        <v>76.135692351760781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44140.774350263273</v>
      </c>
      <c r="F26" s="56">
        <v>44144.214493216503</v>
      </c>
      <c r="G26" s="57">
        <v>88284.988843479776</v>
      </c>
      <c r="H26" s="56">
        <v>364</v>
      </c>
      <c r="I26" s="56">
        <v>324</v>
      </c>
      <c r="J26" s="57">
        <v>688</v>
      </c>
      <c r="K26" s="56">
        <v>255</v>
      </c>
      <c r="L26" s="56">
        <v>266</v>
      </c>
      <c r="M26" s="57">
        <v>521</v>
      </c>
      <c r="N26" s="32">
        <v>0.31114852499762641</v>
      </c>
      <c r="O26" s="32">
        <v>0.32470441400800654</v>
      </c>
      <c r="P26" s="33">
        <v>0.31778223300126623</v>
      </c>
      <c r="Q26" s="41"/>
      <c r="R26" s="58">
        <f t="shared" si="2"/>
        <v>71.309813166822735</v>
      </c>
      <c r="S26" s="58">
        <f t="shared" si="3"/>
        <v>74.820702530875423</v>
      </c>
      <c r="T26" s="58">
        <f t="shared" si="4"/>
        <v>73.023150408171858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41259.705508133113</v>
      </c>
      <c r="F27" s="56">
        <v>39192.891920012931</v>
      </c>
      <c r="G27" s="57">
        <v>80452.597428146051</v>
      </c>
      <c r="H27" s="56">
        <v>363</v>
      </c>
      <c r="I27" s="56">
        <v>320</v>
      </c>
      <c r="J27" s="57">
        <v>683</v>
      </c>
      <c r="K27" s="56">
        <v>259</v>
      </c>
      <c r="L27" s="56">
        <v>259</v>
      </c>
      <c r="M27" s="57">
        <v>518</v>
      </c>
      <c r="N27" s="32">
        <v>0.28925761012432077</v>
      </c>
      <c r="O27" s="32">
        <v>0.2939055426241296</v>
      </c>
      <c r="P27" s="33">
        <v>0.29150336759089412</v>
      </c>
      <c r="Q27" s="41"/>
      <c r="R27" s="58">
        <f t="shared" si="2"/>
        <v>66.333931685101462</v>
      </c>
      <c r="S27" s="58">
        <f t="shared" si="3"/>
        <v>67.690659620056877</v>
      </c>
      <c r="T27" s="58">
        <f t="shared" si="4"/>
        <v>66.988007850246504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12632.249945497404</v>
      </c>
      <c r="F28" s="56">
        <v>19178.8139442313</v>
      </c>
      <c r="G28" s="57">
        <v>31811.063889728706</v>
      </c>
      <c r="H28" s="56">
        <v>244</v>
      </c>
      <c r="I28" s="56">
        <v>229</v>
      </c>
      <c r="J28" s="57">
        <v>473</v>
      </c>
      <c r="K28" s="56">
        <v>0</v>
      </c>
      <c r="L28" s="56">
        <v>0</v>
      </c>
      <c r="M28" s="57">
        <v>0</v>
      </c>
      <c r="N28" s="32">
        <v>0.23968294523181172</v>
      </c>
      <c r="O28" s="32">
        <v>0.38773277422431063</v>
      </c>
      <c r="P28" s="33">
        <v>0.31136034658335981</v>
      </c>
      <c r="Q28" s="41"/>
      <c r="R28" s="58">
        <f t="shared" si="2"/>
        <v>51.77151617007133</v>
      </c>
      <c r="S28" s="58">
        <f t="shared" si="3"/>
        <v>83.750279232451092</v>
      </c>
      <c r="T28" s="58">
        <f t="shared" si="4"/>
        <v>67.253834862005718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11514.429941119242</v>
      </c>
      <c r="F29" s="56">
        <v>19326.910058132413</v>
      </c>
      <c r="G29" s="57">
        <v>30841.339999251657</v>
      </c>
      <c r="H29" s="56">
        <v>244</v>
      </c>
      <c r="I29" s="56">
        <v>227</v>
      </c>
      <c r="J29" s="57">
        <v>471</v>
      </c>
      <c r="K29" s="56">
        <v>0</v>
      </c>
      <c r="L29" s="56">
        <v>0</v>
      </c>
      <c r="M29" s="57">
        <v>0</v>
      </c>
      <c r="N29" s="32">
        <v>0.21847354927745982</v>
      </c>
      <c r="O29" s="32">
        <v>0.39416931918201203</v>
      </c>
      <c r="P29" s="33">
        <v>0.30315070377498288</v>
      </c>
      <c r="Q29" s="41"/>
      <c r="R29" s="58">
        <f t="shared" si="2"/>
        <v>47.190286643931323</v>
      </c>
      <c r="S29" s="58">
        <f t="shared" si="3"/>
        <v>85.140572943314595</v>
      </c>
      <c r="T29" s="58">
        <f t="shared" si="4"/>
        <v>65.480552015396299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11008.48826757789</v>
      </c>
      <c r="F30" s="56">
        <v>19486.636676916049</v>
      </c>
      <c r="G30" s="57">
        <v>30495.124944493939</v>
      </c>
      <c r="H30" s="56">
        <v>250</v>
      </c>
      <c r="I30" s="56">
        <v>248</v>
      </c>
      <c r="J30" s="57">
        <v>498</v>
      </c>
      <c r="K30" s="56">
        <v>0</v>
      </c>
      <c r="L30" s="56">
        <v>0</v>
      </c>
      <c r="M30" s="57">
        <v>0</v>
      </c>
      <c r="N30" s="32">
        <v>0.203860893844035</v>
      </c>
      <c r="O30" s="32">
        <v>0.3637738328277339</v>
      </c>
      <c r="P30" s="33">
        <v>0.28349625301664005</v>
      </c>
      <c r="Q30" s="41"/>
      <c r="R30" s="58">
        <f t="shared" si="2"/>
        <v>44.033953070311561</v>
      </c>
      <c r="S30" s="58">
        <f t="shared" si="3"/>
        <v>78.575147890790518</v>
      </c>
      <c r="T30" s="58">
        <f t="shared" si="4"/>
        <v>61.235190651594252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10162.100236944632</v>
      </c>
      <c r="F31" s="56">
        <v>18863.057505895169</v>
      </c>
      <c r="G31" s="57">
        <v>29025.157742839801</v>
      </c>
      <c r="H31" s="56">
        <v>246</v>
      </c>
      <c r="I31" s="56">
        <v>248</v>
      </c>
      <c r="J31" s="57">
        <v>494</v>
      </c>
      <c r="K31" s="56">
        <v>0</v>
      </c>
      <c r="L31" s="56">
        <v>0</v>
      </c>
      <c r="M31" s="57">
        <v>0</v>
      </c>
      <c r="N31" s="32">
        <v>0.19124699331798842</v>
      </c>
      <c r="O31" s="32">
        <v>0.35213294328508005</v>
      </c>
      <c r="P31" s="33">
        <v>0.27201564836219638</v>
      </c>
      <c r="Q31" s="41"/>
      <c r="R31" s="58">
        <f t="shared" si="2"/>
        <v>41.309350556685494</v>
      </c>
      <c r="S31" s="58">
        <f t="shared" si="3"/>
        <v>76.060715749577298</v>
      </c>
      <c r="T31" s="58">
        <f t="shared" si="4"/>
        <v>58.755380046234414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9503.506401821478</v>
      </c>
      <c r="F32" s="56">
        <v>18423.628616931415</v>
      </c>
      <c r="G32" s="57">
        <v>27927.135018752895</v>
      </c>
      <c r="H32" s="56">
        <v>240</v>
      </c>
      <c r="I32" s="56">
        <v>250</v>
      </c>
      <c r="J32" s="57">
        <v>490</v>
      </c>
      <c r="K32" s="56">
        <v>0</v>
      </c>
      <c r="L32" s="56">
        <v>0</v>
      </c>
      <c r="M32" s="57">
        <v>0</v>
      </c>
      <c r="N32" s="32">
        <v>0.1833238117635316</v>
      </c>
      <c r="O32" s="32">
        <v>0.34117830772095215</v>
      </c>
      <c r="P32" s="33">
        <v>0.26386181990507268</v>
      </c>
      <c r="Q32" s="41"/>
      <c r="R32" s="58">
        <f t="shared" si="2"/>
        <v>39.597943340922825</v>
      </c>
      <c r="S32" s="58">
        <f t="shared" si="3"/>
        <v>73.694514467725668</v>
      </c>
      <c r="T32" s="58">
        <f t="shared" si="4"/>
        <v>56.994153099495705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7238.6822975894229</v>
      </c>
      <c r="F33" s="56">
        <v>15313.674591443698</v>
      </c>
      <c r="G33" s="57">
        <v>22552.356889033123</v>
      </c>
      <c r="H33" s="56">
        <v>240</v>
      </c>
      <c r="I33" s="56">
        <v>254</v>
      </c>
      <c r="J33" s="57">
        <v>494</v>
      </c>
      <c r="K33" s="56">
        <v>0</v>
      </c>
      <c r="L33" s="56">
        <v>0</v>
      </c>
      <c r="M33" s="57">
        <v>0</v>
      </c>
      <c r="N33" s="32">
        <v>0.13963507518498114</v>
      </c>
      <c r="O33" s="32">
        <v>0.27912063632698486</v>
      </c>
      <c r="P33" s="33">
        <v>0.21135437180455394</v>
      </c>
      <c r="Q33" s="41"/>
      <c r="R33" s="58">
        <f t="shared" si="2"/>
        <v>30.161176239955928</v>
      </c>
      <c r="S33" s="58">
        <f t="shared" si="3"/>
        <v>60.29005744662873</v>
      </c>
      <c r="T33" s="58">
        <f t="shared" si="4"/>
        <v>45.65254430978365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3505.6154540328344</v>
      </c>
      <c r="F34" s="56">
        <v>5947.4728692751796</v>
      </c>
      <c r="G34" s="57">
        <v>9453.0883233080131</v>
      </c>
      <c r="H34" s="56">
        <v>232</v>
      </c>
      <c r="I34" s="56">
        <v>258</v>
      </c>
      <c r="J34" s="57">
        <v>490</v>
      </c>
      <c r="K34" s="56">
        <v>0</v>
      </c>
      <c r="L34" s="56">
        <v>0</v>
      </c>
      <c r="M34" s="57">
        <v>0</v>
      </c>
      <c r="N34" s="32">
        <v>6.9955608517577317E-2</v>
      </c>
      <c r="O34" s="32">
        <v>0.10672324270160745</v>
      </c>
      <c r="P34" s="33">
        <v>8.9314893455291131E-2</v>
      </c>
      <c r="Q34" s="41"/>
      <c r="R34" s="58">
        <f t="shared" si="2"/>
        <v>15.1104114397967</v>
      </c>
      <c r="S34" s="58">
        <f t="shared" si="3"/>
        <v>23.052220423547208</v>
      </c>
      <c r="T34" s="58">
        <f t="shared" si="4"/>
        <v>19.292016986342883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1826.2652248787754</v>
      </c>
      <c r="F35" s="56">
        <v>3300.2926727459339</v>
      </c>
      <c r="G35" s="57">
        <v>5126.5578976247089</v>
      </c>
      <c r="H35" s="56">
        <v>241</v>
      </c>
      <c r="I35" s="56">
        <v>250</v>
      </c>
      <c r="J35" s="57">
        <v>491</v>
      </c>
      <c r="K35" s="56">
        <v>0</v>
      </c>
      <c r="L35" s="56">
        <v>0</v>
      </c>
      <c r="M35" s="57">
        <v>0</v>
      </c>
      <c r="N35" s="32">
        <v>3.508270372058505E-2</v>
      </c>
      <c r="O35" s="32">
        <v>6.1116530976776558E-2</v>
      </c>
      <c r="P35" s="33">
        <v>4.8338216580153019E-2</v>
      </c>
      <c r="Q35" s="41"/>
      <c r="R35" s="58">
        <f t="shared" si="2"/>
        <v>7.5778640036463711</v>
      </c>
      <c r="S35" s="58">
        <f t="shared" si="3"/>
        <v>13.201170690983735</v>
      </c>
      <c r="T35" s="58">
        <f t="shared" si="4"/>
        <v>10.441054781313053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537.51992516413407</v>
      </c>
      <c r="F36" s="61">
        <v>805.99999999811655</v>
      </c>
      <c r="G36" s="62">
        <v>1343.5199251622507</v>
      </c>
      <c r="H36" s="61">
        <v>243</v>
      </c>
      <c r="I36" s="61">
        <v>250</v>
      </c>
      <c r="J36" s="62">
        <v>493</v>
      </c>
      <c r="K36" s="61">
        <v>0</v>
      </c>
      <c r="L36" s="61">
        <v>0</v>
      </c>
      <c r="M36" s="62">
        <v>0</v>
      </c>
      <c r="N36" s="34">
        <v>1.0240815522864924E-2</v>
      </c>
      <c r="O36" s="34">
        <v>1.4925925925891047E-2</v>
      </c>
      <c r="P36" s="35">
        <v>1.261663215725951E-2</v>
      </c>
      <c r="Q36" s="41"/>
      <c r="R36" s="58">
        <f t="shared" si="2"/>
        <v>2.2120161529388231</v>
      </c>
      <c r="S36" s="58">
        <f t="shared" si="3"/>
        <v>3.2239999999924662</v>
      </c>
      <c r="T36" s="58">
        <f t="shared" si="4"/>
        <v>2.7251925459680542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16768.483363595376</v>
      </c>
      <c r="F37" s="56">
        <v>16009.353810197703</v>
      </c>
      <c r="G37" s="65">
        <v>32777.837173793079</v>
      </c>
      <c r="H37" s="64">
        <v>121</v>
      </c>
      <c r="I37" s="64">
        <v>84</v>
      </c>
      <c r="J37" s="65">
        <v>205</v>
      </c>
      <c r="K37" s="64">
        <v>144</v>
      </c>
      <c r="L37" s="64">
        <v>139</v>
      </c>
      <c r="M37" s="65">
        <v>283</v>
      </c>
      <c r="N37" s="30">
        <v>0.27112410043324564</v>
      </c>
      <c r="O37" s="30">
        <v>0.3042677856583112</v>
      </c>
      <c r="P37" s="31">
        <v>0.28635935467739271</v>
      </c>
      <c r="Q37" s="41"/>
      <c r="R37" s="58">
        <f t="shared" si="2"/>
        <v>63.277295711680665</v>
      </c>
      <c r="S37" s="58">
        <f t="shared" si="3"/>
        <v>71.790824260976251</v>
      </c>
      <c r="T37" s="58">
        <f t="shared" si="4"/>
        <v>67.167699126625166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15927.628099391644</v>
      </c>
      <c r="F38" s="56">
        <v>15839.392503021285</v>
      </c>
      <c r="G38" s="57">
        <v>31767.020602412929</v>
      </c>
      <c r="H38" s="56">
        <v>126</v>
      </c>
      <c r="I38" s="56">
        <v>84</v>
      </c>
      <c r="J38" s="57">
        <v>210</v>
      </c>
      <c r="K38" s="56">
        <v>142</v>
      </c>
      <c r="L38" s="56">
        <v>154</v>
      </c>
      <c r="M38" s="57">
        <v>296</v>
      </c>
      <c r="N38" s="32">
        <v>0.25511961973653968</v>
      </c>
      <c r="O38" s="32">
        <v>0.28115933866481974</v>
      </c>
      <c r="P38" s="33">
        <v>0.26747120943699421</v>
      </c>
      <c r="Q38" s="41"/>
      <c r="R38" s="58">
        <f t="shared" si="2"/>
        <v>59.431448132058371</v>
      </c>
      <c r="S38" s="58">
        <f t="shared" si="3"/>
        <v>66.552069340425561</v>
      </c>
      <c r="T38" s="58">
        <f t="shared" si="4"/>
        <v>62.780673127298279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15545.278900714067</v>
      </c>
      <c r="F39" s="56">
        <v>15658.142461355339</v>
      </c>
      <c r="G39" s="57">
        <v>31203.421362069406</v>
      </c>
      <c r="H39" s="56">
        <v>126</v>
      </c>
      <c r="I39" s="56">
        <v>84</v>
      </c>
      <c r="J39" s="57">
        <v>210</v>
      </c>
      <c r="K39" s="56">
        <v>146</v>
      </c>
      <c r="L39" s="56">
        <v>168</v>
      </c>
      <c r="M39" s="57">
        <v>314</v>
      </c>
      <c r="N39" s="32">
        <v>0.24510089084122835</v>
      </c>
      <c r="O39" s="32">
        <v>0.26180682285572732</v>
      </c>
      <c r="P39" s="33">
        <v>0.25320875553484001</v>
      </c>
      <c r="Q39" s="41"/>
      <c r="R39" s="58">
        <f t="shared" si="2"/>
        <v>57.151760664389954</v>
      </c>
      <c r="S39" s="58">
        <f t="shared" si="3"/>
        <v>62.135485957759279</v>
      </c>
      <c r="T39" s="58">
        <f t="shared" si="4"/>
        <v>59.548514049750779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15362.395963367699</v>
      </c>
      <c r="F40" s="56">
        <v>15497.594362511998</v>
      </c>
      <c r="G40" s="57">
        <v>30859.990325879699</v>
      </c>
      <c r="H40" s="56">
        <v>126</v>
      </c>
      <c r="I40" s="56">
        <v>79</v>
      </c>
      <c r="J40" s="57">
        <v>205</v>
      </c>
      <c r="K40" s="56">
        <v>144</v>
      </c>
      <c r="L40" s="56">
        <v>168</v>
      </c>
      <c r="M40" s="57">
        <v>312</v>
      </c>
      <c r="N40" s="32">
        <v>0.24412655675323702</v>
      </c>
      <c r="O40" s="32">
        <v>0.26388765771883937</v>
      </c>
      <c r="P40" s="33">
        <v>0.25366599531366885</v>
      </c>
      <c r="Q40" s="41"/>
      <c r="R40" s="58">
        <f t="shared" si="2"/>
        <v>56.897762827287771</v>
      </c>
      <c r="S40" s="58">
        <f t="shared" si="3"/>
        <v>62.743297014218612</v>
      </c>
      <c r="T40" s="58">
        <f t="shared" si="4"/>
        <v>59.690503531682204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15092.786214335023</v>
      </c>
      <c r="F41" s="56">
        <v>15165.627948333262</v>
      </c>
      <c r="G41" s="57">
        <v>30258.414162668283</v>
      </c>
      <c r="H41" s="56">
        <v>126</v>
      </c>
      <c r="I41" s="56">
        <v>84</v>
      </c>
      <c r="J41" s="57">
        <v>210</v>
      </c>
      <c r="K41" s="56">
        <v>146</v>
      </c>
      <c r="L41" s="56">
        <v>168</v>
      </c>
      <c r="M41" s="57">
        <v>314</v>
      </c>
      <c r="N41" s="32">
        <v>0.23796648294549419</v>
      </c>
      <c r="O41" s="32">
        <v>0.25357189587234585</v>
      </c>
      <c r="P41" s="33">
        <v>0.24554023437636557</v>
      </c>
      <c r="Q41" s="41"/>
      <c r="R41" s="58">
        <f t="shared" si="2"/>
        <v>55.488184611525817</v>
      </c>
      <c r="S41" s="58">
        <f t="shared" si="3"/>
        <v>60.181063287036757</v>
      </c>
      <c r="T41" s="58">
        <f t="shared" si="4"/>
        <v>57.745065195931836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12343.222959380477</v>
      </c>
      <c r="F42" s="56">
        <v>9887.1168506287613</v>
      </c>
      <c r="G42" s="57">
        <v>22230.339810009238</v>
      </c>
      <c r="H42" s="56">
        <v>0</v>
      </c>
      <c r="I42" s="56">
        <v>0</v>
      </c>
      <c r="J42" s="57">
        <v>0</v>
      </c>
      <c r="K42" s="56">
        <v>146</v>
      </c>
      <c r="L42" s="56">
        <v>168</v>
      </c>
      <c r="M42" s="57">
        <v>314</v>
      </c>
      <c r="N42" s="32">
        <v>0.34089767342522309</v>
      </c>
      <c r="O42" s="32">
        <v>0.23730599199857819</v>
      </c>
      <c r="P42" s="33">
        <v>0.28547282476383345</v>
      </c>
      <c r="Q42" s="41"/>
      <c r="R42" s="58">
        <f t="shared" si="2"/>
        <v>84.542623009455326</v>
      </c>
      <c r="S42" s="58">
        <f t="shared" si="3"/>
        <v>58.851886015647388</v>
      </c>
      <c r="T42" s="58">
        <f t="shared" si="4"/>
        <v>70.797260541430688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11201.654863332049</v>
      </c>
      <c r="F43" s="56">
        <v>8858.0754627291171</v>
      </c>
      <c r="G43" s="57">
        <v>20059.730326061166</v>
      </c>
      <c r="H43" s="56">
        <v>0</v>
      </c>
      <c r="I43" s="56">
        <v>0</v>
      </c>
      <c r="J43" s="57">
        <v>0</v>
      </c>
      <c r="K43" s="56">
        <v>146</v>
      </c>
      <c r="L43" s="56">
        <v>168</v>
      </c>
      <c r="M43" s="57">
        <v>314</v>
      </c>
      <c r="N43" s="32">
        <v>0.3093696106753217</v>
      </c>
      <c r="O43" s="32">
        <v>0.21260741798024954</v>
      </c>
      <c r="P43" s="33">
        <v>0.25759875598496462</v>
      </c>
      <c r="Q43" s="41"/>
      <c r="R43" s="58">
        <f t="shared" si="2"/>
        <v>76.723663447479794</v>
      </c>
      <c r="S43" s="58">
        <f t="shared" si="3"/>
        <v>52.726639659101885</v>
      </c>
      <c r="T43" s="58">
        <f t="shared" si="4"/>
        <v>63.88449148427123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10743.729875384417</v>
      </c>
      <c r="F44" s="56">
        <v>8738.1570678079697</v>
      </c>
      <c r="G44" s="57">
        <v>19481.886943192389</v>
      </c>
      <c r="H44" s="56">
        <v>0</v>
      </c>
      <c r="I44" s="56">
        <v>0</v>
      </c>
      <c r="J44" s="57">
        <v>0</v>
      </c>
      <c r="K44" s="56">
        <v>146</v>
      </c>
      <c r="L44" s="56">
        <v>170</v>
      </c>
      <c r="M44" s="57">
        <v>316</v>
      </c>
      <c r="N44" s="32">
        <v>0.29672254406165538</v>
      </c>
      <c r="O44" s="32">
        <v>0.20726179003339587</v>
      </c>
      <c r="P44" s="33">
        <v>0.24859492322366769</v>
      </c>
      <c r="Q44" s="41"/>
      <c r="R44" s="58">
        <f t="shared" si="2"/>
        <v>73.587190927290521</v>
      </c>
      <c r="S44" s="58">
        <f t="shared" si="3"/>
        <v>51.400923928282175</v>
      </c>
      <c r="T44" s="58">
        <f t="shared" si="4"/>
        <v>61.651540959469585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10459.415475172827</v>
      </c>
      <c r="F45" s="56">
        <v>8606.7902799552248</v>
      </c>
      <c r="G45" s="57">
        <v>19066.205755128052</v>
      </c>
      <c r="H45" s="56">
        <v>0</v>
      </c>
      <c r="I45" s="56">
        <v>0</v>
      </c>
      <c r="J45" s="57">
        <v>0</v>
      </c>
      <c r="K45" s="56">
        <v>146</v>
      </c>
      <c r="L45" s="56">
        <v>174</v>
      </c>
      <c r="M45" s="57">
        <v>320</v>
      </c>
      <c r="N45" s="32">
        <v>0.28887029041020845</v>
      </c>
      <c r="O45" s="32">
        <v>0.19945287078131316</v>
      </c>
      <c r="P45" s="33">
        <v>0.24024956848699663</v>
      </c>
      <c r="Q45" s="41"/>
      <c r="R45" s="58">
        <f t="shared" si="2"/>
        <v>71.639832021731692</v>
      </c>
      <c r="S45" s="58">
        <f t="shared" si="3"/>
        <v>49.464311953765659</v>
      </c>
      <c r="T45" s="58">
        <f t="shared" si="4"/>
        <v>59.581892984775166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10322.39694857201</v>
      </c>
      <c r="F46" s="56">
        <v>8573.2806774878954</v>
      </c>
      <c r="G46" s="57">
        <v>18895.677626059907</v>
      </c>
      <c r="H46" s="56">
        <v>0</v>
      </c>
      <c r="I46" s="56">
        <v>0</v>
      </c>
      <c r="J46" s="57">
        <v>0</v>
      </c>
      <c r="K46" s="56">
        <v>144</v>
      </c>
      <c r="L46" s="56">
        <v>170</v>
      </c>
      <c r="M46" s="57">
        <v>314</v>
      </c>
      <c r="N46" s="32">
        <v>0.28904561347927893</v>
      </c>
      <c r="O46" s="32">
        <v>0.203351059712711</v>
      </c>
      <c r="P46" s="33">
        <v>0.24265047290502242</v>
      </c>
      <c r="Q46" s="41"/>
      <c r="R46" s="58">
        <f t="shared" si="2"/>
        <v>71.683312142861183</v>
      </c>
      <c r="S46" s="58">
        <f t="shared" si="3"/>
        <v>50.431062808752323</v>
      </c>
      <c r="T46" s="58">
        <f t="shared" si="4"/>
        <v>60.177317280445564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10175.614646098154</v>
      </c>
      <c r="F47" s="56">
        <v>8596.9507510772528</v>
      </c>
      <c r="G47" s="57">
        <v>18772.565397175407</v>
      </c>
      <c r="H47" s="56">
        <v>0</v>
      </c>
      <c r="I47" s="56">
        <v>0</v>
      </c>
      <c r="J47" s="57">
        <v>0</v>
      </c>
      <c r="K47" s="56">
        <v>144</v>
      </c>
      <c r="L47" s="56">
        <v>166</v>
      </c>
      <c r="M47" s="57">
        <v>310</v>
      </c>
      <c r="N47" s="32">
        <v>0.28493544595928971</v>
      </c>
      <c r="O47" s="32">
        <v>0.20882604817035691</v>
      </c>
      <c r="P47" s="33">
        <v>0.24418009101424828</v>
      </c>
      <c r="Q47" s="41"/>
      <c r="R47" s="58">
        <f t="shared" si="2"/>
        <v>70.663990597903847</v>
      </c>
      <c r="S47" s="58">
        <f t="shared" si="3"/>
        <v>51.788859946248508</v>
      </c>
      <c r="T47" s="58">
        <f t="shared" si="4"/>
        <v>60.556662571533572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9344.7523791228869</v>
      </c>
      <c r="F48" s="56">
        <v>7179.4234138035799</v>
      </c>
      <c r="G48" s="57">
        <v>16524.175792926468</v>
      </c>
      <c r="H48" s="56">
        <v>0</v>
      </c>
      <c r="I48" s="56">
        <v>0</v>
      </c>
      <c r="J48" s="57">
        <v>0</v>
      </c>
      <c r="K48" s="56">
        <v>144</v>
      </c>
      <c r="L48" s="56">
        <v>166</v>
      </c>
      <c r="M48" s="57">
        <v>310</v>
      </c>
      <c r="N48" s="32">
        <v>0.26166981348350377</v>
      </c>
      <c r="O48" s="32">
        <v>0.17439330095714098</v>
      </c>
      <c r="P48" s="33">
        <v>0.21493464871132242</v>
      </c>
      <c r="Q48" s="41"/>
      <c r="R48" s="58">
        <f t="shared" ref="R48" si="5">+E48/(H48+K48)</f>
        <v>64.894113743908932</v>
      </c>
      <c r="S48" s="58">
        <f t="shared" ref="S48" si="6">+F48/(I48+L48)</f>
        <v>43.249538637370961</v>
      </c>
      <c r="T48" s="58">
        <f t="shared" ref="T48" si="7">+G48/(J48+M48)</f>
        <v>53.303792880407961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8814.181934767983</v>
      </c>
      <c r="F49" s="56">
        <v>6888.5909042040093</v>
      </c>
      <c r="G49" s="57">
        <v>15702.772838971992</v>
      </c>
      <c r="H49" s="56">
        <v>0</v>
      </c>
      <c r="I49" s="56">
        <v>0</v>
      </c>
      <c r="J49" s="57">
        <v>0</v>
      </c>
      <c r="K49" s="56">
        <v>143</v>
      </c>
      <c r="L49" s="56">
        <v>168</v>
      </c>
      <c r="M49" s="57">
        <v>311</v>
      </c>
      <c r="N49" s="32">
        <v>0.24853885446559842</v>
      </c>
      <c r="O49" s="32">
        <v>0.16533676325374447</v>
      </c>
      <c r="P49" s="33">
        <v>0.20359367336080272</v>
      </c>
      <c r="Q49" s="41"/>
      <c r="R49" s="58">
        <f t="shared" si="2"/>
        <v>61.637635907468415</v>
      </c>
      <c r="S49" s="58">
        <f t="shared" si="3"/>
        <v>41.003517286928627</v>
      </c>
      <c r="T49" s="58">
        <f t="shared" si="4"/>
        <v>50.491230993479078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8880.0952049057032</v>
      </c>
      <c r="F50" s="56">
        <v>6594.6004026828805</v>
      </c>
      <c r="G50" s="57">
        <v>15474.695607588583</v>
      </c>
      <c r="H50" s="56">
        <v>0</v>
      </c>
      <c r="I50" s="56">
        <v>0</v>
      </c>
      <c r="J50" s="57">
        <v>0</v>
      </c>
      <c r="K50" s="56">
        <v>143</v>
      </c>
      <c r="L50" s="56">
        <v>168</v>
      </c>
      <c r="M50" s="57">
        <v>311</v>
      </c>
      <c r="N50" s="32">
        <v>0.25039745107448974</v>
      </c>
      <c r="O50" s="32">
        <v>0.15828053961892474</v>
      </c>
      <c r="P50" s="33">
        <v>0.2006365471370784</v>
      </c>
      <c r="Q50" s="41"/>
      <c r="R50" s="58">
        <f t="shared" si="2"/>
        <v>62.098567866473452</v>
      </c>
      <c r="S50" s="58">
        <f t="shared" si="3"/>
        <v>39.253573825493334</v>
      </c>
      <c r="T50" s="58">
        <f t="shared" si="4"/>
        <v>49.757863689995446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8254.4881913655627</v>
      </c>
      <c r="F51" s="56">
        <v>6096.1568489183837</v>
      </c>
      <c r="G51" s="57">
        <v>14350.645040283947</v>
      </c>
      <c r="H51" s="56">
        <v>0</v>
      </c>
      <c r="I51" s="56">
        <v>0</v>
      </c>
      <c r="J51" s="57">
        <v>0</v>
      </c>
      <c r="K51" s="56">
        <v>137</v>
      </c>
      <c r="L51" s="56">
        <v>168</v>
      </c>
      <c r="M51" s="57">
        <v>305</v>
      </c>
      <c r="N51" s="32">
        <v>0.24295055896413828</v>
      </c>
      <c r="O51" s="32">
        <v>0.1463171286702761</v>
      </c>
      <c r="P51" s="33">
        <v>0.18972296457276502</v>
      </c>
      <c r="Q51" s="41"/>
      <c r="R51" s="58">
        <f t="shared" si="2"/>
        <v>60.251738623106299</v>
      </c>
      <c r="S51" s="58">
        <f t="shared" si="3"/>
        <v>36.286647910228474</v>
      </c>
      <c r="T51" s="58">
        <f t="shared" si="4"/>
        <v>47.05129521404573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8178.5025311959444</v>
      </c>
      <c r="F52" s="56">
        <v>6090.9438627277805</v>
      </c>
      <c r="G52" s="57">
        <v>14269.446393923725</v>
      </c>
      <c r="H52" s="56">
        <v>0</v>
      </c>
      <c r="I52" s="56">
        <v>0</v>
      </c>
      <c r="J52" s="57">
        <v>0</v>
      </c>
      <c r="K52" s="56">
        <v>133</v>
      </c>
      <c r="L52" s="56">
        <v>168</v>
      </c>
      <c r="M52" s="57">
        <v>301</v>
      </c>
      <c r="N52" s="32">
        <v>0.24795362997804829</v>
      </c>
      <c r="O52" s="32">
        <v>0.14619200899404236</v>
      </c>
      <c r="P52" s="33">
        <v>0.19115644617302172</v>
      </c>
      <c r="Q52" s="41"/>
      <c r="R52" s="58">
        <f t="shared" si="2"/>
        <v>61.492500234555976</v>
      </c>
      <c r="S52" s="58">
        <f t="shared" si="3"/>
        <v>36.255618230522501</v>
      </c>
      <c r="T52" s="58">
        <f t="shared" si="4"/>
        <v>47.406798650909387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8049.7564306078521</v>
      </c>
      <c r="F53" s="56">
        <v>6056.2052997941992</v>
      </c>
      <c r="G53" s="57">
        <v>14105.96173040205</v>
      </c>
      <c r="H53" s="56">
        <v>0</v>
      </c>
      <c r="I53" s="56">
        <v>0</v>
      </c>
      <c r="J53" s="57">
        <v>0</v>
      </c>
      <c r="K53" s="56">
        <v>124</v>
      </c>
      <c r="L53" s="56">
        <v>166</v>
      </c>
      <c r="M53" s="57">
        <v>290</v>
      </c>
      <c r="N53" s="32">
        <v>0.26176367165087966</v>
      </c>
      <c r="O53" s="32">
        <v>0.14710953409915953</v>
      </c>
      <c r="P53" s="33">
        <v>0.19613406187989502</v>
      </c>
      <c r="Q53" s="41"/>
      <c r="R53" s="58">
        <f t="shared" si="2"/>
        <v>64.91739056941816</v>
      </c>
      <c r="S53" s="58">
        <f t="shared" si="3"/>
        <v>36.48316445659156</v>
      </c>
      <c r="T53" s="58">
        <f t="shared" si="4"/>
        <v>48.641247346213966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7769.7597610734274</v>
      </c>
      <c r="F54" s="56">
        <v>5712.6004535333132</v>
      </c>
      <c r="G54" s="57">
        <v>13482.360214606741</v>
      </c>
      <c r="H54" s="56">
        <v>0</v>
      </c>
      <c r="I54" s="56">
        <v>0</v>
      </c>
      <c r="J54" s="57">
        <v>0</v>
      </c>
      <c r="K54" s="56">
        <v>119</v>
      </c>
      <c r="L54" s="56">
        <v>166</v>
      </c>
      <c r="M54" s="57">
        <v>285</v>
      </c>
      <c r="N54" s="32">
        <v>0.26327459206673309</v>
      </c>
      <c r="O54" s="32">
        <v>0.13876312800071203</v>
      </c>
      <c r="P54" s="33">
        <v>0.19075212527740154</v>
      </c>
      <c r="Q54" s="41"/>
      <c r="R54" s="58">
        <f t="shared" si="2"/>
        <v>65.292098832549812</v>
      </c>
      <c r="S54" s="58">
        <f t="shared" si="3"/>
        <v>34.413255744176588</v>
      </c>
      <c r="T54" s="58">
        <f t="shared" si="4"/>
        <v>47.306527068795582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6032.1738101084366</v>
      </c>
      <c r="F55" s="56">
        <v>4626.0306239484926</v>
      </c>
      <c r="G55" s="57">
        <v>10658.20443405693</v>
      </c>
      <c r="H55" s="56">
        <v>0</v>
      </c>
      <c r="I55" s="56">
        <v>0</v>
      </c>
      <c r="J55" s="57">
        <v>0</v>
      </c>
      <c r="K55" s="56">
        <v>117</v>
      </c>
      <c r="L55" s="56">
        <v>166</v>
      </c>
      <c r="M55" s="57">
        <v>283</v>
      </c>
      <c r="N55" s="32">
        <v>0.20789129480660451</v>
      </c>
      <c r="O55" s="32">
        <v>0.11236957403683669</v>
      </c>
      <c r="P55" s="33">
        <v>0.15186088615720009</v>
      </c>
      <c r="Q55" s="41"/>
      <c r="R55" s="58">
        <f t="shared" si="2"/>
        <v>51.557041112037922</v>
      </c>
      <c r="S55" s="58">
        <f t="shared" si="3"/>
        <v>27.867654361135497</v>
      </c>
      <c r="T55" s="58">
        <f t="shared" si="4"/>
        <v>37.661499766985621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5839.6078224393696</v>
      </c>
      <c r="F56" s="56">
        <v>4505.0153982321799</v>
      </c>
      <c r="G56" s="57">
        <v>10344.62322067155</v>
      </c>
      <c r="H56" s="56">
        <v>0</v>
      </c>
      <c r="I56" s="56">
        <v>0</v>
      </c>
      <c r="J56" s="57">
        <v>0</v>
      </c>
      <c r="K56" s="56">
        <v>97</v>
      </c>
      <c r="L56" s="56">
        <v>168</v>
      </c>
      <c r="M56" s="57">
        <v>265</v>
      </c>
      <c r="N56" s="32">
        <v>0.24275057459425381</v>
      </c>
      <c r="O56" s="32">
        <v>0.10812728970411338</v>
      </c>
      <c r="P56" s="33">
        <v>0.15740449209786292</v>
      </c>
      <c r="Q56" s="41"/>
      <c r="R56" s="58">
        <f t="shared" si="2"/>
        <v>60.202142499374943</v>
      </c>
      <c r="S56" s="58">
        <f t="shared" si="3"/>
        <v>26.815567846620119</v>
      </c>
      <c r="T56" s="58">
        <f t="shared" si="4"/>
        <v>39.03631404027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4640.8466954111755</v>
      </c>
      <c r="F57" s="56">
        <v>4040.4207530572826</v>
      </c>
      <c r="G57" s="57">
        <v>8681.2674484684576</v>
      </c>
      <c r="H57" s="56">
        <v>0</v>
      </c>
      <c r="I57" s="56">
        <v>0</v>
      </c>
      <c r="J57" s="57">
        <v>0</v>
      </c>
      <c r="K57" s="56">
        <v>101</v>
      </c>
      <c r="L57" s="56">
        <v>168</v>
      </c>
      <c r="M57" s="57">
        <v>269</v>
      </c>
      <c r="N57" s="32">
        <v>0.18527813379955188</v>
      </c>
      <c r="O57" s="32">
        <v>9.6976304556866427E-2</v>
      </c>
      <c r="P57" s="33">
        <v>0.13013052297140631</v>
      </c>
      <c r="Q57" s="41"/>
      <c r="R57" s="58">
        <f t="shared" si="2"/>
        <v>45.948977182288864</v>
      </c>
      <c r="S57" s="58">
        <f t="shared" si="3"/>
        <v>24.050123530102873</v>
      </c>
      <c r="T57" s="58">
        <f t="shared" si="4"/>
        <v>32.272369696908761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4443.0780442322721</v>
      </c>
      <c r="F58" s="61">
        <v>3925.0000000079131</v>
      </c>
      <c r="G58" s="62">
        <v>8368.0780442401847</v>
      </c>
      <c r="H58" s="56">
        <v>0</v>
      </c>
      <c r="I58" s="56">
        <v>0</v>
      </c>
      <c r="J58" s="57">
        <v>0</v>
      </c>
      <c r="K58" s="56">
        <v>105</v>
      </c>
      <c r="L58" s="56">
        <v>168</v>
      </c>
      <c r="M58" s="57">
        <v>273</v>
      </c>
      <c r="N58" s="34">
        <v>0.17062511690600124</v>
      </c>
      <c r="O58" s="34">
        <v>9.4206029186057819E-2</v>
      </c>
      <c r="P58" s="35">
        <v>0.12359798600142066</v>
      </c>
      <c r="Q58" s="41"/>
      <c r="R58" s="58">
        <f t="shared" si="2"/>
        <v>42.315028992688305</v>
      </c>
      <c r="S58" s="58">
        <f t="shared" si="3"/>
        <v>23.363095238142339</v>
      </c>
      <c r="T58" s="58">
        <f t="shared" si="4"/>
        <v>30.652300528352324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12136.475681102622</v>
      </c>
      <c r="F59" s="56">
        <v>9903.4419713695042</v>
      </c>
      <c r="G59" s="57">
        <v>22039.917652472126</v>
      </c>
      <c r="H59" s="66">
        <v>12</v>
      </c>
      <c r="I59" s="64">
        <v>8</v>
      </c>
      <c r="J59" s="65">
        <v>20</v>
      </c>
      <c r="K59" s="66">
        <v>115</v>
      </c>
      <c r="L59" s="64">
        <v>117</v>
      </c>
      <c r="M59" s="65">
        <v>232</v>
      </c>
      <c r="N59" s="30">
        <v>0.39008985861090967</v>
      </c>
      <c r="O59" s="30">
        <v>0.32212600739557323</v>
      </c>
      <c r="P59" s="31">
        <v>0.35631010172775684</v>
      </c>
      <c r="Q59" s="41"/>
      <c r="R59" s="58">
        <f t="shared" si="2"/>
        <v>95.562800638603321</v>
      </c>
      <c r="S59" s="58">
        <f t="shared" si="3"/>
        <v>79.227535770956038</v>
      </c>
      <c r="T59" s="58">
        <f t="shared" si="4"/>
        <v>87.459990684413199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11470.628141219146</v>
      </c>
      <c r="F60" s="56">
        <v>9921.9157535129325</v>
      </c>
      <c r="G60" s="57">
        <v>21392.54389473208</v>
      </c>
      <c r="H60" s="55">
        <v>12</v>
      </c>
      <c r="I60" s="56">
        <v>7</v>
      </c>
      <c r="J60" s="57">
        <v>19</v>
      </c>
      <c r="K60" s="55">
        <v>115</v>
      </c>
      <c r="L60" s="56">
        <v>119</v>
      </c>
      <c r="M60" s="57">
        <v>234</v>
      </c>
      <c r="N60" s="32">
        <v>0.36868822773268017</v>
      </c>
      <c r="O60" s="32">
        <v>0.31981420040977737</v>
      </c>
      <c r="P60" s="33">
        <v>0.34428582294856575</v>
      </c>
      <c r="Q60" s="41"/>
      <c r="R60" s="58">
        <f t="shared" si="2"/>
        <v>90.319906623772795</v>
      </c>
      <c r="S60" s="58">
        <f t="shared" si="3"/>
        <v>78.745363123118508</v>
      </c>
      <c r="T60" s="58">
        <f t="shared" si="4"/>
        <v>84.555509465344187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10835.033954848968</v>
      </c>
      <c r="F61" s="56">
        <v>9799.25686481923</v>
      </c>
      <c r="G61" s="57">
        <v>20634.290819668196</v>
      </c>
      <c r="H61" s="55">
        <v>12</v>
      </c>
      <c r="I61" s="56">
        <v>7</v>
      </c>
      <c r="J61" s="57">
        <v>19</v>
      </c>
      <c r="K61" s="55">
        <v>115</v>
      </c>
      <c r="L61" s="56">
        <v>119</v>
      </c>
      <c r="M61" s="57">
        <v>234</v>
      </c>
      <c r="N61" s="32">
        <v>0.34825899829162277</v>
      </c>
      <c r="O61" s="32">
        <v>0.31586052297638056</v>
      </c>
      <c r="P61" s="33">
        <v>0.33208270277565655</v>
      </c>
      <c r="Q61" s="41"/>
      <c r="R61" s="58">
        <f t="shared" si="2"/>
        <v>85.315227990936762</v>
      </c>
      <c r="S61" s="58">
        <f t="shared" si="3"/>
        <v>77.771879879517698</v>
      </c>
      <c r="T61" s="58">
        <f t="shared" si="4"/>
        <v>81.558461737818959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10419.520609160947</v>
      </c>
      <c r="F62" s="56">
        <v>9457.1186724305044</v>
      </c>
      <c r="G62" s="57">
        <v>19876.639281591451</v>
      </c>
      <c r="H62" s="55">
        <v>12</v>
      </c>
      <c r="I62" s="56">
        <v>7</v>
      </c>
      <c r="J62" s="57">
        <v>19</v>
      </c>
      <c r="K62" s="55">
        <v>114</v>
      </c>
      <c r="L62" s="56">
        <v>119</v>
      </c>
      <c r="M62" s="57">
        <v>233</v>
      </c>
      <c r="N62" s="32">
        <v>0.33759462834243609</v>
      </c>
      <c r="O62" s="32">
        <v>0.30483234503708434</v>
      </c>
      <c r="P62" s="33">
        <v>0.32117113627183708</v>
      </c>
      <c r="Q62" s="41"/>
      <c r="R62" s="58">
        <f t="shared" si="2"/>
        <v>82.694608009213866</v>
      </c>
      <c r="S62" s="58">
        <f t="shared" si="3"/>
        <v>75.056497400242094</v>
      </c>
      <c r="T62" s="58">
        <f t="shared" si="4"/>
        <v>78.87555270472798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10035.992208743693</v>
      </c>
      <c r="F63" s="56">
        <v>9285.4983735690585</v>
      </c>
      <c r="G63" s="57">
        <v>19321.490582312752</v>
      </c>
      <c r="H63" s="55">
        <v>12</v>
      </c>
      <c r="I63" s="56">
        <v>7</v>
      </c>
      <c r="J63" s="57">
        <v>19</v>
      </c>
      <c r="K63" s="55">
        <v>115</v>
      </c>
      <c r="L63" s="56">
        <v>119</v>
      </c>
      <c r="M63" s="57">
        <v>234</v>
      </c>
      <c r="N63" s="32">
        <v>0.32257624738826479</v>
      </c>
      <c r="O63" s="32">
        <v>0.29930048909131829</v>
      </c>
      <c r="P63" s="33">
        <v>0.31095485036553289</v>
      </c>
      <c r="Q63" s="41"/>
      <c r="R63" s="58">
        <f t="shared" si="2"/>
        <v>79.023560698769245</v>
      </c>
      <c r="S63" s="58">
        <f t="shared" si="3"/>
        <v>73.694431536262371</v>
      </c>
      <c r="T63" s="58">
        <f t="shared" si="4"/>
        <v>76.369527993331033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9337.3931546594213</v>
      </c>
      <c r="F64" s="56">
        <v>9163.7654608340818</v>
      </c>
      <c r="G64" s="57">
        <v>18501.158615493503</v>
      </c>
      <c r="H64" s="55">
        <v>12</v>
      </c>
      <c r="I64" s="56">
        <v>9</v>
      </c>
      <c r="J64" s="57">
        <v>21</v>
      </c>
      <c r="K64" s="55">
        <v>115</v>
      </c>
      <c r="L64" s="56">
        <v>117</v>
      </c>
      <c r="M64" s="57">
        <v>232</v>
      </c>
      <c r="N64" s="3">
        <v>0.30012191934492871</v>
      </c>
      <c r="O64" s="3">
        <v>0.29598725648688895</v>
      </c>
      <c r="P64" s="4">
        <v>0.298059650333379</v>
      </c>
      <c r="Q64" s="41"/>
      <c r="R64" s="58">
        <f t="shared" si="2"/>
        <v>73.522780745349777</v>
      </c>
      <c r="S64" s="58">
        <f t="shared" si="3"/>
        <v>72.728297308207004</v>
      </c>
      <c r="T64" s="58">
        <f t="shared" si="4"/>
        <v>73.127109152148236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7624.7192263824973</v>
      </c>
      <c r="F65" s="56">
        <v>8491.909569477797</v>
      </c>
      <c r="G65" s="57">
        <v>16116.628795860295</v>
      </c>
      <c r="H65" s="55">
        <v>12</v>
      </c>
      <c r="I65" s="56">
        <v>9</v>
      </c>
      <c r="J65" s="57">
        <v>21</v>
      </c>
      <c r="K65" s="55">
        <v>113</v>
      </c>
      <c r="L65" s="56">
        <v>117</v>
      </c>
      <c r="M65" s="57">
        <v>230</v>
      </c>
      <c r="N65" s="3">
        <v>0.24904361204541733</v>
      </c>
      <c r="O65" s="3">
        <v>0.27428648480225443</v>
      </c>
      <c r="P65" s="4">
        <v>0.26173555924159242</v>
      </c>
      <c r="Q65" s="41"/>
      <c r="R65" s="58">
        <f t="shared" si="2"/>
        <v>60.99775381105998</v>
      </c>
      <c r="S65" s="58">
        <f t="shared" si="3"/>
        <v>67.396107694268224</v>
      </c>
      <c r="T65" s="58">
        <f t="shared" si="4"/>
        <v>64.209676477531062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2968.3920953012839</v>
      </c>
      <c r="F66" s="56">
        <v>3533.1257619392609</v>
      </c>
      <c r="G66" s="57">
        <v>6501.5178572405448</v>
      </c>
      <c r="H66" s="55">
        <v>6</v>
      </c>
      <c r="I66" s="56">
        <v>4</v>
      </c>
      <c r="J66" s="57">
        <v>10</v>
      </c>
      <c r="K66" s="55">
        <v>56</v>
      </c>
      <c r="L66" s="56">
        <v>60</v>
      </c>
      <c r="M66" s="57">
        <v>116</v>
      </c>
      <c r="N66" s="3">
        <v>0.19549473757252925</v>
      </c>
      <c r="O66" s="3">
        <v>0.22441093508252419</v>
      </c>
      <c r="P66" s="4">
        <v>0.21021462290612211</v>
      </c>
      <c r="Q66" s="41"/>
      <c r="R66" s="58">
        <f t="shared" si="2"/>
        <v>47.877291859698126</v>
      </c>
      <c r="S66" s="58">
        <f t="shared" si="3"/>
        <v>55.205090030300951</v>
      </c>
      <c r="T66" s="58">
        <f t="shared" si="4"/>
        <v>51.599348073337659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2920.0131756485625</v>
      </c>
      <c r="F67" s="56">
        <v>2529.6983070519477</v>
      </c>
      <c r="G67" s="57">
        <v>5449.7114827005098</v>
      </c>
      <c r="H67" s="55">
        <v>6</v>
      </c>
      <c r="I67" s="56">
        <v>4</v>
      </c>
      <c r="J67" s="57">
        <v>10</v>
      </c>
      <c r="K67" s="55">
        <v>57</v>
      </c>
      <c r="L67" s="56">
        <v>60</v>
      </c>
      <c r="M67" s="57">
        <v>117</v>
      </c>
      <c r="N67" s="3">
        <v>0.18921806477764144</v>
      </c>
      <c r="O67" s="3">
        <v>0.1606769758036044</v>
      </c>
      <c r="P67" s="4">
        <v>0.17480470498782749</v>
      </c>
      <c r="Q67" s="41"/>
      <c r="R67" s="58">
        <f t="shared" si="2"/>
        <v>46.349415486485121</v>
      </c>
      <c r="S67" s="58">
        <f t="shared" si="3"/>
        <v>39.526536047686683</v>
      </c>
      <c r="T67" s="58">
        <f t="shared" si="4"/>
        <v>42.911114037011892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2844.9438890819738</v>
      </c>
      <c r="F68" s="56">
        <v>1671.173657963637</v>
      </c>
      <c r="G68" s="57">
        <v>4516.117547045611</v>
      </c>
      <c r="H68" s="55">
        <v>5</v>
      </c>
      <c r="I68" s="56">
        <v>8</v>
      </c>
      <c r="J68" s="57">
        <v>13</v>
      </c>
      <c r="K68" s="55">
        <v>59</v>
      </c>
      <c r="L68" s="56">
        <v>55</v>
      </c>
      <c r="M68" s="57">
        <v>114</v>
      </c>
      <c r="N68" s="3">
        <v>0.18106822104645964</v>
      </c>
      <c r="O68" s="3">
        <v>0.10874373099711329</v>
      </c>
      <c r="P68" s="4">
        <v>0.14530622738241991</v>
      </c>
      <c r="Q68" s="41"/>
      <c r="R68" s="58">
        <f t="shared" si="2"/>
        <v>44.452248266905841</v>
      </c>
      <c r="S68" s="58">
        <f t="shared" si="3"/>
        <v>26.526565999422807</v>
      </c>
      <c r="T68" s="58">
        <f t="shared" si="4"/>
        <v>35.559980685398514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1363.1726330673459</v>
      </c>
      <c r="F69" s="61">
        <v>967.00000000120076</v>
      </c>
      <c r="G69" s="62">
        <v>2330.1726330685469</v>
      </c>
      <c r="H69" s="67">
        <v>5</v>
      </c>
      <c r="I69" s="61">
        <v>8</v>
      </c>
      <c r="J69" s="62">
        <v>13</v>
      </c>
      <c r="K69" s="67">
        <v>58</v>
      </c>
      <c r="L69" s="61">
        <v>55</v>
      </c>
      <c r="M69" s="62">
        <v>113</v>
      </c>
      <c r="N69" s="6">
        <v>8.8151360131101003E-2</v>
      </c>
      <c r="O69" s="6">
        <v>6.2922956793414933E-2</v>
      </c>
      <c r="P69" s="7">
        <v>7.5576434648045768E-2</v>
      </c>
      <c r="Q69" s="41"/>
      <c r="R69" s="58">
        <f t="shared" si="2"/>
        <v>21.637660842338825</v>
      </c>
      <c r="S69" s="58">
        <f t="shared" si="3"/>
        <v>15.349206349225408</v>
      </c>
      <c r="T69" s="58">
        <f t="shared" si="4"/>
        <v>18.493433595782118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6122.999999952679</v>
      </c>
      <c r="F70" s="56">
        <v>10142.553304782603</v>
      </c>
      <c r="G70" s="65">
        <v>16265.553304735282</v>
      </c>
      <c r="H70" s="66">
        <v>336</v>
      </c>
      <c r="I70" s="64">
        <v>334</v>
      </c>
      <c r="J70" s="65">
        <v>670</v>
      </c>
      <c r="K70" s="66">
        <v>0</v>
      </c>
      <c r="L70" s="64">
        <v>0</v>
      </c>
      <c r="M70" s="65">
        <v>0</v>
      </c>
      <c r="N70" s="15">
        <v>8.4366732803580785E-2</v>
      </c>
      <c r="O70" s="15">
        <v>0.14058762065844149</v>
      </c>
      <c r="P70" s="16">
        <v>0.11239326495809343</v>
      </c>
      <c r="Q70" s="41"/>
      <c r="R70" s="58">
        <f t="shared" si="2"/>
        <v>18.223214285573448</v>
      </c>
      <c r="S70" s="58">
        <f t="shared" si="3"/>
        <v>30.366926062223364</v>
      </c>
      <c r="T70" s="58">
        <f t="shared" si="4"/>
        <v>24.276945230948183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9056.9611980042391</v>
      </c>
      <c r="F71" s="56">
        <v>15604.993381115615</v>
      </c>
      <c r="G71" s="57">
        <v>24661.954579119854</v>
      </c>
      <c r="H71" s="55">
        <v>336</v>
      </c>
      <c r="I71" s="56">
        <v>336</v>
      </c>
      <c r="J71" s="57">
        <v>672</v>
      </c>
      <c r="K71" s="55">
        <v>0</v>
      </c>
      <c r="L71" s="56">
        <v>0</v>
      </c>
      <c r="M71" s="57">
        <v>0</v>
      </c>
      <c r="N71" s="3">
        <v>0.12479278546632826</v>
      </c>
      <c r="O71" s="3">
        <v>0.21501589204579497</v>
      </c>
      <c r="P71" s="4">
        <v>0.16990433875606162</v>
      </c>
      <c r="Q71" s="41"/>
      <c r="R71" s="58">
        <f t="shared" ref="R71:R86" si="8">+E71/(H71+K71)</f>
        <v>26.955241660726902</v>
      </c>
      <c r="S71" s="58">
        <f t="shared" ref="S71:S86" si="9">+F71/(I71+L71)</f>
        <v>46.443432681891714</v>
      </c>
      <c r="T71" s="58">
        <f t="shared" ref="T71:T86" si="10">+G71/(J71+M71)</f>
        <v>36.69933717130931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16174.640305631878</v>
      </c>
      <c r="F72" s="56">
        <v>25242.532511417601</v>
      </c>
      <c r="G72" s="57">
        <v>41417.172817049475</v>
      </c>
      <c r="H72" s="55">
        <v>334</v>
      </c>
      <c r="I72" s="56">
        <v>336</v>
      </c>
      <c r="J72" s="57">
        <v>670</v>
      </c>
      <c r="K72" s="55">
        <v>0</v>
      </c>
      <c r="L72" s="56">
        <v>0</v>
      </c>
      <c r="M72" s="57">
        <v>0</v>
      </c>
      <c r="N72" s="3">
        <v>0.22419938325615266</v>
      </c>
      <c r="O72" s="3">
        <v>0.34780826321948854</v>
      </c>
      <c r="P72" s="4">
        <v>0.28618831410343748</v>
      </c>
      <c r="Q72" s="41"/>
      <c r="R72" s="58">
        <f t="shared" si="8"/>
        <v>48.427066783328975</v>
      </c>
      <c r="S72" s="58">
        <f t="shared" si="9"/>
        <v>75.126584855409533</v>
      </c>
      <c r="T72" s="58">
        <f t="shared" si="10"/>
        <v>61.816675846342498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19155.312005688582</v>
      </c>
      <c r="F73" s="56">
        <v>28800.951578862947</v>
      </c>
      <c r="G73" s="57">
        <v>47956.263584551532</v>
      </c>
      <c r="H73" s="55">
        <v>334</v>
      </c>
      <c r="I73" s="56">
        <v>338</v>
      </c>
      <c r="J73" s="57">
        <v>672</v>
      </c>
      <c r="K73" s="55">
        <v>0</v>
      </c>
      <c r="L73" s="56">
        <v>0</v>
      </c>
      <c r="M73" s="57">
        <v>0</v>
      </c>
      <c r="N73" s="3">
        <v>0.2655149701387306</v>
      </c>
      <c r="O73" s="3">
        <v>0.39449035145275785</v>
      </c>
      <c r="P73" s="4">
        <v>0.3303865160972741</v>
      </c>
      <c r="Q73" s="41"/>
      <c r="R73" s="58">
        <f t="shared" si="8"/>
        <v>57.351233549965812</v>
      </c>
      <c r="S73" s="58">
        <f t="shared" si="9"/>
        <v>85.209915913795697</v>
      </c>
      <c r="T73" s="58">
        <f t="shared" si="10"/>
        <v>71.363487477011205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21012.652528087452</v>
      </c>
      <c r="F74" s="56">
        <v>32773.770559097269</v>
      </c>
      <c r="G74" s="57">
        <v>53786.423087184725</v>
      </c>
      <c r="H74" s="55">
        <v>334</v>
      </c>
      <c r="I74" s="56">
        <v>334</v>
      </c>
      <c r="J74" s="57">
        <v>668</v>
      </c>
      <c r="K74" s="55">
        <v>0</v>
      </c>
      <c r="L74" s="56">
        <v>0</v>
      </c>
      <c r="M74" s="57">
        <v>0</v>
      </c>
      <c r="N74" s="3">
        <v>0.29125987647049584</v>
      </c>
      <c r="O74" s="3">
        <v>0.45428269238047891</v>
      </c>
      <c r="P74" s="4">
        <v>0.3727712844254874</v>
      </c>
      <c r="Q74" s="41"/>
      <c r="R74" s="58">
        <f t="shared" si="8"/>
        <v>62.912133317627102</v>
      </c>
      <c r="S74" s="58">
        <f t="shared" si="9"/>
        <v>98.125061554183446</v>
      </c>
      <c r="T74" s="58">
        <f t="shared" si="10"/>
        <v>80.518597435905278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23618.511307668825</v>
      </c>
      <c r="F75" s="56">
        <v>35056.996701112257</v>
      </c>
      <c r="G75" s="57">
        <v>58675.508008781078</v>
      </c>
      <c r="H75" s="55">
        <v>332</v>
      </c>
      <c r="I75" s="56">
        <v>336</v>
      </c>
      <c r="J75" s="57">
        <v>668</v>
      </c>
      <c r="K75" s="55">
        <v>0</v>
      </c>
      <c r="L75" s="56">
        <v>0</v>
      </c>
      <c r="M75" s="57">
        <v>0</v>
      </c>
      <c r="N75" s="3">
        <v>0.32935228842688569</v>
      </c>
      <c r="O75" s="3">
        <v>0.48303842456338536</v>
      </c>
      <c r="P75" s="4">
        <v>0.40665549462728068</v>
      </c>
      <c r="Q75" s="41"/>
      <c r="R75" s="58">
        <f t="shared" si="8"/>
        <v>71.140094300207309</v>
      </c>
      <c r="S75" s="58">
        <f t="shared" si="9"/>
        <v>104.33629970569125</v>
      </c>
      <c r="T75" s="58">
        <f t="shared" si="10"/>
        <v>87.83758683949263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31780.084652833193</v>
      </c>
      <c r="F76" s="56">
        <v>40047.790282920432</v>
      </c>
      <c r="G76" s="57">
        <v>71827.874935753629</v>
      </c>
      <c r="H76" s="55">
        <v>330</v>
      </c>
      <c r="I76" s="56">
        <v>336</v>
      </c>
      <c r="J76" s="57">
        <v>666</v>
      </c>
      <c r="K76" s="55">
        <v>0</v>
      </c>
      <c r="L76" s="56">
        <v>0</v>
      </c>
      <c r="M76" s="57">
        <v>0</v>
      </c>
      <c r="N76" s="3">
        <v>0.44584855012392244</v>
      </c>
      <c r="O76" s="3">
        <v>0.55180487052083926</v>
      </c>
      <c r="P76" s="4">
        <v>0.49930399104488954</v>
      </c>
      <c r="Q76" s="41"/>
      <c r="R76" s="58">
        <f t="shared" si="8"/>
        <v>96.303286826767248</v>
      </c>
      <c r="S76" s="58">
        <f t="shared" si="9"/>
        <v>119.18985203250129</v>
      </c>
      <c r="T76" s="58">
        <f t="shared" si="10"/>
        <v>107.84966206569614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36175.825882754936</v>
      </c>
      <c r="F77" s="56">
        <v>40465.070558746535</v>
      </c>
      <c r="G77" s="57">
        <v>76640.896441501478</v>
      </c>
      <c r="H77" s="55">
        <v>334</v>
      </c>
      <c r="I77" s="56">
        <v>336</v>
      </c>
      <c r="J77" s="57">
        <v>670</v>
      </c>
      <c r="K77" s="55">
        <v>0</v>
      </c>
      <c r="L77" s="56">
        <v>0</v>
      </c>
      <c r="M77" s="57">
        <v>0</v>
      </c>
      <c r="N77" s="3">
        <v>0.50143914785366683</v>
      </c>
      <c r="O77" s="3">
        <v>0.55755443340424571</v>
      </c>
      <c r="P77" s="4">
        <v>0.52958054478649441</v>
      </c>
      <c r="Q77" s="41"/>
      <c r="R77" s="58">
        <f t="shared" si="8"/>
        <v>108.31085593639203</v>
      </c>
      <c r="S77" s="58">
        <f t="shared" si="9"/>
        <v>120.43175761531707</v>
      </c>
      <c r="T77" s="58">
        <f t="shared" si="10"/>
        <v>114.3893976738828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25480.486275326552</v>
      </c>
      <c r="F78" s="56">
        <v>23602.124029746104</v>
      </c>
      <c r="G78" s="57">
        <v>49082.610305072652</v>
      </c>
      <c r="H78" s="55">
        <v>334</v>
      </c>
      <c r="I78" s="56">
        <v>336</v>
      </c>
      <c r="J78" s="57">
        <v>670</v>
      </c>
      <c r="K78" s="55">
        <v>0</v>
      </c>
      <c r="L78" s="56">
        <v>0</v>
      </c>
      <c r="M78" s="57">
        <v>0</v>
      </c>
      <c r="N78" s="3">
        <v>0.35318926418449975</v>
      </c>
      <c r="O78" s="3">
        <v>0.32520563312591083</v>
      </c>
      <c r="P78" s="4">
        <v>0.339155682041685</v>
      </c>
      <c r="Q78" s="41"/>
      <c r="R78" s="58">
        <f t="shared" si="8"/>
        <v>76.288881063851946</v>
      </c>
      <c r="S78" s="58">
        <f t="shared" si="9"/>
        <v>70.244416755196738</v>
      </c>
      <c r="T78" s="58">
        <f t="shared" si="10"/>
        <v>73.257627321003966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23837.025335085029</v>
      </c>
      <c r="F79" s="56">
        <v>21889.543174102877</v>
      </c>
      <c r="G79" s="57">
        <v>45726.568509187906</v>
      </c>
      <c r="H79" s="55">
        <v>334</v>
      </c>
      <c r="I79" s="56">
        <v>336</v>
      </c>
      <c r="J79" s="57">
        <v>670</v>
      </c>
      <c r="K79" s="55">
        <v>0</v>
      </c>
      <c r="L79" s="56">
        <v>0</v>
      </c>
      <c r="M79" s="57">
        <v>0</v>
      </c>
      <c r="N79" s="3">
        <v>0.3304089783638976</v>
      </c>
      <c r="O79" s="3">
        <v>0.30160856445798717</v>
      </c>
      <c r="P79" s="4">
        <v>0.3159657857185455</v>
      </c>
      <c r="Q79" s="41"/>
      <c r="R79" s="58">
        <f t="shared" si="8"/>
        <v>71.368339326601884</v>
      </c>
      <c r="S79" s="58">
        <f t="shared" si="9"/>
        <v>65.147449922925233</v>
      </c>
      <c r="T79" s="58">
        <f t="shared" si="10"/>
        <v>68.248609715205831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18510.236457974759</v>
      </c>
      <c r="F80" s="56">
        <v>16372.330604551335</v>
      </c>
      <c r="G80" s="57">
        <v>34882.567062526097</v>
      </c>
      <c r="H80" s="55">
        <v>340</v>
      </c>
      <c r="I80" s="56">
        <v>336</v>
      </c>
      <c r="J80" s="57">
        <v>676</v>
      </c>
      <c r="K80" s="55">
        <v>0</v>
      </c>
      <c r="L80" s="56">
        <v>0</v>
      </c>
      <c r="M80" s="57">
        <v>0</v>
      </c>
      <c r="N80" s="3">
        <v>0.25204570340379573</v>
      </c>
      <c r="O80" s="3">
        <v>0.22558877045512751</v>
      </c>
      <c r="P80" s="4">
        <v>0.23889551187901392</v>
      </c>
      <c r="Q80" s="41"/>
      <c r="R80" s="58">
        <f t="shared" si="8"/>
        <v>54.441871935219879</v>
      </c>
      <c r="S80" s="58">
        <f t="shared" si="9"/>
        <v>48.727174418307541</v>
      </c>
      <c r="T80" s="58">
        <f t="shared" si="10"/>
        <v>51.601430565867005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15156.808056052872</v>
      </c>
      <c r="F81" s="56">
        <v>13930.022091138071</v>
      </c>
      <c r="G81" s="57">
        <v>29086.830147190944</v>
      </c>
      <c r="H81" s="55">
        <v>328</v>
      </c>
      <c r="I81" s="56">
        <v>336</v>
      </c>
      <c r="J81" s="57">
        <v>664</v>
      </c>
      <c r="K81" s="55">
        <v>0</v>
      </c>
      <c r="L81" s="56">
        <v>0</v>
      </c>
      <c r="M81" s="57">
        <v>0</v>
      </c>
      <c r="N81" s="3">
        <v>0.21393416971619345</v>
      </c>
      <c r="O81" s="3">
        <v>0.19193703278133364</v>
      </c>
      <c r="P81" s="4">
        <v>0.20280308837566197</v>
      </c>
      <c r="Q81" s="41"/>
      <c r="R81" s="58">
        <f t="shared" si="8"/>
        <v>46.209780658697781</v>
      </c>
      <c r="S81" s="58">
        <f t="shared" si="9"/>
        <v>41.458399080768068</v>
      </c>
      <c r="T81" s="58">
        <f t="shared" si="10"/>
        <v>43.805467089142986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12914.760972836117</v>
      </c>
      <c r="F82" s="56">
        <v>12326.413376298435</v>
      </c>
      <c r="G82" s="57">
        <v>25241.174349134551</v>
      </c>
      <c r="H82" s="55">
        <v>332</v>
      </c>
      <c r="I82" s="56">
        <v>340</v>
      </c>
      <c r="J82" s="57">
        <v>672</v>
      </c>
      <c r="K82" s="55">
        <v>0</v>
      </c>
      <c r="L82" s="56">
        <v>0</v>
      </c>
      <c r="M82" s="57">
        <v>0</v>
      </c>
      <c r="N82" s="3">
        <v>0.18009204837176646</v>
      </c>
      <c r="O82" s="3">
        <v>0.16784331939404187</v>
      </c>
      <c r="P82" s="4">
        <v>0.17389477478184628</v>
      </c>
      <c r="Q82" s="41"/>
      <c r="R82" s="58">
        <f t="shared" si="8"/>
        <v>38.899882448301554</v>
      </c>
      <c r="S82" s="58">
        <f t="shared" si="9"/>
        <v>36.254156989113042</v>
      </c>
      <c r="T82" s="58">
        <f t="shared" si="10"/>
        <v>37.561271352878798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10163.442611843764</v>
      </c>
      <c r="F83" s="56">
        <v>9449.3237187631294</v>
      </c>
      <c r="G83" s="57">
        <v>19612.766330606893</v>
      </c>
      <c r="H83" s="55">
        <v>332</v>
      </c>
      <c r="I83" s="56">
        <v>338</v>
      </c>
      <c r="J83" s="57">
        <v>670</v>
      </c>
      <c r="K83" s="55">
        <v>0</v>
      </c>
      <c r="L83" s="56">
        <v>0</v>
      </c>
      <c r="M83" s="57">
        <v>0</v>
      </c>
      <c r="N83" s="3">
        <v>0.14172582847841037</v>
      </c>
      <c r="O83" s="3">
        <v>0.12942860671108822</v>
      </c>
      <c r="P83" s="4">
        <v>0.13552215540773144</v>
      </c>
      <c r="Q83" s="41"/>
      <c r="R83" s="58">
        <f t="shared" si="8"/>
        <v>30.61277895133664</v>
      </c>
      <c r="S83" s="58">
        <f t="shared" si="9"/>
        <v>27.956579049595057</v>
      </c>
      <c r="T83" s="58">
        <f t="shared" si="10"/>
        <v>29.272785568069992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5941.6632751311545</v>
      </c>
      <c r="F84" s="61">
        <v>5452.9999999653119</v>
      </c>
      <c r="G84" s="62">
        <v>11394.663275096467</v>
      </c>
      <c r="H84" s="67">
        <v>336</v>
      </c>
      <c r="I84" s="61">
        <v>336</v>
      </c>
      <c r="J84" s="62">
        <v>672</v>
      </c>
      <c r="K84" s="67">
        <v>0</v>
      </c>
      <c r="L84" s="61">
        <v>0</v>
      </c>
      <c r="M84" s="62">
        <v>0</v>
      </c>
      <c r="N84" s="6">
        <v>8.1868155797111361E-2</v>
      </c>
      <c r="O84" s="6">
        <v>7.5135030863719574E-2</v>
      </c>
      <c r="P84" s="7">
        <v>7.8501593330415481E-2</v>
      </c>
      <c r="Q84" s="41"/>
      <c r="R84" s="58">
        <f t="shared" si="8"/>
        <v>17.683521652176054</v>
      </c>
      <c r="S84" s="58">
        <f t="shared" si="9"/>
        <v>16.22916666656343</v>
      </c>
      <c r="T84" s="58">
        <f t="shared" si="10"/>
        <v>16.956344159369742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2940.0154802708348</v>
      </c>
      <c r="F85" s="56">
        <v>5339.5424960552218</v>
      </c>
      <c r="G85" s="65">
        <v>8279.5579763260575</v>
      </c>
      <c r="H85" s="71">
        <v>125</v>
      </c>
      <c r="I85" s="64">
        <v>84</v>
      </c>
      <c r="J85" s="65">
        <v>209</v>
      </c>
      <c r="K85" s="71">
        <v>0</v>
      </c>
      <c r="L85" s="64">
        <v>0</v>
      </c>
      <c r="M85" s="65">
        <v>0</v>
      </c>
      <c r="N85" s="3">
        <v>0.10888946223225314</v>
      </c>
      <c r="O85" s="3">
        <v>0.29428695414766431</v>
      </c>
      <c r="P85" s="4">
        <v>0.18340328673414091</v>
      </c>
      <c r="Q85" s="41"/>
      <c r="R85" s="58">
        <f t="shared" si="8"/>
        <v>23.520123842166679</v>
      </c>
      <c r="S85" s="58">
        <f t="shared" si="9"/>
        <v>63.5659820958955</v>
      </c>
      <c r="T85" s="58">
        <f t="shared" si="10"/>
        <v>39.615109934574441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2590.0238790185731</v>
      </c>
      <c r="F86" s="61">
        <v>4677.9999999994534</v>
      </c>
      <c r="G86" s="62">
        <v>7268.0238790180265</v>
      </c>
      <c r="H86" s="72">
        <v>125</v>
      </c>
      <c r="I86" s="61">
        <v>84</v>
      </c>
      <c r="J86" s="62">
        <v>209</v>
      </c>
      <c r="K86" s="72">
        <v>0</v>
      </c>
      <c r="L86" s="61">
        <v>0</v>
      </c>
      <c r="M86" s="62">
        <v>0</v>
      </c>
      <c r="N86" s="6">
        <v>9.5926810334021229E-2</v>
      </c>
      <c r="O86" s="6">
        <v>0.25782627865958185</v>
      </c>
      <c r="P86" s="7">
        <v>0.1609964531060169</v>
      </c>
      <c r="Q86" s="41"/>
      <c r="R86" s="58">
        <f t="shared" si="8"/>
        <v>20.720191032148584</v>
      </c>
      <c r="S86" s="58">
        <f t="shared" si="9"/>
        <v>55.690476190469681</v>
      </c>
      <c r="T86" s="58">
        <f t="shared" si="10"/>
        <v>34.775233870899648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D90" s="50">
        <f>(SUMPRODUCT((G5:G86)*(D5:D86)))/1000</f>
        <v>1981950.1597341367</v>
      </c>
    </row>
    <row r="91" spans="2:20" x14ac:dyDescent="0.25">
      <c r="C91" t="s">
        <v>110</v>
      </c>
      <c r="D91" s="1">
        <f>(SUMPRODUCT((G5:G86)*(D5:D86)))/1000</f>
        <v>1981950.1597341367</v>
      </c>
    </row>
    <row r="92" spans="2:20" x14ac:dyDescent="0.25">
      <c r="C92" t="s">
        <v>112</v>
      </c>
      <c r="D92" s="78">
        <f>SUMPRODUCT(((((J5:J86)*216)+((M5:M86)*248))*((D5:D86))/1000))</f>
        <v>7415894.7904800009</v>
      </c>
    </row>
    <row r="93" spans="2:20" x14ac:dyDescent="0.25">
      <c r="C93" t="s">
        <v>111</v>
      </c>
      <c r="D93" s="39">
        <f>+D91/D92</f>
        <v>0.26725704931499616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70" zoomScale="82" zoomScaleNormal="82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+'[1]18'!$G$176</f>
        <v>0.28500611812369259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683.99999999744819</v>
      </c>
      <c r="F5" s="56">
        <v>3169.5670914640004</v>
      </c>
      <c r="G5" s="57">
        <v>3853.5670914614484</v>
      </c>
      <c r="H5" s="56">
        <v>168</v>
      </c>
      <c r="I5" s="56">
        <v>154</v>
      </c>
      <c r="J5" s="57">
        <v>322</v>
      </c>
      <c r="K5" s="56">
        <v>0</v>
      </c>
      <c r="L5" s="56">
        <v>0</v>
      </c>
      <c r="M5" s="57">
        <v>0</v>
      </c>
      <c r="N5" s="32">
        <v>1.8849206349136029E-2</v>
      </c>
      <c r="O5" s="32">
        <v>9.5285205972342482E-2</v>
      </c>
      <c r="P5" s="33">
        <v>5.5405553995017377E-2</v>
      </c>
      <c r="Q5" s="41"/>
      <c r="R5" s="58">
        <f>+E5/(H5+K5)</f>
        <v>4.0714285714133824</v>
      </c>
      <c r="S5" s="58">
        <f t="shared" ref="S5" si="0">+F5/(I5+L5)</f>
        <v>20.581604490025978</v>
      </c>
      <c r="T5" s="58">
        <f t="shared" ref="T5" si="1">+G5/(J5+M5)</f>
        <v>11.967599662923753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1008.6317930791564</v>
      </c>
      <c r="F6" s="56">
        <v>5597.3977554678359</v>
      </c>
      <c r="G6" s="57">
        <v>6606.0295485469924</v>
      </c>
      <c r="H6" s="56">
        <v>168</v>
      </c>
      <c r="I6" s="56">
        <v>158</v>
      </c>
      <c r="J6" s="57">
        <v>326</v>
      </c>
      <c r="K6" s="56">
        <v>0</v>
      </c>
      <c r="L6" s="56">
        <v>0</v>
      </c>
      <c r="M6" s="57">
        <v>0</v>
      </c>
      <c r="N6" s="32">
        <v>2.7795188301343594E-2</v>
      </c>
      <c r="O6" s="32">
        <v>0.16401188922491314</v>
      </c>
      <c r="P6" s="33">
        <v>9.3814325558779152E-2</v>
      </c>
      <c r="Q6" s="41"/>
      <c r="R6" s="58">
        <f t="shared" ref="R6:R70" si="2">+E6/(H6+K6)</f>
        <v>6.0037606730902171</v>
      </c>
      <c r="S6" s="58">
        <f t="shared" ref="S6:S70" si="3">+F6/(I6+L6)</f>
        <v>35.42656807258124</v>
      </c>
      <c r="T6" s="58">
        <f t="shared" ref="T6:T70" si="4">+G6/(J6+M6)</f>
        <v>20.263894320696295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1242.4909374351409</v>
      </c>
      <c r="F7" s="56">
        <v>7382.0791447533102</v>
      </c>
      <c r="G7" s="57">
        <v>8624.5700821884511</v>
      </c>
      <c r="H7" s="56">
        <v>167</v>
      </c>
      <c r="I7" s="56">
        <v>160</v>
      </c>
      <c r="J7" s="57">
        <v>327</v>
      </c>
      <c r="K7" s="56">
        <v>0</v>
      </c>
      <c r="L7" s="56">
        <v>0</v>
      </c>
      <c r="M7" s="57">
        <v>0</v>
      </c>
      <c r="N7" s="32">
        <v>3.4444747655664805E-2</v>
      </c>
      <c r="O7" s="32">
        <v>0.21360182710513051</v>
      </c>
      <c r="P7" s="33">
        <v>0.12210570396121377</v>
      </c>
      <c r="Q7" s="41"/>
      <c r="R7" s="58">
        <f t="shared" si="2"/>
        <v>7.4400654936235986</v>
      </c>
      <c r="S7" s="58">
        <f t="shared" si="3"/>
        <v>46.137994654708187</v>
      </c>
      <c r="T7" s="58">
        <f t="shared" si="4"/>
        <v>26.374832055622175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1503.0081004486105</v>
      </c>
      <c r="F8" s="56">
        <v>8361.5249199533464</v>
      </c>
      <c r="G8" s="57">
        <v>9864.5330204019574</v>
      </c>
      <c r="H8" s="56">
        <v>167</v>
      </c>
      <c r="I8" s="56">
        <v>160</v>
      </c>
      <c r="J8" s="57">
        <v>327</v>
      </c>
      <c r="K8" s="56">
        <v>0</v>
      </c>
      <c r="L8" s="56">
        <v>0</v>
      </c>
      <c r="M8" s="57">
        <v>0</v>
      </c>
      <c r="N8" s="32">
        <v>4.1666891230001404E-2</v>
      </c>
      <c r="O8" s="32">
        <v>0.24194227198939081</v>
      </c>
      <c r="P8" s="33">
        <v>0.13966096132633873</v>
      </c>
      <c r="Q8" s="41"/>
      <c r="R8" s="58">
        <f t="shared" si="2"/>
        <v>9.0000485056803026</v>
      </c>
      <c r="S8" s="58">
        <f t="shared" si="3"/>
        <v>52.259530749708418</v>
      </c>
      <c r="T8" s="58">
        <f t="shared" si="4"/>
        <v>30.166767646489166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1863.3715322962869</v>
      </c>
      <c r="F9" s="56">
        <v>10110.714914175362</v>
      </c>
      <c r="G9" s="57">
        <v>11974.086446471649</v>
      </c>
      <c r="H9" s="56">
        <v>167</v>
      </c>
      <c r="I9" s="56">
        <v>164</v>
      </c>
      <c r="J9" s="57">
        <v>331</v>
      </c>
      <c r="K9" s="56">
        <v>0</v>
      </c>
      <c r="L9" s="56">
        <v>0</v>
      </c>
      <c r="M9" s="57">
        <v>0</v>
      </c>
      <c r="N9" s="32">
        <v>5.1657006328905714E-2</v>
      </c>
      <c r="O9" s="32">
        <v>0.28541991063051497</v>
      </c>
      <c r="P9" s="33">
        <v>0.16747910997079066</v>
      </c>
      <c r="Q9" s="41"/>
      <c r="R9" s="58">
        <f t="shared" si="2"/>
        <v>11.157913367043633</v>
      </c>
      <c r="S9" s="58">
        <f t="shared" si="3"/>
        <v>61.65070069619123</v>
      </c>
      <c r="T9" s="58">
        <f t="shared" si="4"/>
        <v>36.175487753690781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2169.1443364391916</v>
      </c>
      <c r="F10" s="56">
        <v>11466.713471335501</v>
      </c>
      <c r="G10" s="57">
        <v>13635.857807774693</v>
      </c>
      <c r="H10" s="56">
        <v>167</v>
      </c>
      <c r="I10" s="56">
        <v>166</v>
      </c>
      <c r="J10" s="57">
        <v>333</v>
      </c>
      <c r="K10" s="56">
        <v>0</v>
      </c>
      <c r="L10" s="56">
        <v>0</v>
      </c>
      <c r="M10" s="57">
        <v>0</v>
      </c>
      <c r="N10" s="32">
        <v>6.0133741861809482E-2</v>
      </c>
      <c r="O10" s="32">
        <v>0.31979901470703648</v>
      </c>
      <c r="P10" s="33">
        <v>0.18957649048735811</v>
      </c>
      <c r="Q10" s="41"/>
      <c r="R10" s="58">
        <f t="shared" si="2"/>
        <v>12.988888242150848</v>
      </c>
      <c r="S10" s="58">
        <f t="shared" si="3"/>
        <v>69.076587176719883</v>
      </c>
      <c r="T10" s="58">
        <f t="shared" si="4"/>
        <v>40.948521945269349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3717.9395881169698</v>
      </c>
      <c r="F11" s="56">
        <v>13973.69050312676</v>
      </c>
      <c r="G11" s="57">
        <v>17691.630091243729</v>
      </c>
      <c r="H11" s="56">
        <v>167</v>
      </c>
      <c r="I11" s="56">
        <v>168</v>
      </c>
      <c r="J11" s="57">
        <v>335</v>
      </c>
      <c r="K11" s="56">
        <v>0</v>
      </c>
      <c r="L11" s="56">
        <v>0</v>
      </c>
      <c r="M11" s="57">
        <v>0</v>
      </c>
      <c r="N11" s="32">
        <v>0.103069959750415</v>
      </c>
      <c r="O11" s="32">
        <v>0.38507744993184412</v>
      </c>
      <c r="P11" s="33">
        <v>0.2444946115428929</v>
      </c>
      <c r="Q11" s="41"/>
      <c r="R11" s="58">
        <f t="shared" si="2"/>
        <v>22.263111306089641</v>
      </c>
      <c r="S11" s="58">
        <f t="shared" si="3"/>
        <v>83.176729185278333</v>
      </c>
      <c r="T11" s="58">
        <f t="shared" si="4"/>
        <v>52.810836093264861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3861.5064657286784</v>
      </c>
      <c r="F12" s="56">
        <v>14213.39574866948</v>
      </c>
      <c r="G12" s="57">
        <v>18074.902214398157</v>
      </c>
      <c r="H12" s="56">
        <v>168</v>
      </c>
      <c r="I12" s="56">
        <v>168</v>
      </c>
      <c r="J12" s="57">
        <v>336</v>
      </c>
      <c r="K12" s="56">
        <v>0</v>
      </c>
      <c r="L12" s="56">
        <v>0</v>
      </c>
      <c r="M12" s="57">
        <v>0</v>
      </c>
      <c r="N12" s="32">
        <v>0.10641276636157072</v>
      </c>
      <c r="O12" s="32">
        <v>0.39168308390292877</v>
      </c>
      <c r="P12" s="33">
        <v>0.24904792513224974</v>
      </c>
      <c r="Q12" s="41"/>
      <c r="R12" s="58">
        <f t="shared" si="2"/>
        <v>22.985157534099276</v>
      </c>
      <c r="S12" s="58">
        <f t="shared" si="3"/>
        <v>84.603546123032615</v>
      </c>
      <c r="T12" s="58">
        <f t="shared" si="4"/>
        <v>53.794351828565944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3947.2170974152768</v>
      </c>
      <c r="F13" s="56">
        <v>14399.235888356201</v>
      </c>
      <c r="G13" s="57">
        <v>18346.452985771477</v>
      </c>
      <c r="H13" s="56">
        <v>180</v>
      </c>
      <c r="I13" s="56">
        <v>176</v>
      </c>
      <c r="J13" s="57">
        <v>356</v>
      </c>
      <c r="K13" s="56">
        <v>0</v>
      </c>
      <c r="L13" s="56">
        <v>0</v>
      </c>
      <c r="M13" s="57">
        <v>0</v>
      </c>
      <c r="N13" s="32">
        <v>0.10152307349319127</v>
      </c>
      <c r="O13" s="32">
        <v>0.37876777904977382</v>
      </c>
      <c r="P13" s="33">
        <v>0.23858787174588375</v>
      </c>
      <c r="Q13" s="41"/>
      <c r="R13" s="58">
        <f t="shared" si="2"/>
        <v>21.928983874529315</v>
      </c>
      <c r="S13" s="58">
        <f t="shared" si="3"/>
        <v>81.813840274751144</v>
      </c>
      <c r="T13" s="58">
        <f t="shared" si="4"/>
        <v>51.534980297110891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4440.5658905600349</v>
      </c>
      <c r="F14" s="56">
        <v>15999.488441047662</v>
      </c>
      <c r="G14" s="57">
        <v>20440.054331607698</v>
      </c>
      <c r="H14" s="56">
        <v>168</v>
      </c>
      <c r="I14" s="56">
        <v>168</v>
      </c>
      <c r="J14" s="57">
        <v>336</v>
      </c>
      <c r="K14" s="56">
        <v>0</v>
      </c>
      <c r="L14" s="56">
        <v>0</v>
      </c>
      <c r="M14" s="57">
        <v>0</v>
      </c>
      <c r="N14" s="32">
        <v>0.12237009178130608</v>
      </c>
      <c r="O14" s="32">
        <v>0.44090301039042279</v>
      </c>
      <c r="P14" s="33">
        <v>0.28163655108586444</v>
      </c>
      <c r="Q14" s="41"/>
      <c r="R14" s="58">
        <f t="shared" si="2"/>
        <v>26.431939824762111</v>
      </c>
      <c r="S14" s="58">
        <f t="shared" si="3"/>
        <v>95.235050244331319</v>
      </c>
      <c r="T14" s="58">
        <f t="shared" si="4"/>
        <v>60.833495034546722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9626.4335498296332</v>
      </c>
      <c r="F15" s="56">
        <v>26077.152991872357</v>
      </c>
      <c r="G15" s="57">
        <v>35703.586541701989</v>
      </c>
      <c r="H15" s="56">
        <v>246</v>
      </c>
      <c r="I15" s="56">
        <v>244</v>
      </c>
      <c r="J15" s="57">
        <v>490</v>
      </c>
      <c r="K15" s="56">
        <v>171</v>
      </c>
      <c r="L15" s="56">
        <v>169</v>
      </c>
      <c r="M15" s="57">
        <v>340</v>
      </c>
      <c r="N15" s="32">
        <v>0.10075393064796986</v>
      </c>
      <c r="O15" s="32">
        <v>0.27561039350503463</v>
      </c>
      <c r="P15" s="33">
        <v>0.18775550347971176</v>
      </c>
      <c r="Q15" s="41"/>
      <c r="R15" s="58">
        <f t="shared" si="2"/>
        <v>23.084972541557875</v>
      </c>
      <c r="S15" s="58">
        <f t="shared" si="3"/>
        <v>63.140806275719996</v>
      </c>
      <c r="T15" s="58">
        <f t="shared" si="4"/>
        <v>43.016369327351796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19728.182542782986</v>
      </c>
      <c r="F16" s="56">
        <v>46201.417506828926</v>
      </c>
      <c r="G16" s="57">
        <v>65929.600049611909</v>
      </c>
      <c r="H16" s="56">
        <v>252</v>
      </c>
      <c r="I16" s="56">
        <v>260</v>
      </c>
      <c r="J16" s="57">
        <v>512</v>
      </c>
      <c r="K16" s="56">
        <v>281</v>
      </c>
      <c r="L16" s="56">
        <v>285</v>
      </c>
      <c r="M16" s="57">
        <v>566</v>
      </c>
      <c r="N16" s="32">
        <v>0.15894442912329187</v>
      </c>
      <c r="O16" s="32">
        <v>0.36424958614655412</v>
      </c>
      <c r="P16" s="33">
        <v>0.26270959535229482</v>
      </c>
      <c r="Q16" s="41"/>
      <c r="R16" s="58">
        <f t="shared" si="2"/>
        <v>37.013475690024364</v>
      </c>
      <c r="S16" s="58">
        <f t="shared" si="3"/>
        <v>84.773243131796193</v>
      </c>
      <c r="T16" s="58">
        <f t="shared" si="4"/>
        <v>61.159183719491566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21304.311068267209</v>
      </c>
      <c r="F17" s="56">
        <v>47911.494677076211</v>
      </c>
      <c r="G17" s="57">
        <v>69215.805745343416</v>
      </c>
      <c r="H17" s="56">
        <v>254</v>
      </c>
      <c r="I17" s="56">
        <v>259</v>
      </c>
      <c r="J17" s="57">
        <v>513</v>
      </c>
      <c r="K17" s="56">
        <v>279</v>
      </c>
      <c r="L17" s="56">
        <v>283</v>
      </c>
      <c r="M17" s="57">
        <v>562</v>
      </c>
      <c r="N17" s="32">
        <v>0.1717314041099762</v>
      </c>
      <c r="O17" s="32">
        <v>0.37986406410215184</v>
      </c>
      <c r="P17" s="33">
        <v>0.27665960151465885</v>
      </c>
      <c r="Q17" s="41"/>
      <c r="R17" s="58">
        <f t="shared" si="2"/>
        <v>39.970564856036042</v>
      </c>
      <c r="S17" s="58">
        <f t="shared" si="3"/>
        <v>88.397591655122156</v>
      </c>
      <c r="T17" s="58">
        <f t="shared" si="4"/>
        <v>64.386796042179924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29747.549961823875</v>
      </c>
      <c r="F18" s="56">
        <v>52517.25566289392</v>
      </c>
      <c r="G18" s="57">
        <v>82264.805624717788</v>
      </c>
      <c r="H18" s="56">
        <v>266</v>
      </c>
      <c r="I18" s="56">
        <v>262</v>
      </c>
      <c r="J18" s="57">
        <v>528</v>
      </c>
      <c r="K18" s="56">
        <v>279</v>
      </c>
      <c r="L18" s="56">
        <v>288</v>
      </c>
      <c r="M18" s="57">
        <v>567</v>
      </c>
      <c r="N18" s="32">
        <v>0.23488369308495891</v>
      </c>
      <c r="O18" s="32">
        <v>0.410239779893872</v>
      </c>
      <c r="P18" s="33">
        <v>0.32303272399992849</v>
      </c>
      <c r="Q18" s="41"/>
      <c r="R18" s="58">
        <f t="shared" si="2"/>
        <v>54.58266048041078</v>
      </c>
      <c r="S18" s="58">
        <f t="shared" si="3"/>
        <v>95.485919387079861</v>
      </c>
      <c r="T18" s="58">
        <f t="shared" si="4"/>
        <v>75.127676369605283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43402.926756913381</v>
      </c>
      <c r="F19" s="56">
        <v>56013.025466767387</v>
      </c>
      <c r="G19" s="57">
        <v>99415.952223680768</v>
      </c>
      <c r="H19" s="56">
        <v>266</v>
      </c>
      <c r="I19" s="56">
        <v>258</v>
      </c>
      <c r="J19" s="57">
        <v>524</v>
      </c>
      <c r="K19" s="56">
        <v>279</v>
      </c>
      <c r="L19" s="56">
        <v>279</v>
      </c>
      <c r="M19" s="57">
        <v>558</v>
      </c>
      <c r="N19" s="32">
        <v>0.34270518884556711</v>
      </c>
      <c r="O19" s="32">
        <v>0.44839117408555385</v>
      </c>
      <c r="P19" s="33">
        <v>0.39518520727469619</v>
      </c>
      <c r="Q19" s="41"/>
      <c r="R19" s="58">
        <f t="shared" si="2"/>
        <v>79.638397719107118</v>
      </c>
      <c r="S19" s="58">
        <f t="shared" si="3"/>
        <v>104.30730999398024</v>
      </c>
      <c r="T19" s="58">
        <f t="shared" si="4"/>
        <v>91.881656398965589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62176.430969111447</v>
      </c>
      <c r="F20" s="56">
        <v>77342.615923947757</v>
      </c>
      <c r="G20" s="57">
        <v>139519.04689305922</v>
      </c>
      <c r="H20" s="56">
        <v>348</v>
      </c>
      <c r="I20" s="56">
        <v>340</v>
      </c>
      <c r="J20" s="57">
        <v>688</v>
      </c>
      <c r="K20" s="56">
        <v>279</v>
      </c>
      <c r="L20" s="56">
        <v>282</v>
      </c>
      <c r="M20" s="57">
        <v>561</v>
      </c>
      <c r="N20" s="32">
        <v>0.43070401059234864</v>
      </c>
      <c r="O20" s="32">
        <v>0.53943906876986214</v>
      </c>
      <c r="P20" s="33">
        <v>0.48488561352440857</v>
      </c>
      <c r="Q20" s="41"/>
      <c r="R20" s="58">
        <f t="shared" si="2"/>
        <v>99.164961673223999</v>
      </c>
      <c r="S20" s="58">
        <f t="shared" si="3"/>
        <v>124.3450416783726</v>
      </c>
      <c r="T20" s="58">
        <f t="shared" si="4"/>
        <v>111.7046011954037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57076.872158624385</v>
      </c>
      <c r="F21" s="56">
        <v>77684.112974199612</v>
      </c>
      <c r="G21" s="57">
        <v>134760.98513282399</v>
      </c>
      <c r="H21" s="56">
        <v>347</v>
      </c>
      <c r="I21" s="56">
        <v>338</v>
      </c>
      <c r="J21" s="57">
        <v>685</v>
      </c>
      <c r="K21" s="56">
        <v>279</v>
      </c>
      <c r="L21" s="56">
        <v>281</v>
      </c>
      <c r="M21" s="57">
        <v>560</v>
      </c>
      <c r="N21" s="32">
        <v>0.39597119657165325</v>
      </c>
      <c r="O21" s="32">
        <v>0.54440287726495218</v>
      </c>
      <c r="P21" s="33">
        <v>0.46981238715947565</v>
      </c>
      <c r="Q21" s="41"/>
      <c r="R21" s="58">
        <f t="shared" si="2"/>
        <v>91.177112074479851</v>
      </c>
      <c r="S21" s="58">
        <f t="shared" si="3"/>
        <v>125.49937475638063</v>
      </c>
      <c r="T21" s="58">
        <f t="shared" si="4"/>
        <v>108.24175512676625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55855.401838096179</v>
      </c>
      <c r="F22" s="56">
        <v>73421.723462712573</v>
      </c>
      <c r="G22" s="57">
        <v>129277.12530080875</v>
      </c>
      <c r="H22" s="56">
        <v>345</v>
      </c>
      <c r="I22" s="56">
        <v>339</v>
      </c>
      <c r="J22" s="57">
        <v>684</v>
      </c>
      <c r="K22" s="56">
        <v>283</v>
      </c>
      <c r="L22" s="56">
        <v>280</v>
      </c>
      <c r="M22" s="57">
        <v>563</v>
      </c>
      <c r="N22" s="32">
        <v>0.38599763543575977</v>
      </c>
      <c r="O22" s="32">
        <v>0.51464786815673591</v>
      </c>
      <c r="P22" s="33">
        <v>0.44986611348796229</v>
      </c>
      <c r="Q22" s="41"/>
      <c r="R22" s="58">
        <f t="shared" si="2"/>
        <v>88.941722672127668</v>
      </c>
      <c r="S22" s="58">
        <f t="shared" si="3"/>
        <v>118.61344662796861</v>
      </c>
      <c r="T22" s="58">
        <f t="shared" si="4"/>
        <v>103.67050946335907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56979.989313674967</v>
      </c>
      <c r="F23" s="56">
        <v>57835.696828405897</v>
      </c>
      <c r="G23" s="57">
        <v>114815.68614208087</v>
      </c>
      <c r="H23" s="56">
        <v>348</v>
      </c>
      <c r="I23" s="56">
        <v>352</v>
      </c>
      <c r="J23" s="57">
        <v>700</v>
      </c>
      <c r="K23" s="56">
        <v>283</v>
      </c>
      <c r="L23" s="56">
        <v>281</v>
      </c>
      <c r="M23" s="57">
        <v>564</v>
      </c>
      <c r="N23" s="32">
        <v>0.39201379625787719</v>
      </c>
      <c r="O23" s="32">
        <v>0.39689608034865426</v>
      </c>
      <c r="P23" s="33">
        <v>0.39445802461961599</v>
      </c>
      <c r="Q23" s="41"/>
      <c r="R23" s="58">
        <f t="shared" si="2"/>
        <v>90.301092414698843</v>
      </c>
      <c r="S23" s="58">
        <f t="shared" si="3"/>
        <v>91.367609523548026</v>
      </c>
      <c r="T23" s="58">
        <f t="shared" si="4"/>
        <v>90.83519473265892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54997.396335619866</v>
      </c>
      <c r="F24" s="56">
        <v>53822.798283427204</v>
      </c>
      <c r="G24" s="57">
        <v>108820.19461904708</v>
      </c>
      <c r="H24" s="56">
        <v>343</v>
      </c>
      <c r="I24" s="56">
        <v>346</v>
      </c>
      <c r="J24" s="57">
        <v>689</v>
      </c>
      <c r="K24" s="56">
        <v>289</v>
      </c>
      <c r="L24" s="56">
        <v>283</v>
      </c>
      <c r="M24" s="57">
        <v>572</v>
      </c>
      <c r="N24" s="32">
        <v>0.37731473885578942</v>
      </c>
      <c r="O24" s="32">
        <v>0.37139662077992824</v>
      </c>
      <c r="P24" s="33">
        <v>0.37436423083475667</v>
      </c>
      <c r="Q24" s="41"/>
      <c r="R24" s="58">
        <f t="shared" si="2"/>
        <v>87.021196733575735</v>
      </c>
      <c r="S24" s="58">
        <f t="shared" si="3"/>
        <v>85.568836698612401</v>
      </c>
      <c r="T24" s="58">
        <f t="shared" si="4"/>
        <v>86.296744345001642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52530.25713155714</v>
      </c>
      <c r="F25" s="56">
        <v>51853.980110992707</v>
      </c>
      <c r="G25" s="57">
        <v>104384.23724254985</v>
      </c>
      <c r="H25" s="56">
        <v>344</v>
      </c>
      <c r="I25" s="56">
        <v>346</v>
      </c>
      <c r="J25" s="57">
        <v>690</v>
      </c>
      <c r="K25" s="56">
        <v>293</v>
      </c>
      <c r="L25" s="56">
        <v>283</v>
      </c>
      <c r="M25" s="57">
        <v>576</v>
      </c>
      <c r="N25" s="32">
        <v>0.35742649509796104</v>
      </c>
      <c r="O25" s="32">
        <v>0.35781106894143461</v>
      </c>
      <c r="P25" s="33">
        <v>0.35761743285969222</v>
      </c>
      <c r="Q25" s="41"/>
      <c r="R25" s="58">
        <f t="shared" si="2"/>
        <v>82.465081839179177</v>
      </c>
      <c r="S25" s="58">
        <f t="shared" si="3"/>
        <v>82.438760112865992</v>
      </c>
      <c r="T25" s="58">
        <f t="shared" si="4"/>
        <v>82.452004141034635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51579.293704667893</v>
      </c>
      <c r="F26" s="56">
        <v>47624.802986158233</v>
      </c>
      <c r="G26" s="57">
        <v>99204.096690826118</v>
      </c>
      <c r="H26" s="56">
        <v>343</v>
      </c>
      <c r="I26" s="56">
        <v>338</v>
      </c>
      <c r="J26" s="57">
        <v>681</v>
      </c>
      <c r="K26" s="56">
        <v>286</v>
      </c>
      <c r="L26" s="56">
        <v>283</v>
      </c>
      <c r="M26" s="57">
        <v>569</v>
      </c>
      <c r="N26" s="32">
        <v>0.3556800194783189</v>
      </c>
      <c r="O26" s="32">
        <v>0.33259402051901105</v>
      </c>
      <c r="P26" s="33">
        <v>0.34421007290160621</v>
      </c>
      <c r="Q26" s="41"/>
      <c r="R26" s="58">
        <f t="shared" si="2"/>
        <v>82.002056764177894</v>
      </c>
      <c r="S26" s="58">
        <f t="shared" si="3"/>
        <v>76.690504003475411</v>
      </c>
      <c r="T26" s="58">
        <f t="shared" si="4"/>
        <v>79.363277352660901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48208.958792379271</v>
      </c>
      <c r="F27" s="56">
        <v>41118.249471114839</v>
      </c>
      <c r="G27" s="57">
        <v>89327.208263494103</v>
      </c>
      <c r="H27" s="56">
        <v>344</v>
      </c>
      <c r="I27" s="56">
        <v>345</v>
      </c>
      <c r="J27" s="57">
        <v>689</v>
      </c>
      <c r="K27" s="56">
        <v>289</v>
      </c>
      <c r="L27" s="56">
        <v>288</v>
      </c>
      <c r="M27" s="57">
        <v>577</v>
      </c>
      <c r="N27" s="32">
        <v>0.33025263599755628</v>
      </c>
      <c r="O27" s="32">
        <v>0.28173991031570217</v>
      </c>
      <c r="P27" s="33">
        <v>0.30599893211665558</v>
      </c>
      <c r="Q27" s="41"/>
      <c r="R27" s="58">
        <f t="shared" si="2"/>
        <v>76.159492563000427</v>
      </c>
      <c r="S27" s="58">
        <f t="shared" si="3"/>
        <v>64.957740080750142</v>
      </c>
      <c r="T27" s="58">
        <f t="shared" si="4"/>
        <v>70.558616321875277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13800.29614958805</v>
      </c>
      <c r="F28" s="56">
        <v>22220.419308015087</v>
      </c>
      <c r="G28" s="57">
        <v>36020.715457603139</v>
      </c>
      <c r="H28" s="56">
        <v>256</v>
      </c>
      <c r="I28" s="56">
        <v>247</v>
      </c>
      <c r="J28" s="57">
        <v>503</v>
      </c>
      <c r="K28" s="56">
        <v>0</v>
      </c>
      <c r="L28" s="56">
        <v>0</v>
      </c>
      <c r="M28" s="57">
        <v>0</v>
      </c>
      <c r="N28" s="32">
        <v>0.2495713279367052</v>
      </c>
      <c r="O28" s="32">
        <v>0.41648709154324276</v>
      </c>
      <c r="P28" s="33">
        <v>0.33153592756059141</v>
      </c>
      <c r="Q28" s="41"/>
      <c r="R28" s="58">
        <f t="shared" si="2"/>
        <v>53.90740683432832</v>
      </c>
      <c r="S28" s="58">
        <f t="shared" si="3"/>
        <v>89.961211773340438</v>
      </c>
      <c r="T28" s="58">
        <f t="shared" si="4"/>
        <v>71.611760353087746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12178.49059370219</v>
      </c>
      <c r="F29" s="56">
        <v>22540.515526348139</v>
      </c>
      <c r="G29" s="57">
        <v>34719.006120050326</v>
      </c>
      <c r="H29" s="56">
        <v>276</v>
      </c>
      <c r="I29" s="56">
        <v>269</v>
      </c>
      <c r="J29" s="57">
        <v>545</v>
      </c>
      <c r="K29" s="56">
        <v>0</v>
      </c>
      <c r="L29" s="56">
        <v>0</v>
      </c>
      <c r="M29" s="57">
        <v>0</v>
      </c>
      <c r="N29" s="32">
        <v>0.20428224962597608</v>
      </c>
      <c r="O29" s="32">
        <v>0.38793397229705595</v>
      </c>
      <c r="P29" s="33">
        <v>0.29492869622876594</v>
      </c>
      <c r="Q29" s="41"/>
      <c r="R29" s="58">
        <f t="shared" si="2"/>
        <v>44.124965919210837</v>
      </c>
      <c r="S29" s="58">
        <f t="shared" si="3"/>
        <v>83.793738016164085</v>
      </c>
      <c r="T29" s="58">
        <f t="shared" si="4"/>
        <v>63.704598385413441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11627.231132161189</v>
      </c>
      <c r="F30" s="56">
        <v>22632.851999150647</v>
      </c>
      <c r="G30" s="57">
        <v>34260.08313131184</v>
      </c>
      <c r="H30" s="56">
        <v>248</v>
      </c>
      <c r="I30" s="56">
        <v>247</v>
      </c>
      <c r="J30" s="57">
        <v>495</v>
      </c>
      <c r="K30" s="56">
        <v>0</v>
      </c>
      <c r="L30" s="56">
        <v>0</v>
      </c>
      <c r="M30" s="57">
        <v>0</v>
      </c>
      <c r="N30" s="32">
        <v>0.21705553935486091</v>
      </c>
      <c r="O30" s="32">
        <v>0.4242174988594738</v>
      </c>
      <c r="P30" s="33">
        <v>0.32042726460261728</v>
      </c>
      <c r="Q30" s="41"/>
      <c r="R30" s="58">
        <f t="shared" si="2"/>
        <v>46.883996500649957</v>
      </c>
      <c r="S30" s="58">
        <f t="shared" si="3"/>
        <v>91.630979753646344</v>
      </c>
      <c r="T30" s="58">
        <f t="shared" si="4"/>
        <v>69.212289154165333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10551.203181821327</v>
      </c>
      <c r="F31" s="56">
        <v>22160.945138596031</v>
      </c>
      <c r="G31" s="57">
        <v>32712.148320417356</v>
      </c>
      <c r="H31" s="56">
        <v>252</v>
      </c>
      <c r="I31" s="56">
        <v>247</v>
      </c>
      <c r="J31" s="57">
        <v>499</v>
      </c>
      <c r="K31" s="56">
        <v>0</v>
      </c>
      <c r="L31" s="56">
        <v>0</v>
      </c>
      <c r="M31" s="57">
        <v>0</v>
      </c>
      <c r="N31" s="32">
        <v>0.19384191618572397</v>
      </c>
      <c r="O31" s="32">
        <v>0.41537234102931531</v>
      </c>
      <c r="P31" s="33">
        <v>0.30349725673956579</v>
      </c>
      <c r="Q31" s="41"/>
      <c r="R31" s="58">
        <f t="shared" si="2"/>
        <v>41.869853896116375</v>
      </c>
      <c r="S31" s="58">
        <f t="shared" si="3"/>
        <v>89.720425662332104</v>
      </c>
      <c r="T31" s="58">
        <f t="shared" si="4"/>
        <v>65.555407455746206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9741.5644561684294</v>
      </c>
      <c r="F32" s="56">
        <v>21856.25807354306</v>
      </c>
      <c r="G32" s="57">
        <v>31597.822529711491</v>
      </c>
      <c r="H32" s="56">
        <v>256</v>
      </c>
      <c r="I32" s="56">
        <v>245</v>
      </c>
      <c r="J32" s="57">
        <v>501</v>
      </c>
      <c r="K32" s="56">
        <v>0</v>
      </c>
      <c r="L32" s="56">
        <v>0</v>
      </c>
      <c r="M32" s="57">
        <v>0</v>
      </c>
      <c r="N32" s="32">
        <v>0.17617123220790706</v>
      </c>
      <c r="O32" s="32">
        <v>0.41300563253104799</v>
      </c>
      <c r="P32" s="33">
        <v>0.2919884539228163</v>
      </c>
      <c r="Q32" s="41"/>
      <c r="R32" s="58">
        <f t="shared" si="2"/>
        <v>38.052986156907927</v>
      </c>
      <c r="S32" s="58">
        <f t="shared" si="3"/>
        <v>89.209216626706365</v>
      </c>
      <c r="T32" s="58">
        <f t="shared" si="4"/>
        <v>63.069506047328325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7269.8668374484078</v>
      </c>
      <c r="F33" s="56">
        <v>17930.670206623519</v>
      </c>
      <c r="G33" s="57">
        <v>25200.537044071927</v>
      </c>
      <c r="H33" s="56">
        <v>254</v>
      </c>
      <c r="I33" s="56">
        <v>241</v>
      </c>
      <c r="J33" s="57">
        <v>495</v>
      </c>
      <c r="K33" s="56">
        <v>0</v>
      </c>
      <c r="L33" s="56">
        <v>0</v>
      </c>
      <c r="M33" s="57">
        <v>0</v>
      </c>
      <c r="N33" s="32">
        <v>0.13250705084296457</v>
      </c>
      <c r="O33" s="32">
        <v>0.34444963513569077</v>
      </c>
      <c r="P33" s="33">
        <v>0.23569525854912016</v>
      </c>
      <c r="Q33" s="41"/>
      <c r="R33" s="58">
        <f t="shared" si="2"/>
        <v>28.621522982080347</v>
      </c>
      <c r="S33" s="58">
        <f t="shared" si="3"/>
        <v>74.401121189309208</v>
      </c>
      <c r="T33" s="58">
        <f t="shared" si="4"/>
        <v>50.910175846609953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3403.1590767072985</v>
      </c>
      <c r="F34" s="56">
        <v>6330.3913396388461</v>
      </c>
      <c r="G34" s="57">
        <v>9733.5504163461446</v>
      </c>
      <c r="H34" s="56">
        <v>252</v>
      </c>
      <c r="I34" s="56">
        <v>245</v>
      </c>
      <c r="J34" s="57">
        <v>497</v>
      </c>
      <c r="K34" s="56">
        <v>0</v>
      </c>
      <c r="L34" s="56">
        <v>0</v>
      </c>
      <c r="M34" s="57">
        <v>0</v>
      </c>
      <c r="N34" s="32">
        <v>6.2521294031218741E-2</v>
      </c>
      <c r="O34" s="32">
        <v>0.11962190740058289</v>
      </c>
      <c r="P34" s="33">
        <v>9.0669483720341906E-2</v>
      </c>
      <c r="Q34" s="41"/>
      <c r="R34" s="58">
        <f t="shared" si="2"/>
        <v>13.504599510743247</v>
      </c>
      <c r="S34" s="58">
        <f t="shared" si="3"/>
        <v>25.838331998525902</v>
      </c>
      <c r="T34" s="58">
        <f t="shared" si="4"/>
        <v>19.584608483593854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1930.3434718494107</v>
      </c>
      <c r="F35" s="56">
        <v>2978.8030859670598</v>
      </c>
      <c r="G35" s="57">
        <v>4909.1465578164707</v>
      </c>
      <c r="H35" s="56">
        <v>247</v>
      </c>
      <c r="I35" s="56">
        <v>249</v>
      </c>
      <c r="J35" s="57">
        <v>496</v>
      </c>
      <c r="K35" s="56">
        <v>0</v>
      </c>
      <c r="L35" s="56">
        <v>0</v>
      </c>
      <c r="M35" s="57">
        <v>0</v>
      </c>
      <c r="N35" s="32">
        <v>3.6181276650348829E-2</v>
      </c>
      <c r="O35" s="32">
        <v>5.5384558343876615E-2</v>
      </c>
      <c r="P35" s="33">
        <v>4.5821633790849671E-2</v>
      </c>
      <c r="Q35" s="41"/>
      <c r="R35" s="58">
        <f t="shared" si="2"/>
        <v>7.8151557564753471</v>
      </c>
      <c r="S35" s="58">
        <f t="shared" si="3"/>
        <v>11.963064602277349</v>
      </c>
      <c r="T35" s="58">
        <f t="shared" si="4"/>
        <v>9.8974728988235299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466.49447229667749</v>
      </c>
      <c r="F36" s="61">
        <v>793.99999999745285</v>
      </c>
      <c r="G36" s="62">
        <v>1260.4944722941304</v>
      </c>
      <c r="H36" s="61">
        <v>247</v>
      </c>
      <c r="I36" s="61">
        <v>247</v>
      </c>
      <c r="J36" s="62">
        <v>494</v>
      </c>
      <c r="K36" s="61">
        <v>0</v>
      </c>
      <c r="L36" s="61">
        <v>0</v>
      </c>
      <c r="M36" s="62">
        <v>0</v>
      </c>
      <c r="N36" s="34">
        <v>8.74371105669286E-3</v>
      </c>
      <c r="O36" s="34">
        <v>1.4882291198032929E-2</v>
      </c>
      <c r="P36" s="35">
        <v>1.1813001127362896E-2</v>
      </c>
      <c r="Q36" s="41"/>
      <c r="R36" s="58">
        <f t="shared" si="2"/>
        <v>1.8886415882456578</v>
      </c>
      <c r="S36" s="58">
        <f t="shared" si="3"/>
        <v>3.2145748987751128</v>
      </c>
      <c r="T36" s="58">
        <f t="shared" si="4"/>
        <v>2.5516082435103855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19543.023743647907</v>
      </c>
      <c r="F37" s="56">
        <v>16166.870816862551</v>
      </c>
      <c r="G37" s="65">
        <v>35709.89456051046</v>
      </c>
      <c r="H37" s="64">
        <v>95</v>
      </c>
      <c r="I37" s="64">
        <v>84</v>
      </c>
      <c r="J37" s="65">
        <v>179</v>
      </c>
      <c r="K37" s="64">
        <v>167</v>
      </c>
      <c r="L37" s="64">
        <v>186</v>
      </c>
      <c r="M37" s="65">
        <v>353</v>
      </c>
      <c r="N37" s="30">
        <v>0.31553577472952576</v>
      </c>
      <c r="O37" s="30">
        <v>0.25153831865917586</v>
      </c>
      <c r="P37" s="31">
        <v>0.28294477814806079</v>
      </c>
      <c r="Q37" s="41"/>
      <c r="R37" s="58">
        <f t="shared" si="2"/>
        <v>74.591693678045445</v>
      </c>
      <c r="S37" s="58">
        <f t="shared" si="3"/>
        <v>59.877299321713153</v>
      </c>
      <c r="T37" s="58">
        <f t="shared" si="4"/>
        <v>67.123861955846735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18589.701920450017</v>
      </c>
      <c r="F38" s="56">
        <v>16078.608682992681</v>
      </c>
      <c r="G38" s="57">
        <v>34668.310603442696</v>
      </c>
      <c r="H38" s="56">
        <v>83</v>
      </c>
      <c r="I38" s="56">
        <v>84</v>
      </c>
      <c r="J38" s="57">
        <v>167</v>
      </c>
      <c r="K38" s="56">
        <v>169</v>
      </c>
      <c r="L38" s="56">
        <v>180</v>
      </c>
      <c r="M38" s="57">
        <v>349</v>
      </c>
      <c r="N38" s="32">
        <v>0.31065678342998027</v>
      </c>
      <c r="O38" s="32">
        <v>0.25609404757569892</v>
      </c>
      <c r="P38" s="33">
        <v>0.28272043485323178</v>
      </c>
      <c r="Q38" s="41"/>
      <c r="R38" s="58">
        <f t="shared" si="2"/>
        <v>73.768658414484193</v>
      </c>
      <c r="S38" s="58">
        <f t="shared" si="3"/>
        <v>60.903820768911672</v>
      </c>
      <c r="T38" s="58">
        <f t="shared" si="4"/>
        <v>67.186648456284288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18102.192543490957</v>
      </c>
      <c r="F39" s="56">
        <v>15826.644843880053</v>
      </c>
      <c r="G39" s="57">
        <v>33928.837387371008</v>
      </c>
      <c r="H39" s="56">
        <v>83</v>
      </c>
      <c r="I39" s="56">
        <v>84</v>
      </c>
      <c r="J39" s="57">
        <v>167</v>
      </c>
      <c r="K39" s="56">
        <v>171</v>
      </c>
      <c r="L39" s="56">
        <v>166</v>
      </c>
      <c r="M39" s="57">
        <v>337</v>
      </c>
      <c r="N39" s="32">
        <v>0.30002307981123966</v>
      </c>
      <c r="O39" s="32">
        <v>0.26683714667993075</v>
      </c>
      <c r="P39" s="33">
        <v>0.28357212312258467</v>
      </c>
      <c r="Q39" s="41"/>
      <c r="R39" s="58">
        <f t="shared" si="2"/>
        <v>71.268474580673058</v>
      </c>
      <c r="S39" s="58">
        <f t="shared" si="3"/>
        <v>63.306579375520208</v>
      </c>
      <c r="T39" s="58">
        <f t="shared" si="4"/>
        <v>67.319121800339303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17794.831357321113</v>
      </c>
      <c r="F40" s="56">
        <v>15654.601372997204</v>
      </c>
      <c r="G40" s="57">
        <v>33449.432730318316</v>
      </c>
      <c r="H40" s="56">
        <v>83</v>
      </c>
      <c r="I40" s="56">
        <v>85</v>
      </c>
      <c r="J40" s="57">
        <v>168</v>
      </c>
      <c r="K40" s="56">
        <v>193</v>
      </c>
      <c r="L40" s="56">
        <v>168</v>
      </c>
      <c r="M40" s="57">
        <v>361</v>
      </c>
      <c r="N40" s="32">
        <v>0.27047105054294007</v>
      </c>
      <c r="O40" s="32">
        <v>0.26080570060304553</v>
      </c>
      <c r="P40" s="33">
        <v>0.2658599282310542</v>
      </c>
      <c r="Q40" s="41"/>
      <c r="R40" s="58">
        <f t="shared" si="2"/>
        <v>64.474026656960547</v>
      </c>
      <c r="S40" s="58">
        <f t="shared" si="3"/>
        <v>61.875894754929661</v>
      </c>
      <c r="T40" s="58">
        <f t="shared" si="4"/>
        <v>63.231441834250127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17510.890427367958</v>
      </c>
      <c r="F41" s="56">
        <v>15245.916523220774</v>
      </c>
      <c r="G41" s="57">
        <v>32756.806950588732</v>
      </c>
      <c r="H41" s="56">
        <v>83</v>
      </c>
      <c r="I41" s="56">
        <v>83</v>
      </c>
      <c r="J41" s="57">
        <v>166</v>
      </c>
      <c r="K41" s="56">
        <v>165</v>
      </c>
      <c r="L41" s="56">
        <v>168</v>
      </c>
      <c r="M41" s="57">
        <v>333</v>
      </c>
      <c r="N41" s="32">
        <v>0.29756135174293025</v>
      </c>
      <c r="O41" s="32">
        <v>0.25583830922306305</v>
      </c>
      <c r="P41" s="33">
        <v>0.27656878546596364</v>
      </c>
      <c r="Q41" s="41"/>
      <c r="R41" s="58">
        <f t="shared" si="2"/>
        <v>70.608429142612735</v>
      </c>
      <c r="S41" s="58">
        <f t="shared" si="3"/>
        <v>60.740703279764041</v>
      </c>
      <c r="T41" s="58">
        <f t="shared" si="4"/>
        <v>65.644903708594654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14812.7534558639</v>
      </c>
      <c r="F42" s="56">
        <v>9840.4345501170774</v>
      </c>
      <c r="G42" s="57">
        <v>24653.188005980977</v>
      </c>
      <c r="H42" s="56">
        <v>0</v>
      </c>
      <c r="I42" s="56">
        <v>0</v>
      </c>
      <c r="J42" s="57">
        <v>0</v>
      </c>
      <c r="K42" s="56">
        <v>165</v>
      </c>
      <c r="L42" s="56">
        <v>168</v>
      </c>
      <c r="M42" s="57">
        <v>333</v>
      </c>
      <c r="N42" s="32">
        <v>0.36199299745512953</v>
      </c>
      <c r="O42" s="32">
        <v>0.23618554507769482</v>
      </c>
      <c r="P42" s="33">
        <v>0.2985225710304778</v>
      </c>
      <c r="Q42" s="41"/>
      <c r="R42" s="58">
        <f t="shared" si="2"/>
        <v>89.774263368872127</v>
      </c>
      <c r="S42" s="58">
        <f t="shared" si="3"/>
        <v>58.574015179268315</v>
      </c>
      <c r="T42" s="58">
        <f t="shared" si="4"/>
        <v>74.033597615558492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13358.822925087556</v>
      </c>
      <c r="F43" s="56">
        <v>8995.9950707879598</v>
      </c>
      <c r="G43" s="57">
        <v>22354.817995875514</v>
      </c>
      <c r="H43" s="56">
        <v>0</v>
      </c>
      <c r="I43" s="56">
        <v>0</v>
      </c>
      <c r="J43" s="57">
        <v>0</v>
      </c>
      <c r="K43" s="56">
        <v>165</v>
      </c>
      <c r="L43" s="56">
        <v>168</v>
      </c>
      <c r="M43" s="57">
        <v>333</v>
      </c>
      <c r="N43" s="32">
        <v>0.32646194831592268</v>
      </c>
      <c r="O43" s="32">
        <v>0.21591770043173866</v>
      </c>
      <c r="P43" s="33">
        <v>0.2706918773112893</v>
      </c>
      <c r="Q43" s="41"/>
      <c r="R43" s="58">
        <f t="shared" si="2"/>
        <v>80.962563182348816</v>
      </c>
      <c r="S43" s="58">
        <f t="shared" si="3"/>
        <v>53.547589707071189</v>
      </c>
      <c r="T43" s="58">
        <f t="shared" si="4"/>
        <v>67.131585573199743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12884.758563161657</v>
      </c>
      <c r="F44" s="56">
        <v>8850.2974077624494</v>
      </c>
      <c r="G44" s="57">
        <v>21735.055970924106</v>
      </c>
      <c r="H44" s="56">
        <v>0</v>
      </c>
      <c r="I44" s="56">
        <v>0</v>
      </c>
      <c r="J44" s="57">
        <v>0</v>
      </c>
      <c r="K44" s="56">
        <v>165</v>
      </c>
      <c r="L44" s="56">
        <v>174</v>
      </c>
      <c r="M44" s="57">
        <v>339</v>
      </c>
      <c r="N44" s="32">
        <v>0.31487679773122329</v>
      </c>
      <c r="O44" s="32">
        <v>0.20509587986101338</v>
      </c>
      <c r="P44" s="33">
        <v>0.25852906997483238</v>
      </c>
      <c r="Q44" s="41"/>
      <c r="R44" s="58">
        <f t="shared" si="2"/>
        <v>78.089445837343376</v>
      </c>
      <c r="S44" s="58">
        <f t="shared" si="3"/>
        <v>50.863778205531318</v>
      </c>
      <c r="T44" s="58">
        <f t="shared" si="4"/>
        <v>64.115209353758431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12432.113356986234</v>
      </c>
      <c r="F45" s="56">
        <v>8583.5411393816521</v>
      </c>
      <c r="G45" s="57">
        <v>21015.654496367886</v>
      </c>
      <c r="H45" s="56">
        <v>0</v>
      </c>
      <c r="I45" s="56">
        <v>0</v>
      </c>
      <c r="J45" s="57">
        <v>0</v>
      </c>
      <c r="K45" s="56">
        <v>165</v>
      </c>
      <c r="L45" s="56">
        <v>169</v>
      </c>
      <c r="M45" s="57">
        <v>334</v>
      </c>
      <c r="N45" s="32">
        <v>0.30381508692537229</v>
      </c>
      <c r="O45" s="32">
        <v>0.20479913006732325</v>
      </c>
      <c r="P45" s="33">
        <v>0.25371419857504207</v>
      </c>
      <c r="Q45" s="41"/>
      <c r="R45" s="58">
        <f t="shared" si="2"/>
        <v>75.346141557492331</v>
      </c>
      <c r="S45" s="58">
        <f t="shared" si="3"/>
        <v>50.790184256696165</v>
      </c>
      <c r="T45" s="58">
        <f t="shared" si="4"/>
        <v>62.92112124661044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12313.367013885087</v>
      </c>
      <c r="F46" s="56">
        <v>8559.1147569096011</v>
      </c>
      <c r="G46" s="57">
        <v>20872.481770794686</v>
      </c>
      <c r="H46" s="56">
        <v>0</v>
      </c>
      <c r="I46" s="56">
        <v>0</v>
      </c>
      <c r="J46" s="57">
        <v>0</v>
      </c>
      <c r="K46" s="56">
        <v>167</v>
      </c>
      <c r="L46" s="56">
        <v>167</v>
      </c>
      <c r="M46" s="57">
        <v>334</v>
      </c>
      <c r="N46" s="32">
        <v>0.2973094218148804</v>
      </c>
      <c r="O46" s="32">
        <v>0.20666203295609428</v>
      </c>
      <c r="P46" s="33">
        <v>0.2519857273854873</v>
      </c>
      <c r="Q46" s="41"/>
      <c r="R46" s="58">
        <f t="shared" si="2"/>
        <v>73.732736610090342</v>
      </c>
      <c r="S46" s="58">
        <f t="shared" si="3"/>
        <v>51.252184173111381</v>
      </c>
      <c r="T46" s="58">
        <f t="shared" si="4"/>
        <v>62.492460391600858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12151.671456001946</v>
      </c>
      <c r="F47" s="56">
        <v>8498.5478371117661</v>
      </c>
      <c r="G47" s="57">
        <v>20650.219293113711</v>
      </c>
      <c r="H47" s="56">
        <v>0</v>
      </c>
      <c r="I47" s="56">
        <v>0</v>
      </c>
      <c r="J47" s="57">
        <v>0</v>
      </c>
      <c r="K47" s="56">
        <v>167</v>
      </c>
      <c r="L47" s="56">
        <v>167</v>
      </c>
      <c r="M47" s="57">
        <v>334</v>
      </c>
      <c r="N47" s="32">
        <v>0.29340524087313952</v>
      </c>
      <c r="O47" s="32">
        <v>0.20519962905910194</v>
      </c>
      <c r="P47" s="33">
        <v>0.2493024349661207</v>
      </c>
      <c r="Q47" s="41"/>
      <c r="R47" s="58">
        <f t="shared" si="2"/>
        <v>72.764499736538596</v>
      </c>
      <c r="S47" s="58">
        <f t="shared" si="3"/>
        <v>50.88950800665728</v>
      </c>
      <c r="T47" s="58">
        <f t="shared" si="4"/>
        <v>61.827003871597938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11339.993176193493</v>
      </c>
      <c r="F48" s="56">
        <v>6943.1996855604293</v>
      </c>
      <c r="G48" s="57">
        <v>18283.192861753923</v>
      </c>
      <c r="H48" s="56">
        <v>0</v>
      </c>
      <c r="I48" s="56">
        <v>0</v>
      </c>
      <c r="J48" s="57">
        <v>0</v>
      </c>
      <c r="K48" s="56">
        <v>167</v>
      </c>
      <c r="L48" s="56">
        <v>168</v>
      </c>
      <c r="M48" s="57">
        <v>335</v>
      </c>
      <c r="N48" s="32">
        <v>0.27380705949858736</v>
      </c>
      <c r="O48" s="32">
        <v>0.1666474578907553</v>
      </c>
      <c r="P48" s="33">
        <v>0.22006731899077905</v>
      </c>
      <c r="Q48" s="41"/>
      <c r="R48" s="58">
        <f t="shared" ref="R48" si="5">+E48/(H48+K48)</f>
        <v>67.904150755649653</v>
      </c>
      <c r="S48" s="58">
        <f t="shared" ref="S48" si="6">+F48/(I48+L48)</f>
        <v>41.328569556907318</v>
      </c>
      <c r="T48" s="58">
        <f t="shared" ref="T48" si="7">+G48/(J48+M48)</f>
        <v>54.576695109713206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10567.572195820885</v>
      </c>
      <c r="F49" s="56">
        <v>6691.4463414142174</v>
      </c>
      <c r="G49" s="57">
        <v>17259.018537235104</v>
      </c>
      <c r="H49" s="56">
        <v>0</v>
      </c>
      <c r="I49" s="56">
        <v>0</v>
      </c>
      <c r="J49" s="57">
        <v>0</v>
      </c>
      <c r="K49" s="56">
        <v>167</v>
      </c>
      <c r="L49" s="56">
        <v>166</v>
      </c>
      <c r="M49" s="57">
        <v>333</v>
      </c>
      <c r="N49" s="32">
        <v>0.25515675574224661</v>
      </c>
      <c r="O49" s="32">
        <v>0.16253999080388207</v>
      </c>
      <c r="P49" s="33">
        <v>0.20898743748468351</v>
      </c>
      <c r="Q49" s="41"/>
      <c r="R49" s="58">
        <f t="shared" si="2"/>
        <v>63.278875424077157</v>
      </c>
      <c r="S49" s="58">
        <f t="shared" si="3"/>
        <v>40.309917719362758</v>
      </c>
      <c r="T49" s="58">
        <f t="shared" si="4"/>
        <v>51.828884496201518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10618.36838266721</v>
      </c>
      <c r="F50" s="56">
        <v>6446.4114524876431</v>
      </c>
      <c r="G50" s="57">
        <v>17064.779835154852</v>
      </c>
      <c r="H50" s="56">
        <v>0</v>
      </c>
      <c r="I50" s="56">
        <v>0</v>
      </c>
      <c r="J50" s="57">
        <v>0</v>
      </c>
      <c r="K50" s="56">
        <v>167</v>
      </c>
      <c r="L50" s="56">
        <v>166</v>
      </c>
      <c r="M50" s="57">
        <v>333</v>
      </c>
      <c r="N50" s="32">
        <v>0.2563832427725326</v>
      </c>
      <c r="O50" s="32">
        <v>0.15658791907519537</v>
      </c>
      <c r="P50" s="33">
        <v>0.20663542375223834</v>
      </c>
      <c r="Q50" s="41"/>
      <c r="R50" s="58">
        <f t="shared" si="2"/>
        <v>63.583044207588081</v>
      </c>
      <c r="S50" s="58">
        <f t="shared" si="3"/>
        <v>38.83380393064845</v>
      </c>
      <c r="T50" s="58">
        <f t="shared" si="4"/>
        <v>51.24558509055511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9994.3216401477439</v>
      </c>
      <c r="F51" s="56">
        <v>6180.0047779759525</v>
      </c>
      <c r="G51" s="57">
        <v>16174.326418123695</v>
      </c>
      <c r="H51" s="56">
        <v>0</v>
      </c>
      <c r="I51" s="56">
        <v>0</v>
      </c>
      <c r="J51" s="57">
        <v>0</v>
      </c>
      <c r="K51" s="56">
        <v>171</v>
      </c>
      <c r="L51" s="56">
        <v>166</v>
      </c>
      <c r="M51" s="57">
        <v>337</v>
      </c>
      <c r="N51" s="32">
        <v>0.23567066685879418</v>
      </c>
      <c r="O51" s="32">
        <v>0.15011671147434785</v>
      </c>
      <c r="P51" s="33">
        <v>0.19352836242609955</v>
      </c>
      <c r="Q51" s="41"/>
      <c r="R51" s="58">
        <f t="shared" si="2"/>
        <v>58.446325380980959</v>
      </c>
      <c r="S51" s="58">
        <f t="shared" si="3"/>
        <v>37.22894444563827</v>
      </c>
      <c r="T51" s="58">
        <f t="shared" si="4"/>
        <v>47.99503388167269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9965.753201477195</v>
      </c>
      <c r="F52" s="56">
        <v>6147.705192266897</v>
      </c>
      <c r="G52" s="57">
        <v>16113.458393744091</v>
      </c>
      <c r="H52" s="56">
        <v>0</v>
      </c>
      <c r="I52" s="56">
        <v>0</v>
      </c>
      <c r="J52" s="57">
        <v>0</v>
      </c>
      <c r="K52" s="56">
        <v>167</v>
      </c>
      <c r="L52" s="56">
        <v>166</v>
      </c>
      <c r="M52" s="57">
        <v>333</v>
      </c>
      <c r="N52" s="32">
        <v>0.24062568093193923</v>
      </c>
      <c r="O52" s="32">
        <v>0.14933213156497516</v>
      </c>
      <c r="P52" s="33">
        <v>0.19511598364990906</v>
      </c>
      <c r="Q52" s="41"/>
      <c r="R52" s="58">
        <f t="shared" si="2"/>
        <v>59.675168871120931</v>
      </c>
      <c r="S52" s="58">
        <f t="shared" si="3"/>
        <v>37.034368628113839</v>
      </c>
      <c r="T52" s="58">
        <f t="shared" si="4"/>
        <v>48.388763945177452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9821.849621511381</v>
      </c>
      <c r="F53" s="56">
        <v>6091.9662224589047</v>
      </c>
      <c r="G53" s="57">
        <v>15913.815843970286</v>
      </c>
      <c r="H53" s="56">
        <v>0</v>
      </c>
      <c r="I53" s="56">
        <v>0</v>
      </c>
      <c r="J53" s="57">
        <v>0</v>
      </c>
      <c r="K53" s="56">
        <v>171</v>
      </c>
      <c r="L53" s="56">
        <v>168</v>
      </c>
      <c r="M53" s="57">
        <v>339</v>
      </c>
      <c r="N53" s="32">
        <v>0.23160369792283014</v>
      </c>
      <c r="O53" s="32">
        <v>0.1462165471980344</v>
      </c>
      <c r="P53" s="33">
        <v>0.18928794181142694</v>
      </c>
      <c r="Q53" s="41"/>
      <c r="R53" s="58">
        <f t="shared" si="2"/>
        <v>57.43771708486188</v>
      </c>
      <c r="S53" s="58">
        <f t="shared" si="3"/>
        <v>36.261703705112531</v>
      </c>
      <c r="T53" s="58">
        <f t="shared" si="4"/>
        <v>46.943409569233879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9464.2672091668665</v>
      </c>
      <c r="F54" s="56">
        <v>5722.1562487092424</v>
      </c>
      <c r="G54" s="57">
        <v>15186.42345787611</v>
      </c>
      <c r="H54" s="56">
        <v>0</v>
      </c>
      <c r="I54" s="56">
        <v>0</v>
      </c>
      <c r="J54" s="57">
        <v>0</v>
      </c>
      <c r="K54" s="56">
        <v>169</v>
      </c>
      <c r="L54" s="56">
        <v>168</v>
      </c>
      <c r="M54" s="57">
        <v>337</v>
      </c>
      <c r="N54" s="32">
        <v>0.22581282709407488</v>
      </c>
      <c r="O54" s="32">
        <v>0.13734053976356669</v>
      </c>
      <c r="P54" s="33">
        <v>0.18170794795008269</v>
      </c>
      <c r="Q54" s="41"/>
      <c r="R54" s="58">
        <f t="shared" si="2"/>
        <v>56.001581119330574</v>
      </c>
      <c r="S54" s="58">
        <f t="shared" si="3"/>
        <v>34.060453861364536</v>
      </c>
      <c r="T54" s="58">
        <f t="shared" si="4"/>
        <v>45.063571091620503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7360.4725437084899</v>
      </c>
      <c r="F55" s="56">
        <v>4458.9742603094237</v>
      </c>
      <c r="G55" s="57">
        <v>11819.446804017913</v>
      </c>
      <c r="H55" s="56">
        <v>0</v>
      </c>
      <c r="I55" s="56">
        <v>0</v>
      </c>
      <c r="J55" s="57">
        <v>0</v>
      </c>
      <c r="K55" s="56">
        <v>173</v>
      </c>
      <c r="L55" s="56">
        <v>168</v>
      </c>
      <c r="M55" s="57">
        <v>341</v>
      </c>
      <c r="N55" s="32">
        <v>0.17155679059548037</v>
      </c>
      <c r="O55" s="32">
        <v>0.10702223167025307</v>
      </c>
      <c r="P55" s="33">
        <v>0.13976263839771441</v>
      </c>
      <c r="Q55" s="41"/>
      <c r="R55" s="58">
        <f t="shared" si="2"/>
        <v>42.546084067679132</v>
      </c>
      <c r="S55" s="58">
        <f t="shared" si="3"/>
        <v>26.541513454222759</v>
      </c>
      <c r="T55" s="58">
        <f t="shared" si="4"/>
        <v>34.661134322633174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7104.3166095931501</v>
      </c>
      <c r="F56" s="56">
        <v>4351.0980607483252</v>
      </c>
      <c r="G56" s="57">
        <v>11455.414670341475</v>
      </c>
      <c r="H56" s="56">
        <v>0</v>
      </c>
      <c r="I56" s="56">
        <v>0</v>
      </c>
      <c r="J56" s="57">
        <v>0</v>
      </c>
      <c r="K56" s="56">
        <v>190</v>
      </c>
      <c r="L56" s="56">
        <v>166</v>
      </c>
      <c r="M56" s="57">
        <v>356</v>
      </c>
      <c r="N56" s="32">
        <v>0.15077072601004138</v>
      </c>
      <c r="O56" s="32">
        <v>0.10569126653586099</v>
      </c>
      <c r="P56" s="33">
        <v>0.12975052861477748</v>
      </c>
      <c r="Q56" s="41"/>
      <c r="R56" s="58">
        <f t="shared" si="2"/>
        <v>37.391140050490264</v>
      </c>
      <c r="S56" s="58">
        <f t="shared" si="3"/>
        <v>26.211434100893527</v>
      </c>
      <c r="T56" s="58">
        <f t="shared" si="4"/>
        <v>32.178131096464817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5143.3869070897026</v>
      </c>
      <c r="F57" s="56">
        <v>3874.4415800953248</v>
      </c>
      <c r="G57" s="57">
        <v>9017.8284871850265</v>
      </c>
      <c r="H57" s="56">
        <v>0</v>
      </c>
      <c r="I57" s="56">
        <v>0</v>
      </c>
      <c r="J57" s="57">
        <v>0</v>
      </c>
      <c r="K57" s="56">
        <v>174</v>
      </c>
      <c r="L57" s="56">
        <v>166</v>
      </c>
      <c r="M57" s="57">
        <v>340</v>
      </c>
      <c r="N57" s="32">
        <v>0.11919231801746623</v>
      </c>
      <c r="O57" s="32">
        <v>9.411294160744571E-2</v>
      </c>
      <c r="P57" s="33">
        <v>0.10694768129963267</v>
      </c>
      <c r="Q57" s="41"/>
      <c r="R57" s="58">
        <f t="shared" si="2"/>
        <v>29.559694868331626</v>
      </c>
      <c r="S57" s="58">
        <f t="shared" si="3"/>
        <v>23.340009518646536</v>
      </c>
      <c r="T57" s="58">
        <f t="shared" si="4"/>
        <v>26.523024962308902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4885.7609805666461</v>
      </c>
      <c r="F58" s="61">
        <v>3738.0000000019982</v>
      </c>
      <c r="G58" s="62">
        <v>8623.7609805686443</v>
      </c>
      <c r="H58" s="56">
        <v>0</v>
      </c>
      <c r="I58" s="56">
        <v>0</v>
      </c>
      <c r="J58" s="57">
        <v>0</v>
      </c>
      <c r="K58" s="56">
        <v>164</v>
      </c>
      <c r="L58" s="56">
        <v>166</v>
      </c>
      <c r="M58" s="57">
        <v>330</v>
      </c>
      <c r="N58" s="34">
        <v>0.12012590923895176</v>
      </c>
      <c r="O58" s="34">
        <v>9.079867858535752E-2</v>
      </c>
      <c r="P58" s="35">
        <v>0.10537342351623466</v>
      </c>
      <c r="Q58" s="41"/>
      <c r="R58" s="58">
        <f t="shared" si="2"/>
        <v>29.791225491260036</v>
      </c>
      <c r="S58" s="58">
        <f t="shared" si="3"/>
        <v>22.518072289168664</v>
      </c>
      <c r="T58" s="58">
        <f t="shared" si="4"/>
        <v>26.132609032026195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15644.234154333366</v>
      </c>
      <c r="F59" s="56">
        <v>9247.4137710039267</v>
      </c>
      <c r="G59" s="57">
        <v>24891.647925337293</v>
      </c>
      <c r="H59" s="66">
        <v>9</v>
      </c>
      <c r="I59" s="64">
        <v>16</v>
      </c>
      <c r="J59" s="65">
        <v>25</v>
      </c>
      <c r="K59" s="66">
        <v>117</v>
      </c>
      <c r="L59" s="64">
        <v>114</v>
      </c>
      <c r="M59" s="65">
        <v>231</v>
      </c>
      <c r="N59" s="30">
        <v>0.50530472074720179</v>
      </c>
      <c r="O59" s="30">
        <v>0.29145908254550956</v>
      </c>
      <c r="P59" s="31">
        <v>0.39707197430668217</v>
      </c>
      <c r="Q59" s="41"/>
      <c r="R59" s="58">
        <f t="shared" si="2"/>
        <v>124.16058852645529</v>
      </c>
      <c r="S59" s="58">
        <f t="shared" si="3"/>
        <v>71.133952084645586</v>
      </c>
      <c r="T59" s="58">
        <f t="shared" si="4"/>
        <v>97.2329997083488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14941.537003884847</v>
      </c>
      <c r="F60" s="56">
        <v>9311.1058790524494</v>
      </c>
      <c r="G60" s="57">
        <v>24252.642882937296</v>
      </c>
      <c r="H60" s="55">
        <v>9</v>
      </c>
      <c r="I60" s="56">
        <v>16</v>
      </c>
      <c r="J60" s="57">
        <v>25</v>
      </c>
      <c r="K60" s="55">
        <v>117</v>
      </c>
      <c r="L60" s="56">
        <v>112</v>
      </c>
      <c r="M60" s="57">
        <v>229</v>
      </c>
      <c r="N60" s="32">
        <v>0.48260778436320567</v>
      </c>
      <c r="O60" s="32">
        <v>0.29812710934466091</v>
      </c>
      <c r="P60" s="33">
        <v>0.38996402886122483</v>
      </c>
      <c r="Q60" s="41"/>
      <c r="R60" s="58">
        <f t="shared" si="2"/>
        <v>118.58362701495911</v>
      </c>
      <c r="S60" s="58">
        <f t="shared" si="3"/>
        <v>72.743014680097261</v>
      </c>
      <c r="T60" s="58">
        <f t="shared" si="4"/>
        <v>95.48284599581612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14117.170621624198</v>
      </c>
      <c r="F61" s="56">
        <v>9218.1580441973601</v>
      </c>
      <c r="G61" s="57">
        <v>23335.328665821558</v>
      </c>
      <c r="H61" s="55">
        <v>9</v>
      </c>
      <c r="I61" s="56">
        <v>16</v>
      </c>
      <c r="J61" s="57">
        <v>25</v>
      </c>
      <c r="K61" s="55">
        <v>117</v>
      </c>
      <c r="L61" s="56">
        <v>112</v>
      </c>
      <c r="M61" s="57">
        <v>229</v>
      </c>
      <c r="N61" s="32">
        <v>0.45598096323075576</v>
      </c>
      <c r="O61" s="32">
        <v>0.29515106442742572</v>
      </c>
      <c r="P61" s="33">
        <v>0.37521431479646189</v>
      </c>
      <c r="Q61" s="41"/>
      <c r="R61" s="58">
        <f t="shared" si="2"/>
        <v>112.04103667955712</v>
      </c>
      <c r="S61" s="58">
        <f t="shared" si="3"/>
        <v>72.016859720291876</v>
      </c>
      <c r="T61" s="58">
        <f t="shared" si="4"/>
        <v>91.871372700084876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13575.61647931331</v>
      </c>
      <c r="F62" s="56">
        <v>8973.7663308996707</v>
      </c>
      <c r="G62" s="57">
        <v>22549.382810212981</v>
      </c>
      <c r="H62" s="55">
        <v>9</v>
      </c>
      <c r="I62" s="56">
        <v>16</v>
      </c>
      <c r="J62" s="57">
        <v>25</v>
      </c>
      <c r="K62" s="55">
        <v>118</v>
      </c>
      <c r="L62" s="56">
        <v>112</v>
      </c>
      <c r="M62" s="57">
        <v>230</v>
      </c>
      <c r="N62" s="32">
        <v>0.43500437321562774</v>
      </c>
      <c r="O62" s="32">
        <v>0.28732602237767901</v>
      </c>
      <c r="P62" s="33">
        <v>0.36113681630706246</v>
      </c>
      <c r="Q62" s="41"/>
      <c r="R62" s="58">
        <f t="shared" si="2"/>
        <v>106.89461794734891</v>
      </c>
      <c r="S62" s="58">
        <f t="shared" si="3"/>
        <v>70.107549460153678</v>
      </c>
      <c r="T62" s="58">
        <f t="shared" si="4"/>
        <v>88.428952196913656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13098.736221419578</v>
      </c>
      <c r="F63" s="56">
        <v>8824.9286082458311</v>
      </c>
      <c r="G63" s="57">
        <v>21923.664829665409</v>
      </c>
      <c r="H63" s="55">
        <v>9</v>
      </c>
      <c r="I63" s="56">
        <v>16</v>
      </c>
      <c r="J63" s="57">
        <v>25</v>
      </c>
      <c r="K63" s="55">
        <v>118</v>
      </c>
      <c r="L63" s="56">
        <v>112</v>
      </c>
      <c r="M63" s="57">
        <v>230</v>
      </c>
      <c r="N63" s="32">
        <v>0.41972366769480834</v>
      </c>
      <c r="O63" s="32">
        <v>0.28256047029475639</v>
      </c>
      <c r="P63" s="33">
        <v>0.35111570835466704</v>
      </c>
      <c r="Q63" s="41"/>
      <c r="R63" s="58">
        <f t="shared" si="2"/>
        <v>103.13965528676833</v>
      </c>
      <c r="S63" s="58">
        <f t="shared" si="3"/>
        <v>68.944754751920556</v>
      </c>
      <c r="T63" s="58">
        <f t="shared" si="4"/>
        <v>85.975156194766313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12091.378798171767</v>
      </c>
      <c r="F64" s="56">
        <v>8816.6581552137723</v>
      </c>
      <c r="G64" s="57">
        <v>20908.036953385541</v>
      </c>
      <c r="H64" s="55">
        <v>9</v>
      </c>
      <c r="I64" s="56">
        <v>14</v>
      </c>
      <c r="J64" s="57">
        <v>23</v>
      </c>
      <c r="K64" s="55">
        <v>116</v>
      </c>
      <c r="L64" s="56">
        <v>114</v>
      </c>
      <c r="M64" s="57">
        <v>230</v>
      </c>
      <c r="N64" s="3">
        <v>0.39370209684070612</v>
      </c>
      <c r="O64" s="3">
        <v>0.28171837152395746</v>
      </c>
      <c r="P64" s="4">
        <v>0.3371828950036373</v>
      </c>
      <c r="Q64" s="41"/>
      <c r="R64" s="58">
        <f t="shared" si="2"/>
        <v>96.73103038537414</v>
      </c>
      <c r="S64" s="58">
        <f t="shared" si="3"/>
        <v>68.880141837607596</v>
      </c>
      <c r="T64" s="58">
        <f t="shared" si="4"/>
        <v>82.640462266346006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9702.7996656034229</v>
      </c>
      <c r="F65" s="56">
        <v>8109.1457865030416</v>
      </c>
      <c r="G65" s="57">
        <v>17811.945452106465</v>
      </c>
      <c r="H65" s="55">
        <v>9</v>
      </c>
      <c r="I65" s="56">
        <v>14</v>
      </c>
      <c r="J65" s="57">
        <v>23</v>
      </c>
      <c r="K65" s="55">
        <v>118</v>
      </c>
      <c r="L65" s="56">
        <v>115</v>
      </c>
      <c r="M65" s="57">
        <v>233</v>
      </c>
      <c r="N65" s="3">
        <v>0.31090744891064542</v>
      </c>
      <c r="O65" s="3">
        <v>0.25707411192312457</v>
      </c>
      <c r="P65" s="4">
        <v>0.2838466575106206</v>
      </c>
      <c r="Q65" s="41"/>
      <c r="R65" s="58">
        <f t="shared" si="2"/>
        <v>76.399997366956086</v>
      </c>
      <c r="S65" s="58">
        <f t="shared" si="3"/>
        <v>62.861595244209624</v>
      </c>
      <c r="T65" s="58">
        <f t="shared" si="4"/>
        <v>69.57791192229088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3827.2379981333265</v>
      </c>
      <c r="F66" s="56">
        <v>3628.401192531936</v>
      </c>
      <c r="G66" s="57">
        <v>7455.6391906652625</v>
      </c>
      <c r="H66" s="55">
        <v>5</v>
      </c>
      <c r="I66" s="56">
        <v>9</v>
      </c>
      <c r="J66" s="57">
        <v>14</v>
      </c>
      <c r="K66" s="55">
        <v>58</v>
      </c>
      <c r="L66" s="56">
        <v>55</v>
      </c>
      <c r="M66" s="57">
        <v>113</v>
      </c>
      <c r="N66" s="3">
        <v>0.24749340391446756</v>
      </c>
      <c r="O66" s="3">
        <v>0.23282861861729567</v>
      </c>
      <c r="P66" s="4">
        <v>0.24013267169109967</v>
      </c>
      <c r="Q66" s="41"/>
      <c r="R66" s="58">
        <f t="shared" si="2"/>
        <v>60.749809494179786</v>
      </c>
      <c r="S66" s="58">
        <f t="shared" si="3"/>
        <v>56.6937686333115</v>
      </c>
      <c r="T66" s="58">
        <f t="shared" si="4"/>
        <v>58.705820398939075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3719.0429784203861</v>
      </c>
      <c r="F67" s="56">
        <v>2418.0619992520524</v>
      </c>
      <c r="G67" s="57">
        <v>6137.1049776724385</v>
      </c>
      <c r="H67" s="55">
        <v>5</v>
      </c>
      <c r="I67" s="56">
        <v>9</v>
      </c>
      <c r="J67" s="57">
        <v>14</v>
      </c>
      <c r="K67" s="55">
        <v>58</v>
      </c>
      <c r="L67" s="56">
        <v>55</v>
      </c>
      <c r="M67" s="57">
        <v>113</v>
      </c>
      <c r="N67" s="3">
        <v>0.24049682995475855</v>
      </c>
      <c r="O67" s="3">
        <v>0.15516311596843252</v>
      </c>
      <c r="P67" s="4">
        <v>0.19766506627391262</v>
      </c>
      <c r="Q67" s="41"/>
      <c r="R67" s="58">
        <f t="shared" si="2"/>
        <v>59.032428228895022</v>
      </c>
      <c r="S67" s="58">
        <f t="shared" si="3"/>
        <v>37.782218738313318</v>
      </c>
      <c r="T67" s="58">
        <f t="shared" si="4"/>
        <v>48.323661241515261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3654.714546018623</v>
      </c>
      <c r="F68" s="56">
        <v>1445.2840228004434</v>
      </c>
      <c r="G68" s="57">
        <v>5099.9985688190663</v>
      </c>
      <c r="H68" s="55">
        <v>5</v>
      </c>
      <c r="I68" s="56">
        <v>5</v>
      </c>
      <c r="J68" s="57">
        <v>10</v>
      </c>
      <c r="K68" s="55">
        <v>57</v>
      </c>
      <c r="L68" s="56">
        <v>60</v>
      </c>
      <c r="M68" s="57">
        <v>117</v>
      </c>
      <c r="N68" s="3">
        <v>0.24018891601068762</v>
      </c>
      <c r="O68" s="3">
        <v>9.0556643032609241E-2</v>
      </c>
      <c r="P68" s="4">
        <v>0.16358732899727568</v>
      </c>
      <c r="Q68" s="41"/>
      <c r="R68" s="58">
        <f t="shared" si="2"/>
        <v>58.947008806751981</v>
      </c>
      <c r="S68" s="58">
        <f t="shared" si="3"/>
        <v>22.235138812314514</v>
      </c>
      <c r="T68" s="58">
        <f t="shared" si="4"/>
        <v>40.157469045819418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1866.4049245199496</v>
      </c>
      <c r="F69" s="61">
        <v>756.0000000042013</v>
      </c>
      <c r="G69" s="62">
        <v>2622.4049245241508</v>
      </c>
      <c r="H69" s="67">
        <v>5</v>
      </c>
      <c r="I69" s="61">
        <v>5</v>
      </c>
      <c r="J69" s="62">
        <v>10</v>
      </c>
      <c r="K69" s="67">
        <v>58</v>
      </c>
      <c r="L69" s="61">
        <v>60</v>
      </c>
      <c r="M69" s="62">
        <v>118</v>
      </c>
      <c r="N69" s="6">
        <v>0.12069354142006918</v>
      </c>
      <c r="O69" s="6">
        <v>4.7368421052894821E-2</v>
      </c>
      <c r="P69" s="7">
        <v>8.3452295205070998E-2</v>
      </c>
      <c r="Q69" s="41"/>
      <c r="R69" s="58">
        <f t="shared" si="2"/>
        <v>29.625474992380152</v>
      </c>
      <c r="S69" s="58">
        <f t="shared" si="3"/>
        <v>11.630769230833867</v>
      </c>
      <c r="T69" s="58">
        <f t="shared" si="4"/>
        <v>20.487538472844928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5273.9999999595611</v>
      </c>
      <c r="F70" s="56">
        <v>12021.305588175965</v>
      </c>
      <c r="G70" s="65">
        <v>17295.305588135525</v>
      </c>
      <c r="H70" s="66">
        <v>336</v>
      </c>
      <c r="I70" s="64">
        <v>336</v>
      </c>
      <c r="J70" s="65">
        <v>672</v>
      </c>
      <c r="K70" s="66">
        <v>0</v>
      </c>
      <c r="L70" s="64">
        <v>0</v>
      </c>
      <c r="M70" s="65">
        <v>0</v>
      </c>
      <c r="N70" s="15">
        <v>7.2668650793093606E-2</v>
      </c>
      <c r="O70" s="15">
        <v>0.16563747779122526</v>
      </c>
      <c r="P70" s="16">
        <v>0.11915306429215942</v>
      </c>
      <c r="Q70" s="41"/>
      <c r="R70" s="58">
        <f t="shared" si="2"/>
        <v>15.696428571308218</v>
      </c>
      <c r="S70" s="58">
        <f t="shared" si="3"/>
        <v>35.77769520290466</v>
      </c>
      <c r="T70" s="58">
        <f t="shared" si="4"/>
        <v>25.737061887106435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8457.0706433937594</v>
      </c>
      <c r="F71" s="56">
        <v>19084.05790045207</v>
      </c>
      <c r="G71" s="57">
        <v>27541.128543845829</v>
      </c>
      <c r="H71" s="55">
        <v>336</v>
      </c>
      <c r="I71" s="56">
        <v>336</v>
      </c>
      <c r="J71" s="57">
        <v>672</v>
      </c>
      <c r="K71" s="55">
        <v>0</v>
      </c>
      <c r="L71" s="56">
        <v>0</v>
      </c>
      <c r="M71" s="57">
        <v>0</v>
      </c>
      <c r="N71" s="3">
        <v>0.11652709770990079</v>
      </c>
      <c r="O71" s="3">
        <v>0.26295273782589379</v>
      </c>
      <c r="P71" s="4">
        <v>0.18973991776789731</v>
      </c>
      <c r="Q71" s="41"/>
      <c r="R71" s="58">
        <f t="shared" ref="R71:R86" si="8">+E71/(H71+K71)</f>
        <v>25.169853105338568</v>
      </c>
      <c r="S71" s="58">
        <f t="shared" ref="S71:S86" si="9">+F71/(I71+L71)</f>
        <v>56.797791370393064</v>
      </c>
      <c r="T71" s="58">
        <f t="shared" ref="T71:T86" si="10">+G71/(J71+M71)</f>
        <v>40.983822237865816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16440.01457613564</v>
      </c>
      <c r="F72" s="56">
        <v>29939.814253939963</v>
      </c>
      <c r="G72" s="57">
        <v>46379.828830075603</v>
      </c>
      <c r="H72" s="55">
        <v>336</v>
      </c>
      <c r="I72" s="56">
        <v>336</v>
      </c>
      <c r="J72" s="57">
        <v>672</v>
      </c>
      <c r="K72" s="55">
        <v>0</v>
      </c>
      <c r="L72" s="56">
        <v>0</v>
      </c>
      <c r="M72" s="57">
        <v>0</v>
      </c>
      <c r="N72" s="3">
        <v>0.22652136486077545</v>
      </c>
      <c r="O72" s="3">
        <v>0.41253050945133329</v>
      </c>
      <c r="P72" s="4">
        <v>0.31952593715605437</v>
      </c>
      <c r="Q72" s="41"/>
      <c r="R72" s="58">
        <f t="shared" si="8"/>
        <v>48.928614809927502</v>
      </c>
      <c r="S72" s="58">
        <f t="shared" si="9"/>
        <v>89.106590041487991</v>
      </c>
      <c r="T72" s="58">
        <f t="shared" si="10"/>
        <v>69.017602425707736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19146.463765555054</v>
      </c>
      <c r="F73" s="56">
        <v>34207.310714282707</v>
      </c>
      <c r="G73" s="57">
        <v>53353.774479837761</v>
      </c>
      <c r="H73" s="55">
        <v>338</v>
      </c>
      <c r="I73" s="56">
        <v>334</v>
      </c>
      <c r="J73" s="57">
        <v>672</v>
      </c>
      <c r="K73" s="55">
        <v>0</v>
      </c>
      <c r="L73" s="56">
        <v>0</v>
      </c>
      <c r="M73" s="57">
        <v>0</v>
      </c>
      <c r="N73" s="3">
        <v>0.2622515856557508</v>
      </c>
      <c r="O73" s="3">
        <v>0.47415323123589914</v>
      </c>
      <c r="P73" s="4">
        <v>0.36757174878636023</v>
      </c>
      <c r="Q73" s="41"/>
      <c r="R73" s="58">
        <f t="shared" si="8"/>
        <v>56.646342501642174</v>
      </c>
      <c r="S73" s="58">
        <f t="shared" si="9"/>
        <v>102.41709794695421</v>
      </c>
      <c r="T73" s="58">
        <f t="shared" si="10"/>
        <v>79.395497737853816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21065.809276491502</v>
      </c>
      <c r="F74" s="56">
        <v>38740.110966088352</v>
      </c>
      <c r="G74" s="57">
        <v>59805.920242579858</v>
      </c>
      <c r="H74" s="55">
        <v>336</v>
      </c>
      <c r="I74" s="56">
        <v>340</v>
      </c>
      <c r="J74" s="57">
        <v>676</v>
      </c>
      <c r="K74" s="55">
        <v>0</v>
      </c>
      <c r="L74" s="56">
        <v>0</v>
      </c>
      <c r="M74" s="57">
        <v>0</v>
      </c>
      <c r="N74" s="3">
        <v>0.29025861547193976</v>
      </c>
      <c r="O74" s="3">
        <v>0.52750695759924227</v>
      </c>
      <c r="P74" s="4">
        <v>0.40958470470756531</v>
      </c>
      <c r="Q74" s="41"/>
      <c r="R74" s="58">
        <f t="shared" si="8"/>
        <v>62.695860941938996</v>
      </c>
      <c r="S74" s="58">
        <f t="shared" si="9"/>
        <v>113.94150284143633</v>
      </c>
      <c r="T74" s="58">
        <f t="shared" si="10"/>
        <v>88.470296216834114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23546.590050256043</v>
      </c>
      <c r="F75" s="56">
        <v>41319.349158515877</v>
      </c>
      <c r="G75" s="57">
        <v>64865.939208771917</v>
      </c>
      <c r="H75" s="55">
        <v>338</v>
      </c>
      <c r="I75" s="56">
        <v>336</v>
      </c>
      <c r="J75" s="57">
        <v>674</v>
      </c>
      <c r="K75" s="55">
        <v>0</v>
      </c>
      <c r="L75" s="56">
        <v>0</v>
      </c>
      <c r="M75" s="57">
        <v>0</v>
      </c>
      <c r="N75" s="3">
        <v>0.32252068335327694</v>
      </c>
      <c r="O75" s="3">
        <v>0.56932524744427737</v>
      </c>
      <c r="P75" s="4">
        <v>0.44555678652030384</v>
      </c>
      <c r="Q75" s="41"/>
      <c r="R75" s="58">
        <f t="shared" si="8"/>
        <v>69.664467604307816</v>
      </c>
      <c r="S75" s="58">
        <f t="shared" si="9"/>
        <v>122.97425344796392</v>
      </c>
      <c r="T75" s="58">
        <f t="shared" si="10"/>
        <v>96.240265888385636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33405.540640438245</v>
      </c>
      <c r="F76" s="56">
        <v>44959.672758191082</v>
      </c>
      <c r="G76" s="57">
        <v>78365.213398629334</v>
      </c>
      <c r="H76" s="55">
        <v>334</v>
      </c>
      <c r="I76" s="56">
        <v>336</v>
      </c>
      <c r="J76" s="57">
        <v>670</v>
      </c>
      <c r="K76" s="55">
        <v>0</v>
      </c>
      <c r="L76" s="56">
        <v>0</v>
      </c>
      <c r="M76" s="57">
        <v>0</v>
      </c>
      <c r="N76" s="3">
        <v>0.46303976270290315</v>
      </c>
      <c r="O76" s="3">
        <v>0.61948402720170692</v>
      </c>
      <c r="P76" s="4">
        <v>0.54149539385454215</v>
      </c>
      <c r="Q76" s="41"/>
      <c r="R76" s="58">
        <f t="shared" si="8"/>
        <v>100.01658874382709</v>
      </c>
      <c r="S76" s="58">
        <f t="shared" si="9"/>
        <v>133.8085498755687</v>
      </c>
      <c r="T76" s="58">
        <f t="shared" si="10"/>
        <v>116.9630050725811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38586.149739151697</v>
      </c>
      <c r="F77" s="56">
        <v>44840.328046590454</v>
      </c>
      <c r="G77" s="57">
        <v>83426.477785742143</v>
      </c>
      <c r="H77" s="55">
        <v>336</v>
      </c>
      <c r="I77" s="56">
        <v>336</v>
      </c>
      <c r="J77" s="57">
        <v>672</v>
      </c>
      <c r="K77" s="55">
        <v>0</v>
      </c>
      <c r="L77" s="56">
        <v>0</v>
      </c>
      <c r="M77" s="57">
        <v>0</v>
      </c>
      <c r="N77" s="3">
        <v>0.53166542299316166</v>
      </c>
      <c r="O77" s="3">
        <v>0.61783961704407042</v>
      </c>
      <c r="P77" s="4">
        <v>0.57475252001861599</v>
      </c>
      <c r="Q77" s="41"/>
      <c r="R77" s="58">
        <f t="shared" si="8"/>
        <v>114.83973136652291</v>
      </c>
      <c r="S77" s="58">
        <f t="shared" si="9"/>
        <v>133.4533572815192</v>
      </c>
      <c r="T77" s="58">
        <f t="shared" si="10"/>
        <v>124.14654432402105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29280.052697465122</v>
      </c>
      <c r="F78" s="56">
        <v>22487.290531566716</v>
      </c>
      <c r="G78" s="57">
        <v>51767.343229031838</v>
      </c>
      <c r="H78" s="55">
        <v>336</v>
      </c>
      <c r="I78" s="56">
        <v>334</v>
      </c>
      <c r="J78" s="57">
        <v>670</v>
      </c>
      <c r="K78" s="55">
        <v>0</v>
      </c>
      <c r="L78" s="56">
        <v>0</v>
      </c>
      <c r="M78" s="57">
        <v>0</v>
      </c>
      <c r="N78" s="3">
        <v>0.40343987953958776</v>
      </c>
      <c r="O78" s="3">
        <v>0.31170007944620087</v>
      </c>
      <c r="P78" s="4">
        <v>0.35770690456766058</v>
      </c>
      <c r="Q78" s="41"/>
      <c r="R78" s="58">
        <f t="shared" si="8"/>
        <v>87.143013980550961</v>
      </c>
      <c r="S78" s="58">
        <f t="shared" si="9"/>
        <v>67.327217160379391</v>
      </c>
      <c r="T78" s="58">
        <f t="shared" si="10"/>
        <v>77.264691386614686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27453.441927469306</v>
      </c>
      <c r="F79" s="56">
        <v>20561.108915830548</v>
      </c>
      <c r="G79" s="57">
        <v>48014.550843299854</v>
      </c>
      <c r="H79" s="55">
        <v>336</v>
      </c>
      <c r="I79" s="56">
        <v>336</v>
      </c>
      <c r="J79" s="57">
        <v>672</v>
      </c>
      <c r="K79" s="55">
        <v>0</v>
      </c>
      <c r="L79" s="56">
        <v>0</v>
      </c>
      <c r="M79" s="57">
        <v>0</v>
      </c>
      <c r="N79" s="3">
        <v>0.37827163149621507</v>
      </c>
      <c r="O79" s="3">
        <v>0.2833045209963424</v>
      </c>
      <c r="P79" s="4">
        <v>0.33078807624627876</v>
      </c>
      <c r="Q79" s="41"/>
      <c r="R79" s="58">
        <f t="shared" si="8"/>
        <v>81.706672403182466</v>
      </c>
      <c r="S79" s="58">
        <f t="shared" si="9"/>
        <v>61.193776535209963</v>
      </c>
      <c r="T79" s="58">
        <f t="shared" si="10"/>
        <v>71.450224469196215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21748.512283547501</v>
      </c>
      <c r="F80" s="56">
        <v>14550.998160635847</v>
      </c>
      <c r="G80" s="57">
        <v>36299.510444183346</v>
      </c>
      <c r="H80" s="55">
        <v>334</v>
      </c>
      <c r="I80" s="56">
        <v>336</v>
      </c>
      <c r="J80" s="57">
        <v>670</v>
      </c>
      <c r="K80" s="55">
        <v>0</v>
      </c>
      <c r="L80" s="56">
        <v>0</v>
      </c>
      <c r="M80" s="57">
        <v>0</v>
      </c>
      <c r="N80" s="3">
        <v>0.30145975110262119</v>
      </c>
      <c r="O80" s="3">
        <v>0.20049325067013679</v>
      </c>
      <c r="P80" s="4">
        <v>0.25082580461707676</v>
      </c>
      <c r="Q80" s="41"/>
      <c r="R80" s="58">
        <f t="shared" si="8"/>
        <v>65.11530623816617</v>
      </c>
      <c r="S80" s="58">
        <f t="shared" si="9"/>
        <v>43.306542144749542</v>
      </c>
      <c r="T80" s="58">
        <f t="shared" si="10"/>
        <v>54.178373797288579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17551.009184324852</v>
      </c>
      <c r="F81" s="56">
        <v>11826.828412373048</v>
      </c>
      <c r="G81" s="57">
        <v>29377.8375966979</v>
      </c>
      <c r="H81" s="55">
        <v>348</v>
      </c>
      <c r="I81" s="56">
        <v>336</v>
      </c>
      <c r="J81" s="57">
        <v>684</v>
      </c>
      <c r="K81" s="55">
        <v>0</v>
      </c>
      <c r="L81" s="56">
        <v>0</v>
      </c>
      <c r="M81" s="57">
        <v>0</v>
      </c>
      <c r="N81" s="3">
        <v>0.23349043721164395</v>
      </c>
      <c r="O81" s="3">
        <v>0.16295784298353516</v>
      </c>
      <c r="P81" s="4">
        <v>0.19884284706450278</v>
      </c>
      <c r="Q81" s="41"/>
      <c r="R81" s="58">
        <f t="shared" si="8"/>
        <v>50.433934437715095</v>
      </c>
      <c r="S81" s="58">
        <f t="shared" si="9"/>
        <v>35.198894084443594</v>
      </c>
      <c r="T81" s="58">
        <f t="shared" si="10"/>
        <v>42.950054965932601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14518.82275961801</v>
      </c>
      <c r="F82" s="56">
        <v>10511.649714740579</v>
      </c>
      <c r="G82" s="57">
        <v>25030.47247435859</v>
      </c>
      <c r="H82" s="55">
        <v>338</v>
      </c>
      <c r="I82" s="56">
        <v>328</v>
      </c>
      <c r="J82" s="57">
        <v>666</v>
      </c>
      <c r="K82" s="55">
        <v>0</v>
      </c>
      <c r="L82" s="56">
        <v>0</v>
      </c>
      <c r="M82" s="57">
        <v>0</v>
      </c>
      <c r="N82" s="3">
        <v>0.1988661894534573</v>
      </c>
      <c r="O82" s="3">
        <v>0.14836903955991107</v>
      </c>
      <c r="P82" s="4">
        <v>0.17399672223861773</v>
      </c>
      <c r="Q82" s="41"/>
      <c r="R82" s="58">
        <f t="shared" si="8"/>
        <v>42.955096921946776</v>
      </c>
      <c r="S82" s="58">
        <f t="shared" si="9"/>
        <v>32.047712544940786</v>
      </c>
      <c r="T82" s="58">
        <f t="shared" si="10"/>
        <v>37.583292003541423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11189.888546388771</v>
      </c>
      <c r="F83" s="56">
        <v>7888.113392960784</v>
      </c>
      <c r="G83" s="57">
        <v>19078.001939349553</v>
      </c>
      <c r="H83" s="55">
        <v>336</v>
      </c>
      <c r="I83" s="56">
        <v>334</v>
      </c>
      <c r="J83" s="57">
        <v>670</v>
      </c>
      <c r="K83" s="55">
        <v>0</v>
      </c>
      <c r="L83" s="56">
        <v>0</v>
      </c>
      <c r="M83" s="57">
        <v>0</v>
      </c>
      <c r="N83" s="3">
        <v>0.1541816653768294</v>
      </c>
      <c r="O83" s="3">
        <v>0.10933845355068729</v>
      </c>
      <c r="P83" s="4">
        <v>0.13182698963066303</v>
      </c>
      <c r="Q83" s="41"/>
      <c r="R83" s="58">
        <f t="shared" si="8"/>
        <v>33.303239721395151</v>
      </c>
      <c r="S83" s="58">
        <f t="shared" si="9"/>
        <v>23.617105966948454</v>
      </c>
      <c r="T83" s="58">
        <f t="shared" si="10"/>
        <v>28.474629760223213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6955.3212432501023</v>
      </c>
      <c r="F84" s="61">
        <v>4994.9999999706288</v>
      </c>
      <c r="G84" s="62">
        <v>11950.321243220731</v>
      </c>
      <c r="H84" s="67">
        <v>330</v>
      </c>
      <c r="I84" s="61">
        <v>334</v>
      </c>
      <c r="J84" s="62">
        <v>664</v>
      </c>
      <c r="K84" s="67">
        <v>0</v>
      </c>
      <c r="L84" s="61">
        <v>0</v>
      </c>
      <c r="M84" s="62">
        <v>0</v>
      </c>
      <c r="N84" s="6">
        <v>9.7577458519221408E-2</v>
      </c>
      <c r="O84" s="6">
        <v>6.9236526945700663E-2</v>
      </c>
      <c r="P84" s="7">
        <v>8.3321628480733573E-2</v>
      </c>
      <c r="Q84" s="41"/>
      <c r="R84" s="58">
        <f t="shared" si="8"/>
        <v>21.076731040151824</v>
      </c>
      <c r="S84" s="58">
        <f t="shared" si="9"/>
        <v>14.955089820271343</v>
      </c>
      <c r="T84" s="58">
        <f t="shared" si="10"/>
        <v>17.99747175183845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2859.0077900689521</v>
      </c>
      <c r="F85" s="56">
        <v>5408.3717463344292</v>
      </c>
      <c r="G85" s="65">
        <v>8267.3795364033813</v>
      </c>
      <c r="H85" s="71">
        <v>84</v>
      </c>
      <c r="I85" s="64">
        <v>84</v>
      </c>
      <c r="J85" s="65">
        <v>168</v>
      </c>
      <c r="K85" s="71">
        <v>0</v>
      </c>
      <c r="L85" s="64">
        <v>0</v>
      </c>
      <c r="M85" s="65">
        <v>0</v>
      </c>
      <c r="N85" s="3">
        <v>0.15757318066958509</v>
      </c>
      <c r="O85" s="3">
        <v>0.29808045339144784</v>
      </c>
      <c r="P85" s="4">
        <v>0.22782681703051647</v>
      </c>
      <c r="Q85" s="41"/>
      <c r="R85" s="58">
        <f t="shared" si="8"/>
        <v>34.03580702463038</v>
      </c>
      <c r="S85" s="58">
        <f t="shared" si="9"/>
        <v>64.385377932552728</v>
      </c>
      <c r="T85" s="58">
        <f t="shared" si="10"/>
        <v>49.210592478591558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2455.8852101492739</v>
      </c>
      <c r="F86" s="61">
        <v>4380.9999999960337</v>
      </c>
      <c r="G86" s="62">
        <v>6836.8852101453076</v>
      </c>
      <c r="H86" s="72">
        <v>84</v>
      </c>
      <c r="I86" s="61">
        <v>84</v>
      </c>
      <c r="J86" s="62">
        <v>168</v>
      </c>
      <c r="K86" s="72">
        <v>0</v>
      </c>
      <c r="L86" s="61">
        <v>0</v>
      </c>
      <c r="M86" s="62">
        <v>0</v>
      </c>
      <c r="N86" s="6">
        <v>0.13535522542709844</v>
      </c>
      <c r="O86" s="6">
        <v>0.24145723104034578</v>
      </c>
      <c r="P86" s="7">
        <v>0.18840622823372211</v>
      </c>
      <c r="Q86" s="41"/>
      <c r="R86" s="58">
        <f t="shared" si="8"/>
        <v>29.236728692253262</v>
      </c>
      <c r="S86" s="58">
        <f t="shared" si="9"/>
        <v>52.15476190471469</v>
      </c>
      <c r="T86" s="58">
        <f t="shared" si="10"/>
        <v>40.69574529848397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2216166.4931095536</v>
      </c>
    </row>
    <row r="91" spans="2:20" x14ac:dyDescent="0.25">
      <c r="C91" t="s">
        <v>112</v>
      </c>
      <c r="D91" s="78">
        <f>SUMPRODUCT(((((J5:J86)*216)+((M5:M86)*248))*((D5:D86))/1000))</f>
        <v>7775855.85776</v>
      </c>
    </row>
    <row r="92" spans="2:20" x14ac:dyDescent="0.25">
      <c r="C92" t="s">
        <v>111</v>
      </c>
      <c r="D92" s="39">
        <f>+D90/D91</f>
        <v>0.28500611812369259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58" zoomScale="78" zoomScaleNormal="78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+'[1]19'!$G$176</f>
        <v>0.18801854318493383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404.99999999826372</v>
      </c>
      <c r="F5" s="56">
        <v>2015.2829638910025</v>
      </c>
      <c r="G5" s="57">
        <v>2420.2829638892663</v>
      </c>
      <c r="H5" s="56">
        <v>123</v>
      </c>
      <c r="I5" s="56">
        <v>174</v>
      </c>
      <c r="J5" s="57">
        <v>297</v>
      </c>
      <c r="K5" s="56">
        <v>0</v>
      </c>
      <c r="L5" s="56">
        <v>0</v>
      </c>
      <c r="M5" s="57">
        <v>0</v>
      </c>
      <c r="N5" s="32">
        <v>1.5243902438959038E-2</v>
      </c>
      <c r="O5" s="32">
        <v>5.3620768515618415E-2</v>
      </c>
      <c r="P5" s="33">
        <v>3.7727318928315039E-2</v>
      </c>
      <c r="Q5" s="41"/>
      <c r="R5" s="58">
        <f>+E5/(H5+K5)</f>
        <v>3.2926829268151523</v>
      </c>
      <c r="S5" s="58">
        <f t="shared" ref="S5" si="0">+F5/(I5+L5)</f>
        <v>11.582085999373577</v>
      </c>
      <c r="T5" s="58">
        <f t="shared" ref="T5" si="1">+G5/(J5+M5)</f>
        <v>8.149100888516049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661.44441893139151</v>
      </c>
      <c r="F6" s="56">
        <v>3751.7088986242215</v>
      </c>
      <c r="G6" s="57">
        <v>4413.1533175556133</v>
      </c>
      <c r="H6" s="56">
        <v>115</v>
      </c>
      <c r="I6" s="56">
        <v>170</v>
      </c>
      <c r="J6" s="57">
        <v>285</v>
      </c>
      <c r="K6" s="56">
        <v>0</v>
      </c>
      <c r="L6" s="56">
        <v>0</v>
      </c>
      <c r="M6" s="57">
        <v>0</v>
      </c>
      <c r="N6" s="32">
        <v>2.6628197219460206E-2</v>
      </c>
      <c r="O6" s="32">
        <v>0.10217072164009318</v>
      </c>
      <c r="P6" s="33">
        <v>7.1688650382644784E-2</v>
      </c>
      <c r="Q6" s="41"/>
      <c r="R6" s="58">
        <f t="shared" ref="R6:R70" si="2">+E6/(H6+K6)</f>
        <v>5.7516905994034042</v>
      </c>
      <c r="S6" s="58">
        <f t="shared" ref="S6:S70" si="3">+F6/(I6+L6)</f>
        <v>22.068875874260126</v>
      </c>
      <c r="T6" s="58">
        <f t="shared" ref="T6:T70" si="4">+G6/(J6+M6)</f>
        <v>15.484748482651275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830.8966044287389</v>
      </c>
      <c r="F7" s="56">
        <v>4833.2082398637758</v>
      </c>
      <c r="G7" s="57">
        <v>5664.1048442925148</v>
      </c>
      <c r="H7" s="56">
        <v>144</v>
      </c>
      <c r="I7" s="56">
        <v>168</v>
      </c>
      <c r="J7" s="57">
        <v>312</v>
      </c>
      <c r="K7" s="56">
        <v>0</v>
      </c>
      <c r="L7" s="56">
        <v>0</v>
      </c>
      <c r="M7" s="57">
        <v>0</v>
      </c>
      <c r="N7" s="32">
        <v>2.6713496798763468E-2</v>
      </c>
      <c r="O7" s="32">
        <v>0.13319026234192505</v>
      </c>
      <c r="P7" s="33">
        <v>8.4047139783542779E-2</v>
      </c>
      <c r="Q7" s="41"/>
      <c r="R7" s="58">
        <f t="shared" si="2"/>
        <v>5.7701153085329091</v>
      </c>
      <c r="S7" s="58">
        <f t="shared" si="3"/>
        <v>28.769096665855809</v>
      </c>
      <c r="T7" s="58">
        <f t="shared" si="4"/>
        <v>18.154182193245241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982.16571814368808</v>
      </c>
      <c r="F8" s="56">
        <v>5467.1673718909287</v>
      </c>
      <c r="G8" s="57">
        <v>6449.3330900346173</v>
      </c>
      <c r="H8" s="56">
        <v>144</v>
      </c>
      <c r="I8" s="56">
        <v>168</v>
      </c>
      <c r="J8" s="57">
        <v>312</v>
      </c>
      <c r="K8" s="56">
        <v>0</v>
      </c>
      <c r="L8" s="56">
        <v>0</v>
      </c>
      <c r="M8" s="57">
        <v>0</v>
      </c>
      <c r="N8" s="32">
        <v>3.1576829930031122E-2</v>
      </c>
      <c r="O8" s="32">
        <v>0.15066047651815831</v>
      </c>
      <c r="P8" s="33">
        <v>9.5698793477484237E-2</v>
      </c>
      <c r="Q8" s="41"/>
      <c r="R8" s="58">
        <f t="shared" si="2"/>
        <v>6.8205952648867232</v>
      </c>
      <c r="S8" s="58">
        <f t="shared" si="3"/>
        <v>32.542662927922194</v>
      </c>
      <c r="T8" s="58">
        <f t="shared" si="4"/>
        <v>20.670939391136592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1304.8367631027802</v>
      </c>
      <c r="F9" s="56">
        <v>6736.3043760862447</v>
      </c>
      <c r="G9" s="57">
        <v>8041.1411391890251</v>
      </c>
      <c r="H9" s="56">
        <v>141</v>
      </c>
      <c r="I9" s="56">
        <v>166</v>
      </c>
      <c r="J9" s="57">
        <v>307</v>
      </c>
      <c r="K9" s="56">
        <v>0</v>
      </c>
      <c r="L9" s="56">
        <v>0</v>
      </c>
      <c r="M9" s="57">
        <v>0</v>
      </c>
      <c r="N9" s="32">
        <v>4.2843340002061338E-2</v>
      </c>
      <c r="O9" s="32">
        <v>0.18787105020320852</v>
      </c>
      <c r="P9" s="33">
        <v>0.12126223216294223</v>
      </c>
      <c r="Q9" s="41"/>
      <c r="R9" s="58">
        <f t="shared" si="2"/>
        <v>9.2541614404452499</v>
      </c>
      <c r="S9" s="58">
        <f t="shared" si="3"/>
        <v>40.58014684389304</v>
      </c>
      <c r="T9" s="58">
        <f t="shared" si="4"/>
        <v>26.192642147195521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1458.3208621789449</v>
      </c>
      <c r="F10" s="56">
        <v>7668.3653566055618</v>
      </c>
      <c r="G10" s="57">
        <v>9126.6862187845072</v>
      </c>
      <c r="H10" s="56">
        <v>141</v>
      </c>
      <c r="I10" s="56">
        <v>164</v>
      </c>
      <c r="J10" s="57">
        <v>305</v>
      </c>
      <c r="K10" s="56">
        <v>0</v>
      </c>
      <c r="L10" s="56">
        <v>0</v>
      </c>
      <c r="M10" s="57">
        <v>0</v>
      </c>
      <c r="N10" s="32">
        <v>4.788287569539483E-2</v>
      </c>
      <c r="O10" s="32">
        <v>0.21647372844979568</v>
      </c>
      <c r="P10" s="33">
        <v>0.1385350063567776</v>
      </c>
      <c r="Q10" s="41"/>
      <c r="R10" s="58">
        <f t="shared" si="2"/>
        <v>10.342701150205283</v>
      </c>
      <c r="S10" s="58">
        <f t="shared" si="3"/>
        <v>46.758325345155868</v>
      </c>
      <c r="T10" s="58">
        <f t="shared" si="4"/>
        <v>29.923561373063958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2517.882135748257</v>
      </c>
      <c r="F11" s="56">
        <v>9237.7867205228249</v>
      </c>
      <c r="G11" s="57">
        <v>11755.668856271082</v>
      </c>
      <c r="H11" s="56">
        <v>141</v>
      </c>
      <c r="I11" s="56">
        <v>164</v>
      </c>
      <c r="J11" s="57">
        <v>305</v>
      </c>
      <c r="K11" s="56">
        <v>0</v>
      </c>
      <c r="L11" s="56">
        <v>0</v>
      </c>
      <c r="M11" s="57">
        <v>0</v>
      </c>
      <c r="N11" s="32">
        <v>8.2672778294860028E-2</v>
      </c>
      <c r="O11" s="32">
        <v>0.26077762874104632</v>
      </c>
      <c r="P11" s="33">
        <v>0.17844063230526841</v>
      </c>
      <c r="Q11" s="41"/>
      <c r="R11" s="58">
        <f t="shared" si="2"/>
        <v>17.857320111689766</v>
      </c>
      <c r="S11" s="58">
        <f t="shared" si="3"/>
        <v>56.327967808066006</v>
      </c>
      <c r="T11" s="58">
        <f t="shared" si="4"/>
        <v>38.543176577937977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2606.1193135221433</v>
      </c>
      <c r="F12" s="56">
        <v>9453.5940432162624</v>
      </c>
      <c r="G12" s="57">
        <v>12059.713356738406</v>
      </c>
      <c r="H12" s="56">
        <v>141</v>
      </c>
      <c r="I12" s="56">
        <v>164</v>
      </c>
      <c r="J12" s="57">
        <v>305</v>
      </c>
      <c r="K12" s="56">
        <v>0</v>
      </c>
      <c r="L12" s="56">
        <v>0</v>
      </c>
      <c r="M12" s="57">
        <v>0</v>
      </c>
      <c r="N12" s="32">
        <v>8.5569980086752803E-2</v>
      </c>
      <c r="O12" s="32">
        <v>0.26686975054246448</v>
      </c>
      <c r="P12" s="33">
        <v>0.18305575829900433</v>
      </c>
      <c r="Q12" s="41"/>
      <c r="R12" s="58">
        <f t="shared" si="2"/>
        <v>18.483115698738604</v>
      </c>
      <c r="S12" s="58">
        <f t="shared" si="3"/>
        <v>57.64386611717233</v>
      </c>
      <c r="T12" s="58">
        <f t="shared" si="4"/>
        <v>39.540043792584939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2661.9854369150935</v>
      </c>
      <c r="F13" s="56">
        <v>9578.6373058108111</v>
      </c>
      <c r="G13" s="57">
        <v>12240.622742725904</v>
      </c>
      <c r="H13" s="56">
        <v>141</v>
      </c>
      <c r="I13" s="56">
        <v>164</v>
      </c>
      <c r="J13" s="57">
        <v>305</v>
      </c>
      <c r="K13" s="56">
        <v>0</v>
      </c>
      <c r="L13" s="56">
        <v>0</v>
      </c>
      <c r="M13" s="57">
        <v>0</v>
      </c>
      <c r="N13" s="32">
        <v>8.7404302499182213E-2</v>
      </c>
      <c r="O13" s="32">
        <v>0.27039965294181378</v>
      </c>
      <c r="P13" s="33">
        <v>0.18580180240931851</v>
      </c>
      <c r="Q13" s="41"/>
      <c r="R13" s="58">
        <f t="shared" si="2"/>
        <v>18.879329339823357</v>
      </c>
      <c r="S13" s="58">
        <f t="shared" si="3"/>
        <v>58.406325035431777</v>
      </c>
      <c r="T13" s="58">
        <f t="shared" si="4"/>
        <v>40.133189320412797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2986.6135657546956</v>
      </c>
      <c r="F14" s="56">
        <v>10638.058463777701</v>
      </c>
      <c r="G14" s="57">
        <v>13624.672029532398</v>
      </c>
      <c r="H14" s="56">
        <v>163</v>
      </c>
      <c r="I14" s="56">
        <v>180</v>
      </c>
      <c r="J14" s="57">
        <v>343</v>
      </c>
      <c r="K14" s="56">
        <v>0</v>
      </c>
      <c r="L14" s="56">
        <v>0</v>
      </c>
      <c r="M14" s="57">
        <v>0</v>
      </c>
      <c r="N14" s="32">
        <v>8.4827697277740727E-2</v>
      </c>
      <c r="O14" s="32">
        <v>0.27361261480909727</v>
      </c>
      <c r="P14" s="33">
        <v>0.18389849948078499</v>
      </c>
      <c r="Q14" s="41"/>
      <c r="R14" s="58">
        <f t="shared" si="2"/>
        <v>18.322782611991997</v>
      </c>
      <c r="S14" s="58">
        <f t="shared" si="3"/>
        <v>59.100324798765008</v>
      </c>
      <c r="T14" s="58">
        <f t="shared" si="4"/>
        <v>39.722075887849556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6712.2027494300683</v>
      </c>
      <c r="F15" s="56">
        <v>16979.915010074208</v>
      </c>
      <c r="G15" s="57">
        <v>23692.117759504275</v>
      </c>
      <c r="H15" s="56">
        <v>250</v>
      </c>
      <c r="I15" s="56">
        <v>255</v>
      </c>
      <c r="J15" s="57">
        <v>505</v>
      </c>
      <c r="K15" s="56">
        <v>153</v>
      </c>
      <c r="L15" s="56">
        <v>173</v>
      </c>
      <c r="M15" s="57">
        <v>326</v>
      </c>
      <c r="N15" s="32">
        <v>7.3003162244736672E-2</v>
      </c>
      <c r="O15" s="32">
        <v>0.17329273156917668</v>
      </c>
      <c r="P15" s="33">
        <v>0.12474262751939827</v>
      </c>
      <c r="Q15" s="41"/>
      <c r="R15" s="58">
        <f t="shared" si="2"/>
        <v>16.655589948957985</v>
      </c>
      <c r="S15" s="58">
        <f t="shared" si="3"/>
        <v>39.672698621668708</v>
      </c>
      <c r="T15" s="58">
        <f t="shared" si="4"/>
        <v>28.510370348380597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14444.61828199397</v>
      </c>
      <c r="F16" s="56">
        <v>26795.314628440297</v>
      </c>
      <c r="G16" s="57">
        <v>41239.932910434269</v>
      </c>
      <c r="H16" s="56">
        <v>266</v>
      </c>
      <c r="I16" s="56">
        <v>259</v>
      </c>
      <c r="J16" s="57">
        <v>525</v>
      </c>
      <c r="K16" s="56">
        <v>279</v>
      </c>
      <c r="L16" s="56">
        <v>294</v>
      </c>
      <c r="M16" s="57">
        <v>573</v>
      </c>
      <c r="N16" s="32">
        <v>0.1140532679710218</v>
      </c>
      <c r="O16" s="32">
        <v>0.20794774499006874</v>
      </c>
      <c r="P16" s="33">
        <v>0.16140621246804068</v>
      </c>
      <c r="Q16" s="41"/>
      <c r="R16" s="58">
        <f t="shared" si="2"/>
        <v>26.503886755952237</v>
      </c>
      <c r="S16" s="58">
        <f t="shared" si="3"/>
        <v>48.454456832622597</v>
      </c>
      <c r="T16" s="58">
        <f t="shared" si="4"/>
        <v>37.559137441196967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15543.211053184867</v>
      </c>
      <c r="F17" s="56">
        <v>27869.48611450275</v>
      </c>
      <c r="G17" s="57">
        <v>43412.697167687613</v>
      </c>
      <c r="H17" s="56">
        <v>269</v>
      </c>
      <c r="I17" s="56">
        <v>257</v>
      </c>
      <c r="J17" s="57">
        <v>526</v>
      </c>
      <c r="K17" s="56">
        <v>266</v>
      </c>
      <c r="L17" s="56">
        <v>313</v>
      </c>
      <c r="M17" s="57">
        <v>579</v>
      </c>
      <c r="N17" s="32">
        <v>0.12527573548572496</v>
      </c>
      <c r="O17" s="32">
        <v>0.20933095567316692</v>
      </c>
      <c r="P17" s="33">
        <v>0.16878439693822747</v>
      </c>
      <c r="Q17" s="41"/>
      <c r="R17" s="58">
        <f t="shared" si="2"/>
        <v>29.052730940532459</v>
      </c>
      <c r="S17" s="58">
        <f t="shared" si="3"/>
        <v>48.893835288601316</v>
      </c>
      <c r="T17" s="58">
        <f t="shared" si="4"/>
        <v>39.287508749038565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20453.293240391453</v>
      </c>
      <c r="F18" s="56">
        <v>31644.570137154678</v>
      </c>
      <c r="G18" s="57">
        <v>52097.863377546135</v>
      </c>
      <c r="H18" s="56">
        <v>267</v>
      </c>
      <c r="I18" s="56">
        <v>254</v>
      </c>
      <c r="J18" s="57">
        <v>521</v>
      </c>
      <c r="K18" s="56">
        <v>266</v>
      </c>
      <c r="L18" s="56">
        <v>309</v>
      </c>
      <c r="M18" s="57">
        <v>575</v>
      </c>
      <c r="N18" s="32">
        <v>0.16542618279190757</v>
      </c>
      <c r="O18" s="32">
        <v>0.24065043907917105</v>
      </c>
      <c r="P18" s="33">
        <v>0.20419644180964716</v>
      </c>
      <c r="Q18" s="41"/>
      <c r="R18" s="58">
        <f t="shared" si="2"/>
        <v>38.373908518558075</v>
      </c>
      <c r="S18" s="58">
        <f t="shared" si="3"/>
        <v>56.207051753383091</v>
      </c>
      <c r="T18" s="58">
        <f t="shared" si="4"/>
        <v>47.534546877323116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31218.352363319696</v>
      </c>
      <c r="F19" s="56">
        <v>32952.426638824531</v>
      </c>
      <c r="G19" s="57">
        <v>64170.779002144227</v>
      </c>
      <c r="H19" s="56">
        <v>251</v>
      </c>
      <c r="I19" s="56">
        <v>254</v>
      </c>
      <c r="J19" s="57">
        <v>505</v>
      </c>
      <c r="K19" s="56">
        <v>266</v>
      </c>
      <c r="L19" s="56">
        <v>297</v>
      </c>
      <c r="M19" s="57">
        <v>563</v>
      </c>
      <c r="N19" s="32">
        <v>0.25975464590394476</v>
      </c>
      <c r="O19" s="32">
        <v>0.25639921131982985</v>
      </c>
      <c r="P19" s="33">
        <v>0.25802069529297572</v>
      </c>
      <c r="Q19" s="41"/>
      <c r="R19" s="58">
        <f t="shared" si="2"/>
        <v>60.383660277214112</v>
      </c>
      <c r="S19" s="58">
        <f t="shared" si="3"/>
        <v>59.804767039608947</v>
      </c>
      <c r="T19" s="58">
        <f t="shared" si="4"/>
        <v>60.084999065678112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43657.289716725703</v>
      </c>
      <c r="F20" s="56">
        <v>44571.830265563367</v>
      </c>
      <c r="G20" s="57">
        <v>88229.119982289063</v>
      </c>
      <c r="H20" s="56">
        <v>335</v>
      </c>
      <c r="I20" s="56">
        <v>360</v>
      </c>
      <c r="J20" s="57">
        <v>695</v>
      </c>
      <c r="K20" s="56">
        <v>266</v>
      </c>
      <c r="L20" s="56">
        <v>285</v>
      </c>
      <c r="M20" s="57">
        <v>551</v>
      </c>
      <c r="N20" s="32">
        <v>0.31560703340412427</v>
      </c>
      <c r="O20" s="32">
        <v>0.30026832569094158</v>
      </c>
      <c r="P20" s="33">
        <v>0.30766724314529187</v>
      </c>
      <c r="Q20" s="41"/>
      <c r="R20" s="58">
        <f t="shared" si="2"/>
        <v>72.641081059443763</v>
      </c>
      <c r="S20" s="58">
        <f t="shared" si="3"/>
        <v>69.103612814826931</v>
      </c>
      <c r="T20" s="58">
        <f t="shared" si="4"/>
        <v>70.809887626235209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40299.885444386891</v>
      </c>
      <c r="F21" s="56">
        <v>44592.195754216373</v>
      </c>
      <c r="G21" s="57">
        <v>84892.081198603264</v>
      </c>
      <c r="H21" s="56">
        <v>338</v>
      </c>
      <c r="I21" s="56">
        <v>347</v>
      </c>
      <c r="J21" s="57">
        <v>685</v>
      </c>
      <c r="K21" s="56">
        <v>260</v>
      </c>
      <c r="L21" s="56">
        <v>293</v>
      </c>
      <c r="M21" s="57">
        <v>553</v>
      </c>
      <c r="N21" s="32">
        <v>0.29311565696196679</v>
      </c>
      <c r="O21" s="32">
        <v>0.30208240132652542</v>
      </c>
      <c r="P21" s="33">
        <v>0.29775829591518627</v>
      </c>
      <c r="Q21" s="41"/>
      <c r="R21" s="58">
        <f t="shared" si="2"/>
        <v>67.391112783255664</v>
      </c>
      <c r="S21" s="58">
        <f t="shared" si="3"/>
        <v>69.675305865963082</v>
      </c>
      <c r="T21" s="58">
        <f t="shared" si="4"/>
        <v>68.57195573392832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38868.707452646886</v>
      </c>
      <c r="F22" s="56">
        <v>43087.275642828172</v>
      </c>
      <c r="G22" s="57">
        <v>81955.983095475065</v>
      </c>
      <c r="H22" s="56">
        <v>335</v>
      </c>
      <c r="I22" s="56">
        <v>347</v>
      </c>
      <c r="J22" s="57">
        <v>682</v>
      </c>
      <c r="K22" s="56">
        <v>263</v>
      </c>
      <c r="L22" s="56">
        <v>284</v>
      </c>
      <c r="M22" s="57">
        <v>547</v>
      </c>
      <c r="N22" s="32">
        <v>0.28250892147812889</v>
      </c>
      <c r="O22" s="32">
        <v>0.29636875889250652</v>
      </c>
      <c r="P22" s="33">
        <v>0.28962986307806915</v>
      </c>
      <c r="Q22" s="41"/>
      <c r="R22" s="58">
        <f t="shared" si="2"/>
        <v>64.997838549576727</v>
      </c>
      <c r="S22" s="58">
        <f t="shared" si="3"/>
        <v>68.284113538554948</v>
      </c>
      <c r="T22" s="58">
        <f t="shared" si="4"/>
        <v>66.68509609070388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38151.812256457641</v>
      </c>
      <c r="F23" s="56">
        <v>32683.145362950178</v>
      </c>
      <c r="G23" s="57">
        <v>70834.957619407825</v>
      </c>
      <c r="H23" s="56">
        <v>325</v>
      </c>
      <c r="I23" s="56">
        <v>348</v>
      </c>
      <c r="J23" s="57">
        <v>673</v>
      </c>
      <c r="K23" s="56">
        <v>263</v>
      </c>
      <c r="L23" s="56">
        <v>282</v>
      </c>
      <c r="M23" s="57">
        <v>545</v>
      </c>
      <c r="N23" s="32">
        <v>0.28172120345328477</v>
      </c>
      <c r="O23" s="32">
        <v>0.22523945144827281</v>
      </c>
      <c r="P23" s="33">
        <v>0.25250583763263496</v>
      </c>
      <c r="Q23" s="41"/>
      <c r="R23" s="58">
        <f t="shared" si="2"/>
        <v>64.884034449757891</v>
      </c>
      <c r="S23" s="58">
        <f t="shared" si="3"/>
        <v>51.878008512619331</v>
      </c>
      <c r="T23" s="58">
        <f t="shared" si="4"/>
        <v>58.156779654686225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36273.074021436274</v>
      </c>
      <c r="F24" s="56">
        <v>30933.875058932226</v>
      </c>
      <c r="G24" s="57">
        <v>67206.949080368504</v>
      </c>
      <c r="H24" s="56">
        <v>340</v>
      </c>
      <c r="I24" s="56">
        <v>347</v>
      </c>
      <c r="J24" s="57">
        <v>687</v>
      </c>
      <c r="K24" s="56">
        <v>260</v>
      </c>
      <c r="L24" s="56">
        <v>280</v>
      </c>
      <c r="M24" s="57">
        <v>540</v>
      </c>
      <c r="N24" s="32">
        <v>0.26300082672155073</v>
      </c>
      <c r="O24" s="32">
        <v>0.21423538048459906</v>
      </c>
      <c r="P24" s="33">
        <v>0.23805912990014064</v>
      </c>
      <c r="Q24" s="41"/>
      <c r="R24" s="58">
        <f t="shared" si="2"/>
        <v>60.455123369060459</v>
      </c>
      <c r="S24" s="58">
        <f t="shared" si="3"/>
        <v>49.336323857946134</v>
      </c>
      <c r="T24" s="58">
        <f t="shared" si="4"/>
        <v>54.773389633552164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34108.403473568782</v>
      </c>
      <c r="F25" s="56">
        <v>30060.297953389443</v>
      </c>
      <c r="G25" s="57">
        <v>64168.701426958229</v>
      </c>
      <c r="H25" s="56">
        <v>337</v>
      </c>
      <c r="I25" s="56">
        <v>362</v>
      </c>
      <c r="J25" s="57">
        <v>699</v>
      </c>
      <c r="K25" s="56">
        <v>272</v>
      </c>
      <c r="L25" s="56">
        <v>280</v>
      </c>
      <c r="M25" s="57">
        <v>552</v>
      </c>
      <c r="N25" s="32">
        <v>0.24320064081889783</v>
      </c>
      <c r="O25" s="32">
        <v>0.20361641076046821</v>
      </c>
      <c r="P25" s="33">
        <v>0.22290086642683837</v>
      </c>
      <c r="Q25" s="41"/>
      <c r="R25" s="58">
        <f t="shared" si="2"/>
        <v>56.007230662674516</v>
      </c>
      <c r="S25" s="58">
        <f t="shared" si="3"/>
        <v>46.822894008394769</v>
      </c>
      <c r="T25" s="58">
        <f t="shared" si="4"/>
        <v>51.293926000765971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33283.053572760698</v>
      </c>
      <c r="F26" s="56">
        <v>28145.17648404729</v>
      </c>
      <c r="G26" s="57">
        <v>61428.230056807988</v>
      </c>
      <c r="H26" s="56">
        <v>338</v>
      </c>
      <c r="I26" s="56">
        <v>352</v>
      </c>
      <c r="J26" s="57">
        <v>690</v>
      </c>
      <c r="K26" s="56">
        <v>284</v>
      </c>
      <c r="L26" s="56">
        <v>280</v>
      </c>
      <c r="M26" s="57">
        <v>564</v>
      </c>
      <c r="N26" s="32">
        <v>0.23203467354127649</v>
      </c>
      <c r="O26" s="32">
        <v>0.19347487134326394</v>
      </c>
      <c r="P26" s="33">
        <v>0.21261917143215922</v>
      </c>
      <c r="Q26" s="41"/>
      <c r="R26" s="58">
        <f t="shared" si="2"/>
        <v>53.509732432091155</v>
      </c>
      <c r="S26" s="58">
        <f t="shared" si="3"/>
        <v>44.533507095011537</v>
      </c>
      <c r="T26" s="58">
        <f t="shared" si="4"/>
        <v>48.985829391393928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31097.240217815219</v>
      </c>
      <c r="F27" s="56">
        <v>23797.763794320108</v>
      </c>
      <c r="G27" s="57">
        <v>54895.004012135323</v>
      </c>
      <c r="H27" s="56">
        <v>341</v>
      </c>
      <c r="I27" s="56">
        <v>348</v>
      </c>
      <c r="J27" s="57">
        <v>689</v>
      </c>
      <c r="K27" s="56">
        <v>283</v>
      </c>
      <c r="L27" s="56">
        <v>283</v>
      </c>
      <c r="M27" s="57">
        <v>566</v>
      </c>
      <c r="N27" s="32">
        <v>0.21619327181462195</v>
      </c>
      <c r="O27" s="32">
        <v>0.16372505224778544</v>
      </c>
      <c r="P27" s="33">
        <v>0.18982200065055507</v>
      </c>
      <c r="Q27" s="41"/>
      <c r="R27" s="58">
        <f t="shared" si="2"/>
        <v>49.835320861883361</v>
      </c>
      <c r="S27" s="58">
        <f t="shared" si="3"/>
        <v>37.714364174833769</v>
      </c>
      <c r="T27" s="58">
        <f t="shared" si="4"/>
        <v>43.741039053494283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9544.2822142501336</v>
      </c>
      <c r="F28" s="56">
        <v>12508.85264467902</v>
      </c>
      <c r="G28" s="57">
        <v>22053.134858929152</v>
      </c>
      <c r="H28" s="56">
        <v>243</v>
      </c>
      <c r="I28" s="56">
        <v>248</v>
      </c>
      <c r="J28" s="57">
        <v>491</v>
      </c>
      <c r="K28" s="56">
        <v>0</v>
      </c>
      <c r="L28" s="56">
        <v>0</v>
      </c>
      <c r="M28" s="57">
        <v>0</v>
      </c>
      <c r="N28" s="32">
        <v>0.18183741453761115</v>
      </c>
      <c r="O28" s="32">
        <v>0.23351352756643928</v>
      </c>
      <c r="P28" s="33">
        <v>0.20793858771714144</v>
      </c>
      <c r="Q28" s="41"/>
      <c r="R28" s="58">
        <f t="shared" si="2"/>
        <v>39.276881540124009</v>
      </c>
      <c r="S28" s="58">
        <f t="shared" si="3"/>
        <v>50.438921954350889</v>
      </c>
      <c r="T28" s="58">
        <f t="shared" si="4"/>
        <v>44.914734946902549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8465.4750627477624</v>
      </c>
      <c r="F29" s="56">
        <v>12633.437460167166</v>
      </c>
      <c r="G29" s="57">
        <v>21098.912522914929</v>
      </c>
      <c r="H29" s="56">
        <v>239</v>
      </c>
      <c r="I29" s="56">
        <v>244</v>
      </c>
      <c r="J29" s="57">
        <v>483</v>
      </c>
      <c r="K29" s="56">
        <v>0</v>
      </c>
      <c r="L29" s="56">
        <v>0</v>
      </c>
      <c r="M29" s="57">
        <v>0</v>
      </c>
      <c r="N29" s="32">
        <v>0.16398332292630874</v>
      </c>
      <c r="O29" s="32">
        <v>0.23970547700681477</v>
      </c>
      <c r="P29" s="33">
        <v>0.20223633658188528</v>
      </c>
      <c r="Q29" s="41"/>
      <c r="R29" s="58">
        <f t="shared" si="2"/>
        <v>35.420397752082685</v>
      </c>
      <c r="S29" s="58">
        <f t="shared" si="3"/>
        <v>51.776383033471994</v>
      </c>
      <c r="T29" s="58">
        <f t="shared" si="4"/>
        <v>43.68304870168722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8020.6738265022186</v>
      </c>
      <c r="F30" s="56">
        <v>12661.513942855214</v>
      </c>
      <c r="G30" s="57">
        <v>20682.187769357432</v>
      </c>
      <c r="H30" s="56">
        <v>247</v>
      </c>
      <c r="I30" s="56">
        <v>244</v>
      </c>
      <c r="J30" s="57">
        <v>491</v>
      </c>
      <c r="K30" s="56">
        <v>0</v>
      </c>
      <c r="L30" s="56">
        <v>0</v>
      </c>
      <c r="M30" s="57">
        <v>0</v>
      </c>
      <c r="N30" s="32">
        <v>0.15033501699096977</v>
      </c>
      <c r="O30" s="32">
        <v>0.24023819715496383</v>
      </c>
      <c r="P30" s="33">
        <v>0.19501195377307678</v>
      </c>
      <c r="Q30" s="41"/>
      <c r="R30" s="58">
        <f t="shared" si="2"/>
        <v>32.472363670049468</v>
      </c>
      <c r="S30" s="58">
        <f t="shared" si="3"/>
        <v>51.891450585472185</v>
      </c>
      <c r="T30" s="58">
        <f t="shared" si="4"/>
        <v>42.122582014984587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7355.1375957006921</v>
      </c>
      <c r="F31" s="56">
        <v>12411.027809040161</v>
      </c>
      <c r="G31" s="57">
        <v>19766.165404740852</v>
      </c>
      <c r="H31" s="56">
        <v>244</v>
      </c>
      <c r="I31" s="56">
        <v>248</v>
      </c>
      <c r="J31" s="57">
        <v>492</v>
      </c>
      <c r="K31" s="56">
        <v>0</v>
      </c>
      <c r="L31" s="56">
        <v>0</v>
      </c>
      <c r="M31" s="57">
        <v>0</v>
      </c>
      <c r="N31" s="32">
        <v>0.13955558583220803</v>
      </c>
      <c r="O31" s="32">
        <v>0.23168734709229691</v>
      </c>
      <c r="P31" s="33">
        <v>0.18599598581696827</v>
      </c>
      <c r="Q31" s="41"/>
      <c r="R31" s="58">
        <f t="shared" si="2"/>
        <v>30.144006539756933</v>
      </c>
      <c r="S31" s="58">
        <f t="shared" si="3"/>
        <v>50.044466971936131</v>
      </c>
      <c r="T31" s="58">
        <f t="shared" si="4"/>
        <v>40.175132936465147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6879.4203436933885</v>
      </c>
      <c r="F32" s="56">
        <v>12289.088526808921</v>
      </c>
      <c r="G32" s="57">
        <v>19168.508870502308</v>
      </c>
      <c r="H32" s="56">
        <v>242</v>
      </c>
      <c r="I32" s="56">
        <v>248</v>
      </c>
      <c r="J32" s="57">
        <v>490</v>
      </c>
      <c r="K32" s="56">
        <v>0</v>
      </c>
      <c r="L32" s="56">
        <v>0</v>
      </c>
      <c r="M32" s="57">
        <v>0</v>
      </c>
      <c r="N32" s="32">
        <v>0.13160813329685853</v>
      </c>
      <c r="O32" s="32">
        <v>0.229411001471194</v>
      </c>
      <c r="P32" s="33">
        <v>0.18110836045448137</v>
      </c>
      <c r="Q32" s="41"/>
      <c r="R32" s="58">
        <f t="shared" si="2"/>
        <v>28.42735679212144</v>
      </c>
      <c r="S32" s="58">
        <f t="shared" si="3"/>
        <v>49.552776317777905</v>
      </c>
      <c r="T32" s="58">
        <f t="shared" si="4"/>
        <v>39.119405858167973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5236.4817660192421</v>
      </c>
      <c r="F33" s="56">
        <v>10239.152428622376</v>
      </c>
      <c r="G33" s="57">
        <v>15475.634194641618</v>
      </c>
      <c r="H33" s="56">
        <v>246</v>
      </c>
      <c r="I33" s="56">
        <v>248</v>
      </c>
      <c r="J33" s="57">
        <v>494</v>
      </c>
      <c r="K33" s="56">
        <v>0</v>
      </c>
      <c r="L33" s="56">
        <v>0</v>
      </c>
      <c r="M33" s="57">
        <v>0</v>
      </c>
      <c r="N33" s="32">
        <v>9.8548663166577122E-2</v>
      </c>
      <c r="O33" s="32">
        <v>0.19114307849130779</v>
      </c>
      <c r="P33" s="33">
        <v>0.14503330891664434</v>
      </c>
      <c r="Q33" s="41"/>
      <c r="R33" s="58">
        <f t="shared" si="2"/>
        <v>21.286511243980659</v>
      </c>
      <c r="S33" s="58">
        <f t="shared" si="3"/>
        <v>41.286904954122484</v>
      </c>
      <c r="T33" s="58">
        <f t="shared" si="4"/>
        <v>31.327194725995177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2391.6497732482831</v>
      </c>
      <c r="F34" s="56">
        <v>3544.452250825193</v>
      </c>
      <c r="G34" s="57">
        <v>5936.1020240734761</v>
      </c>
      <c r="H34" s="56">
        <v>256</v>
      </c>
      <c r="I34" s="56">
        <v>254</v>
      </c>
      <c r="J34" s="57">
        <v>510</v>
      </c>
      <c r="K34" s="56">
        <v>0</v>
      </c>
      <c r="L34" s="56">
        <v>0</v>
      </c>
      <c r="M34" s="57">
        <v>0</v>
      </c>
      <c r="N34" s="32">
        <v>4.3251768179403266E-2</v>
      </c>
      <c r="O34" s="32">
        <v>6.4604335280424197E-2</v>
      </c>
      <c r="P34" s="33">
        <v>5.3886183951284278E-2</v>
      </c>
      <c r="Q34" s="41"/>
      <c r="R34" s="58">
        <f t="shared" si="2"/>
        <v>9.3423819267511057</v>
      </c>
      <c r="S34" s="58">
        <f t="shared" si="3"/>
        <v>13.954536420571626</v>
      </c>
      <c r="T34" s="58">
        <f t="shared" si="4"/>
        <v>11.639415733477405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1270.5480501320235</v>
      </c>
      <c r="F35" s="56">
        <v>1917.8002062760563</v>
      </c>
      <c r="G35" s="57">
        <v>3188.3482564080796</v>
      </c>
      <c r="H35" s="56">
        <v>250</v>
      </c>
      <c r="I35" s="56">
        <v>248</v>
      </c>
      <c r="J35" s="57">
        <v>498</v>
      </c>
      <c r="K35" s="56">
        <v>0</v>
      </c>
      <c r="L35" s="56">
        <v>0</v>
      </c>
      <c r="M35" s="57">
        <v>0</v>
      </c>
      <c r="N35" s="32">
        <v>2.352866759503747E-2</v>
      </c>
      <c r="O35" s="32">
        <v>3.5801228462441312E-2</v>
      </c>
      <c r="P35" s="33">
        <v>2.9640304332218499E-2</v>
      </c>
      <c r="Q35" s="41"/>
      <c r="R35" s="58">
        <f t="shared" si="2"/>
        <v>5.0821922005280937</v>
      </c>
      <c r="S35" s="58">
        <f t="shared" si="3"/>
        <v>7.7330653478873241</v>
      </c>
      <c r="T35" s="58">
        <f t="shared" si="4"/>
        <v>6.4023057357591959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291.47304470585112</v>
      </c>
      <c r="F36" s="61">
        <v>479.99999999954878</v>
      </c>
      <c r="G36" s="62">
        <v>771.47304470539984</v>
      </c>
      <c r="H36" s="61">
        <v>250</v>
      </c>
      <c r="I36" s="61">
        <v>248</v>
      </c>
      <c r="J36" s="62">
        <v>498</v>
      </c>
      <c r="K36" s="61">
        <v>0</v>
      </c>
      <c r="L36" s="61">
        <v>0</v>
      </c>
      <c r="M36" s="62">
        <v>0</v>
      </c>
      <c r="N36" s="34">
        <v>5.39764897603428E-3</v>
      </c>
      <c r="O36" s="34">
        <v>8.9605734766940864E-3</v>
      </c>
      <c r="P36" s="35">
        <v>7.1719567594953878E-3</v>
      </c>
      <c r="Q36" s="41"/>
      <c r="R36" s="58">
        <f t="shared" si="2"/>
        <v>1.1658921788234045</v>
      </c>
      <c r="S36" s="58">
        <f t="shared" si="3"/>
        <v>1.9354838709659226</v>
      </c>
      <c r="T36" s="58">
        <f t="shared" si="4"/>
        <v>1.5491426600510037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12437.175718798719</v>
      </c>
      <c r="F37" s="56">
        <v>9965.9892502853436</v>
      </c>
      <c r="G37" s="65">
        <v>22403.164969084064</v>
      </c>
      <c r="H37" s="64">
        <v>82</v>
      </c>
      <c r="I37" s="64">
        <v>84</v>
      </c>
      <c r="J37" s="65">
        <v>166</v>
      </c>
      <c r="K37" s="64">
        <v>170</v>
      </c>
      <c r="L37" s="64">
        <v>162</v>
      </c>
      <c r="M37" s="65">
        <v>332</v>
      </c>
      <c r="N37" s="30">
        <v>0.20772941807186529</v>
      </c>
      <c r="O37" s="30">
        <v>0.1708845893395978</v>
      </c>
      <c r="P37" s="31">
        <v>0.18954891167832055</v>
      </c>
      <c r="Q37" s="41"/>
      <c r="R37" s="58">
        <f t="shared" si="2"/>
        <v>49.353871899994914</v>
      </c>
      <c r="S37" s="58">
        <f t="shared" si="3"/>
        <v>40.512151423924159</v>
      </c>
      <c r="T37" s="58">
        <f t="shared" si="4"/>
        <v>44.986275038321416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11923.001141328597</v>
      </c>
      <c r="F38" s="56">
        <v>9914.9708355904913</v>
      </c>
      <c r="G38" s="57">
        <v>21837.971976919089</v>
      </c>
      <c r="H38" s="56">
        <v>85</v>
      </c>
      <c r="I38" s="56">
        <v>84</v>
      </c>
      <c r="J38" s="57">
        <v>169</v>
      </c>
      <c r="K38" s="56">
        <v>170</v>
      </c>
      <c r="L38" s="56">
        <v>146</v>
      </c>
      <c r="M38" s="57">
        <v>316</v>
      </c>
      <c r="N38" s="32">
        <v>0.19700927199815924</v>
      </c>
      <c r="O38" s="32">
        <v>0.18242145340724336</v>
      </c>
      <c r="P38" s="33">
        <v>0.19010700585799054</v>
      </c>
      <c r="Q38" s="41"/>
      <c r="R38" s="58">
        <f t="shared" si="2"/>
        <v>46.75686722089646</v>
      </c>
      <c r="S38" s="58">
        <f t="shared" si="3"/>
        <v>43.108568850393439</v>
      </c>
      <c r="T38" s="58">
        <f t="shared" si="4"/>
        <v>45.026746344163072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11578.973914346043</v>
      </c>
      <c r="F39" s="56">
        <v>9812.2362262359311</v>
      </c>
      <c r="G39" s="57">
        <v>21391.210140581974</v>
      </c>
      <c r="H39" s="56">
        <v>84</v>
      </c>
      <c r="I39" s="56">
        <v>84</v>
      </c>
      <c r="J39" s="57">
        <v>168</v>
      </c>
      <c r="K39" s="56">
        <v>168</v>
      </c>
      <c r="L39" s="56">
        <v>147</v>
      </c>
      <c r="M39" s="57">
        <v>315</v>
      </c>
      <c r="N39" s="32">
        <v>0.19360242633671151</v>
      </c>
      <c r="O39" s="32">
        <v>0.17971128619479726</v>
      </c>
      <c r="P39" s="33">
        <v>0.18697302759057036</v>
      </c>
      <c r="Q39" s="41"/>
      <c r="R39" s="58">
        <f t="shared" si="2"/>
        <v>45.948309183912869</v>
      </c>
      <c r="S39" s="58">
        <f t="shared" si="3"/>
        <v>42.477213100588443</v>
      </c>
      <c r="T39" s="58">
        <f t="shared" si="4"/>
        <v>44.288219752757712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11413.003323357862</v>
      </c>
      <c r="F40" s="56">
        <v>9780.2537761236326</v>
      </c>
      <c r="G40" s="57">
        <v>21193.257099481496</v>
      </c>
      <c r="H40" s="56">
        <v>84</v>
      </c>
      <c r="I40" s="56">
        <v>88</v>
      </c>
      <c r="J40" s="57">
        <v>172</v>
      </c>
      <c r="K40" s="56">
        <v>172</v>
      </c>
      <c r="L40" s="56">
        <v>145</v>
      </c>
      <c r="M40" s="57">
        <v>317</v>
      </c>
      <c r="N40" s="32">
        <v>0.18771387044996482</v>
      </c>
      <c r="O40" s="32">
        <v>0.17792631669559802</v>
      </c>
      <c r="P40" s="33">
        <v>0.18306662548788522</v>
      </c>
      <c r="Q40" s="41"/>
      <c r="R40" s="58">
        <f t="shared" si="2"/>
        <v>44.582044231866647</v>
      </c>
      <c r="S40" s="58">
        <f t="shared" si="3"/>
        <v>41.975338094951212</v>
      </c>
      <c r="T40" s="58">
        <f t="shared" si="4"/>
        <v>43.339994068469316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11287.372157468464</v>
      </c>
      <c r="F41" s="56">
        <v>9651.7197214646185</v>
      </c>
      <c r="G41" s="57">
        <v>20939.091878933083</v>
      </c>
      <c r="H41" s="56">
        <v>84</v>
      </c>
      <c r="I41" s="56">
        <v>85</v>
      </c>
      <c r="J41" s="57">
        <v>169</v>
      </c>
      <c r="K41" s="56">
        <v>170</v>
      </c>
      <c r="L41" s="56">
        <v>145</v>
      </c>
      <c r="M41" s="57">
        <v>315</v>
      </c>
      <c r="N41" s="32">
        <v>0.18717451839792493</v>
      </c>
      <c r="O41" s="32">
        <v>0.17768261637453275</v>
      </c>
      <c r="P41" s="33">
        <v>0.18267633199795055</v>
      </c>
      <c r="Q41" s="41"/>
      <c r="R41" s="58">
        <f t="shared" si="2"/>
        <v>44.438473060899462</v>
      </c>
      <c r="S41" s="58">
        <f t="shared" si="3"/>
        <v>41.963998788976603</v>
      </c>
      <c r="T41" s="58">
        <f t="shared" si="4"/>
        <v>43.262586526721243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9232.9057057243645</v>
      </c>
      <c r="F42" s="56">
        <v>5879.7582101619355</v>
      </c>
      <c r="G42" s="57">
        <v>15112.6639158863</v>
      </c>
      <c r="H42" s="56">
        <v>0</v>
      </c>
      <c r="I42" s="56">
        <v>0</v>
      </c>
      <c r="J42" s="57">
        <v>0</v>
      </c>
      <c r="K42" s="56">
        <v>168</v>
      </c>
      <c r="L42" s="56">
        <v>145</v>
      </c>
      <c r="M42" s="57">
        <v>313</v>
      </c>
      <c r="N42" s="32">
        <v>0.22160391958823838</v>
      </c>
      <c r="O42" s="32">
        <v>0.16350829282986473</v>
      </c>
      <c r="P42" s="33">
        <v>0.19469061006758606</v>
      </c>
      <c r="Q42" s="41"/>
      <c r="R42" s="58">
        <f t="shared" si="2"/>
        <v>54.957772057883119</v>
      </c>
      <c r="S42" s="58">
        <f t="shared" si="3"/>
        <v>40.550056621806455</v>
      </c>
      <c r="T42" s="58">
        <f t="shared" si="4"/>
        <v>48.283271296761342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8096.1057788874787</v>
      </c>
      <c r="F43" s="56">
        <v>5635.6797728131351</v>
      </c>
      <c r="G43" s="57">
        <v>13731.785551700614</v>
      </c>
      <c r="H43" s="56">
        <v>0</v>
      </c>
      <c r="I43" s="56">
        <v>0</v>
      </c>
      <c r="J43" s="57">
        <v>0</v>
      </c>
      <c r="K43" s="56">
        <v>168</v>
      </c>
      <c r="L43" s="56">
        <v>145</v>
      </c>
      <c r="M43" s="57">
        <v>313</v>
      </c>
      <c r="N43" s="32">
        <v>0.19431897510770638</v>
      </c>
      <c r="O43" s="32">
        <v>0.15672079457211166</v>
      </c>
      <c r="P43" s="33">
        <v>0.17690128763914012</v>
      </c>
      <c r="Q43" s="41"/>
      <c r="R43" s="58">
        <f t="shared" si="2"/>
        <v>48.19110582671118</v>
      </c>
      <c r="S43" s="58">
        <f t="shared" si="3"/>
        <v>38.866757053883688</v>
      </c>
      <c r="T43" s="58">
        <f t="shared" si="4"/>
        <v>43.87151933450675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7774.9576069665272</v>
      </c>
      <c r="F44" s="56">
        <v>5546.0007844947686</v>
      </c>
      <c r="G44" s="57">
        <v>13320.958391461296</v>
      </c>
      <c r="H44" s="56">
        <v>0</v>
      </c>
      <c r="I44" s="56">
        <v>0</v>
      </c>
      <c r="J44" s="57">
        <v>0</v>
      </c>
      <c r="K44" s="56">
        <v>168</v>
      </c>
      <c r="L44" s="56">
        <v>139</v>
      </c>
      <c r="M44" s="57">
        <v>307</v>
      </c>
      <c r="N44" s="32">
        <v>0.1866109256664393</v>
      </c>
      <c r="O44" s="32">
        <v>0.16088421862655977</v>
      </c>
      <c r="P44" s="33">
        <v>0.17496267720212902</v>
      </c>
      <c r="Q44" s="41"/>
      <c r="R44" s="58">
        <f t="shared" si="2"/>
        <v>46.279509565276946</v>
      </c>
      <c r="S44" s="58">
        <f t="shared" si="3"/>
        <v>39.899286219386823</v>
      </c>
      <c r="T44" s="58">
        <f t="shared" si="4"/>
        <v>43.390743946127998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7572.289355500423</v>
      </c>
      <c r="F45" s="56">
        <v>5489.0829173482143</v>
      </c>
      <c r="G45" s="57">
        <v>13061.372272848637</v>
      </c>
      <c r="H45" s="56">
        <v>0</v>
      </c>
      <c r="I45" s="56">
        <v>0</v>
      </c>
      <c r="J45" s="57">
        <v>0</v>
      </c>
      <c r="K45" s="56">
        <v>168</v>
      </c>
      <c r="L45" s="56">
        <v>128</v>
      </c>
      <c r="M45" s="57">
        <v>296</v>
      </c>
      <c r="N45" s="32">
        <v>0.18174657631289418</v>
      </c>
      <c r="O45" s="32">
        <v>0.17291717859589889</v>
      </c>
      <c r="P45" s="33">
        <v>0.17792845838122054</v>
      </c>
      <c r="Q45" s="41"/>
      <c r="R45" s="58">
        <f t="shared" si="2"/>
        <v>45.073150925597758</v>
      </c>
      <c r="S45" s="58">
        <f t="shared" si="3"/>
        <v>42.883460291782924</v>
      </c>
      <c r="T45" s="58">
        <f t="shared" si="4"/>
        <v>44.126257678542693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7492.1237472700195</v>
      </c>
      <c r="F46" s="56">
        <v>5439.1370598872454</v>
      </c>
      <c r="G46" s="57">
        <v>12931.260807157265</v>
      </c>
      <c r="H46" s="56">
        <v>0</v>
      </c>
      <c r="I46" s="56">
        <v>0</v>
      </c>
      <c r="J46" s="57">
        <v>0</v>
      </c>
      <c r="K46" s="56">
        <v>168</v>
      </c>
      <c r="L46" s="56">
        <v>127</v>
      </c>
      <c r="M46" s="57">
        <v>295</v>
      </c>
      <c r="N46" s="32">
        <v>0.17982247857310915</v>
      </c>
      <c r="O46" s="32">
        <v>0.17269294703731411</v>
      </c>
      <c r="P46" s="33">
        <v>0.17675315482719062</v>
      </c>
      <c r="Q46" s="41"/>
      <c r="R46" s="58">
        <f t="shared" si="2"/>
        <v>44.595974686131072</v>
      </c>
      <c r="S46" s="58">
        <f t="shared" si="3"/>
        <v>42.8278508652539</v>
      </c>
      <c r="T46" s="58">
        <f t="shared" si="4"/>
        <v>43.834782397143272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7461.9408488147355</v>
      </c>
      <c r="F47" s="56">
        <v>5414.8280380753404</v>
      </c>
      <c r="G47" s="57">
        <v>12876.768886890077</v>
      </c>
      <c r="H47" s="56">
        <v>0</v>
      </c>
      <c r="I47" s="56">
        <v>0</v>
      </c>
      <c r="J47" s="57">
        <v>0</v>
      </c>
      <c r="K47" s="56">
        <v>168</v>
      </c>
      <c r="L47" s="56">
        <v>127</v>
      </c>
      <c r="M47" s="57">
        <v>295</v>
      </c>
      <c r="N47" s="32">
        <v>0.17909804264628301</v>
      </c>
      <c r="O47" s="32">
        <v>0.17192113405116016</v>
      </c>
      <c r="P47" s="33">
        <v>0.17600832267482336</v>
      </c>
      <c r="Q47" s="41"/>
      <c r="R47" s="58">
        <f t="shared" si="2"/>
        <v>44.416314576278189</v>
      </c>
      <c r="S47" s="58">
        <f t="shared" si="3"/>
        <v>42.636441244687717</v>
      </c>
      <c r="T47" s="58">
        <f t="shared" si="4"/>
        <v>43.650064023356194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6991.932572323627</v>
      </c>
      <c r="F48" s="56">
        <v>4459.7990067874407</v>
      </c>
      <c r="G48" s="57">
        <v>11451.731579111067</v>
      </c>
      <c r="H48" s="56">
        <v>0</v>
      </c>
      <c r="I48" s="56">
        <v>0</v>
      </c>
      <c r="J48" s="57">
        <v>0</v>
      </c>
      <c r="K48" s="56">
        <v>168</v>
      </c>
      <c r="L48" s="56">
        <v>126</v>
      </c>
      <c r="M48" s="57">
        <v>294</v>
      </c>
      <c r="N48" s="32">
        <v>0.16781712203157706</v>
      </c>
      <c r="O48" s="32">
        <v>0.1427227024701562</v>
      </c>
      <c r="P48" s="33">
        <v>0.1570623707909681</v>
      </c>
      <c r="Q48" s="41"/>
      <c r="R48" s="58">
        <f t="shared" ref="R48" si="5">+E48/(H48+K48)</f>
        <v>41.61864626383111</v>
      </c>
      <c r="S48" s="58">
        <f t="shared" ref="S48" si="6">+F48/(I48+L48)</f>
        <v>35.395230212598733</v>
      </c>
      <c r="T48" s="58">
        <f t="shared" ref="T48" si="7">+G48/(J48+M48)</f>
        <v>38.951467956160094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6605.5887039305726</v>
      </c>
      <c r="F49" s="56">
        <v>4433.6131253122439</v>
      </c>
      <c r="G49" s="57">
        <v>11039.201829242817</v>
      </c>
      <c r="H49" s="56">
        <v>0</v>
      </c>
      <c r="I49" s="56">
        <v>0</v>
      </c>
      <c r="J49" s="57">
        <v>0</v>
      </c>
      <c r="K49" s="56">
        <v>168</v>
      </c>
      <c r="L49" s="56">
        <v>126</v>
      </c>
      <c r="M49" s="57">
        <v>294</v>
      </c>
      <c r="N49" s="32">
        <v>0.15854427572798033</v>
      </c>
      <c r="O49" s="32">
        <v>0.14188470063083217</v>
      </c>
      <c r="P49" s="33">
        <v>0.15140445782920256</v>
      </c>
      <c r="Q49" s="41"/>
      <c r="R49" s="58">
        <f t="shared" si="2"/>
        <v>39.318980380539124</v>
      </c>
      <c r="S49" s="58">
        <f t="shared" si="3"/>
        <v>35.187405756446381</v>
      </c>
      <c r="T49" s="58">
        <f t="shared" si="4"/>
        <v>37.548305541642236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6742.7136531835349</v>
      </c>
      <c r="F50" s="56">
        <v>4197.4469400944099</v>
      </c>
      <c r="G50" s="57">
        <v>10940.160593277946</v>
      </c>
      <c r="H50" s="56">
        <v>0</v>
      </c>
      <c r="I50" s="56">
        <v>0</v>
      </c>
      <c r="J50" s="57">
        <v>0</v>
      </c>
      <c r="K50" s="56">
        <v>168</v>
      </c>
      <c r="L50" s="56">
        <v>126</v>
      </c>
      <c r="M50" s="57">
        <v>294</v>
      </c>
      <c r="N50" s="32">
        <v>0.16183548514745427</v>
      </c>
      <c r="O50" s="32">
        <v>0.13432689900455741</v>
      </c>
      <c r="P50" s="33">
        <v>0.15004609108621278</v>
      </c>
      <c r="Q50" s="41"/>
      <c r="R50" s="58">
        <f t="shared" si="2"/>
        <v>40.135200316568657</v>
      </c>
      <c r="S50" s="58">
        <f t="shared" si="3"/>
        <v>33.313070953130236</v>
      </c>
      <c r="T50" s="58">
        <f t="shared" si="4"/>
        <v>37.211430589380768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6527.4470874880799</v>
      </c>
      <c r="F51" s="56">
        <v>3797.7256645660091</v>
      </c>
      <c r="G51" s="57">
        <v>10325.172752054088</v>
      </c>
      <c r="H51" s="56">
        <v>0</v>
      </c>
      <c r="I51" s="56">
        <v>0</v>
      </c>
      <c r="J51" s="57">
        <v>0</v>
      </c>
      <c r="K51" s="56">
        <v>168</v>
      </c>
      <c r="L51" s="56">
        <v>126</v>
      </c>
      <c r="M51" s="57">
        <v>294</v>
      </c>
      <c r="N51" s="32">
        <v>0.15666875690015553</v>
      </c>
      <c r="O51" s="32">
        <v>0.12153499950608068</v>
      </c>
      <c r="P51" s="33">
        <v>0.14161143230269488</v>
      </c>
      <c r="Q51" s="41"/>
      <c r="R51" s="58">
        <f t="shared" si="2"/>
        <v>38.853851711238569</v>
      </c>
      <c r="S51" s="58">
        <f t="shared" si="3"/>
        <v>30.14067987750801</v>
      </c>
      <c r="T51" s="58">
        <f t="shared" si="4"/>
        <v>35.119635211068328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6506.0561908724994</v>
      </c>
      <c r="F52" s="56">
        <v>3804.4638842443755</v>
      </c>
      <c r="G52" s="57">
        <v>10310.520075116874</v>
      </c>
      <c r="H52" s="56">
        <v>0</v>
      </c>
      <c r="I52" s="56">
        <v>0</v>
      </c>
      <c r="J52" s="57">
        <v>0</v>
      </c>
      <c r="K52" s="56">
        <v>168</v>
      </c>
      <c r="L52" s="56">
        <v>126</v>
      </c>
      <c r="M52" s="57">
        <v>294</v>
      </c>
      <c r="N52" s="32">
        <v>0.15615534252286145</v>
      </c>
      <c r="O52" s="32">
        <v>0.12175063633654555</v>
      </c>
      <c r="P52" s="33">
        <v>0.14141046844301178</v>
      </c>
      <c r="Q52" s="41"/>
      <c r="R52" s="58">
        <f t="shared" si="2"/>
        <v>38.726524945669638</v>
      </c>
      <c r="S52" s="58">
        <f t="shared" si="3"/>
        <v>30.194157811463299</v>
      </c>
      <c r="T52" s="58">
        <f t="shared" si="4"/>
        <v>35.069796173866919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6416.4406445168761</v>
      </c>
      <c r="F53" s="56">
        <v>3782.3572977459899</v>
      </c>
      <c r="G53" s="57">
        <v>10198.797942262867</v>
      </c>
      <c r="H53" s="56">
        <v>0</v>
      </c>
      <c r="I53" s="56">
        <v>0</v>
      </c>
      <c r="J53" s="57">
        <v>0</v>
      </c>
      <c r="K53" s="56">
        <v>174</v>
      </c>
      <c r="L53" s="56">
        <v>105</v>
      </c>
      <c r="M53" s="57">
        <v>279</v>
      </c>
      <c r="N53" s="32">
        <v>0.14869393410541518</v>
      </c>
      <c r="O53" s="32">
        <v>0.14525181634969239</v>
      </c>
      <c r="P53" s="33">
        <v>0.14739851344465932</v>
      </c>
      <c r="Q53" s="41"/>
      <c r="R53" s="58">
        <f t="shared" si="2"/>
        <v>36.876095658142965</v>
      </c>
      <c r="S53" s="58">
        <f t="shared" si="3"/>
        <v>36.02245045472371</v>
      </c>
      <c r="T53" s="58">
        <f t="shared" si="4"/>
        <v>36.554831334275505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6141.9210983761895</v>
      </c>
      <c r="F54" s="56">
        <v>3586.7265597012765</v>
      </c>
      <c r="G54" s="57">
        <v>9728.6476580774652</v>
      </c>
      <c r="H54" s="56">
        <v>0</v>
      </c>
      <c r="I54" s="56">
        <v>0</v>
      </c>
      <c r="J54" s="57">
        <v>0</v>
      </c>
      <c r="K54" s="56">
        <v>164</v>
      </c>
      <c r="L54" s="56">
        <v>105</v>
      </c>
      <c r="M54" s="57">
        <v>269</v>
      </c>
      <c r="N54" s="32">
        <v>0.15101104195456799</v>
      </c>
      <c r="O54" s="32">
        <v>0.13773911519590157</v>
      </c>
      <c r="P54" s="33">
        <v>0.14583055009709595</v>
      </c>
      <c r="Q54" s="41"/>
      <c r="R54" s="58">
        <f t="shared" si="2"/>
        <v>37.45073840473286</v>
      </c>
      <c r="S54" s="58">
        <f t="shared" si="3"/>
        <v>34.159300568583589</v>
      </c>
      <c r="T54" s="58">
        <f t="shared" si="4"/>
        <v>36.165976424079794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4869.5816383323236</v>
      </c>
      <c r="F55" s="56">
        <v>2806.3001563369176</v>
      </c>
      <c r="G55" s="57">
        <v>7675.8817946692416</v>
      </c>
      <c r="H55" s="56">
        <v>0</v>
      </c>
      <c r="I55" s="56">
        <v>0</v>
      </c>
      <c r="J55" s="57">
        <v>0</v>
      </c>
      <c r="K55" s="56">
        <v>158</v>
      </c>
      <c r="L55" s="56">
        <v>105</v>
      </c>
      <c r="M55" s="57">
        <v>263</v>
      </c>
      <c r="N55" s="32">
        <v>0.12427474577205808</v>
      </c>
      <c r="O55" s="32">
        <v>0.10776882320802295</v>
      </c>
      <c r="P55" s="33">
        <v>0.11768492877881212</v>
      </c>
      <c r="Q55" s="41"/>
      <c r="R55" s="58">
        <f t="shared" si="2"/>
        <v>30.820136951470403</v>
      </c>
      <c r="S55" s="58">
        <f t="shared" si="3"/>
        <v>26.726668155589692</v>
      </c>
      <c r="T55" s="58">
        <f t="shared" si="4"/>
        <v>29.185862337145405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4700.931104569644</v>
      </c>
      <c r="F56" s="56">
        <v>2736.6245922776388</v>
      </c>
      <c r="G56" s="57">
        <v>7437.5556968472829</v>
      </c>
      <c r="H56" s="56">
        <v>0</v>
      </c>
      <c r="I56" s="56">
        <v>0</v>
      </c>
      <c r="J56" s="57">
        <v>0</v>
      </c>
      <c r="K56" s="56">
        <v>148</v>
      </c>
      <c r="L56" s="56">
        <v>105</v>
      </c>
      <c r="M56" s="57">
        <v>253</v>
      </c>
      <c r="N56" s="32">
        <v>0.12807680646713285</v>
      </c>
      <c r="O56" s="32">
        <v>0.10509311030252069</v>
      </c>
      <c r="P56" s="33">
        <v>0.11853811833557444</v>
      </c>
      <c r="Q56" s="41"/>
      <c r="R56" s="58">
        <f t="shared" si="2"/>
        <v>31.763048003848947</v>
      </c>
      <c r="S56" s="58">
        <f t="shared" si="3"/>
        <v>26.063091355025133</v>
      </c>
      <c r="T56" s="58">
        <f t="shared" si="4"/>
        <v>29.397453347222463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3656.5566205125397</v>
      </c>
      <c r="F57" s="56">
        <v>2424.3045219180253</v>
      </c>
      <c r="G57" s="57">
        <v>6080.8611424305655</v>
      </c>
      <c r="H57" s="56">
        <v>0</v>
      </c>
      <c r="I57" s="56">
        <v>0</v>
      </c>
      <c r="J57" s="57">
        <v>0</v>
      </c>
      <c r="K57" s="56">
        <v>164</v>
      </c>
      <c r="L57" s="56">
        <v>105</v>
      </c>
      <c r="M57" s="57">
        <v>269</v>
      </c>
      <c r="N57" s="32">
        <v>8.9903536106228851E-2</v>
      </c>
      <c r="O57" s="32">
        <v>9.3099251993779775E-2</v>
      </c>
      <c r="P57" s="33">
        <v>9.1150934500997802E-2</v>
      </c>
      <c r="Q57" s="41"/>
      <c r="R57" s="58">
        <f t="shared" si="2"/>
        <v>22.296076954344755</v>
      </c>
      <c r="S57" s="58">
        <f t="shared" si="3"/>
        <v>23.088614494457385</v>
      </c>
      <c r="T57" s="58">
        <f t="shared" si="4"/>
        <v>22.605431756247455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3382.1527572241544</v>
      </c>
      <c r="F58" s="61">
        <v>2344.0000000023006</v>
      </c>
      <c r="G58" s="62">
        <v>5726.1527572264549</v>
      </c>
      <c r="H58" s="56">
        <v>0</v>
      </c>
      <c r="I58" s="56">
        <v>0</v>
      </c>
      <c r="J58" s="57">
        <v>0</v>
      </c>
      <c r="K58" s="56">
        <v>168</v>
      </c>
      <c r="L58" s="56">
        <v>104</v>
      </c>
      <c r="M58" s="57">
        <v>272</v>
      </c>
      <c r="N58" s="34">
        <v>8.1176861492515226E-2</v>
      </c>
      <c r="O58" s="34">
        <v>9.0880893300337343E-2</v>
      </c>
      <c r="P58" s="35">
        <v>8.488722659550603E-2</v>
      </c>
      <c r="Q58" s="41"/>
      <c r="R58" s="58">
        <f t="shared" si="2"/>
        <v>20.131861650143776</v>
      </c>
      <c r="S58" s="58">
        <f t="shared" si="3"/>
        <v>22.538461538483659</v>
      </c>
      <c r="T58" s="58">
        <f t="shared" si="4"/>
        <v>21.052032195685495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9647.0240366760136</v>
      </c>
      <c r="F59" s="56">
        <v>4298.1294166144953</v>
      </c>
      <c r="G59" s="57">
        <v>13945.15345329051</v>
      </c>
      <c r="H59" s="66">
        <v>16</v>
      </c>
      <c r="I59" s="64">
        <v>15</v>
      </c>
      <c r="J59" s="65">
        <v>31</v>
      </c>
      <c r="K59" s="66">
        <v>112</v>
      </c>
      <c r="L59" s="64">
        <v>111</v>
      </c>
      <c r="M59" s="65">
        <v>223</v>
      </c>
      <c r="N59" s="30">
        <v>0.30888268560053833</v>
      </c>
      <c r="O59" s="30">
        <v>0.13969479383172437</v>
      </c>
      <c r="P59" s="31">
        <v>0.22492182989178242</v>
      </c>
      <c r="Q59" s="41"/>
      <c r="R59" s="58">
        <f t="shared" si="2"/>
        <v>75.367375286531356</v>
      </c>
      <c r="S59" s="58">
        <f t="shared" si="3"/>
        <v>34.112138227099166</v>
      </c>
      <c r="T59" s="58">
        <f t="shared" si="4"/>
        <v>54.902178949962639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9223.9238020218309</v>
      </c>
      <c r="F60" s="56">
        <v>4278.6540179013737</v>
      </c>
      <c r="G60" s="57">
        <v>13502.577819923205</v>
      </c>
      <c r="H60" s="55">
        <v>16</v>
      </c>
      <c r="I60" s="56">
        <v>15</v>
      </c>
      <c r="J60" s="57">
        <v>31</v>
      </c>
      <c r="K60" s="55">
        <v>112</v>
      </c>
      <c r="L60" s="56">
        <v>111</v>
      </c>
      <c r="M60" s="57">
        <v>223</v>
      </c>
      <c r="N60" s="32">
        <v>0.29533567501350638</v>
      </c>
      <c r="O60" s="32">
        <v>0.13906181805451681</v>
      </c>
      <c r="P60" s="33">
        <v>0.21778351322456782</v>
      </c>
      <c r="Q60" s="41"/>
      <c r="R60" s="58">
        <f t="shared" si="2"/>
        <v>72.061904703295554</v>
      </c>
      <c r="S60" s="58">
        <f t="shared" si="3"/>
        <v>33.957571570645825</v>
      </c>
      <c r="T60" s="58">
        <f t="shared" si="4"/>
        <v>53.159755196548048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8661.5414244359526</v>
      </c>
      <c r="F61" s="56">
        <v>4200.5720675338098</v>
      </c>
      <c r="G61" s="57">
        <v>12862.113491969762</v>
      </c>
      <c r="H61" s="55">
        <v>16</v>
      </c>
      <c r="I61" s="56">
        <v>15</v>
      </c>
      <c r="J61" s="57">
        <v>31</v>
      </c>
      <c r="K61" s="55">
        <v>112</v>
      </c>
      <c r="L61" s="56">
        <v>111</v>
      </c>
      <c r="M61" s="57">
        <v>223</v>
      </c>
      <c r="N61" s="32">
        <v>0.27732906712461425</v>
      </c>
      <c r="O61" s="32">
        <v>0.13652405315697511</v>
      </c>
      <c r="P61" s="33">
        <v>0.20745344341886712</v>
      </c>
      <c r="Q61" s="41"/>
      <c r="R61" s="58">
        <f t="shared" si="2"/>
        <v>67.66829237840588</v>
      </c>
      <c r="S61" s="58">
        <f t="shared" si="3"/>
        <v>33.33787355185563</v>
      </c>
      <c r="T61" s="58">
        <f t="shared" si="4"/>
        <v>50.63824209436914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8345.4071822208862</v>
      </c>
      <c r="F62" s="56">
        <v>4057.9895192747545</v>
      </c>
      <c r="G62" s="57">
        <v>12403.39670149564</v>
      </c>
      <c r="H62" s="55">
        <v>16</v>
      </c>
      <c r="I62" s="56">
        <v>15</v>
      </c>
      <c r="J62" s="57">
        <v>31</v>
      </c>
      <c r="K62" s="55">
        <v>111</v>
      </c>
      <c r="L62" s="56">
        <v>111</v>
      </c>
      <c r="M62" s="57">
        <v>222</v>
      </c>
      <c r="N62" s="32">
        <v>0.26934570043315537</v>
      </c>
      <c r="O62" s="32">
        <v>0.13188993497382848</v>
      </c>
      <c r="P62" s="33">
        <v>0.20085821838152026</v>
      </c>
      <c r="Q62" s="41"/>
      <c r="R62" s="58">
        <f t="shared" si="2"/>
        <v>65.711867576542417</v>
      </c>
      <c r="S62" s="58">
        <f t="shared" si="3"/>
        <v>32.206266025990118</v>
      </c>
      <c r="T62" s="58">
        <f t="shared" si="4"/>
        <v>49.025283405121108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7999.5819297314656</v>
      </c>
      <c r="F63" s="56">
        <v>3972.7945734443874</v>
      </c>
      <c r="G63" s="57">
        <v>11972.376503175852</v>
      </c>
      <c r="H63" s="55">
        <v>16</v>
      </c>
      <c r="I63" s="56">
        <v>15</v>
      </c>
      <c r="J63" s="57">
        <v>31</v>
      </c>
      <c r="K63" s="55">
        <v>109</v>
      </c>
      <c r="L63" s="56">
        <v>111</v>
      </c>
      <c r="M63" s="57">
        <v>220</v>
      </c>
      <c r="N63" s="32">
        <v>0.26238460803370067</v>
      </c>
      <c r="O63" s="32">
        <v>0.12912098847648165</v>
      </c>
      <c r="P63" s="33">
        <v>0.19544822553179855</v>
      </c>
      <c r="Q63" s="41"/>
      <c r="R63" s="58">
        <f t="shared" si="2"/>
        <v>63.996655437851722</v>
      </c>
      <c r="S63" s="58">
        <f t="shared" si="3"/>
        <v>31.530115662257042</v>
      </c>
      <c r="T63" s="58">
        <f t="shared" si="4"/>
        <v>47.698711168031281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7376.3095508200486</v>
      </c>
      <c r="F64" s="56">
        <v>3879.7936892902276</v>
      </c>
      <c r="G64" s="57">
        <v>11256.103240110277</v>
      </c>
      <c r="H64" s="55">
        <v>16</v>
      </c>
      <c r="I64" s="56">
        <v>13</v>
      </c>
      <c r="J64" s="57">
        <v>29</v>
      </c>
      <c r="K64" s="55">
        <v>111</v>
      </c>
      <c r="L64" s="56">
        <v>112</v>
      </c>
      <c r="M64" s="57">
        <v>223</v>
      </c>
      <c r="N64" s="3">
        <v>0.23806834336496413</v>
      </c>
      <c r="O64" s="3">
        <v>0.12685697388471839</v>
      </c>
      <c r="P64" s="4">
        <v>0.1828239221691508</v>
      </c>
      <c r="Q64" s="41"/>
      <c r="R64" s="58">
        <f t="shared" si="2"/>
        <v>58.081177565512192</v>
      </c>
      <c r="S64" s="58">
        <f t="shared" si="3"/>
        <v>31.038349514321819</v>
      </c>
      <c r="T64" s="58">
        <f t="shared" si="4"/>
        <v>44.667076349643956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6055.2638939560711</v>
      </c>
      <c r="F65" s="56">
        <v>3446.6919868395867</v>
      </c>
      <c r="G65" s="57">
        <v>9501.9558807956582</v>
      </c>
      <c r="H65" s="55">
        <v>13</v>
      </c>
      <c r="I65" s="56">
        <v>13</v>
      </c>
      <c r="J65" s="57">
        <v>26</v>
      </c>
      <c r="K65" s="55">
        <v>115</v>
      </c>
      <c r="L65" s="56">
        <v>113</v>
      </c>
      <c r="M65" s="57">
        <v>228</v>
      </c>
      <c r="N65" s="3">
        <v>0.19328600274374588</v>
      </c>
      <c r="O65" s="3">
        <v>0.11178943911648893</v>
      </c>
      <c r="P65" s="4">
        <v>0.15286286809516825</v>
      </c>
      <c r="Q65" s="41"/>
      <c r="R65" s="58">
        <f t="shared" si="2"/>
        <v>47.306749171531806</v>
      </c>
      <c r="S65" s="58">
        <f t="shared" si="3"/>
        <v>27.354698308250686</v>
      </c>
      <c r="T65" s="58">
        <f t="shared" si="4"/>
        <v>37.40927512124275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2356.8499801057574</v>
      </c>
      <c r="F66" s="56">
        <v>1319.5197818237207</v>
      </c>
      <c r="G66" s="57">
        <v>3676.369761929478</v>
      </c>
      <c r="H66" s="55">
        <v>7</v>
      </c>
      <c r="I66" s="56">
        <v>8</v>
      </c>
      <c r="J66" s="57">
        <v>15</v>
      </c>
      <c r="K66" s="55">
        <v>58</v>
      </c>
      <c r="L66" s="56">
        <v>56</v>
      </c>
      <c r="M66" s="57">
        <v>114</v>
      </c>
      <c r="N66" s="3">
        <v>0.14826685833579248</v>
      </c>
      <c r="O66" s="3">
        <v>8.4497936848342767E-2</v>
      </c>
      <c r="P66" s="4">
        <v>0.11666570709347163</v>
      </c>
      <c r="Q66" s="41"/>
      <c r="R66" s="58">
        <f t="shared" si="2"/>
        <v>36.259230463165501</v>
      </c>
      <c r="S66" s="58">
        <f t="shared" si="3"/>
        <v>20.617496590995636</v>
      </c>
      <c r="T66" s="58">
        <f t="shared" si="4"/>
        <v>28.498990402554092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2255.3827786867528</v>
      </c>
      <c r="F67" s="56">
        <v>979.35694081056079</v>
      </c>
      <c r="G67" s="57">
        <v>3234.7397194973137</v>
      </c>
      <c r="H67" s="55">
        <v>7</v>
      </c>
      <c r="I67" s="56">
        <v>8</v>
      </c>
      <c r="J67" s="57">
        <v>15</v>
      </c>
      <c r="K67" s="55">
        <v>57</v>
      </c>
      <c r="L67" s="56">
        <v>56</v>
      </c>
      <c r="M67" s="57">
        <v>113</v>
      </c>
      <c r="N67" s="3">
        <v>0.14413233503877509</v>
      </c>
      <c r="O67" s="3">
        <v>6.2714968033463159E-2</v>
      </c>
      <c r="P67" s="4">
        <v>0.10346531856119862</v>
      </c>
      <c r="Q67" s="41"/>
      <c r="R67" s="58">
        <f t="shared" si="2"/>
        <v>35.240355916980512</v>
      </c>
      <c r="S67" s="58">
        <f t="shared" si="3"/>
        <v>15.302452200165012</v>
      </c>
      <c r="T67" s="58">
        <f t="shared" si="4"/>
        <v>25.271404058572763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2207.4799438302912</v>
      </c>
      <c r="F68" s="56">
        <v>807.56478576892084</v>
      </c>
      <c r="G68" s="57">
        <v>3015.0447295992121</v>
      </c>
      <c r="H68" s="55">
        <v>8</v>
      </c>
      <c r="I68" s="56">
        <v>7</v>
      </c>
      <c r="J68" s="57">
        <v>15</v>
      </c>
      <c r="K68" s="55">
        <v>61</v>
      </c>
      <c r="L68" s="56">
        <v>57</v>
      </c>
      <c r="M68" s="57">
        <v>118</v>
      </c>
      <c r="N68" s="3">
        <v>0.13096107877493421</v>
      </c>
      <c r="O68" s="3">
        <v>5.1608179049649851E-2</v>
      </c>
      <c r="P68" s="4">
        <v>9.2759190548831291E-2</v>
      </c>
      <c r="Q68" s="41"/>
      <c r="R68" s="58">
        <f t="shared" si="2"/>
        <v>31.992462954062191</v>
      </c>
      <c r="S68" s="58">
        <f t="shared" si="3"/>
        <v>12.618199777639388</v>
      </c>
      <c r="T68" s="58">
        <f t="shared" si="4"/>
        <v>22.669509245106859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1103.2375905199681</v>
      </c>
      <c r="F69" s="61">
        <v>424.00000000063028</v>
      </c>
      <c r="G69" s="62">
        <v>1527.2375905205984</v>
      </c>
      <c r="H69" s="67">
        <v>7</v>
      </c>
      <c r="I69" s="61">
        <v>7</v>
      </c>
      <c r="J69" s="62">
        <v>14</v>
      </c>
      <c r="K69" s="67">
        <v>57</v>
      </c>
      <c r="L69" s="61">
        <v>57</v>
      </c>
      <c r="M69" s="62">
        <v>114</v>
      </c>
      <c r="N69" s="6">
        <v>7.0503424752042951E-2</v>
      </c>
      <c r="O69" s="6">
        <v>2.7096114519467682E-2</v>
      </c>
      <c r="P69" s="7">
        <v>4.8799769635755316E-2</v>
      </c>
      <c r="Q69" s="41"/>
      <c r="R69" s="58">
        <f t="shared" si="2"/>
        <v>17.238087351874501</v>
      </c>
      <c r="S69" s="58">
        <f t="shared" si="3"/>
        <v>6.6250000000098481</v>
      </c>
      <c r="T69" s="58">
        <f t="shared" si="4"/>
        <v>11.931543675942175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3315.9999999794213</v>
      </c>
      <c r="F70" s="56">
        <v>8426.9158296286732</v>
      </c>
      <c r="G70" s="65">
        <v>11742.915829608095</v>
      </c>
      <c r="H70" s="66">
        <v>293</v>
      </c>
      <c r="I70" s="64">
        <v>336</v>
      </c>
      <c r="J70" s="65">
        <v>629</v>
      </c>
      <c r="K70" s="66">
        <v>0</v>
      </c>
      <c r="L70" s="64">
        <v>0</v>
      </c>
      <c r="M70" s="65">
        <v>0</v>
      </c>
      <c r="N70" s="15">
        <v>5.2395398811455905E-2</v>
      </c>
      <c r="O70" s="15">
        <v>0.11611160479536863</v>
      </c>
      <c r="P70" s="16">
        <v>8.6431400736089736E-2</v>
      </c>
      <c r="Q70" s="41"/>
      <c r="R70" s="58">
        <f t="shared" si="2"/>
        <v>11.317406143274475</v>
      </c>
      <c r="S70" s="58">
        <f t="shared" si="3"/>
        <v>25.080106635799623</v>
      </c>
      <c r="T70" s="58">
        <f t="shared" si="4"/>
        <v>18.669182558995381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5087.813223889294</v>
      </c>
      <c r="F71" s="56">
        <v>13197.764845674563</v>
      </c>
      <c r="G71" s="57">
        <v>18285.578069563857</v>
      </c>
      <c r="H71" s="55">
        <v>292</v>
      </c>
      <c r="I71" s="56">
        <v>334</v>
      </c>
      <c r="J71" s="57">
        <v>626</v>
      </c>
      <c r="K71" s="55">
        <v>0</v>
      </c>
      <c r="L71" s="56">
        <v>0</v>
      </c>
      <c r="M71" s="57">
        <v>0</v>
      </c>
      <c r="N71" s="3">
        <v>8.066674949088809E-2</v>
      </c>
      <c r="O71" s="3">
        <v>0.18293641668987806</v>
      </c>
      <c r="P71" s="4">
        <v>0.13523235467373579</v>
      </c>
      <c r="Q71" s="41"/>
      <c r="R71" s="58">
        <f t="shared" ref="R71:R86" si="8">+E71/(H71+K71)</f>
        <v>17.424017890031831</v>
      </c>
      <c r="S71" s="58">
        <f t="shared" ref="S71:S86" si="9">+F71/(I71+L71)</f>
        <v>39.51426600501366</v>
      </c>
      <c r="T71" s="58">
        <f t="shared" ref="T71:T86" si="10">+G71/(J71+M71)</f>
        <v>29.210188609526927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11275.969889847313</v>
      </c>
      <c r="F72" s="56">
        <v>20411.381111032933</v>
      </c>
      <c r="G72" s="57">
        <v>31687.351000880248</v>
      </c>
      <c r="H72" s="55">
        <v>294</v>
      </c>
      <c r="I72" s="56">
        <v>334</v>
      </c>
      <c r="J72" s="57">
        <v>628</v>
      </c>
      <c r="K72" s="55">
        <v>0</v>
      </c>
      <c r="L72" s="56">
        <v>0</v>
      </c>
      <c r="M72" s="57">
        <v>0</v>
      </c>
      <c r="N72" s="3">
        <v>0.1775631438940431</v>
      </c>
      <c r="O72" s="3">
        <v>0.2829255532134749</v>
      </c>
      <c r="P72" s="4">
        <v>0.23359983929641606</v>
      </c>
      <c r="Q72" s="41"/>
      <c r="R72" s="58">
        <f t="shared" si="8"/>
        <v>38.353639081113307</v>
      </c>
      <c r="S72" s="58">
        <f t="shared" si="9"/>
        <v>61.11191949411058</v>
      </c>
      <c r="T72" s="58">
        <f t="shared" si="10"/>
        <v>50.457565288025869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13013.991181756697</v>
      </c>
      <c r="F73" s="56">
        <v>23295.587461324543</v>
      </c>
      <c r="G73" s="57">
        <v>36309.578643081244</v>
      </c>
      <c r="H73" s="55">
        <v>332</v>
      </c>
      <c r="I73" s="56">
        <v>372</v>
      </c>
      <c r="J73" s="57">
        <v>704</v>
      </c>
      <c r="K73" s="55">
        <v>0</v>
      </c>
      <c r="L73" s="56">
        <v>0</v>
      </c>
      <c r="M73" s="57">
        <v>0</v>
      </c>
      <c r="N73" s="3">
        <v>0.18147578064698652</v>
      </c>
      <c r="O73" s="3">
        <v>0.28991919879187256</v>
      </c>
      <c r="P73" s="4">
        <v>0.23877826864400017</v>
      </c>
      <c r="Q73" s="41"/>
      <c r="R73" s="58">
        <f t="shared" si="8"/>
        <v>39.198768619749089</v>
      </c>
      <c r="S73" s="58">
        <f t="shared" si="9"/>
        <v>62.622546939044469</v>
      </c>
      <c r="T73" s="58">
        <f t="shared" si="10"/>
        <v>51.576106027104039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14427.546675639614</v>
      </c>
      <c r="F74" s="56">
        <v>26140.409680430726</v>
      </c>
      <c r="G74" s="57">
        <v>40567.956356070339</v>
      </c>
      <c r="H74" s="55">
        <v>332</v>
      </c>
      <c r="I74" s="56">
        <v>330</v>
      </c>
      <c r="J74" s="57">
        <v>662</v>
      </c>
      <c r="K74" s="55">
        <v>0</v>
      </c>
      <c r="L74" s="56">
        <v>0</v>
      </c>
      <c r="M74" s="57">
        <v>0</v>
      </c>
      <c r="N74" s="3">
        <v>0.20118734208555911</v>
      </c>
      <c r="O74" s="3">
        <v>0.36672853087024027</v>
      </c>
      <c r="P74" s="4">
        <v>0.28370787425919169</v>
      </c>
      <c r="Q74" s="41"/>
      <c r="R74" s="58">
        <f t="shared" si="8"/>
        <v>43.456465890480764</v>
      </c>
      <c r="S74" s="58">
        <f t="shared" si="9"/>
        <v>79.213362667971893</v>
      </c>
      <c r="T74" s="58">
        <f t="shared" si="10"/>
        <v>61.280900839985406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16489.793474040918</v>
      </c>
      <c r="F75" s="56">
        <v>28412.288544147988</v>
      </c>
      <c r="G75" s="57">
        <v>44902.082018188907</v>
      </c>
      <c r="H75" s="55">
        <v>316</v>
      </c>
      <c r="I75" s="56">
        <v>334</v>
      </c>
      <c r="J75" s="57">
        <v>650</v>
      </c>
      <c r="K75" s="55">
        <v>0</v>
      </c>
      <c r="L75" s="56">
        <v>0</v>
      </c>
      <c r="M75" s="57">
        <v>0</v>
      </c>
      <c r="N75" s="3">
        <v>0.24158745713257324</v>
      </c>
      <c r="O75" s="3">
        <v>0.39382746374123956</v>
      </c>
      <c r="P75" s="4">
        <v>0.31981539898994948</v>
      </c>
      <c r="Q75" s="41"/>
      <c r="R75" s="58">
        <f t="shared" si="8"/>
        <v>52.18289074063582</v>
      </c>
      <c r="S75" s="58">
        <f t="shared" si="9"/>
        <v>85.066732168107748</v>
      </c>
      <c r="T75" s="58">
        <f t="shared" si="10"/>
        <v>69.080126181829087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24476.213439086809</v>
      </c>
      <c r="F76" s="56">
        <v>30292.93238104233</v>
      </c>
      <c r="G76" s="57">
        <v>54769.145820129139</v>
      </c>
      <c r="H76" s="55">
        <v>316</v>
      </c>
      <c r="I76" s="56">
        <v>334</v>
      </c>
      <c r="J76" s="57">
        <v>650</v>
      </c>
      <c r="K76" s="55">
        <v>0</v>
      </c>
      <c r="L76" s="56">
        <v>0</v>
      </c>
      <c r="M76" s="57">
        <v>0</v>
      </c>
      <c r="N76" s="3">
        <v>0.35859431316055451</v>
      </c>
      <c r="O76" s="3">
        <v>0.41989538119652819</v>
      </c>
      <c r="P76" s="4">
        <v>0.39009363119750101</v>
      </c>
      <c r="Q76" s="41"/>
      <c r="R76" s="58">
        <f t="shared" si="8"/>
        <v>77.45637164267977</v>
      </c>
      <c r="S76" s="58">
        <f t="shared" si="9"/>
        <v>90.69740233845009</v>
      </c>
      <c r="T76" s="58">
        <f t="shared" si="10"/>
        <v>84.260224338660208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28441.675989529187</v>
      </c>
      <c r="F77" s="56">
        <v>30571.638704178811</v>
      </c>
      <c r="G77" s="57">
        <v>59013.314693708002</v>
      </c>
      <c r="H77" s="55">
        <v>334</v>
      </c>
      <c r="I77" s="56">
        <v>370</v>
      </c>
      <c r="J77" s="57">
        <v>704</v>
      </c>
      <c r="K77" s="55">
        <v>0</v>
      </c>
      <c r="L77" s="56">
        <v>0</v>
      </c>
      <c r="M77" s="57">
        <v>0</v>
      </c>
      <c r="N77" s="3">
        <v>0.39423480801631716</v>
      </c>
      <c r="O77" s="3">
        <v>0.38252801181404916</v>
      </c>
      <c r="P77" s="4">
        <v>0.3880820884213752</v>
      </c>
      <c r="Q77" s="41"/>
      <c r="R77" s="58">
        <f t="shared" si="8"/>
        <v>85.154718531524509</v>
      </c>
      <c r="S77" s="58">
        <f t="shared" si="9"/>
        <v>82.626050551834624</v>
      </c>
      <c r="T77" s="58">
        <f t="shared" si="10"/>
        <v>83.825731099017048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21051.314066377643</v>
      </c>
      <c r="F78" s="56">
        <v>14919.34181657915</v>
      </c>
      <c r="G78" s="57">
        <v>35970.655882956795</v>
      </c>
      <c r="H78" s="55">
        <v>332</v>
      </c>
      <c r="I78" s="56">
        <v>334</v>
      </c>
      <c r="J78" s="57">
        <v>666</v>
      </c>
      <c r="K78" s="55">
        <v>0</v>
      </c>
      <c r="L78" s="56">
        <v>0</v>
      </c>
      <c r="M78" s="57">
        <v>0</v>
      </c>
      <c r="N78" s="3">
        <v>0.29355357633837631</v>
      </c>
      <c r="O78" s="3">
        <v>0.20679948182217717</v>
      </c>
      <c r="P78" s="4">
        <v>0.25004626767709931</v>
      </c>
      <c r="Q78" s="41"/>
      <c r="R78" s="58">
        <f t="shared" si="8"/>
        <v>63.407572489089283</v>
      </c>
      <c r="S78" s="58">
        <f t="shared" si="9"/>
        <v>44.668688073590268</v>
      </c>
      <c r="T78" s="58">
        <f t="shared" si="10"/>
        <v>54.009993818253449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19585.014667449424</v>
      </c>
      <c r="F79" s="56">
        <v>13757.235590805902</v>
      </c>
      <c r="G79" s="57">
        <v>33342.250258255328</v>
      </c>
      <c r="H79" s="55">
        <v>332</v>
      </c>
      <c r="I79" s="56">
        <v>332</v>
      </c>
      <c r="J79" s="57">
        <v>664</v>
      </c>
      <c r="K79" s="55">
        <v>0</v>
      </c>
      <c r="L79" s="56">
        <v>0</v>
      </c>
      <c r="M79" s="57">
        <v>0</v>
      </c>
      <c r="N79" s="3">
        <v>0.27310651867817692</v>
      </c>
      <c r="O79" s="3">
        <v>0.19184007684635629</v>
      </c>
      <c r="P79" s="4">
        <v>0.23247329776226663</v>
      </c>
      <c r="Q79" s="41"/>
      <c r="R79" s="58">
        <f t="shared" si="8"/>
        <v>58.991008034486221</v>
      </c>
      <c r="S79" s="58">
        <f t="shared" si="9"/>
        <v>41.437456598812958</v>
      </c>
      <c r="T79" s="58">
        <f t="shared" si="10"/>
        <v>50.214232316649593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14733.745953747186</v>
      </c>
      <c r="F80" s="56">
        <v>9052.9850019190035</v>
      </c>
      <c r="G80" s="57">
        <v>23786.730955666189</v>
      </c>
      <c r="H80" s="55">
        <v>304</v>
      </c>
      <c r="I80" s="56">
        <v>332</v>
      </c>
      <c r="J80" s="57">
        <v>636</v>
      </c>
      <c r="K80" s="55">
        <v>0</v>
      </c>
      <c r="L80" s="56">
        <v>0</v>
      </c>
      <c r="M80" s="57">
        <v>0</v>
      </c>
      <c r="N80" s="3">
        <v>0.22438087770691986</v>
      </c>
      <c r="O80" s="3">
        <v>0.12624086626950864</v>
      </c>
      <c r="P80" s="4">
        <v>0.17315055727103854</v>
      </c>
      <c r="Q80" s="41"/>
      <c r="R80" s="58">
        <f t="shared" si="8"/>
        <v>48.466269584694693</v>
      </c>
      <c r="S80" s="58">
        <f t="shared" si="9"/>
        <v>27.268027114213865</v>
      </c>
      <c r="T80" s="58">
        <f t="shared" si="10"/>
        <v>37.400520370544321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11738.784354456784</v>
      </c>
      <c r="F81" s="56">
        <v>7355.331654365752</v>
      </c>
      <c r="G81" s="57">
        <v>19094.116008822537</v>
      </c>
      <c r="H81" s="55">
        <v>310</v>
      </c>
      <c r="I81" s="56">
        <v>348</v>
      </c>
      <c r="J81" s="57">
        <v>658</v>
      </c>
      <c r="K81" s="55">
        <v>0</v>
      </c>
      <c r="L81" s="56">
        <v>0</v>
      </c>
      <c r="M81" s="57">
        <v>0</v>
      </c>
      <c r="N81" s="3">
        <v>0.17531039955879307</v>
      </c>
      <c r="O81" s="3">
        <v>9.7851900467828754E-2</v>
      </c>
      <c r="P81" s="4">
        <v>0.1343445064225384</v>
      </c>
      <c r="Q81" s="41"/>
      <c r="R81" s="58">
        <f t="shared" si="8"/>
        <v>37.867046304699301</v>
      </c>
      <c r="S81" s="58">
        <f t="shared" si="9"/>
        <v>21.136010501051011</v>
      </c>
      <c r="T81" s="58">
        <f t="shared" si="10"/>
        <v>29.018413387268293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9539.0389849466392</v>
      </c>
      <c r="F82" s="56">
        <v>6570.7777865791995</v>
      </c>
      <c r="G82" s="57">
        <v>16109.816771525839</v>
      </c>
      <c r="H82" s="55">
        <v>332</v>
      </c>
      <c r="I82" s="56">
        <v>332</v>
      </c>
      <c r="J82" s="57">
        <v>664</v>
      </c>
      <c r="K82" s="55">
        <v>0</v>
      </c>
      <c r="L82" s="56">
        <v>0</v>
      </c>
      <c r="M82" s="57">
        <v>0</v>
      </c>
      <c r="N82" s="3">
        <v>0.13301872747861779</v>
      </c>
      <c r="O82" s="3">
        <v>9.1627311838732697E-2</v>
      </c>
      <c r="P82" s="4">
        <v>0.11232301965867525</v>
      </c>
      <c r="Q82" s="41"/>
      <c r="R82" s="58">
        <f t="shared" si="8"/>
        <v>28.732045135381444</v>
      </c>
      <c r="S82" s="58">
        <f t="shared" si="9"/>
        <v>19.791499357166263</v>
      </c>
      <c r="T82" s="58">
        <f t="shared" si="10"/>
        <v>24.261772246273853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7287.9432844418388</v>
      </c>
      <c r="F83" s="56">
        <v>5282.7454747103338</v>
      </c>
      <c r="G83" s="57">
        <v>12570.688759152174</v>
      </c>
      <c r="H83" s="55">
        <v>330</v>
      </c>
      <c r="I83" s="56">
        <v>330</v>
      </c>
      <c r="J83" s="57">
        <v>660</v>
      </c>
      <c r="K83" s="55">
        <v>0</v>
      </c>
      <c r="L83" s="56">
        <v>0</v>
      </c>
      <c r="M83" s="57">
        <v>0</v>
      </c>
      <c r="N83" s="3">
        <v>0.10224387323852187</v>
      </c>
      <c r="O83" s="3">
        <v>7.4112590834881226E-2</v>
      </c>
      <c r="P83" s="4">
        <v>8.8178232036701554E-2</v>
      </c>
      <c r="Q83" s="41"/>
      <c r="R83" s="58">
        <f t="shared" si="8"/>
        <v>22.084676619520724</v>
      </c>
      <c r="S83" s="58">
        <f t="shared" si="9"/>
        <v>16.008319620334344</v>
      </c>
      <c r="T83" s="58">
        <f t="shared" si="10"/>
        <v>19.046498119927534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4427.961444286947</v>
      </c>
      <c r="F84" s="61">
        <v>3451.9999999839015</v>
      </c>
      <c r="G84" s="62">
        <v>7879.961444270848</v>
      </c>
      <c r="H84" s="67">
        <v>336</v>
      </c>
      <c r="I84" s="61">
        <v>332</v>
      </c>
      <c r="J84" s="62">
        <v>668</v>
      </c>
      <c r="K84" s="67">
        <v>0</v>
      </c>
      <c r="L84" s="61">
        <v>0</v>
      </c>
      <c r="M84" s="62">
        <v>0</v>
      </c>
      <c r="N84" s="6">
        <v>6.1011373515858509E-2</v>
      </c>
      <c r="O84" s="6">
        <v>4.813699241387636E-2</v>
      </c>
      <c r="P84" s="7">
        <v>5.461272901607097E-2</v>
      </c>
      <c r="Q84" s="41"/>
      <c r="R84" s="58">
        <f t="shared" si="8"/>
        <v>13.178456679425437</v>
      </c>
      <c r="S84" s="58">
        <f t="shared" si="9"/>
        <v>10.397590361397294</v>
      </c>
      <c r="T84" s="58">
        <f t="shared" si="10"/>
        <v>11.796349467471329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2141.5652919567715</v>
      </c>
      <c r="F85" s="56">
        <v>3860.7298276194147</v>
      </c>
      <c r="G85" s="65">
        <v>6002.2951195761862</v>
      </c>
      <c r="H85" s="71">
        <v>84</v>
      </c>
      <c r="I85" s="64">
        <v>84</v>
      </c>
      <c r="J85" s="65">
        <v>168</v>
      </c>
      <c r="K85" s="71">
        <v>0</v>
      </c>
      <c r="L85" s="64">
        <v>0</v>
      </c>
      <c r="M85" s="65">
        <v>0</v>
      </c>
      <c r="N85" s="3">
        <v>0.1180315967789226</v>
      </c>
      <c r="O85" s="3">
        <v>0.21278272859454445</v>
      </c>
      <c r="P85" s="4">
        <v>0.16540716268673353</v>
      </c>
      <c r="Q85" s="41"/>
      <c r="R85" s="58">
        <f t="shared" si="8"/>
        <v>25.494824904247281</v>
      </c>
      <c r="S85" s="58">
        <f t="shared" si="9"/>
        <v>45.961069376421605</v>
      </c>
      <c r="T85" s="58">
        <f t="shared" si="10"/>
        <v>35.727947140334443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1788.6640160886441</v>
      </c>
      <c r="F86" s="61">
        <v>3470.0000000019741</v>
      </c>
      <c r="G86" s="62">
        <v>5258.6640160906181</v>
      </c>
      <c r="H86" s="72">
        <v>84</v>
      </c>
      <c r="I86" s="61">
        <v>84</v>
      </c>
      <c r="J86" s="62">
        <v>168</v>
      </c>
      <c r="K86" s="72">
        <v>0</v>
      </c>
      <c r="L86" s="61">
        <v>0</v>
      </c>
      <c r="M86" s="62">
        <v>0</v>
      </c>
      <c r="N86" s="6">
        <v>9.8581570551622796E-2</v>
      </c>
      <c r="O86" s="6">
        <v>0.19124779541457088</v>
      </c>
      <c r="P86" s="7">
        <v>0.14491468298309684</v>
      </c>
      <c r="Q86" s="41"/>
      <c r="R86" s="58">
        <f t="shared" si="8"/>
        <v>21.293619239150523</v>
      </c>
      <c r="S86" s="58">
        <f t="shared" si="9"/>
        <v>41.309523809547308</v>
      </c>
      <c r="T86" s="58">
        <f t="shared" si="10"/>
        <v>31.301571524348919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1398412.9346707775</v>
      </c>
    </row>
    <row r="91" spans="2:20" x14ac:dyDescent="0.25">
      <c r="C91" t="s">
        <v>112</v>
      </c>
      <c r="D91" s="78">
        <f>SUMPRODUCT(((((J5:J86)*216)+((M5:M86)*248))*((D5:D86))/1000))</f>
        <v>7437633.0705599999</v>
      </c>
    </row>
    <row r="92" spans="2:20" x14ac:dyDescent="0.25">
      <c r="C92" t="s">
        <v>111</v>
      </c>
      <c r="D92" s="39">
        <f>+D90/D91</f>
        <v>0.18801854318493386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93" zoomScaleNormal="93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+'[1]20'!$G$176</f>
        <v>0.14156635257481637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248.99999999909355</v>
      </c>
      <c r="F5" s="56">
        <v>904.36059997289908</v>
      </c>
      <c r="G5" s="57">
        <v>1153.3605999719925</v>
      </c>
      <c r="H5" s="56">
        <v>63</v>
      </c>
      <c r="I5" s="56">
        <v>166</v>
      </c>
      <c r="J5" s="57">
        <v>229</v>
      </c>
      <c r="K5" s="56">
        <v>0</v>
      </c>
      <c r="L5" s="56">
        <v>0</v>
      </c>
      <c r="M5" s="57">
        <v>0</v>
      </c>
      <c r="N5" s="32">
        <v>1.829805996466002E-2</v>
      </c>
      <c r="O5" s="32">
        <v>2.5222015840386521E-2</v>
      </c>
      <c r="P5" s="33">
        <v>2.3317172084182283E-2</v>
      </c>
      <c r="Q5" s="41"/>
      <c r="R5" s="58">
        <f>+E5/(H5+K5)</f>
        <v>3.9523809523665641</v>
      </c>
      <c r="S5" s="58">
        <f t="shared" ref="S5" si="0">+F5/(I5+L5)</f>
        <v>5.4479554215234884</v>
      </c>
      <c r="T5" s="58">
        <f t="shared" ref="T5" si="1">+G5/(J5+M5)</f>
        <v>5.0365091701833737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385.31851692737172</v>
      </c>
      <c r="F6" s="56">
        <v>1779.1264100988922</v>
      </c>
      <c r="G6" s="57">
        <v>2164.4449270262639</v>
      </c>
      <c r="H6" s="56">
        <v>71</v>
      </c>
      <c r="I6" s="56">
        <v>166</v>
      </c>
      <c r="J6" s="57">
        <v>237</v>
      </c>
      <c r="K6" s="56">
        <v>0</v>
      </c>
      <c r="L6" s="56">
        <v>0</v>
      </c>
      <c r="M6" s="57">
        <v>0</v>
      </c>
      <c r="N6" s="32">
        <v>2.5125098912843747E-2</v>
      </c>
      <c r="O6" s="32">
        <v>4.9618652668978476E-2</v>
      </c>
      <c r="P6" s="33">
        <v>4.2280921374946552E-2</v>
      </c>
      <c r="Q6" s="41"/>
      <c r="R6" s="58">
        <f t="shared" ref="R6:R70" si="2">+E6/(H6+K6)</f>
        <v>5.4270213651742498</v>
      </c>
      <c r="S6" s="58">
        <f t="shared" ref="S6:S70" si="3">+F6/(I6+L6)</f>
        <v>10.71762897649935</v>
      </c>
      <c r="T6" s="58">
        <f t="shared" ref="T6:T70" si="4">+G6/(J6+M6)</f>
        <v>9.1326790169884546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458.6669727360931</v>
      </c>
      <c r="F7" s="56">
        <v>2127.8783388993734</v>
      </c>
      <c r="G7" s="57">
        <v>2586.5453116354665</v>
      </c>
      <c r="H7" s="56">
        <v>84</v>
      </c>
      <c r="I7" s="56">
        <v>166</v>
      </c>
      <c r="J7" s="57">
        <v>250</v>
      </c>
      <c r="K7" s="56">
        <v>0</v>
      </c>
      <c r="L7" s="56">
        <v>0</v>
      </c>
      <c r="M7" s="57">
        <v>0</v>
      </c>
      <c r="N7" s="32">
        <v>2.52792643703755E-2</v>
      </c>
      <c r="O7" s="32">
        <v>5.9345112084431433E-2</v>
      </c>
      <c r="P7" s="33">
        <v>4.7898987252508636E-2</v>
      </c>
      <c r="Q7" s="41"/>
      <c r="R7" s="58">
        <f t="shared" si="2"/>
        <v>5.4603211040011086</v>
      </c>
      <c r="S7" s="58">
        <f t="shared" si="3"/>
        <v>12.818544210237189</v>
      </c>
      <c r="T7" s="58">
        <f t="shared" si="4"/>
        <v>10.346181246541866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548.66913324535187</v>
      </c>
      <c r="F8" s="56">
        <v>2405.1798893242571</v>
      </c>
      <c r="G8" s="57">
        <v>2953.8490225696091</v>
      </c>
      <c r="H8" s="56">
        <v>84</v>
      </c>
      <c r="I8" s="56">
        <v>166</v>
      </c>
      <c r="J8" s="57">
        <v>250</v>
      </c>
      <c r="K8" s="56">
        <v>0</v>
      </c>
      <c r="L8" s="56">
        <v>0</v>
      </c>
      <c r="M8" s="57">
        <v>0</v>
      </c>
      <c r="N8" s="32">
        <v>3.0239700906379622E-2</v>
      </c>
      <c r="O8" s="32">
        <v>6.7078867953041535E-2</v>
      </c>
      <c r="P8" s="33">
        <v>5.4700907825363132E-2</v>
      </c>
      <c r="Q8" s="41"/>
      <c r="R8" s="58">
        <f t="shared" si="2"/>
        <v>6.5317753957779985</v>
      </c>
      <c r="S8" s="58">
        <f t="shared" si="3"/>
        <v>14.489035477856971</v>
      </c>
      <c r="T8" s="58">
        <f t="shared" si="4"/>
        <v>11.815396090278437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726.51111553657552</v>
      </c>
      <c r="F9" s="56">
        <v>2988.6976860065197</v>
      </c>
      <c r="G9" s="57">
        <v>3715.2088015430954</v>
      </c>
      <c r="H9" s="56">
        <v>85</v>
      </c>
      <c r="I9" s="56">
        <v>166</v>
      </c>
      <c r="J9" s="57">
        <v>251</v>
      </c>
      <c r="K9" s="56">
        <v>0</v>
      </c>
      <c r="L9" s="56">
        <v>0</v>
      </c>
      <c r="M9" s="57">
        <v>0</v>
      </c>
      <c r="N9" s="32">
        <v>3.9570322196981235E-2</v>
      </c>
      <c r="O9" s="32">
        <v>8.3352791332176476E-2</v>
      </c>
      <c r="P9" s="33">
        <v>6.8526058756512756E-2</v>
      </c>
      <c r="Q9" s="41"/>
      <c r="R9" s="58">
        <f t="shared" si="2"/>
        <v>8.5471895945479481</v>
      </c>
      <c r="S9" s="58">
        <f t="shared" si="3"/>
        <v>18.004202927750118</v>
      </c>
      <c r="T9" s="58">
        <f t="shared" si="4"/>
        <v>14.801628691406755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802.07658122423084</v>
      </c>
      <c r="F10" s="56">
        <v>3493.5975837792848</v>
      </c>
      <c r="G10" s="57">
        <v>4295.6741650035156</v>
      </c>
      <c r="H10" s="56">
        <v>85</v>
      </c>
      <c r="I10" s="56">
        <v>166</v>
      </c>
      <c r="J10" s="57">
        <v>251</v>
      </c>
      <c r="K10" s="56">
        <v>0</v>
      </c>
      <c r="L10" s="56">
        <v>0</v>
      </c>
      <c r="M10" s="57">
        <v>0</v>
      </c>
      <c r="N10" s="32">
        <v>4.3686088301973354E-2</v>
      </c>
      <c r="O10" s="32">
        <v>9.7434113782331688E-2</v>
      </c>
      <c r="P10" s="33">
        <v>7.923259120930197E-2</v>
      </c>
      <c r="Q10" s="41"/>
      <c r="R10" s="58">
        <f t="shared" si="2"/>
        <v>9.4361950732262443</v>
      </c>
      <c r="S10" s="58">
        <f t="shared" si="3"/>
        <v>21.045768576983644</v>
      </c>
      <c r="T10" s="58">
        <f t="shared" si="4"/>
        <v>17.114239701209225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1444.4002023814587</v>
      </c>
      <c r="F11" s="56">
        <v>4210.2603714631396</v>
      </c>
      <c r="G11" s="57">
        <v>5654.6605738445978</v>
      </c>
      <c r="H11" s="56">
        <v>85</v>
      </c>
      <c r="I11" s="56">
        <v>166</v>
      </c>
      <c r="J11" s="57">
        <v>251</v>
      </c>
      <c r="K11" s="56">
        <v>0</v>
      </c>
      <c r="L11" s="56">
        <v>0</v>
      </c>
      <c r="M11" s="57">
        <v>0</v>
      </c>
      <c r="N11" s="32">
        <v>7.8671034988096883E-2</v>
      </c>
      <c r="O11" s="32">
        <v>0.11742136243482651</v>
      </c>
      <c r="P11" s="33">
        <v>0.10429874158633241</v>
      </c>
      <c r="Q11" s="41"/>
      <c r="R11" s="58">
        <f t="shared" si="2"/>
        <v>16.992943557428926</v>
      </c>
      <c r="S11" s="58">
        <f t="shared" si="3"/>
        <v>25.363014285922528</v>
      </c>
      <c r="T11" s="58">
        <f t="shared" si="4"/>
        <v>22.528528182647801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1498.5995813564878</v>
      </c>
      <c r="F12" s="56">
        <v>4321.6483191906655</v>
      </c>
      <c r="G12" s="57">
        <v>5820.2479005471532</v>
      </c>
      <c r="H12" s="56">
        <v>85</v>
      </c>
      <c r="I12" s="56">
        <v>166</v>
      </c>
      <c r="J12" s="57">
        <v>251</v>
      </c>
      <c r="K12" s="56">
        <v>0</v>
      </c>
      <c r="L12" s="56">
        <v>0</v>
      </c>
      <c r="M12" s="57">
        <v>0</v>
      </c>
      <c r="N12" s="32">
        <v>8.1623070879982995E-2</v>
      </c>
      <c r="O12" s="32">
        <v>0.12052789823713368</v>
      </c>
      <c r="P12" s="33">
        <v>0.10735295670184361</v>
      </c>
      <c r="Q12" s="41"/>
      <c r="R12" s="58">
        <f t="shared" si="2"/>
        <v>17.630583310076325</v>
      </c>
      <c r="S12" s="58">
        <f t="shared" si="3"/>
        <v>26.034026019220875</v>
      </c>
      <c r="T12" s="58">
        <f t="shared" si="4"/>
        <v>23.188238647598219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1558.1237709090192</v>
      </c>
      <c r="F13" s="56">
        <v>4360.8786347524956</v>
      </c>
      <c r="G13" s="57">
        <v>5919.0024056615148</v>
      </c>
      <c r="H13" s="56">
        <v>103</v>
      </c>
      <c r="I13" s="56">
        <v>170</v>
      </c>
      <c r="J13" s="57">
        <v>273</v>
      </c>
      <c r="K13" s="56">
        <v>0</v>
      </c>
      <c r="L13" s="56">
        <v>0</v>
      </c>
      <c r="M13" s="57">
        <v>0</v>
      </c>
      <c r="N13" s="32">
        <v>7.003432986825868E-2</v>
      </c>
      <c r="O13" s="32">
        <v>0.11876031140393506</v>
      </c>
      <c r="P13" s="33">
        <v>0.10037651617252603</v>
      </c>
      <c r="Q13" s="41"/>
      <c r="R13" s="58">
        <f t="shared" si="2"/>
        <v>15.127415251543876</v>
      </c>
      <c r="S13" s="58">
        <f t="shared" si="3"/>
        <v>25.652227263249973</v>
      </c>
      <c r="T13" s="58">
        <f t="shared" si="4"/>
        <v>21.681327493265623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1860.4827200799539</v>
      </c>
      <c r="F14" s="56">
        <v>5001.8344053236933</v>
      </c>
      <c r="G14" s="57">
        <v>6862.317125403647</v>
      </c>
      <c r="H14" s="56">
        <v>105</v>
      </c>
      <c r="I14" s="56">
        <v>147</v>
      </c>
      <c r="J14" s="57">
        <v>252</v>
      </c>
      <c r="K14" s="56">
        <v>0</v>
      </c>
      <c r="L14" s="56">
        <v>0</v>
      </c>
      <c r="M14" s="57">
        <v>0</v>
      </c>
      <c r="N14" s="32">
        <v>8.2031865964724601E-2</v>
      </c>
      <c r="O14" s="32">
        <v>0.15752816847202361</v>
      </c>
      <c r="P14" s="33">
        <v>0.126071375760649</v>
      </c>
      <c r="Q14" s="41"/>
      <c r="R14" s="58">
        <f t="shared" si="2"/>
        <v>17.718883048380512</v>
      </c>
      <c r="S14" s="58">
        <f t="shared" si="3"/>
        <v>34.026084389957099</v>
      </c>
      <c r="T14" s="58">
        <f t="shared" si="4"/>
        <v>27.231417164300186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3912.1769226112669</v>
      </c>
      <c r="F15" s="56">
        <v>7571.0832048883303</v>
      </c>
      <c r="G15" s="57">
        <v>11483.260127499598</v>
      </c>
      <c r="H15" s="56">
        <v>107</v>
      </c>
      <c r="I15" s="56">
        <v>210</v>
      </c>
      <c r="J15" s="57">
        <v>317</v>
      </c>
      <c r="K15" s="56">
        <v>86</v>
      </c>
      <c r="L15" s="56">
        <v>108</v>
      </c>
      <c r="M15" s="57">
        <v>194</v>
      </c>
      <c r="N15" s="32">
        <v>8.8032784037157225E-2</v>
      </c>
      <c r="O15" s="32">
        <v>0.1049440453106056</v>
      </c>
      <c r="P15" s="33">
        <v>9.8497736631952909E-2</v>
      </c>
      <c r="Q15" s="41"/>
      <c r="R15" s="58">
        <f t="shared" si="2"/>
        <v>20.270346749281178</v>
      </c>
      <c r="S15" s="58">
        <f t="shared" si="3"/>
        <v>23.808437751221163</v>
      </c>
      <c r="T15" s="58">
        <f t="shared" si="4"/>
        <v>22.472133321917021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8216.7583346823922</v>
      </c>
      <c r="F16" s="56">
        <v>12224.736945052889</v>
      </c>
      <c r="G16" s="57">
        <v>20441.495279735282</v>
      </c>
      <c r="H16" s="56">
        <v>110</v>
      </c>
      <c r="I16" s="56">
        <v>225</v>
      </c>
      <c r="J16" s="57">
        <v>335</v>
      </c>
      <c r="K16" s="56">
        <v>152</v>
      </c>
      <c r="L16" s="56">
        <v>216</v>
      </c>
      <c r="M16" s="57">
        <v>368</v>
      </c>
      <c r="N16" s="32">
        <v>0.13370148292570933</v>
      </c>
      <c r="O16" s="32">
        <v>0.11965328620559167</v>
      </c>
      <c r="P16" s="33">
        <v>0.12492968806370265</v>
      </c>
      <c r="Q16" s="41"/>
      <c r="R16" s="58">
        <f t="shared" si="2"/>
        <v>31.361673033138903</v>
      </c>
      <c r="S16" s="58">
        <f t="shared" si="3"/>
        <v>27.720491938895442</v>
      </c>
      <c r="T16" s="58">
        <f t="shared" si="4"/>
        <v>29.077518178855307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8870.447810889329</v>
      </c>
      <c r="F17" s="56">
        <v>13076.207645798549</v>
      </c>
      <c r="G17" s="57">
        <v>21946.655456687877</v>
      </c>
      <c r="H17" s="56">
        <v>109</v>
      </c>
      <c r="I17" s="56">
        <v>223</v>
      </c>
      <c r="J17" s="57">
        <v>332</v>
      </c>
      <c r="K17" s="56">
        <v>167</v>
      </c>
      <c r="L17" s="56">
        <v>200</v>
      </c>
      <c r="M17" s="57">
        <v>367</v>
      </c>
      <c r="N17" s="32">
        <v>0.13655246014300076</v>
      </c>
      <c r="O17" s="32">
        <v>0.13374731656368699</v>
      </c>
      <c r="P17" s="33">
        <v>0.13486711233892063</v>
      </c>
      <c r="Q17" s="41"/>
      <c r="R17" s="58">
        <f t="shared" si="2"/>
        <v>32.139303662642497</v>
      </c>
      <c r="S17" s="58">
        <f t="shared" si="3"/>
        <v>30.913020439240071</v>
      </c>
      <c r="T17" s="58">
        <f t="shared" si="4"/>
        <v>31.397218106849611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11972.862708539578</v>
      </c>
      <c r="F18" s="56">
        <v>15280.123343431258</v>
      </c>
      <c r="G18" s="57">
        <v>27252.986051970838</v>
      </c>
      <c r="H18" s="56">
        <v>115</v>
      </c>
      <c r="I18" s="56">
        <v>223</v>
      </c>
      <c r="J18" s="57">
        <v>338</v>
      </c>
      <c r="K18" s="56">
        <v>167</v>
      </c>
      <c r="L18" s="56">
        <v>199</v>
      </c>
      <c r="M18" s="57">
        <v>366</v>
      </c>
      <c r="N18" s="32">
        <v>0.18070609014337688</v>
      </c>
      <c r="O18" s="32">
        <v>0.15668707284076352</v>
      </c>
      <c r="P18" s="33">
        <v>0.16640402776945851</v>
      </c>
      <c r="Q18" s="41"/>
      <c r="R18" s="58">
        <f t="shared" si="2"/>
        <v>42.456959959360205</v>
      </c>
      <c r="S18" s="58">
        <f t="shared" si="3"/>
        <v>36.208823088699667</v>
      </c>
      <c r="T18" s="58">
        <f t="shared" si="4"/>
        <v>38.711627914731302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16556.346665201349</v>
      </c>
      <c r="F19" s="56">
        <v>16801.080410447954</v>
      </c>
      <c r="G19" s="57">
        <v>33357.427075649306</v>
      </c>
      <c r="H19" s="56">
        <v>131</v>
      </c>
      <c r="I19" s="56">
        <v>223</v>
      </c>
      <c r="J19" s="57">
        <v>354</v>
      </c>
      <c r="K19" s="56">
        <v>167</v>
      </c>
      <c r="L19" s="56">
        <v>202</v>
      </c>
      <c r="M19" s="57">
        <v>369</v>
      </c>
      <c r="N19" s="32">
        <v>0.23749636598005147</v>
      </c>
      <c r="O19" s="32">
        <v>0.170978999536432</v>
      </c>
      <c r="P19" s="33">
        <v>0.19858448275735407</v>
      </c>
      <c r="Q19" s="41"/>
      <c r="R19" s="58">
        <f t="shared" si="2"/>
        <v>55.558210285910569</v>
      </c>
      <c r="S19" s="58">
        <f t="shared" si="3"/>
        <v>39.531953906936366</v>
      </c>
      <c r="T19" s="58">
        <f t="shared" si="4"/>
        <v>46.137520159957546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22711.885436431738</v>
      </c>
      <c r="F20" s="56">
        <v>24136.425536430215</v>
      </c>
      <c r="G20" s="57">
        <v>46848.310972861953</v>
      </c>
      <c r="H20" s="56">
        <v>215</v>
      </c>
      <c r="I20" s="56">
        <v>267</v>
      </c>
      <c r="J20" s="57">
        <v>482</v>
      </c>
      <c r="K20" s="56">
        <v>167</v>
      </c>
      <c r="L20" s="56">
        <v>199</v>
      </c>
      <c r="M20" s="57">
        <v>366</v>
      </c>
      <c r="N20" s="32">
        <v>0.25851262789600865</v>
      </c>
      <c r="O20" s="32">
        <v>0.22552348572684833</v>
      </c>
      <c r="P20" s="33">
        <v>0.24039568438455436</v>
      </c>
      <c r="Q20" s="41"/>
      <c r="R20" s="58">
        <f t="shared" si="2"/>
        <v>59.455197477569996</v>
      </c>
      <c r="S20" s="58">
        <f t="shared" si="3"/>
        <v>51.794904584614194</v>
      </c>
      <c r="T20" s="58">
        <f t="shared" si="4"/>
        <v>55.245649732148529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20980.100356556792</v>
      </c>
      <c r="F21" s="56">
        <v>24242.674193355826</v>
      </c>
      <c r="G21" s="57">
        <v>45222.774549912618</v>
      </c>
      <c r="H21" s="56">
        <v>215</v>
      </c>
      <c r="I21" s="56">
        <v>271</v>
      </c>
      <c r="J21" s="57">
        <v>486</v>
      </c>
      <c r="K21" s="56">
        <v>175</v>
      </c>
      <c r="L21" s="56">
        <v>190</v>
      </c>
      <c r="M21" s="57">
        <v>365</v>
      </c>
      <c r="N21" s="32">
        <v>0.23352738598126438</v>
      </c>
      <c r="O21" s="32">
        <v>0.22944910079272191</v>
      </c>
      <c r="P21" s="33">
        <v>0.23132327285424059</v>
      </c>
      <c r="Q21" s="41"/>
      <c r="R21" s="58">
        <f t="shared" si="2"/>
        <v>53.795129119376391</v>
      </c>
      <c r="S21" s="58">
        <f t="shared" si="3"/>
        <v>52.58714575565255</v>
      </c>
      <c r="T21" s="58">
        <f t="shared" si="4"/>
        <v>53.140745652071232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20097.40403470079</v>
      </c>
      <c r="F22" s="56">
        <v>23093.592284318736</v>
      </c>
      <c r="G22" s="57">
        <v>43190.996319019527</v>
      </c>
      <c r="H22" s="56">
        <v>221</v>
      </c>
      <c r="I22" s="56">
        <v>282</v>
      </c>
      <c r="J22" s="57">
        <v>503</v>
      </c>
      <c r="K22" s="56">
        <v>176</v>
      </c>
      <c r="L22" s="56">
        <v>184</v>
      </c>
      <c r="M22" s="57">
        <v>360</v>
      </c>
      <c r="N22" s="32">
        <v>0.21992256888186981</v>
      </c>
      <c r="O22" s="32">
        <v>0.21675169211141629</v>
      </c>
      <c r="P22" s="33">
        <v>0.21821569620781056</v>
      </c>
      <c r="Q22" s="41"/>
      <c r="R22" s="58">
        <f t="shared" si="2"/>
        <v>50.623183966500733</v>
      </c>
      <c r="S22" s="58">
        <f t="shared" si="3"/>
        <v>49.557064987808445</v>
      </c>
      <c r="T22" s="58">
        <f t="shared" si="4"/>
        <v>50.047504425283343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19190.13559923695</v>
      </c>
      <c r="F23" s="56">
        <v>18548.000802943308</v>
      </c>
      <c r="G23" s="57">
        <v>37738.136402180258</v>
      </c>
      <c r="H23" s="56">
        <v>250</v>
      </c>
      <c r="I23" s="56">
        <v>271</v>
      </c>
      <c r="J23" s="57">
        <v>521</v>
      </c>
      <c r="K23" s="56">
        <v>167</v>
      </c>
      <c r="L23" s="56">
        <v>182</v>
      </c>
      <c r="M23" s="57">
        <v>349</v>
      </c>
      <c r="N23" s="32">
        <v>0.20112073026784763</v>
      </c>
      <c r="O23" s="32">
        <v>0.1789104174988744</v>
      </c>
      <c r="P23" s="33">
        <v>0.18955505305282216</v>
      </c>
      <c r="Q23" s="41"/>
      <c r="R23" s="58">
        <f t="shared" si="2"/>
        <v>46.019509830304436</v>
      </c>
      <c r="S23" s="58">
        <f t="shared" si="3"/>
        <v>40.944814134532692</v>
      </c>
      <c r="T23" s="58">
        <f t="shared" si="4"/>
        <v>43.37716827836811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18091.115632166933</v>
      </c>
      <c r="F24" s="56">
        <v>17498.801496977612</v>
      </c>
      <c r="G24" s="57">
        <v>35589.917129144545</v>
      </c>
      <c r="H24" s="56">
        <v>253</v>
      </c>
      <c r="I24" s="56">
        <v>281</v>
      </c>
      <c r="J24" s="57">
        <v>534</v>
      </c>
      <c r="K24" s="56">
        <v>176</v>
      </c>
      <c r="L24" s="56">
        <v>182</v>
      </c>
      <c r="M24" s="57">
        <v>358</v>
      </c>
      <c r="N24" s="32">
        <v>0.1840473227004856</v>
      </c>
      <c r="O24" s="32">
        <v>0.16534508935839456</v>
      </c>
      <c r="P24" s="33">
        <v>0.17435098138983651</v>
      </c>
      <c r="Q24" s="41"/>
      <c r="R24" s="58">
        <f t="shared" si="2"/>
        <v>42.170432709013831</v>
      </c>
      <c r="S24" s="58">
        <f t="shared" si="3"/>
        <v>37.794387682457042</v>
      </c>
      <c r="T24" s="58">
        <f t="shared" si="4"/>
        <v>39.899010234466978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17096.35905994353</v>
      </c>
      <c r="F25" s="56">
        <v>17257.917755849099</v>
      </c>
      <c r="G25" s="57">
        <v>34354.276815792633</v>
      </c>
      <c r="H25" s="56">
        <v>256</v>
      </c>
      <c r="I25" s="56">
        <v>258</v>
      </c>
      <c r="J25" s="57">
        <v>514</v>
      </c>
      <c r="K25" s="56">
        <v>177</v>
      </c>
      <c r="L25" s="56">
        <v>182</v>
      </c>
      <c r="M25" s="57">
        <v>359</v>
      </c>
      <c r="N25" s="32">
        <v>0.17235622892918309</v>
      </c>
      <c r="O25" s="32">
        <v>0.17110086607559782</v>
      </c>
      <c r="P25" s="33">
        <v>0.17172330155452789</v>
      </c>
      <c r="Q25" s="41"/>
      <c r="R25" s="58">
        <f t="shared" si="2"/>
        <v>39.483508221578589</v>
      </c>
      <c r="S25" s="58">
        <f t="shared" si="3"/>
        <v>39.222540354202501</v>
      </c>
      <c r="T25" s="58">
        <f t="shared" si="4"/>
        <v>39.351978024962925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16663.922800144483</v>
      </c>
      <c r="F26" s="56">
        <v>16083.638469204447</v>
      </c>
      <c r="G26" s="57">
        <v>32747.561269348931</v>
      </c>
      <c r="H26" s="56">
        <v>257</v>
      </c>
      <c r="I26" s="56">
        <v>244</v>
      </c>
      <c r="J26" s="57">
        <v>501</v>
      </c>
      <c r="K26" s="56">
        <v>168</v>
      </c>
      <c r="L26" s="56">
        <v>182</v>
      </c>
      <c r="M26" s="57">
        <v>350</v>
      </c>
      <c r="N26" s="32">
        <v>0.1714818761849066</v>
      </c>
      <c r="O26" s="32">
        <v>0.16438714706872901</v>
      </c>
      <c r="P26" s="33">
        <v>0.16792243338674226</v>
      </c>
      <c r="Q26" s="41"/>
      <c r="R26" s="58">
        <f t="shared" si="2"/>
        <v>39.209230117987019</v>
      </c>
      <c r="S26" s="58">
        <f t="shared" si="3"/>
        <v>37.755019880761608</v>
      </c>
      <c r="T26" s="58">
        <f t="shared" si="4"/>
        <v>38.481270586779004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15300.24263931013</v>
      </c>
      <c r="F27" s="56">
        <v>12905.313828621171</v>
      </c>
      <c r="G27" s="57">
        <v>28205.556467931303</v>
      </c>
      <c r="H27" s="56">
        <v>242</v>
      </c>
      <c r="I27" s="56">
        <v>241</v>
      </c>
      <c r="J27" s="57">
        <v>483</v>
      </c>
      <c r="K27" s="56">
        <v>178</v>
      </c>
      <c r="L27" s="56">
        <v>179</v>
      </c>
      <c r="M27" s="57">
        <v>357</v>
      </c>
      <c r="N27" s="32">
        <v>0.15868987138348542</v>
      </c>
      <c r="O27" s="32">
        <v>0.13380592473271785</v>
      </c>
      <c r="P27" s="33">
        <v>0.14624583368555719</v>
      </c>
      <c r="Q27" s="41"/>
      <c r="R27" s="58">
        <f t="shared" si="2"/>
        <v>36.429149141214594</v>
      </c>
      <c r="S27" s="58">
        <f t="shared" si="3"/>
        <v>30.726937687193264</v>
      </c>
      <c r="T27" s="58">
        <f t="shared" si="4"/>
        <v>33.578043414203933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4835.015890269965</v>
      </c>
      <c r="F28" s="56">
        <v>5924.2348564820595</v>
      </c>
      <c r="G28" s="57">
        <v>10759.250746752024</v>
      </c>
      <c r="H28" s="56">
        <v>146</v>
      </c>
      <c r="I28" s="56">
        <v>146</v>
      </c>
      <c r="J28" s="57">
        <v>292</v>
      </c>
      <c r="K28" s="56">
        <v>0</v>
      </c>
      <c r="L28" s="56">
        <v>0</v>
      </c>
      <c r="M28" s="57">
        <v>0</v>
      </c>
      <c r="N28" s="32">
        <v>0.15331734811865694</v>
      </c>
      <c r="O28" s="32">
        <v>0.18785625496201355</v>
      </c>
      <c r="P28" s="33">
        <v>0.17058680154033523</v>
      </c>
      <c r="Q28" s="41"/>
      <c r="R28" s="58">
        <f t="shared" si="2"/>
        <v>33.116547193629899</v>
      </c>
      <c r="S28" s="58">
        <f t="shared" si="3"/>
        <v>40.57695107179493</v>
      </c>
      <c r="T28" s="58">
        <f t="shared" si="4"/>
        <v>36.846749132712411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4294.8185631978367</v>
      </c>
      <c r="F29" s="56">
        <v>5911.5878720069022</v>
      </c>
      <c r="G29" s="57">
        <v>10206.406435204739</v>
      </c>
      <c r="H29" s="56">
        <v>160</v>
      </c>
      <c r="I29" s="56">
        <v>138</v>
      </c>
      <c r="J29" s="57">
        <v>298</v>
      </c>
      <c r="K29" s="56">
        <v>0</v>
      </c>
      <c r="L29" s="56">
        <v>0</v>
      </c>
      <c r="M29" s="57">
        <v>0</v>
      </c>
      <c r="N29" s="32">
        <v>0.12427137046290036</v>
      </c>
      <c r="O29" s="32">
        <v>0.19832219108987192</v>
      </c>
      <c r="P29" s="33">
        <v>0.15856336122304154</v>
      </c>
      <c r="Q29" s="41"/>
      <c r="R29" s="58">
        <f t="shared" si="2"/>
        <v>26.84261601998648</v>
      </c>
      <c r="S29" s="58">
        <f t="shared" si="3"/>
        <v>42.837593275412338</v>
      </c>
      <c r="T29" s="58">
        <f t="shared" si="4"/>
        <v>34.249686024176974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4117.7545782284824</v>
      </c>
      <c r="F30" s="56">
        <v>5918.9969881054094</v>
      </c>
      <c r="G30" s="57">
        <v>10036.751566333893</v>
      </c>
      <c r="H30" s="56">
        <v>184</v>
      </c>
      <c r="I30" s="56">
        <v>132</v>
      </c>
      <c r="J30" s="57">
        <v>316</v>
      </c>
      <c r="K30" s="56">
        <v>0</v>
      </c>
      <c r="L30" s="56">
        <v>0</v>
      </c>
      <c r="M30" s="57">
        <v>0</v>
      </c>
      <c r="N30" s="32">
        <v>0.10360694892885675</v>
      </c>
      <c r="O30" s="32">
        <v>0.20759669571076772</v>
      </c>
      <c r="P30" s="33">
        <v>0.14704570391370564</v>
      </c>
      <c r="Q30" s="41"/>
      <c r="R30" s="58">
        <f t="shared" si="2"/>
        <v>22.379100968633058</v>
      </c>
      <c r="S30" s="58">
        <f t="shared" si="3"/>
        <v>44.840886273525825</v>
      </c>
      <c r="T30" s="58">
        <f t="shared" si="4"/>
        <v>31.76187204536042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3814.5317419625089</v>
      </c>
      <c r="F31" s="56">
        <v>5619.9432626726548</v>
      </c>
      <c r="G31" s="57">
        <v>9434.4750046351637</v>
      </c>
      <c r="H31" s="56">
        <v>180</v>
      </c>
      <c r="I31" s="56">
        <v>128</v>
      </c>
      <c r="J31" s="57">
        <v>308</v>
      </c>
      <c r="K31" s="56">
        <v>0</v>
      </c>
      <c r="L31" s="56">
        <v>0</v>
      </c>
      <c r="M31" s="57">
        <v>0</v>
      </c>
      <c r="N31" s="32">
        <v>9.8110384309735316E-2</v>
      </c>
      <c r="O31" s="32">
        <v>0.20326762379458388</v>
      </c>
      <c r="P31" s="33">
        <v>0.14181209422551652</v>
      </c>
      <c r="Q31" s="41"/>
      <c r="R31" s="58">
        <f t="shared" si="2"/>
        <v>21.191843010902826</v>
      </c>
      <c r="S31" s="58">
        <f t="shared" si="3"/>
        <v>43.905806739630115</v>
      </c>
      <c r="T31" s="58">
        <f t="shared" si="4"/>
        <v>30.631412352711571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3535.8551693170716</v>
      </c>
      <c r="F32" s="56">
        <v>5477.868816477705</v>
      </c>
      <c r="G32" s="57">
        <v>9013.723985794777</v>
      </c>
      <c r="H32" s="56">
        <v>176</v>
      </c>
      <c r="I32" s="56">
        <v>128</v>
      </c>
      <c r="J32" s="57">
        <v>304</v>
      </c>
      <c r="K32" s="56">
        <v>0</v>
      </c>
      <c r="L32" s="56">
        <v>0</v>
      </c>
      <c r="M32" s="57">
        <v>0</v>
      </c>
      <c r="N32" s="32">
        <v>9.3009658283803434E-2</v>
      </c>
      <c r="O32" s="32">
        <v>0.198128935781167</v>
      </c>
      <c r="P32" s="33">
        <v>0.13727040670374599</v>
      </c>
      <c r="Q32" s="41"/>
      <c r="R32" s="58">
        <f t="shared" si="2"/>
        <v>20.090086189301545</v>
      </c>
      <c r="S32" s="58">
        <f t="shared" si="3"/>
        <v>42.79585012873207</v>
      </c>
      <c r="T32" s="58">
        <f t="shared" si="4"/>
        <v>29.650407848009134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2726.6479063478228</v>
      </c>
      <c r="F33" s="56">
        <v>4378.1010712125117</v>
      </c>
      <c r="G33" s="57">
        <v>7104.7489775603344</v>
      </c>
      <c r="H33" s="56">
        <v>180</v>
      </c>
      <c r="I33" s="56">
        <v>128</v>
      </c>
      <c r="J33" s="57">
        <v>308</v>
      </c>
      <c r="K33" s="56">
        <v>0</v>
      </c>
      <c r="L33" s="56">
        <v>0</v>
      </c>
      <c r="M33" s="57">
        <v>0</v>
      </c>
      <c r="N33" s="32">
        <v>7.0129832982197091E-2</v>
      </c>
      <c r="O33" s="32">
        <v>0.15835145656873958</v>
      </c>
      <c r="P33" s="33">
        <v>0.10679336486231863</v>
      </c>
      <c r="Q33" s="41"/>
      <c r="R33" s="58">
        <f t="shared" si="2"/>
        <v>15.148043924154571</v>
      </c>
      <c r="S33" s="58">
        <f t="shared" si="3"/>
        <v>34.203914618847747</v>
      </c>
      <c r="T33" s="58">
        <f t="shared" si="4"/>
        <v>23.067366810260825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1275.7581633832924</v>
      </c>
      <c r="F34" s="56">
        <v>1312.0182869838725</v>
      </c>
      <c r="G34" s="57">
        <v>2587.7764503671651</v>
      </c>
      <c r="H34" s="56">
        <v>186</v>
      </c>
      <c r="I34" s="56">
        <v>114</v>
      </c>
      <c r="J34" s="57">
        <v>300</v>
      </c>
      <c r="K34" s="56">
        <v>0</v>
      </c>
      <c r="L34" s="56">
        <v>0</v>
      </c>
      <c r="M34" s="57">
        <v>0</v>
      </c>
      <c r="N34" s="32">
        <v>3.1754235448608434E-2</v>
      </c>
      <c r="O34" s="32">
        <v>5.3282094175758306E-2</v>
      </c>
      <c r="P34" s="33">
        <v>3.9934821764925389E-2</v>
      </c>
      <c r="Q34" s="41"/>
      <c r="R34" s="58">
        <f t="shared" si="2"/>
        <v>6.8589148568994212</v>
      </c>
      <c r="S34" s="58">
        <f t="shared" si="3"/>
        <v>11.508932341963794</v>
      </c>
      <c r="T34" s="58">
        <f t="shared" si="4"/>
        <v>8.6259215012238837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680.57178830238558</v>
      </c>
      <c r="F35" s="56">
        <v>834.48654963115928</v>
      </c>
      <c r="G35" s="57">
        <v>1515.0583379335449</v>
      </c>
      <c r="H35" s="56">
        <v>205</v>
      </c>
      <c r="I35" s="56">
        <v>86</v>
      </c>
      <c r="J35" s="57">
        <v>291</v>
      </c>
      <c r="K35" s="56">
        <v>0</v>
      </c>
      <c r="L35" s="56">
        <v>0</v>
      </c>
      <c r="M35" s="57">
        <v>0</v>
      </c>
      <c r="N35" s="32">
        <v>1.536973324982804E-2</v>
      </c>
      <c r="O35" s="32">
        <v>4.4922833205811759E-2</v>
      </c>
      <c r="P35" s="33">
        <v>2.4103639078744191E-2</v>
      </c>
      <c r="Q35" s="41"/>
      <c r="R35" s="58">
        <f t="shared" si="2"/>
        <v>3.3198623819628565</v>
      </c>
      <c r="S35" s="58">
        <f t="shared" si="3"/>
        <v>9.7033319724553397</v>
      </c>
      <c r="T35" s="58">
        <f t="shared" si="4"/>
        <v>5.206386041008745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133.56778898601701</v>
      </c>
      <c r="F36" s="61">
        <v>185.9999999991264</v>
      </c>
      <c r="G36" s="62">
        <v>319.56778898514341</v>
      </c>
      <c r="H36" s="61">
        <v>204</v>
      </c>
      <c r="I36" s="61">
        <v>85</v>
      </c>
      <c r="J36" s="62">
        <v>289</v>
      </c>
      <c r="K36" s="61">
        <v>0</v>
      </c>
      <c r="L36" s="61">
        <v>0</v>
      </c>
      <c r="M36" s="62">
        <v>0</v>
      </c>
      <c r="N36" s="34">
        <v>3.0312225169303059E-3</v>
      </c>
      <c r="O36" s="34">
        <v>1.0130718954200785E-2</v>
      </c>
      <c r="P36" s="35">
        <v>5.1193097043627997E-3</v>
      </c>
      <c r="Q36" s="41"/>
      <c r="R36" s="58">
        <f t="shared" si="2"/>
        <v>0.65474406365694615</v>
      </c>
      <c r="S36" s="58">
        <f t="shared" si="3"/>
        <v>2.1882352941073693</v>
      </c>
      <c r="T36" s="58">
        <f t="shared" si="4"/>
        <v>1.1057708961423647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6192.2283033481845</v>
      </c>
      <c r="F37" s="56">
        <v>6133.951548198258</v>
      </c>
      <c r="G37" s="65">
        <v>12326.179851546443</v>
      </c>
      <c r="H37" s="64">
        <v>88</v>
      </c>
      <c r="I37" s="64">
        <v>84</v>
      </c>
      <c r="J37" s="65">
        <v>172</v>
      </c>
      <c r="K37" s="64">
        <v>86</v>
      </c>
      <c r="L37" s="64">
        <v>92</v>
      </c>
      <c r="M37" s="65">
        <v>178</v>
      </c>
      <c r="N37" s="30">
        <v>0.15351617174107954</v>
      </c>
      <c r="O37" s="30">
        <v>0.14975467646968404</v>
      </c>
      <c r="P37" s="31">
        <v>0.15162098813651895</v>
      </c>
      <c r="Q37" s="41"/>
      <c r="R37" s="58">
        <f t="shared" si="2"/>
        <v>35.587518984759683</v>
      </c>
      <c r="S37" s="58">
        <f t="shared" si="3"/>
        <v>34.85199743294465</v>
      </c>
      <c r="T37" s="58">
        <f t="shared" si="4"/>
        <v>35.217656718704127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5853.4959959380276</v>
      </c>
      <c r="F38" s="56">
        <v>6060.4886248179291</v>
      </c>
      <c r="G38" s="57">
        <v>11913.984620755957</v>
      </c>
      <c r="H38" s="56">
        <v>83</v>
      </c>
      <c r="I38" s="56">
        <v>84</v>
      </c>
      <c r="J38" s="57">
        <v>167</v>
      </c>
      <c r="K38" s="56">
        <v>86</v>
      </c>
      <c r="L38" s="56">
        <v>88</v>
      </c>
      <c r="M38" s="57">
        <v>174</v>
      </c>
      <c r="N38" s="32">
        <v>0.1491108619303553</v>
      </c>
      <c r="O38" s="32">
        <v>0.15163352243839895</v>
      </c>
      <c r="P38" s="33">
        <v>0.15038352798086385</v>
      </c>
      <c r="Q38" s="41"/>
      <c r="R38" s="58">
        <f t="shared" si="2"/>
        <v>34.636070981881822</v>
      </c>
      <c r="S38" s="58">
        <f t="shared" si="3"/>
        <v>35.235398981499586</v>
      </c>
      <c r="T38" s="58">
        <f t="shared" si="4"/>
        <v>34.938371321864977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5705.5730868923401</v>
      </c>
      <c r="F39" s="56">
        <v>5979.6800862457612</v>
      </c>
      <c r="G39" s="57">
        <v>11685.253173138102</v>
      </c>
      <c r="H39" s="56">
        <v>84</v>
      </c>
      <c r="I39" s="56">
        <v>84</v>
      </c>
      <c r="J39" s="57">
        <v>168</v>
      </c>
      <c r="K39" s="56">
        <v>87</v>
      </c>
      <c r="L39" s="56">
        <v>85</v>
      </c>
      <c r="M39" s="57">
        <v>172</v>
      </c>
      <c r="N39" s="32">
        <v>0.14364484105972658</v>
      </c>
      <c r="O39" s="32">
        <v>0.15244952290041203</v>
      </c>
      <c r="P39" s="33">
        <v>0.14801952235936996</v>
      </c>
      <c r="Q39" s="41"/>
      <c r="R39" s="58">
        <f t="shared" si="2"/>
        <v>33.365924484750529</v>
      </c>
      <c r="S39" s="58">
        <f t="shared" si="3"/>
        <v>35.38272240382107</v>
      </c>
      <c r="T39" s="58">
        <f t="shared" si="4"/>
        <v>34.368391685700303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5623.7199791091643</v>
      </c>
      <c r="F40" s="56">
        <v>5930.7804658154928</v>
      </c>
      <c r="G40" s="57">
        <v>11554.500444924657</v>
      </c>
      <c r="H40" s="56">
        <v>84</v>
      </c>
      <c r="I40" s="56">
        <v>84</v>
      </c>
      <c r="J40" s="57">
        <v>168</v>
      </c>
      <c r="K40" s="56">
        <v>86</v>
      </c>
      <c r="L40" s="56">
        <v>85</v>
      </c>
      <c r="M40" s="57">
        <v>171</v>
      </c>
      <c r="N40" s="32">
        <v>0.14247365167990383</v>
      </c>
      <c r="O40" s="32">
        <v>0.15120284687475763</v>
      </c>
      <c r="P40" s="33">
        <v>0.14682449482724227</v>
      </c>
      <c r="Q40" s="41"/>
      <c r="R40" s="58">
        <f t="shared" si="2"/>
        <v>33.080705759465673</v>
      </c>
      <c r="S40" s="58">
        <f t="shared" si="3"/>
        <v>35.093375537369781</v>
      </c>
      <c r="T40" s="58">
        <f t="shared" si="4"/>
        <v>34.084072108922292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5565.0639292709402</v>
      </c>
      <c r="F41" s="56">
        <v>5880.4633847150681</v>
      </c>
      <c r="G41" s="57">
        <v>11445.527313986007</v>
      </c>
      <c r="H41" s="56">
        <v>84</v>
      </c>
      <c r="I41" s="56">
        <v>84</v>
      </c>
      <c r="J41" s="57">
        <v>168</v>
      </c>
      <c r="K41" s="56">
        <v>105</v>
      </c>
      <c r="L41" s="56">
        <v>85</v>
      </c>
      <c r="M41" s="57">
        <v>190</v>
      </c>
      <c r="N41" s="32">
        <v>0.1259520172295614</v>
      </c>
      <c r="O41" s="32">
        <v>0.14992003326318243</v>
      </c>
      <c r="P41" s="33">
        <v>0.13722337562327364</v>
      </c>
      <c r="Q41" s="41"/>
      <c r="R41" s="58">
        <f t="shared" si="2"/>
        <v>29.44478269455524</v>
      </c>
      <c r="S41" s="58">
        <f t="shared" si="3"/>
        <v>34.795641329674957</v>
      </c>
      <c r="T41" s="58">
        <f t="shared" si="4"/>
        <v>31.970746687111752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4237.6271537832581</v>
      </c>
      <c r="F42" s="56">
        <v>2537.9489048163782</v>
      </c>
      <c r="G42" s="57">
        <v>6775.5760585996359</v>
      </c>
      <c r="H42" s="56">
        <v>0</v>
      </c>
      <c r="I42" s="56">
        <v>0</v>
      </c>
      <c r="J42" s="57">
        <v>0</v>
      </c>
      <c r="K42" s="56">
        <v>107</v>
      </c>
      <c r="L42" s="56">
        <v>85</v>
      </c>
      <c r="M42" s="57">
        <v>192</v>
      </c>
      <c r="N42" s="32">
        <v>0.15969351649771096</v>
      </c>
      <c r="O42" s="32">
        <v>0.12039605810324375</v>
      </c>
      <c r="P42" s="33">
        <v>0.14229620418766037</v>
      </c>
      <c r="Q42" s="41"/>
      <c r="R42" s="58">
        <f t="shared" si="2"/>
        <v>39.603992091432318</v>
      </c>
      <c r="S42" s="58">
        <f t="shared" si="3"/>
        <v>29.858222409604451</v>
      </c>
      <c r="T42" s="58">
        <f t="shared" si="4"/>
        <v>35.28945863853977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3870.6207963785646</v>
      </c>
      <c r="F43" s="56">
        <v>2270.5649735393499</v>
      </c>
      <c r="G43" s="57">
        <v>6141.1857699179145</v>
      </c>
      <c r="H43" s="56">
        <v>0</v>
      </c>
      <c r="I43" s="56">
        <v>0</v>
      </c>
      <c r="J43" s="57">
        <v>0</v>
      </c>
      <c r="K43" s="56">
        <v>107</v>
      </c>
      <c r="L43" s="56">
        <v>85</v>
      </c>
      <c r="M43" s="57">
        <v>192</v>
      </c>
      <c r="N43" s="32">
        <v>0.14586300860636736</v>
      </c>
      <c r="O43" s="32">
        <v>0.10771181088896346</v>
      </c>
      <c r="P43" s="33">
        <v>0.12897315545022503</v>
      </c>
      <c r="Q43" s="41"/>
      <c r="R43" s="58">
        <f t="shared" si="2"/>
        <v>36.174026134379112</v>
      </c>
      <c r="S43" s="58">
        <f t="shared" si="3"/>
        <v>26.712529100462941</v>
      </c>
      <c r="T43" s="58">
        <f t="shared" si="4"/>
        <v>31.985342551655805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3754.6724280486224</v>
      </c>
      <c r="F44" s="56">
        <v>2240.8663445148309</v>
      </c>
      <c r="G44" s="57">
        <v>5995.5387725634537</v>
      </c>
      <c r="H44" s="56">
        <v>0</v>
      </c>
      <c r="I44" s="56">
        <v>0</v>
      </c>
      <c r="J44" s="57">
        <v>0</v>
      </c>
      <c r="K44" s="56">
        <v>107</v>
      </c>
      <c r="L44" s="56">
        <v>83</v>
      </c>
      <c r="M44" s="57">
        <v>190</v>
      </c>
      <c r="N44" s="32">
        <v>0.14149353437023751</v>
      </c>
      <c r="O44" s="32">
        <v>0.10886447456834585</v>
      </c>
      <c r="P44" s="33">
        <v>0.1272397871936217</v>
      </c>
      <c r="Q44" s="41"/>
      <c r="R44" s="58">
        <f t="shared" si="2"/>
        <v>35.090396523818903</v>
      </c>
      <c r="S44" s="58">
        <f t="shared" si="3"/>
        <v>26.998389692949768</v>
      </c>
      <c r="T44" s="58">
        <f t="shared" si="4"/>
        <v>31.555467224018177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3645.2870997452792</v>
      </c>
      <c r="F45" s="56">
        <v>2270.9824874562182</v>
      </c>
      <c r="G45" s="57">
        <v>5916.2695872014974</v>
      </c>
      <c r="H45" s="56">
        <v>0</v>
      </c>
      <c r="I45" s="56">
        <v>0</v>
      </c>
      <c r="J45" s="57">
        <v>0</v>
      </c>
      <c r="K45" s="56">
        <v>107</v>
      </c>
      <c r="L45" s="56">
        <v>80</v>
      </c>
      <c r="M45" s="57">
        <v>187</v>
      </c>
      <c r="N45" s="32">
        <v>0.1373713860320048</v>
      </c>
      <c r="O45" s="32">
        <v>0.11446484311775293</v>
      </c>
      <c r="P45" s="33">
        <v>0.12757179548045319</v>
      </c>
      <c r="Q45" s="41"/>
      <c r="R45" s="58">
        <f t="shared" si="2"/>
        <v>34.068103735937186</v>
      </c>
      <c r="S45" s="58">
        <f t="shared" si="3"/>
        <v>28.387281093202727</v>
      </c>
      <c r="T45" s="58">
        <f t="shared" si="4"/>
        <v>31.637805279152392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3616.5843340274678</v>
      </c>
      <c r="F46" s="56">
        <v>2280.9142205234161</v>
      </c>
      <c r="G46" s="57">
        <v>5897.4985545508844</v>
      </c>
      <c r="H46" s="56">
        <v>0</v>
      </c>
      <c r="I46" s="56">
        <v>0</v>
      </c>
      <c r="J46" s="57">
        <v>0</v>
      </c>
      <c r="K46" s="56">
        <v>107</v>
      </c>
      <c r="L46" s="56">
        <v>85</v>
      </c>
      <c r="M46" s="57">
        <v>192</v>
      </c>
      <c r="N46" s="32">
        <v>0.13628973221387805</v>
      </c>
      <c r="O46" s="32">
        <v>0.10820276188441252</v>
      </c>
      <c r="P46" s="33">
        <v>0.12385539639093759</v>
      </c>
      <c r="Q46" s="41"/>
      <c r="R46" s="58">
        <f t="shared" si="2"/>
        <v>33.799853589041753</v>
      </c>
      <c r="S46" s="58">
        <f t="shared" si="3"/>
        <v>26.834284947334307</v>
      </c>
      <c r="T46" s="58">
        <f t="shared" si="4"/>
        <v>30.716138304952523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3578.9608911234645</v>
      </c>
      <c r="F47" s="56">
        <v>2308.9959119337459</v>
      </c>
      <c r="G47" s="57">
        <v>5887.95680305721</v>
      </c>
      <c r="H47" s="56">
        <v>0</v>
      </c>
      <c r="I47" s="56">
        <v>0</v>
      </c>
      <c r="J47" s="57">
        <v>0</v>
      </c>
      <c r="K47" s="56">
        <v>107</v>
      </c>
      <c r="L47" s="56">
        <v>85</v>
      </c>
      <c r="M47" s="57">
        <v>192</v>
      </c>
      <c r="N47" s="32">
        <v>0.13487190575533103</v>
      </c>
      <c r="O47" s="32">
        <v>0.10953491043328965</v>
      </c>
      <c r="P47" s="33">
        <v>0.12365500678463563</v>
      </c>
      <c r="Q47" s="41"/>
      <c r="R47" s="58">
        <f t="shared" si="2"/>
        <v>33.448232627322099</v>
      </c>
      <c r="S47" s="58">
        <f t="shared" si="3"/>
        <v>27.164657787455834</v>
      </c>
      <c r="T47" s="58">
        <f t="shared" si="4"/>
        <v>30.666441682589635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3375.7456127000009</v>
      </c>
      <c r="F48" s="56">
        <v>1721.7354806923936</v>
      </c>
      <c r="G48" s="57">
        <v>5097.4810933923945</v>
      </c>
      <c r="H48" s="56">
        <v>0</v>
      </c>
      <c r="I48" s="56">
        <v>0</v>
      </c>
      <c r="J48" s="57">
        <v>0</v>
      </c>
      <c r="K48" s="56">
        <v>107</v>
      </c>
      <c r="L48" s="56">
        <v>85</v>
      </c>
      <c r="M48" s="57">
        <v>192</v>
      </c>
      <c r="N48" s="32">
        <v>0.12721380813611702</v>
      </c>
      <c r="O48" s="32">
        <v>8.167625619982892E-2</v>
      </c>
      <c r="P48" s="33">
        <v>0.10705395441432281</v>
      </c>
      <c r="Q48" s="41"/>
      <c r="R48" s="58">
        <f t="shared" ref="R48" si="5">+E48/(H48+K48)</f>
        <v>31.549024417757018</v>
      </c>
      <c r="S48" s="58">
        <f t="shared" ref="S48" si="6">+F48/(I48+L48)</f>
        <v>20.255711537557573</v>
      </c>
      <c r="T48" s="58">
        <f t="shared" ref="T48" si="7">+G48/(J48+M48)</f>
        <v>26.549380694752056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3166.2970881944207</v>
      </c>
      <c r="F49" s="56">
        <v>1680.3723778868116</v>
      </c>
      <c r="G49" s="57">
        <v>4846.6694660812318</v>
      </c>
      <c r="H49" s="56">
        <v>0</v>
      </c>
      <c r="I49" s="56">
        <v>0</v>
      </c>
      <c r="J49" s="57">
        <v>0</v>
      </c>
      <c r="K49" s="56">
        <v>109</v>
      </c>
      <c r="L49" s="56">
        <v>85</v>
      </c>
      <c r="M49" s="57">
        <v>194</v>
      </c>
      <c r="N49" s="32">
        <v>0.11713144007821917</v>
      </c>
      <c r="O49" s="32">
        <v>7.9714059672049892E-2</v>
      </c>
      <c r="P49" s="33">
        <v>0.10073722701366046</v>
      </c>
      <c r="Q49" s="41"/>
      <c r="R49" s="58">
        <f t="shared" si="2"/>
        <v>29.048597139398353</v>
      </c>
      <c r="S49" s="58">
        <f t="shared" si="3"/>
        <v>19.769086798668372</v>
      </c>
      <c r="T49" s="58">
        <f t="shared" si="4"/>
        <v>24.982832299387791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3161.4447517792805</v>
      </c>
      <c r="F50" s="56">
        <v>1637.986848978237</v>
      </c>
      <c r="G50" s="57">
        <v>4799.431600757518</v>
      </c>
      <c r="H50" s="56">
        <v>0</v>
      </c>
      <c r="I50" s="56">
        <v>0</v>
      </c>
      <c r="J50" s="57">
        <v>0</v>
      </c>
      <c r="K50" s="56">
        <v>108</v>
      </c>
      <c r="L50" s="56">
        <v>85</v>
      </c>
      <c r="M50" s="57">
        <v>193</v>
      </c>
      <c r="N50" s="32">
        <v>0.1180348249618907</v>
      </c>
      <c r="O50" s="32">
        <v>7.770336095722187E-2</v>
      </c>
      <c r="P50" s="33">
        <v>0.10027226309454952</v>
      </c>
      <c r="Q50" s="41"/>
      <c r="R50" s="58">
        <f t="shared" si="2"/>
        <v>29.272636590548895</v>
      </c>
      <c r="S50" s="58">
        <f t="shared" si="3"/>
        <v>19.270433517391023</v>
      </c>
      <c r="T50" s="58">
        <f t="shared" si="4"/>
        <v>24.867521247448281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2989.2920949229019</v>
      </c>
      <c r="F51" s="56">
        <v>1611.0549967079764</v>
      </c>
      <c r="G51" s="57">
        <v>4600.3470916308779</v>
      </c>
      <c r="H51" s="56">
        <v>0</v>
      </c>
      <c r="I51" s="56">
        <v>0</v>
      </c>
      <c r="J51" s="57">
        <v>0</v>
      </c>
      <c r="K51" s="56">
        <v>106</v>
      </c>
      <c r="L51" s="56">
        <v>103</v>
      </c>
      <c r="M51" s="57">
        <v>209</v>
      </c>
      <c r="N51" s="32">
        <v>0.11371318072591684</v>
      </c>
      <c r="O51" s="32">
        <v>6.3069800998589748E-2</v>
      </c>
      <c r="P51" s="33">
        <v>8.8754960094746066E-2</v>
      </c>
      <c r="Q51" s="41"/>
      <c r="R51" s="58">
        <f t="shared" si="2"/>
        <v>28.200868820027377</v>
      </c>
      <c r="S51" s="58">
        <f t="shared" si="3"/>
        <v>15.641310647650256</v>
      </c>
      <c r="T51" s="58">
        <f t="shared" si="4"/>
        <v>22.011230103497024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2963.8290258890693</v>
      </c>
      <c r="F52" s="56">
        <v>1623.2027891894711</v>
      </c>
      <c r="G52" s="57">
        <v>4587.0318150785406</v>
      </c>
      <c r="H52" s="56">
        <v>0</v>
      </c>
      <c r="I52" s="56">
        <v>0</v>
      </c>
      <c r="J52" s="57">
        <v>0</v>
      </c>
      <c r="K52" s="56">
        <v>110</v>
      </c>
      <c r="L52" s="56">
        <v>107</v>
      </c>
      <c r="M52" s="57">
        <v>217</v>
      </c>
      <c r="N52" s="32">
        <v>0.10864475901352894</v>
      </c>
      <c r="O52" s="32">
        <v>6.1169836794900179E-2</v>
      </c>
      <c r="P52" s="33">
        <v>8.5235465569320282E-2</v>
      </c>
      <c r="Q52" s="41"/>
      <c r="R52" s="58">
        <f t="shared" si="2"/>
        <v>26.943900235355176</v>
      </c>
      <c r="S52" s="58">
        <f t="shared" si="3"/>
        <v>15.170119525135243</v>
      </c>
      <c r="T52" s="58">
        <f t="shared" si="4"/>
        <v>21.138395461191433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2930.3771332209162</v>
      </c>
      <c r="F53" s="56">
        <v>1561.624376494965</v>
      </c>
      <c r="G53" s="57">
        <v>4492.0015097158812</v>
      </c>
      <c r="H53" s="56">
        <v>0</v>
      </c>
      <c r="I53" s="56">
        <v>0</v>
      </c>
      <c r="J53" s="57">
        <v>0</v>
      </c>
      <c r="K53" s="56">
        <v>107</v>
      </c>
      <c r="L53" s="56">
        <v>86</v>
      </c>
      <c r="M53" s="57">
        <v>193</v>
      </c>
      <c r="N53" s="32">
        <v>0.11043025072433359</v>
      </c>
      <c r="O53" s="32">
        <v>7.3219447510079E-2</v>
      </c>
      <c r="P53" s="33">
        <v>9.3849271053733099E-2</v>
      </c>
      <c r="Q53" s="41"/>
      <c r="R53" s="58">
        <f t="shared" si="2"/>
        <v>27.386702179634732</v>
      </c>
      <c r="S53" s="58">
        <f t="shared" si="3"/>
        <v>18.158422982499591</v>
      </c>
      <c r="T53" s="58">
        <f t="shared" si="4"/>
        <v>23.274619221325811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2843.6625617290879</v>
      </c>
      <c r="F54" s="56">
        <v>1481.8116295638581</v>
      </c>
      <c r="G54" s="57">
        <v>4325.4741912929458</v>
      </c>
      <c r="H54" s="56">
        <v>0</v>
      </c>
      <c r="I54" s="56">
        <v>0</v>
      </c>
      <c r="J54" s="57">
        <v>0</v>
      </c>
      <c r="K54" s="56">
        <v>130</v>
      </c>
      <c r="L54" s="56">
        <v>86</v>
      </c>
      <c r="M54" s="57">
        <v>216</v>
      </c>
      <c r="N54" s="32">
        <v>8.8202933056113153E-2</v>
      </c>
      <c r="O54" s="32">
        <v>6.9477289458170388E-2</v>
      </c>
      <c r="P54" s="33">
        <v>8.074735273471001E-2</v>
      </c>
      <c r="Q54" s="41"/>
      <c r="R54" s="58">
        <f t="shared" si="2"/>
        <v>21.874327397916062</v>
      </c>
      <c r="S54" s="58">
        <f t="shared" si="3"/>
        <v>17.230367785626257</v>
      </c>
      <c r="T54" s="58">
        <f t="shared" si="4"/>
        <v>20.025343478208082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2265.8823703322219</v>
      </c>
      <c r="F55" s="56">
        <v>1183.1851744907694</v>
      </c>
      <c r="G55" s="57">
        <v>3449.0675448229913</v>
      </c>
      <c r="H55" s="56">
        <v>0</v>
      </c>
      <c r="I55" s="56">
        <v>0</v>
      </c>
      <c r="J55" s="57">
        <v>0</v>
      </c>
      <c r="K55" s="56">
        <v>135</v>
      </c>
      <c r="L55" s="56">
        <v>86</v>
      </c>
      <c r="M55" s="57">
        <v>221</v>
      </c>
      <c r="N55" s="32">
        <v>6.7678684896422397E-2</v>
      </c>
      <c r="O55" s="32">
        <v>5.5475673972748003E-2</v>
      </c>
      <c r="P55" s="33">
        <v>6.2930001912549105E-2</v>
      </c>
      <c r="Q55" s="41"/>
      <c r="R55" s="58">
        <f t="shared" si="2"/>
        <v>16.784313854312753</v>
      </c>
      <c r="S55" s="58">
        <f t="shared" si="3"/>
        <v>13.757967145241505</v>
      </c>
      <c r="T55" s="58">
        <f t="shared" si="4"/>
        <v>15.606640474312178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2190.143965051047</v>
      </c>
      <c r="F56" s="56">
        <v>1147.7752810764848</v>
      </c>
      <c r="G56" s="57">
        <v>3337.9192461275316</v>
      </c>
      <c r="H56" s="56">
        <v>0</v>
      </c>
      <c r="I56" s="56">
        <v>0</v>
      </c>
      <c r="J56" s="57">
        <v>0</v>
      </c>
      <c r="K56" s="56">
        <v>142</v>
      </c>
      <c r="L56" s="56">
        <v>86</v>
      </c>
      <c r="M56" s="57">
        <v>228</v>
      </c>
      <c r="N56" s="32">
        <v>6.2191730038932504E-2</v>
      </c>
      <c r="O56" s="32">
        <v>5.3815420155499102E-2</v>
      </c>
      <c r="P56" s="33">
        <v>5.9032244732023405E-2</v>
      </c>
      <c r="Q56" s="41"/>
      <c r="R56" s="58">
        <f t="shared" si="2"/>
        <v>15.423549049655261</v>
      </c>
      <c r="S56" s="58">
        <f t="shared" si="3"/>
        <v>13.346224198563776</v>
      </c>
      <c r="T56" s="58">
        <f t="shared" si="4"/>
        <v>14.639996693541805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1726.680209562961</v>
      </c>
      <c r="F57" s="56">
        <v>1006.8319351031971</v>
      </c>
      <c r="G57" s="57">
        <v>2733.5121446661578</v>
      </c>
      <c r="H57" s="56">
        <v>0</v>
      </c>
      <c r="I57" s="56">
        <v>0</v>
      </c>
      <c r="J57" s="57">
        <v>0</v>
      </c>
      <c r="K57" s="56">
        <v>142</v>
      </c>
      <c r="L57" s="56">
        <v>86</v>
      </c>
      <c r="M57" s="57">
        <v>228</v>
      </c>
      <c r="N57" s="32">
        <v>4.9031128167962318E-2</v>
      </c>
      <c r="O57" s="32">
        <v>4.7207048720142399E-2</v>
      </c>
      <c r="P57" s="33">
        <v>4.8343098200802168E-2</v>
      </c>
      <c r="Q57" s="41"/>
      <c r="R57" s="58">
        <f t="shared" si="2"/>
        <v>12.159719785654655</v>
      </c>
      <c r="S57" s="58">
        <f t="shared" si="3"/>
        <v>11.707348082595315</v>
      </c>
      <c r="T57" s="58">
        <f t="shared" si="4"/>
        <v>11.989088353798937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1617.6287875000692</v>
      </c>
      <c r="F58" s="61">
        <v>973.00000000020702</v>
      </c>
      <c r="G58" s="62">
        <v>2590.6287875002763</v>
      </c>
      <c r="H58" s="56">
        <v>0</v>
      </c>
      <c r="I58" s="56">
        <v>0</v>
      </c>
      <c r="J58" s="57">
        <v>0</v>
      </c>
      <c r="K58" s="56">
        <v>148</v>
      </c>
      <c r="L58" s="56">
        <v>86</v>
      </c>
      <c r="M58" s="57">
        <v>234</v>
      </c>
      <c r="N58" s="34">
        <v>4.4072275160747305E-2</v>
      </c>
      <c r="O58" s="34">
        <v>4.5620780195058469E-2</v>
      </c>
      <c r="P58" s="35">
        <v>4.4641383848571067E-2</v>
      </c>
      <c r="Q58" s="41"/>
      <c r="R58" s="58">
        <f t="shared" si="2"/>
        <v>10.929924239865333</v>
      </c>
      <c r="S58" s="58">
        <f t="shared" si="3"/>
        <v>11.3139534883745</v>
      </c>
      <c r="T58" s="58">
        <f t="shared" si="4"/>
        <v>11.071063194445625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4137.9879953689451</v>
      </c>
      <c r="F59" s="56">
        <v>2269.0906496482985</v>
      </c>
      <c r="G59" s="57">
        <v>6407.0786450172436</v>
      </c>
      <c r="H59" s="66">
        <v>6</v>
      </c>
      <c r="I59" s="64">
        <v>5</v>
      </c>
      <c r="J59" s="65">
        <v>11</v>
      </c>
      <c r="K59" s="66">
        <v>100</v>
      </c>
      <c r="L59" s="64">
        <v>81</v>
      </c>
      <c r="M59" s="65">
        <v>181</v>
      </c>
      <c r="N59" s="30">
        <v>0.15856790294945375</v>
      </c>
      <c r="O59" s="30">
        <v>0.10719438065231947</v>
      </c>
      <c r="P59" s="31">
        <v>0.13555938229978934</v>
      </c>
      <c r="Q59" s="41"/>
      <c r="R59" s="58">
        <f t="shared" si="2"/>
        <v>39.037622597820238</v>
      </c>
      <c r="S59" s="58">
        <f t="shared" si="3"/>
        <v>26.384774995910448</v>
      </c>
      <c r="T59" s="58">
        <f t="shared" si="4"/>
        <v>33.370201276131475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3905.8454599409147</v>
      </c>
      <c r="F60" s="56">
        <v>2197.325500301009</v>
      </c>
      <c r="G60" s="57">
        <v>6103.1709602419232</v>
      </c>
      <c r="H60" s="55">
        <v>6</v>
      </c>
      <c r="I60" s="56">
        <v>5</v>
      </c>
      <c r="J60" s="57">
        <v>11</v>
      </c>
      <c r="K60" s="55">
        <v>100</v>
      </c>
      <c r="L60" s="56">
        <v>81</v>
      </c>
      <c r="M60" s="57">
        <v>181</v>
      </c>
      <c r="N60" s="32">
        <v>0.14967218960533854</v>
      </c>
      <c r="O60" s="32">
        <v>0.10380411471565613</v>
      </c>
      <c r="P60" s="33">
        <v>0.12912937881351394</v>
      </c>
      <c r="Q60" s="41"/>
      <c r="R60" s="58">
        <f t="shared" si="2"/>
        <v>36.847598678687874</v>
      </c>
      <c r="S60" s="58">
        <f t="shared" si="3"/>
        <v>25.550296515128011</v>
      </c>
      <c r="T60" s="58">
        <f t="shared" si="4"/>
        <v>31.787348751260016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3693.3146535740912</v>
      </c>
      <c r="F61" s="56">
        <v>2153.7746691661232</v>
      </c>
      <c r="G61" s="57">
        <v>5847.0893227402139</v>
      </c>
      <c r="H61" s="55">
        <v>6</v>
      </c>
      <c r="I61" s="56">
        <v>5</v>
      </c>
      <c r="J61" s="57">
        <v>11</v>
      </c>
      <c r="K61" s="55">
        <v>100</v>
      </c>
      <c r="L61" s="56">
        <v>81</v>
      </c>
      <c r="M61" s="57">
        <v>181</v>
      </c>
      <c r="N61" s="32">
        <v>0.14152799868079749</v>
      </c>
      <c r="O61" s="32">
        <v>0.10174672473384935</v>
      </c>
      <c r="P61" s="33">
        <v>0.12371126698417853</v>
      </c>
      <c r="Q61" s="41"/>
      <c r="R61" s="58">
        <f t="shared" si="2"/>
        <v>34.84259107145369</v>
      </c>
      <c r="S61" s="58">
        <f t="shared" si="3"/>
        <v>25.043891501931665</v>
      </c>
      <c r="T61" s="58">
        <f t="shared" si="4"/>
        <v>30.453590222605282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3597.8824761609949</v>
      </c>
      <c r="F62" s="56">
        <v>2140.0268566156678</v>
      </c>
      <c r="G62" s="57">
        <v>5737.9093327766623</v>
      </c>
      <c r="H62" s="55">
        <v>6</v>
      </c>
      <c r="I62" s="56">
        <v>5</v>
      </c>
      <c r="J62" s="57">
        <v>11</v>
      </c>
      <c r="K62" s="55">
        <v>101</v>
      </c>
      <c r="L62" s="56">
        <v>81</v>
      </c>
      <c r="M62" s="57">
        <v>182</v>
      </c>
      <c r="N62" s="32">
        <v>0.1365731277012221</v>
      </c>
      <c r="O62" s="32">
        <v>0.10109726268970465</v>
      </c>
      <c r="P62" s="33">
        <v>0.12076758151154787</v>
      </c>
      <c r="Q62" s="41"/>
      <c r="R62" s="58">
        <f t="shared" si="2"/>
        <v>33.625069870663502</v>
      </c>
      <c r="S62" s="58">
        <f t="shared" si="3"/>
        <v>24.884033216461255</v>
      </c>
      <c r="T62" s="58">
        <f t="shared" si="4"/>
        <v>29.730100169827267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3449.9276569255708</v>
      </c>
      <c r="F63" s="56">
        <v>2091.7495319305494</v>
      </c>
      <c r="G63" s="57">
        <v>5541.6771888561198</v>
      </c>
      <c r="H63" s="55">
        <v>6</v>
      </c>
      <c r="I63" s="56">
        <v>5</v>
      </c>
      <c r="J63" s="57">
        <v>11</v>
      </c>
      <c r="K63" s="55">
        <v>103</v>
      </c>
      <c r="L63" s="56">
        <v>81</v>
      </c>
      <c r="M63" s="57">
        <v>184</v>
      </c>
      <c r="N63" s="32">
        <v>0.12853679794804659</v>
      </c>
      <c r="O63" s="32">
        <v>9.8816587865199798E-2</v>
      </c>
      <c r="P63" s="33">
        <v>0.11543236937294034</v>
      </c>
      <c r="Q63" s="41"/>
      <c r="R63" s="58">
        <f t="shared" si="2"/>
        <v>31.650712448858446</v>
      </c>
      <c r="S63" s="58">
        <f t="shared" si="3"/>
        <v>24.322668975936622</v>
      </c>
      <c r="T63" s="58">
        <f t="shared" si="4"/>
        <v>28.418857378749333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3197.0613254566165</v>
      </c>
      <c r="F64" s="56">
        <v>2013.6425402411785</v>
      </c>
      <c r="G64" s="57">
        <v>5210.7038656977948</v>
      </c>
      <c r="H64" s="55">
        <v>6</v>
      </c>
      <c r="I64" s="56">
        <v>4</v>
      </c>
      <c r="J64" s="57">
        <v>10</v>
      </c>
      <c r="K64" s="55">
        <v>104</v>
      </c>
      <c r="L64" s="56">
        <v>68</v>
      </c>
      <c r="M64" s="57">
        <v>172</v>
      </c>
      <c r="N64" s="3">
        <v>0.11802500463144627</v>
      </c>
      <c r="O64" s="3">
        <v>0.11358543209844192</v>
      </c>
      <c r="P64" s="4">
        <v>0.11626882956305326</v>
      </c>
      <c r="Q64" s="41"/>
      <c r="R64" s="58">
        <f t="shared" si="2"/>
        <v>29.064193867787424</v>
      </c>
      <c r="S64" s="58">
        <f t="shared" si="3"/>
        <v>27.9672575033497</v>
      </c>
      <c r="T64" s="58">
        <f t="shared" si="4"/>
        <v>28.630241020317552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2758.8878685808759</v>
      </c>
      <c r="F65" s="56">
        <v>1813.9311283315785</v>
      </c>
      <c r="G65" s="57">
        <v>4572.8189969124542</v>
      </c>
      <c r="H65" s="55">
        <v>9</v>
      </c>
      <c r="I65" s="56">
        <v>5</v>
      </c>
      <c r="J65" s="57">
        <v>14</v>
      </c>
      <c r="K65" s="55">
        <v>118</v>
      </c>
      <c r="L65" s="56">
        <v>80</v>
      </c>
      <c r="M65" s="57">
        <v>198</v>
      </c>
      <c r="N65" s="3">
        <v>8.8403225729969101E-2</v>
      </c>
      <c r="O65" s="3">
        <v>8.6707988925983678E-2</v>
      </c>
      <c r="P65" s="4">
        <v>8.772289358717876E-2</v>
      </c>
      <c r="Q65" s="41"/>
      <c r="R65" s="58">
        <f t="shared" si="2"/>
        <v>21.723526524258865</v>
      </c>
      <c r="S65" s="58">
        <f t="shared" si="3"/>
        <v>21.340366215665629</v>
      </c>
      <c r="T65" s="58">
        <f t="shared" si="4"/>
        <v>21.569900928832332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1233.021531674874</v>
      </c>
      <c r="F66" s="56">
        <v>599.33375000771218</v>
      </c>
      <c r="G66" s="57">
        <v>1832.3552816825863</v>
      </c>
      <c r="H66" s="55">
        <v>4</v>
      </c>
      <c r="I66" s="56">
        <v>2</v>
      </c>
      <c r="J66" s="57">
        <v>6</v>
      </c>
      <c r="K66" s="55">
        <v>60</v>
      </c>
      <c r="L66" s="56">
        <v>62</v>
      </c>
      <c r="M66" s="57">
        <v>122</v>
      </c>
      <c r="N66" s="3">
        <v>7.8316916391950847E-2</v>
      </c>
      <c r="O66" s="3">
        <v>3.791331920595345E-2</v>
      </c>
      <c r="P66" s="4">
        <v>5.8074140519858847E-2</v>
      </c>
      <c r="Q66" s="41"/>
      <c r="R66" s="58">
        <f t="shared" si="2"/>
        <v>19.265961432419907</v>
      </c>
      <c r="S66" s="58">
        <f t="shared" si="3"/>
        <v>9.3645898438705029</v>
      </c>
      <c r="T66" s="58">
        <f t="shared" si="4"/>
        <v>14.315275638145206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1097.9660960730266</v>
      </c>
      <c r="F67" s="56">
        <v>381.66463267188465</v>
      </c>
      <c r="G67" s="57">
        <v>1479.6307287449113</v>
      </c>
      <c r="H67" s="55">
        <v>4</v>
      </c>
      <c r="I67" s="56">
        <v>2</v>
      </c>
      <c r="J67" s="57">
        <v>6</v>
      </c>
      <c r="K67" s="55">
        <v>59</v>
      </c>
      <c r="L67" s="56">
        <v>62</v>
      </c>
      <c r="M67" s="57">
        <v>121</v>
      </c>
      <c r="N67" s="3">
        <v>7.0854807438889167E-2</v>
      </c>
      <c r="O67" s="3">
        <v>2.4143764718616186E-2</v>
      </c>
      <c r="P67" s="4">
        <v>4.726650679609351E-2</v>
      </c>
      <c r="Q67" s="41"/>
      <c r="R67" s="58">
        <f t="shared" si="2"/>
        <v>17.428033271000423</v>
      </c>
      <c r="S67" s="58">
        <f t="shared" si="3"/>
        <v>5.9635098854981976</v>
      </c>
      <c r="T67" s="58">
        <f t="shared" si="4"/>
        <v>11.650635659408751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1038.7529526593903</v>
      </c>
      <c r="F68" s="56">
        <v>331.37709186012876</v>
      </c>
      <c r="G68" s="57">
        <v>1370.1300445195191</v>
      </c>
      <c r="H68" s="55">
        <v>4</v>
      </c>
      <c r="I68" s="56">
        <v>2</v>
      </c>
      <c r="J68" s="57">
        <v>6</v>
      </c>
      <c r="K68" s="55">
        <v>48</v>
      </c>
      <c r="L68" s="56">
        <v>41</v>
      </c>
      <c r="M68" s="57">
        <v>89</v>
      </c>
      <c r="N68" s="3">
        <v>8.1355964337358269E-2</v>
      </c>
      <c r="O68" s="3">
        <v>3.1261989798125354E-2</v>
      </c>
      <c r="P68" s="4">
        <v>5.8632747540205365E-2</v>
      </c>
      <c r="Q68" s="41"/>
      <c r="R68" s="58">
        <f t="shared" si="2"/>
        <v>19.976018320372891</v>
      </c>
      <c r="S68" s="58">
        <f t="shared" si="3"/>
        <v>7.7064439967471801</v>
      </c>
      <c r="T68" s="58">
        <f t="shared" si="4"/>
        <v>14.422421521258096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485.2951995716964</v>
      </c>
      <c r="F69" s="61">
        <v>184.00000000208021</v>
      </c>
      <c r="G69" s="62">
        <v>669.29519957377659</v>
      </c>
      <c r="H69" s="67">
        <v>5</v>
      </c>
      <c r="I69" s="61">
        <v>2</v>
      </c>
      <c r="J69" s="62">
        <v>7</v>
      </c>
      <c r="K69" s="67">
        <v>59</v>
      </c>
      <c r="L69" s="61">
        <v>41</v>
      </c>
      <c r="M69" s="62">
        <v>100</v>
      </c>
      <c r="N69" s="6">
        <v>3.0886914433025485E-2</v>
      </c>
      <c r="O69" s="6">
        <v>1.7358490566233984E-2</v>
      </c>
      <c r="P69" s="7">
        <v>2.5436880494594732E-2</v>
      </c>
      <c r="Q69" s="41"/>
      <c r="R69" s="58">
        <f t="shared" si="2"/>
        <v>7.5827374933077563</v>
      </c>
      <c r="S69" s="58">
        <f t="shared" si="3"/>
        <v>4.2790697674902374</v>
      </c>
      <c r="T69" s="58">
        <f t="shared" si="4"/>
        <v>6.2550953231194075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2215.9999999879146</v>
      </c>
      <c r="F70" s="56">
        <v>4053.7444483267777</v>
      </c>
      <c r="G70" s="65">
        <v>6269.7444483146919</v>
      </c>
      <c r="H70" s="66">
        <v>167</v>
      </c>
      <c r="I70" s="64">
        <v>271</v>
      </c>
      <c r="J70" s="65">
        <v>438</v>
      </c>
      <c r="K70" s="66">
        <v>0</v>
      </c>
      <c r="L70" s="64">
        <v>0</v>
      </c>
      <c r="M70" s="65">
        <v>0</v>
      </c>
      <c r="N70" s="15">
        <v>6.143269017487011E-2</v>
      </c>
      <c r="O70" s="15">
        <v>6.9252160180517594E-2</v>
      </c>
      <c r="P70" s="16">
        <v>6.6270764082473912E-2</v>
      </c>
      <c r="Q70" s="41"/>
      <c r="R70" s="58">
        <f t="shared" si="2"/>
        <v>13.269461077771943</v>
      </c>
      <c r="S70" s="58">
        <f t="shared" si="3"/>
        <v>14.9584665989918</v>
      </c>
      <c r="T70" s="58">
        <f t="shared" si="4"/>
        <v>14.314485041814365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3291.7929920059396</v>
      </c>
      <c r="F71" s="56">
        <v>6488.3157143822536</v>
      </c>
      <c r="G71" s="57">
        <v>9780.1087063881932</v>
      </c>
      <c r="H71" s="55">
        <v>169</v>
      </c>
      <c r="I71" s="56">
        <v>271</v>
      </c>
      <c r="J71" s="57">
        <v>440</v>
      </c>
      <c r="K71" s="55">
        <v>0</v>
      </c>
      <c r="L71" s="56">
        <v>0</v>
      </c>
      <c r="M71" s="57">
        <v>0</v>
      </c>
      <c r="N71" s="3">
        <v>9.0176227043774371E-2</v>
      </c>
      <c r="O71" s="3">
        <v>0.11084316855238235</v>
      </c>
      <c r="P71" s="4">
        <v>0.10290518420021247</v>
      </c>
      <c r="Q71" s="41"/>
      <c r="R71" s="58">
        <f t="shared" ref="R71:R86" si="8">+E71/(H71+K71)</f>
        <v>19.478065041455263</v>
      </c>
      <c r="S71" s="58">
        <f t="shared" ref="S71:S86" si="9">+F71/(I71+L71)</f>
        <v>23.942124407314591</v>
      </c>
      <c r="T71" s="58">
        <f t="shared" ref="T71:T86" si="10">+G71/(J71+M71)</f>
        <v>22.227519787245893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6522.4585152782956</v>
      </c>
      <c r="F72" s="56">
        <v>10235.261422806128</v>
      </c>
      <c r="G72" s="57">
        <v>16757.719938084425</v>
      </c>
      <c r="H72" s="55">
        <v>167</v>
      </c>
      <c r="I72" s="56">
        <v>271</v>
      </c>
      <c r="J72" s="57">
        <v>438</v>
      </c>
      <c r="K72" s="55">
        <v>0</v>
      </c>
      <c r="L72" s="56">
        <v>0</v>
      </c>
      <c r="M72" s="57">
        <v>0</v>
      </c>
      <c r="N72" s="3">
        <v>0.18081776766684118</v>
      </c>
      <c r="O72" s="3">
        <v>0.1748541311809165</v>
      </c>
      <c r="P72" s="4">
        <v>0.1771279377862805</v>
      </c>
      <c r="Q72" s="41"/>
      <c r="R72" s="58">
        <f t="shared" si="8"/>
        <v>39.0566378160377</v>
      </c>
      <c r="S72" s="58">
        <f t="shared" si="9"/>
        <v>37.768492335077966</v>
      </c>
      <c r="T72" s="58">
        <f t="shared" si="10"/>
        <v>38.259634561836585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7454.7242764997045</v>
      </c>
      <c r="F73" s="56">
        <v>11797.512001690853</v>
      </c>
      <c r="G73" s="57">
        <v>19252.236278190558</v>
      </c>
      <c r="H73" s="55">
        <v>168</v>
      </c>
      <c r="I73" s="56">
        <v>233</v>
      </c>
      <c r="J73" s="57">
        <v>401</v>
      </c>
      <c r="K73" s="55">
        <v>0</v>
      </c>
      <c r="L73" s="56">
        <v>0</v>
      </c>
      <c r="M73" s="57">
        <v>0</v>
      </c>
      <c r="N73" s="3">
        <v>0.20543221661429961</v>
      </c>
      <c r="O73" s="3">
        <v>0.23441249407270015</v>
      </c>
      <c r="P73" s="4">
        <v>0.22227113094798373</v>
      </c>
      <c r="Q73" s="41"/>
      <c r="R73" s="58">
        <f t="shared" si="8"/>
        <v>44.373358788688719</v>
      </c>
      <c r="S73" s="58">
        <f t="shared" si="9"/>
        <v>50.633098719703234</v>
      </c>
      <c r="T73" s="58">
        <f t="shared" si="10"/>
        <v>48.010564284764484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8299.6415232441177</v>
      </c>
      <c r="F74" s="56">
        <v>13058.534608265558</v>
      </c>
      <c r="G74" s="57">
        <v>21358.176131509674</v>
      </c>
      <c r="H74" s="55">
        <v>168</v>
      </c>
      <c r="I74" s="56">
        <v>251</v>
      </c>
      <c r="J74" s="57">
        <v>419</v>
      </c>
      <c r="K74" s="55">
        <v>0</v>
      </c>
      <c r="L74" s="56">
        <v>0</v>
      </c>
      <c r="M74" s="57">
        <v>0</v>
      </c>
      <c r="N74" s="3">
        <v>0.22871587090068665</v>
      </c>
      <c r="O74" s="3">
        <v>0.2408612698883274</v>
      </c>
      <c r="P74" s="4">
        <v>0.23599151564029958</v>
      </c>
      <c r="Q74" s="41"/>
      <c r="R74" s="58">
        <f t="shared" si="8"/>
        <v>49.402628114548321</v>
      </c>
      <c r="S74" s="58">
        <f t="shared" si="9"/>
        <v>52.026034295878716</v>
      </c>
      <c r="T74" s="58">
        <f t="shared" si="10"/>
        <v>50.974167378304713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10698.381622079456</v>
      </c>
      <c r="F75" s="56">
        <v>14191.199558188211</v>
      </c>
      <c r="G75" s="57">
        <v>24889.581180267669</v>
      </c>
      <c r="H75" s="55">
        <v>179</v>
      </c>
      <c r="I75" s="56">
        <v>250</v>
      </c>
      <c r="J75" s="57">
        <v>429</v>
      </c>
      <c r="K75" s="55">
        <v>0</v>
      </c>
      <c r="L75" s="56">
        <v>0</v>
      </c>
      <c r="M75" s="57">
        <v>0</v>
      </c>
      <c r="N75" s="3">
        <v>0.27670136618248126</v>
      </c>
      <c r="O75" s="3">
        <v>0.26279999181830022</v>
      </c>
      <c r="P75" s="4">
        <v>0.26860033217072077</v>
      </c>
      <c r="Q75" s="41"/>
      <c r="R75" s="58">
        <f t="shared" si="8"/>
        <v>59.767495095415953</v>
      </c>
      <c r="S75" s="58">
        <f t="shared" si="9"/>
        <v>56.764798232752845</v>
      </c>
      <c r="T75" s="58">
        <f t="shared" si="10"/>
        <v>58.017671748875685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15632.669855476868</v>
      </c>
      <c r="F76" s="56">
        <v>16127.083533351186</v>
      </c>
      <c r="G76" s="57">
        <v>31759.753388828052</v>
      </c>
      <c r="H76" s="55">
        <v>187</v>
      </c>
      <c r="I76" s="56">
        <v>250</v>
      </c>
      <c r="J76" s="57">
        <v>437</v>
      </c>
      <c r="K76" s="55">
        <v>0</v>
      </c>
      <c r="L76" s="56">
        <v>0</v>
      </c>
      <c r="M76" s="57">
        <v>0</v>
      </c>
      <c r="N76" s="3">
        <v>0.38702391204884307</v>
      </c>
      <c r="O76" s="3">
        <v>0.29864969506205902</v>
      </c>
      <c r="P76" s="4">
        <v>0.33646657967654092</v>
      </c>
      <c r="Q76" s="41"/>
      <c r="R76" s="58">
        <f t="shared" si="8"/>
        <v>83.597165002550099</v>
      </c>
      <c r="S76" s="58">
        <f t="shared" si="9"/>
        <v>64.508334133404745</v>
      </c>
      <c r="T76" s="58">
        <f t="shared" si="10"/>
        <v>72.676781210132845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17733.192972541219</v>
      </c>
      <c r="F77" s="56">
        <v>16832.416345462258</v>
      </c>
      <c r="G77" s="57">
        <v>34565.60931800348</v>
      </c>
      <c r="H77" s="55">
        <v>187</v>
      </c>
      <c r="I77" s="56">
        <v>214</v>
      </c>
      <c r="J77" s="57">
        <v>401</v>
      </c>
      <c r="K77" s="55">
        <v>0</v>
      </c>
      <c r="L77" s="56">
        <v>0</v>
      </c>
      <c r="M77" s="57">
        <v>0</v>
      </c>
      <c r="N77" s="3">
        <v>0.43902735622254951</v>
      </c>
      <c r="O77" s="3">
        <v>0.36414884790286989</v>
      </c>
      <c r="P77" s="4">
        <v>0.39906725452576292</v>
      </c>
      <c r="Q77" s="41"/>
      <c r="R77" s="58">
        <f t="shared" si="8"/>
        <v>94.829908944070695</v>
      </c>
      <c r="S77" s="58">
        <f t="shared" si="9"/>
        <v>78.656151147019898</v>
      </c>
      <c r="T77" s="58">
        <f t="shared" si="10"/>
        <v>86.198526977564782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12328.514159061089</v>
      </c>
      <c r="F78" s="56">
        <v>8528.6138912493061</v>
      </c>
      <c r="G78" s="57">
        <v>20857.128050310395</v>
      </c>
      <c r="H78" s="55">
        <v>186</v>
      </c>
      <c r="I78" s="56">
        <v>208</v>
      </c>
      <c r="J78" s="57">
        <v>394</v>
      </c>
      <c r="K78" s="55">
        <v>0</v>
      </c>
      <c r="L78" s="56">
        <v>0</v>
      </c>
      <c r="M78" s="57">
        <v>0</v>
      </c>
      <c r="N78" s="3">
        <v>0.30686265828009479</v>
      </c>
      <c r="O78" s="3">
        <v>0.18982847870480116</v>
      </c>
      <c r="P78" s="4">
        <v>0.24507811677841695</v>
      </c>
      <c r="Q78" s="41"/>
      <c r="R78" s="58">
        <f t="shared" si="8"/>
        <v>66.282334188500485</v>
      </c>
      <c r="S78" s="58">
        <f t="shared" si="9"/>
        <v>41.002951400237052</v>
      </c>
      <c r="T78" s="58">
        <f t="shared" si="10"/>
        <v>52.936873224138061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11461.186272358924</v>
      </c>
      <c r="F79" s="56">
        <v>7912.3696270317214</v>
      </c>
      <c r="G79" s="57">
        <v>19373.555899390645</v>
      </c>
      <c r="H79" s="55">
        <v>188</v>
      </c>
      <c r="I79" s="56">
        <v>226</v>
      </c>
      <c r="J79" s="57">
        <v>414</v>
      </c>
      <c r="K79" s="55">
        <v>0</v>
      </c>
      <c r="L79" s="56">
        <v>0</v>
      </c>
      <c r="M79" s="57">
        <v>0</v>
      </c>
      <c r="N79" s="3">
        <v>0.28223961466604913</v>
      </c>
      <c r="O79" s="3">
        <v>0.16208557905259999</v>
      </c>
      <c r="P79" s="4">
        <v>0.21664828121522908</v>
      </c>
      <c r="Q79" s="41"/>
      <c r="R79" s="58">
        <f t="shared" si="8"/>
        <v>60.963756767866613</v>
      </c>
      <c r="S79" s="58">
        <f t="shared" si="9"/>
        <v>35.010485075361601</v>
      </c>
      <c r="T79" s="58">
        <f t="shared" si="10"/>
        <v>46.796028742489483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8316.694390374947</v>
      </c>
      <c r="F80" s="56">
        <v>5502.2570887611882</v>
      </c>
      <c r="G80" s="57">
        <v>13818.951479136136</v>
      </c>
      <c r="H80" s="55">
        <v>214</v>
      </c>
      <c r="I80" s="56">
        <v>229</v>
      </c>
      <c r="J80" s="57">
        <v>443</v>
      </c>
      <c r="K80" s="55">
        <v>0</v>
      </c>
      <c r="L80" s="56">
        <v>0</v>
      </c>
      <c r="M80" s="57">
        <v>0</v>
      </c>
      <c r="N80" s="3">
        <v>0.17992156434698311</v>
      </c>
      <c r="O80" s="3">
        <v>0.11123760894309373</v>
      </c>
      <c r="P80" s="4">
        <v>0.1444167657296227</v>
      </c>
      <c r="Q80" s="41"/>
      <c r="R80" s="58">
        <f t="shared" si="8"/>
        <v>38.863057898948348</v>
      </c>
      <c r="S80" s="58">
        <f t="shared" si="9"/>
        <v>24.027323531708245</v>
      </c>
      <c r="T80" s="58">
        <f t="shared" si="10"/>
        <v>31.194021397598501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6698.5703416407978</v>
      </c>
      <c r="F81" s="56">
        <v>4614.9070822507574</v>
      </c>
      <c r="G81" s="57">
        <v>11313.477423891556</v>
      </c>
      <c r="H81" s="55">
        <v>217</v>
      </c>
      <c r="I81" s="56">
        <v>213</v>
      </c>
      <c r="J81" s="57">
        <v>430</v>
      </c>
      <c r="K81" s="55">
        <v>0</v>
      </c>
      <c r="L81" s="56">
        <v>0</v>
      </c>
      <c r="M81" s="57">
        <v>0</v>
      </c>
      <c r="N81" s="3">
        <v>0.14291198032174426</v>
      </c>
      <c r="O81" s="3">
        <v>0.1003066223754729</v>
      </c>
      <c r="P81" s="4">
        <v>0.12180746580417265</v>
      </c>
      <c r="Q81" s="41"/>
      <c r="R81" s="58">
        <f t="shared" si="8"/>
        <v>30.868987749496764</v>
      </c>
      <c r="S81" s="58">
        <f t="shared" si="9"/>
        <v>21.666230433102147</v>
      </c>
      <c r="T81" s="58">
        <f t="shared" si="10"/>
        <v>26.310412613701292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5580.1000454575278</v>
      </c>
      <c r="F82" s="56">
        <v>4155.9263489963678</v>
      </c>
      <c r="G82" s="57">
        <v>9736.0263944538965</v>
      </c>
      <c r="H82" s="55">
        <v>207</v>
      </c>
      <c r="I82" s="56">
        <v>195</v>
      </c>
      <c r="J82" s="57">
        <v>402</v>
      </c>
      <c r="K82" s="55">
        <v>0</v>
      </c>
      <c r="L82" s="56">
        <v>0</v>
      </c>
      <c r="M82" s="57">
        <v>0</v>
      </c>
      <c r="N82" s="3">
        <v>0.12480094930796046</v>
      </c>
      <c r="O82" s="3">
        <v>9.8668716737805501E-2</v>
      </c>
      <c r="P82" s="4">
        <v>0.1121248663448256</v>
      </c>
      <c r="Q82" s="41"/>
      <c r="R82" s="58">
        <f t="shared" si="8"/>
        <v>26.957005050519459</v>
      </c>
      <c r="S82" s="58">
        <f t="shared" si="9"/>
        <v>21.312442815365987</v>
      </c>
      <c r="T82" s="58">
        <f t="shared" si="10"/>
        <v>24.218971130482331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4350.7727686925973</v>
      </c>
      <c r="F83" s="56">
        <v>3648.5071017911951</v>
      </c>
      <c r="G83" s="57">
        <v>7999.2798704837924</v>
      </c>
      <c r="H83" s="55">
        <v>165</v>
      </c>
      <c r="I83" s="56">
        <v>188</v>
      </c>
      <c r="J83" s="57">
        <v>353</v>
      </c>
      <c r="K83" s="55">
        <v>0</v>
      </c>
      <c r="L83" s="56">
        <v>0</v>
      </c>
      <c r="M83" s="57">
        <v>0</v>
      </c>
      <c r="N83" s="3">
        <v>0.12207555467712114</v>
      </c>
      <c r="O83" s="3">
        <v>8.9847003097694916E-2</v>
      </c>
      <c r="P83" s="4">
        <v>0.10491134023821992</v>
      </c>
      <c r="Q83" s="41"/>
      <c r="R83" s="58">
        <f t="shared" si="8"/>
        <v>26.368319810258164</v>
      </c>
      <c r="S83" s="58">
        <f t="shared" si="9"/>
        <v>19.4069526691021</v>
      </c>
      <c r="T83" s="58">
        <f t="shared" si="10"/>
        <v>22.660849491455501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2731.7189488628637</v>
      </c>
      <c r="F84" s="61">
        <v>2419.9999999892379</v>
      </c>
      <c r="G84" s="62">
        <v>5151.7189488521017</v>
      </c>
      <c r="H84" s="67">
        <v>169</v>
      </c>
      <c r="I84" s="61">
        <v>186</v>
      </c>
      <c r="J84" s="62">
        <v>355</v>
      </c>
      <c r="K84" s="67">
        <v>0</v>
      </c>
      <c r="L84" s="61">
        <v>0</v>
      </c>
      <c r="M84" s="62">
        <v>0</v>
      </c>
      <c r="N84" s="6">
        <v>7.4833414115243913E-2</v>
      </c>
      <c r="O84" s="6">
        <v>6.0234966148676773E-2</v>
      </c>
      <c r="P84" s="7">
        <v>6.7184649828535489E-2</v>
      </c>
      <c r="Q84" s="41"/>
      <c r="R84" s="58">
        <f t="shared" si="8"/>
        <v>16.164017448892686</v>
      </c>
      <c r="S84" s="58">
        <f t="shared" si="9"/>
        <v>13.010752688114183</v>
      </c>
      <c r="T84" s="58">
        <f t="shared" si="10"/>
        <v>14.511884362963666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1405.5456752258119</v>
      </c>
      <c r="F85" s="56">
        <v>3447.6545010285545</v>
      </c>
      <c r="G85" s="65">
        <v>4853.2001762543659</v>
      </c>
      <c r="H85" s="71">
        <v>84</v>
      </c>
      <c r="I85" s="64">
        <v>84</v>
      </c>
      <c r="J85" s="65">
        <v>168</v>
      </c>
      <c r="K85" s="71">
        <v>0</v>
      </c>
      <c r="L85" s="64">
        <v>0</v>
      </c>
      <c r="M85" s="65">
        <v>0</v>
      </c>
      <c r="N85" s="3">
        <v>7.7466141712180997E-2</v>
      </c>
      <c r="O85" s="3">
        <v>0.19001623131771134</v>
      </c>
      <c r="P85" s="4">
        <v>0.13374118651494615</v>
      </c>
      <c r="Q85" s="41"/>
      <c r="R85" s="58">
        <f t="shared" si="8"/>
        <v>16.732686609831095</v>
      </c>
      <c r="S85" s="58">
        <f t="shared" si="9"/>
        <v>41.043505964625652</v>
      </c>
      <c r="T85" s="58">
        <f t="shared" si="10"/>
        <v>28.888096287228368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1159.588733181841</v>
      </c>
      <c r="F86" s="61">
        <v>3186.0000000007894</v>
      </c>
      <c r="G86" s="62">
        <v>4345.5887331826307</v>
      </c>
      <c r="H86" s="72">
        <v>84</v>
      </c>
      <c r="I86" s="61">
        <v>84</v>
      </c>
      <c r="J86" s="62">
        <v>168</v>
      </c>
      <c r="K86" s="72">
        <v>0</v>
      </c>
      <c r="L86" s="61">
        <v>0</v>
      </c>
      <c r="M86" s="62">
        <v>0</v>
      </c>
      <c r="N86" s="6">
        <v>6.3910313777658781E-2</v>
      </c>
      <c r="O86" s="6">
        <v>0.1755952380952816</v>
      </c>
      <c r="P86" s="7">
        <v>0.1197527759364702</v>
      </c>
      <c r="Q86" s="41"/>
      <c r="R86" s="58">
        <f t="shared" si="8"/>
        <v>13.804627775974298</v>
      </c>
      <c r="S86" s="58">
        <f t="shared" si="9"/>
        <v>37.928571428580824</v>
      </c>
      <c r="T86" s="58">
        <f t="shared" si="10"/>
        <v>25.866599602277564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719727.03647988266</v>
      </c>
    </row>
    <row r="91" spans="2:20" x14ac:dyDescent="0.25">
      <c r="C91" t="s">
        <v>112</v>
      </c>
      <c r="D91" s="78">
        <f>SUMPRODUCT(((((J5:J86)*216)+((M5:M86)*248))*((D5:D86))/1000))</f>
        <v>5084026.1360800024</v>
      </c>
    </row>
    <row r="92" spans="2:20" x14ac:dyDescent="0.25">
      <c r="C92" t="s">
        <v>111</v>
      </c>
      <c r="D92" s="39">
        <f>+D90/D91</f>
        <v>0.14156635257481631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58" zoomScale="84" zoomScaleNormal="84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+'[1]21'!$G$176</f>
        <v>0.1570663835813563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158.99999999926345</v>
      </c>
      <c r="F5" s="56">
        <v>490.17578534664466</v>
      </c>
      <c r="G5" s="57">
        <v>649.17578534590814</v>
      </c>
      <c r="H5" s="56">
        <v>42</v>
      </c>
      <c r="I5" s="56">
        <v>64</v>
      </c>
      <c r="J5" s="57">
        <v>106</v>
      </c>
      <c r="K5" s="56">
        <v>0</v>
      </c>
      <c r="L5" s="56">
        <v>0</v>
      </c>
      <c r="M5" s="57">
        <v>0</v>
      </c>
      <c r="N5" s="32">
        <v>1.7526455026373837E-2</v>
      </c>
      <c r="O5" s="32">
        <v>3.5458317805746868E-2</v>
      </c>
      <c r="P5" s="33">
        <v>2.835324010071227E-2</v>
      </c>
      <c r="Q5" s="41"/>
      <c r="R5" s="58">
        <f>+E5/(H5+K5)</f>
        <v>3.7857142856967489</v>
      </c>
      <c r="S5" s="58">
        <f t="shared" ref="S5" si="0">+F5/(I5+L5)</f>
        <v>7.6589966460413228</v>
      </c>
      <c r="T5" s="58">
        <f t="shared" ref="T5" si="1">+G5/(J5+M5)</f>
        <v>6.1242998617538502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266.96451142323491</v>
      </c>
      <c r="F6" s="56">
        <v>948.91562493266565</v>
      </c>
      <c r="G6" s="57">
        <v>1215.8801363559005</v>
      </c>
      <c r="H6" s="56">
        <v>42</v>
      </c>
      <c r="I6" s="56">
        <v>65</v>
      </c>
      <c r="J6" s="57">
        <v>107</v>
      </c>
      <c r="K6" s="56">
        <v>0</v>
      </c>
      <c r="L6" s="56">
        <v>0</v>
      </c>
      <c r="M6" s="57">
        <v>0</v>
      </c>
      <c r="N6" s="32">
        <v>2.9427305051062048E-2</v>
      </c>
      <c r="O6" s="32">
        <v>6.7586582972412088E-2</v>
      </c>
      <c r="P6" s="33">
        <v>5.260817481636814E-2</v>
      </c>
      <c r="Q6" s="41"/>
      <c r="R6" s="58">
        <f t="shared" ref="R6:R70" si="2">+E6/(H6+K6)</f>
        <v>6.3562978910294028</v>
      </c>
      <c r="S6" s="58">
        <f t="shared" ref="S6:S70" si="3">+F6/(I6+L6)</f>
        <v>14.598701922041011</v>
      </c>
      <c r="T6" s="58">
        <f t="shared" ref="T6:T70" si="4">+G6/(J6+M6)</f>
        <v>11.363365760335519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343.08748307591395</v>
      </c>
      <c r="F7" s="56">
        <v>1203.3410236402783</v>
      </c>
      <c r="G7" s="57">
        <v>1546.4285067161923</v>
      </c>
      <c r="H7" s="56">
        <v>42</v>
      </c>
      <c r="I7" s="56">
        <v>65</v>
      </c>
      <c r="J7" s="57">
        <v>107</v>
      </c>
      <c r="K7" s="56">
        <v>0</v>
      </c>
      <c r="L7" s="56">
        <v>0</v>
      </c>
      <c r="M7" s="57">
        <v>0</v>
      </c>
      <c r="N7" s="32">
        <v>3.7818285171507267E-2</v>
      </c>
      <c r="O7" s="32">
        <v>8.5708050116828943E-2</v>
      </c>
      <c r="P7" s="33">
        <v>6.6910198456048467E-2</v>
      </c>
      <c r="Q7" s="41"/>
      <c r="R7" s="58">
        <f t="shared" si="2"/>
        <v>8.1687495970455704</v>
      </c>
      <c r="S7" s="58">
        <f t="shared" si="3"/>
        <v>18.51293882523505</v>
      </c>
      <c r="T7" s="58">
        <f t="shared" si="4"/>
        <v>14.452602866506469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420.07159218800899</v>
      </c>
      <c r="F8" s="56">
        <v>1343.5371326646259</v>
      </c>
      <c r="G8" s="57">
        <v>1763.6087248526349</v>
      </c>
      <c r="H8" s="56">
        <v>42</v>
      </c>
      <c r="I8" s="56">
        <v>65</v>
      </c>
      <c r="J8" s="57">
        <v>107</v>
      </c>
      <c r="K8" s="56">
        <v>0</v>
      </c>
      <c r="L8" s="56">
        <v>0</v>
      </c>
      <c r="M8" s="57">
        <v>0</v>
      </c>
      <c r="N8" s="32">
        <v>4.6304187851411924E-2</v>
      </c>
      <c r="O8" s="32">
        <v>9.5693527967565944E-2</v>
      </c>
      <c r="P8" s="33">
        <v>7.6307058015430723E-2</v>
      </c>
      <c r="Q8" s="41"/>
      <c r="R8" s="58">
        <f t="shared" si="2"/>
        <v>10.001704575904975</v>
      </c>
      <c r="S8" s="58">
        <f t="shared" si="3"/>
        <v>20.669802040994245</v>
      </c>
      <c r="T8" s="58">
        <f t="shared" si="4"/>
        <v>16.482324531333035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551.51296311599401</v>
      </c>
      <c r="F9" s="56">
        <v>1760.0908520673777</v>
      </c>
      <c r="G9" s="57">
        <v>2311.6038151833718</v>
      </c>
      <c r="H9" s="56">
        <v>42</v>
      </c>
      <c r="I9" s="56">
        <v>65</v>
      </c>
      <c r="J9" s="57">
        <v>107</v>
      </c>
      <c r="K9" s="56">
        <v>0</v>
      </c>
      <c r="L9" s="56">
        <v>0</v>
      </c>
      <c r="M9" s="57">
        <v>0</v>
      </c>
      <c r="N9" s="32">
        <v>6.0792875123015212E-2</v>
      </c>
      <c r="O9" s="32">
        <v>0.12536259630109528</v>
      </c>
      <c r="P9" s="33">
        <v>0.10001747210035357</v>
      </c>
      <c r="Q9" s="41"/>
      <c r="R9" s="58">
        <f t="shared" si="2"/>
        <v>13.131261026571286</v>
      </c>
      <c r="S9" s="58">
        <f t="shared" si="3"/>
        <v>27.078320801036579</v>
      </c>
      <c r="T9" s="58">
        <f t="shared" si="4"/>
        <v>21.603773973676372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602.16252597828293</v>
      </c>
      <c r="F10" s="56">
        <v>2081.6466092484775</v>
      </c>
      <c r="G10" s="57">
        <v>2683.8091352267602</v>
      </c>
      <c r="H10" s="56">
        <v>42</v>
      </c>
      <c r="I10" s="56">
        <v>65</v>
      </c>
      <c r="J10" s="57">
        <v>107</v>
      </c>
      <c r="K10" s="56">
        <v>0</v>
      </c>
      <c r="L10" s="56">
        <v>0</v>
      </c>
      <c r="M10" s="57">
        <v>0</v>
      </c>
      <c r="N10" s="32">
        <v>6.6375939812420959E-2</v>
      </c>
      <c r="O10" s="32">
        <v>0.14826542800915082</v>
      </c>
      <c r="P10" s="33">
        <v>0.11612189058613535</v>
      </c>
      <c r="Q10" s="41"/>
      <c r="R10" s="58">
        <f t="shared" si="2"/>
        <v>14.337202999482926</v>
      </c>
      <c r="S10" s="58">
        <f t="shared" si="3"/>
        <v>32.025332449976574</v>
      </c>
      <c r="T10" s="58">
        <f t="shared" si="4"/>
        <v>25.082328366605235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1163.5666518865271</v>
      </c>
      <c r="F11" s="56">
        <v>2454.9594431146343</v>
      </c>
      <c r="G11" s="57">
        <v>3618.5260950011616</v>
      </c>
      <c r="H11" s="56">
        <v>42</v>
      </c>
      <c r="I11" s="56">
        <v>65</v>
      </c>
      <c r="J11" s="57">
        <v>107</v>
      </c>
      <c r="K11" s="56">
        <v>0</v>
      </c>
      <c r="L11" s="56">
        <v>0</v>
      </c>
      <c r="M11" s="57">
        <v>0</v>
      </c>
      <c r="N11" s="32">
        <v>0.12825911065768597</v>
      </c>
      <c r="O11" s="32">
        <v>0.17485466119050103</v>
      </c>
      <c r="P11" s="33">
        <v>0.1565648189252839</v>
      </c>
      <c r="Q11" s="41"/>
      <c r="R11" s="58">
        <f t="shared" si="2"/>
        <v>27.703967902060167</v>
      </c>
      <c r="S11" s="58">
        <f t="shared" si="3"/>
        <v>37.768606817148218</v>
      </c>
      <c r="T11" s="58">
        <f t="shared" si="4"/>
        <v>33.818000887861324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1201.2386959620135</v>
      </c>
      <c r="F12" s="56">
        <v>2497.654716222753</v>
      </c>
      <c r="G12" s="57">
        <v>3698.8934121847665</v>
      </c>
      <c r="H12" s="56">
        <v>42</v>
      </c>
      <c r="I12" s="56">
        <v>65</v>
      </c>
      <c r="J12" s="57">
        <v>107</v>
      </c>
      <c r="K12" s="56">
        <v>0</v>
      </c>
      <c r="L12" s="56">
        <v>0</v>
      </c>
      <c r="M12" s="57">
        <v>0</v>
      </c>
      <c r="N12" s="32">
        <v>0.13241167283531893</v>
      </c>
      <c r="O12" s="32">
        <v>0.17789563505860065</v>
      </c>
      <c r="P12" s="33">
        <v>0.16004211717656483</v>
      </c>
      <c r="Q12" s="41"/>
      <c r="R12" s="58">
        <f t="shared" si="2"/>
        <v>28.600921332428893</v>
      </c>
      <c r="S12" s="58">
        <f t="shared" si="3"/>
        <v>38.425457172657737</v>
      </c>
      <c r="T12" s="58">
        <f t="shared" si="4"/>
        <v>34.569097310138005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1245.6209036521404</v>
      </c>
      <c r="F13" s="56">
        <v>2519.8346401865638</v>
      </c>
      <c r="G13" s="57">
        <v>3765.4555438387042</v>
      </c>
      <c r="H13" s="56">
        <v>42</v>
      </c>
      <c r="I13" s="56">
        <v>53</v>
      </c>
      <c r="J13" s="57">
        <v>95</v>
      </c>
      <c r="K13" s="56">
        <v>0</v>
      </c>
      <c r="L13" s="56">
        <v>0</v>
      </c>
      <c r="M13" s="57">
        <v>0</v>
      </c>
      <c r="N13" s="32">
        <v>0.13730389149604721</v>
      </c>
      <c r="O13" s="32">
        <v>0.22011134173537419</v>
      </c>
      <c r="P13" s="33">
        <v>0.18350173215588228</v>
      </c>
      <c r="Q13" s="41"/>
      <c r="R13" s="58">
        <f t="shared" si="2"/>
        <v>29.657640563146202</v>
      </c>
      <c r="S13" s="58">
        <f t="shared" si="3"/>
        <v>47.544049814840825</v>
      </c>
      <c r="T13" s="58">
        <f t="shared" si="4"/>
        <v>39.636374145670572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1381.4907534589029</v>
      </c>
      <c r="F14" s="56">
        <v>2885.882255217211</v>
      </c>
      <c r="G14" s="57">
        <v>4267.3730086761134</v>
      </c>
      <c r="H14" s="56">
        <v>42</v>
      </c>
      <c r="I14" s="56">
        <v>46</v>
      </c>
      <c r="J14" s="57">
        <v>88</v>
      </c>
      <c r="K14" s="56">
        <v>0</v>
      </c>
      <c r="L14" s="56">
        <v>0</v>
      </c>
      <c r="M14" s="57">
        <v>0</v>
      </c>
      <c r="N14" s="32">
        <v>0.15228072679220711</v>
      </c>
      <c r="O14" s="32">
        <v>0.29044708687773862</v>
      </c>
      <c r="P14" s="33">
        <v>0.22450405138237128</v>
      </c>
      <c r="Q14" s="41"/>
      <c r="R14" s="58">
        <f t="shared" si="2"/>
        <v>32.892636987116738</v>
      </c>
      <c r="S14" s="58">
        <f t="shared" si="3"/>
        <v>62.736570765591544</v>
      </c>
      <c r="T14" s="58">
        <f t="shared" si="4"/>
        <v>48.492875098592201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4513.646989955957</v>
      </c>
      <c r="F15" s="56">
        <v>4061.4600704554173</v>
      </c>
      <c r="G15" s="57">
        <v>8575.1070604113738</v>
      </c>
      <c r="H15" s="56">
        <v>84</v>
      </c>
      <c r="I15" s="56">
        <v>89</v>
      </c>
      <c r="J15" s="57">
        <v>173</v>
      </c>
      <c r="K15" s="56">
        <v>42</v>
      </c>
      <c r="L15" s="56">
        <v>85</v>
      </c>
      <c r="M15" s="57">
        <v>127</v>
      </c>
      <c r="N15" s="32">
        <v>0.15804086099285564</v>
      </c>
      <c r="O15" s="32">
        <v>0.10077064486044604</v>
      </c>
      <c r="P15" s="33">
        <v>0.12452234927409639</v>
      </c>
      <c r="Q15" s="41"/>
      <c r="R15" s="58">
        <f t="shared" si="2"/>
        <v>35.822595158380608</v>
      </c>
      <c r="S15" s="58">
        <f t="shared" si="3"/>
        <v>23.341724542847224</v>
      </c>
      <c r="T15" s="58">
        <f t="shared" si="4"/>
        <v>28.583690201371247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7625.3891068560933</v>
      </c>
      <c r="F16" s="56">
        <v>6736.6823521968399</v>
      </c>
      <c r="G16" s="57">
        <v>14362.071459052933</v>
      </c>
      <c r="H16" s="56">
        <v>86</v>
      </c>
      <c r="I16" s="56">
        <v>90</v>
      </c>
      <c r="J16" s="57">
        <v>176</v>
      </c>
      <c r="K16" s="56">
        <v>83</v>
      </c>
      <c r="L16" s="56">
        <v>123</v>
      </c>
      <c r="M16" s="57">
        <v>206</v>
      </c>
      <c r="N16" s="32">
        <v>0.19472393020572251</v>
      </c>
      <c r="O16" s="32">
        <v>0.13488471792801618</v>
      </c>
      <c r="P16" s="33">
        <v>0.16118324047240229</v>
      </c>
      <c r="Q16" s="41"/>
      <c r="R16" s="58">
        <f t="shared" si="2"/>
        <v>45.120645602698779</v>
      </c>
      <c r="S16" s="58">
        <f t="shared" si="3"/>
        <v>31.62761667698047</v>
      </c>
      <c r="T16" s="58">
        <f t="shared" si="4"/>
        <v>37.597045704327051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7966.8040044391746</v>
      </c>
      <c r="F17" s="56">
        <v>7298.3179013255731</v>
      </c>
      <c r="G17" s="57">
        <v>15265.121905764747</v>
      </c>
      <c r="H17" s="56">
        <v>91</v>
      </c>
      <c r="I17" s="56">
        <v>90</v>
      </c>
      <c r="J17" s="57">
        <v>181</v>
      </c>
      <c r="K17" s="56">
        <v>83</v>
      </c>
      <c r="L17" s="56">
        <v>124</v>
      </c>
      <c r="M17" s="57">
        <v>207</v>
      </c>
      <c r="N17" s="32">
        <v>0.19798220686976081</v>
      </c>
      <c r="O17" s="32">
        <v>0.14540799133976676</v>
      </c>
      <c r="P17" s="33">
        <v>0.16880221498766748</v>
      </c>
      <c r="Q17" s="41"/>
      <c r="R17" s="58">
        <f t="shared" si="2"/>
        <v>45.786229910569972</v>
      </c>
      <c r="S17" s="58">
        <f t="shared" si="3"/>
        <v>34.104289258530713</v>
      </c>
      <c r="T17" s="58">
        <f t="shared" si="4"/>
        <v>39.343097695269968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9654.5468549128327</v>
      </c>
      <c r="F18" s="56">
        <v>8727.870195266245</v>
      </c>
      <c r="G18" s="57">
        <v>18382.41705017908</v>
      </c>
      <c r="H18" s="56">
        <v>86</v>
      </c>
      <c r="I18" s="56">
        <v>90</v>
      </c>
      <c r="J18" s="57">
        <v>176</v>
      </c>
      <c r="K18" s="56">
        <v>83</v>
      </c>
      <c r="L18" s="56">
        <v>111</v>
      </c>
      <c r="M18" s="57">
        <v>194</v>
      </c>
      <c r="N18" s="32">
        <v>0.24654103306723271</v>
      </c>
      <c r="O18" s="32">
        <v>0.18582588560863236</v>
      </c>
      <c r="P18" s="33">
        <v>0.21343137017205879</v>
      </c>
      <c r="Q18" s="41"/>
      <c r="R18" s="58">
        <f t="shared" si="2"/>
        <v>57.127496182916168</v>
      </c>
      <c r="S18" s="58">
        <f t="shared" si="3"/>
        <v>43.422239777444005</v>
      </c>
      <c r="T18" s="58">
        <f t="shared" si="4"/>
        <v>49.682208243727239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12643.99537151637</v>
      </c>
      <c r="F19" s="56">
        <v>9720.0553932531711</v>
      </c>
      <c r="G19" s="57">
        <v>22364.050764769541</v>
      </c>
      <c r="H19" s="56">
        <v>84</v>
      </c>
      <c r="I19" s="56">
        <v>90</v>
      </c>
      <c r="J19" s="57">
        <v>174</v>
      </c>
      <c r="K19" s="56">
        <v>83</v>
      </c>
      <c r="L19" s="56">
        <v>106</v>
      </c>
      <c r="M19" s="57">
        <v>189</v>
      </c>
      <c r="N19" s="32">
        <v>0.32648201227836116</v>
      </c>
      <c r="O19" s="32">
        <v>0.21256244299451477</v>
      </c>
      <c r="P19" s="33">
        <v>0.26480120731232287</v>
      </c>
      <c r="Q19" s="41"/>
      <c r="R19" s="58">
        <f t="shared" si="2"/>
        <v>75.712547134828569</v>
      </c>
      <c r="S19" s="58">
        <f t="shared" si="3"/>
        <v>49.592119353332507</v>
      </c>
      <c r="T19" s="58">
        <f t="shared" si="4"/>
        <v>61.608955274847219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16570.54658856423</v>
      </c>
      <c r="F20" s="56">
        <v>13973.121536630273</v>
      </c>
      <c r="G20" s="57">
        <v>30543.668125194505</v>
      </c>
      <c r="H20" s="56">
        <v>127</v>
      </c>
      <c r="I20" s="56">
        <v>152</v>
      </c>
      <c r="J20" s="57">
        <v>279</v>
      </c>
      <c r="K20" s="56">
        <v>83</v>
      </c>
      <c r="L20" s="56">
        <v>106</v>
      </c>
      <c r="M20" s="57">
        <v>189</v>
      </c>
      <c r="N20" s="32">
        <v>0.34510468569985481</v>
      </c>
      <c r="O20" s="32">
        <v>0.23635185278467985</v>
      </c>
      <c r="P20" s="33">
        <v>0.28509248175398094</v>
      </c>
      <c r="Q20" s="41"/>
      <c r="R20" s="58">
        <f t="shared" si="2"/>
        <v>78.907364707448707</v>
      </c>
      <c r="S20" s="58">
        <f t="shared" si="3"/>
        <v>54.15938580089253</v>
      </c>
      <c r="T20" s="58">
        <f t="shared" si="4"/>
        <v>65.264248130757494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15581.998097139784</v>
      </c>
      <c r="F21" s="56">
        <v>14031.398436603522</v>
      </c>
      <c r="G21" s="57">
        <v>29613.396533743304</v>
      </c>
      <c r="H21" s="56">
        <v>127</v>
      </c>
      <c r="I21" s="56">
        <v>152</v>
      </c>
      <c r="J21" s="57">
        <v>279</v>
      </c>
      <c r="K21" s="56">
        <v>85</v>
      </c>
      <c r="L21" s="56">
        <v>106</v>
      </c>
      <c r="M21" s="57">
        <v>191</v>
      </c>
      <c r="N21" s="32">
        <v>0.32119883940344213</v>
      </c>
      <c r="O21" s="32">
        <v>0.23733759195878759</v>
      </c>
      <c r="P21" s="33">
        <v>0.2751356151864065</v>
      </c>
      <c r="Q21" s="41"/>
      <c r="R21" s="58">
        <f t="shared" si="2"/>
        <v>73.499991024244267</v>
      </c>
      <c r="S21" s="58">
        <f t="shared" si="3"/>
        <v>54.385265258153183</v>
      </c>
      <c r="T21" s="58">
        <f t="shared" si="4"/>
        <v>63.007226667538944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14881.768445505293</v>
      </c>
      <c r="F22" s="56">
        <v>13292.518250913874</v>
      </c>
      <c r="G22" s="57">
        <v>28174.286696419167</v>
      </c>
      <c r="H22" s="56">
        <v>127</v>
      </c>
      <c r="I22" s="56">
        <v>153</v>
      </c>
      <c r="J22" s="57">
        <v>280</v>
      </c>
      <c r="K22" s="56">
        <v>93</v>
      </c>
      <c r="L22" s="56">
        <v>106</v>
      </c>
      <c r="M22" s="57">
        <v>199</v>
      </c>
      <c r="N22" s="32">
        <v>0.29471182758050724</v>
      </c>
      <c r="O22" s="32">
        <v>0.22402113811031876</v>
      </c>
      <c r="P22" s="33">
        <v>0.25652165758994799</v>
      </c>
      <c r="Q22" s="41"/>
      <c r="R22" s="58">
        <f t="shared" si="2"/>
        <v>67.644402025024064</v>
      </c>
      <c r="S22" s="58">
        <f t="shared" si="3"/>
        <v>51.32246428924276</v>
      </c>
      <c r="T22" s="58">
        <f t="shared" si="4"/>
        <v>58.818970138662145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13432.351862359221</v>
      </c>
      <c r="F23" s="56">
        <v>10969.021729365164</v>
      </c>
      <c r="G23" s="57">
        <v>24401.373591724383</v>
      </c>
      <c r="H23" s="56">
        <v>128</v>
      </c>
      <c r="I23" s="56">
        <v>150</v>
      </c>
      <c r="J23" s="57">
        <v>278</v>
      </c>
      <c r="K23" s="56">
        <v>88</v>
      </c>
      <c r="L23" s="56">
        <v>106</v>
      </c>
      <c r="M23" s="57">
        <v>194</v>
      </c>
      <c r="N23" s="32">
        <v>0.27151422748947324</v>
      </c>
      <c r="O23" s="32">
        <v>0.1869039962064675</v>
      </c>
      <c r="P23" s="33">
        <v>0.22560441560396063</v>
      </c>
      <c r="Q23" s="41"/>
      <c r="R23" s="58">
        <f t="shared" si="2"/>
        <v>62.186814177588985</v>
      </c>
      <c r="S23" s="58">
        <f t="shared" si="3"/>
        <v>42.847741130332672</v>
      </c>
      <c r="T23" s="58">
        <f t="shared" si="4"/>
        <v>51.697825406195726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12428.000854169939</v>
      </c>
      <c r="F24" s="56">
        <v>10442.994455755072</v>
      </c>
      <c r="G24" s="57">
        <v>22870.995309925012</v>
      </c>
      <c r="H24" s="56">
        <v>128</v>
      </c>
      <c r="I24" s="56">
        <v>143</v>
      </c>
      <c r="J24" s="57">
        <v>271</v>
      </c>
      <c r="K24" s="56">
        <v>83</v>
      </c>
      <c r="L24" s="56">
        <v>106</v>
      </c>
      <c r="M24" s="57">
        <v>189</v>
      </c>
      <c r="N24" s="32">
        <v>0.25767127330755391</v>
      </c>
      <c r="O24" s="32">
        <v>0.18264646802425968</v>
      </c>
      <c r="P24" s="33">
        <v>0.2169758966105515</v>
      </c>
      <c r="Q24" s="41"/>
      <c r="R24" s="58">
        <f t="shared" si="2"/>
        <v>58.900477981848049</v>
      </c>
      <c r="S24" s="58">
        <f t="shared" si="3"/>
        <v>41.939736770100687</v>
      </c>
      <c r="T24" s="58">
        <f t="shared" si="4"/>
        <v>49.719555021576113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11623.496409104306</v>
      </c>
      <c r="F25" s="56">
        <v>10286.613136066935</v>
      </c>
      <c r="G25" s="57">
        <v>21910.109545171239</v>
      </c>
      <c r="H25" s="56">
        <v>128</v>
      </c>
      <c r="I25" s="56">
        <v>151</v>
      </c>
      <c r="J25" s="57">
        <v>279</v>
      </c>
      <c r="K25" s="56">
        <v>94</v>
      </c>
      <c r="L25" s="56">
        <v>106</v>
      </c>
      <c r="M25" s="57">
        <v>200</v>
      </c>
      <c r="N25" s="32">
        <v>0.22809058887567318</v>
      </c>
      <c r="O25" s="32">
        <v>0.17463352465141477</v>
      </c>
      <c r="P25" s="33">
        <v>0.1994293812820509</v>
      </c>
      <c r="Q25" s="41"/>
      <c r="R25" s="58">
        <f t="shared" si="2"/>
        <v>52.358091932902276</v>
      </c>
      <c r="S25" s="58">
        <f t="shared" si="3"/>
        <v>40.025732046953053</v>
      </c>
      <c r="T25" s="58">
        <f t="shared" si="4"/>
        <v>45.741356044198831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11196.062212920453</v>
      </c>
      <c r="F26" s="56">
        <v>9918.1834594816046</v>
      </c>
      <c r="G26" s="57">
        <v>21114.245672402059</v>
      </c>
      <c r="H26" s="56">
        <v>128</v>
      </c>
      <c r="I26" s="56">
        <v>152</v>
      </c>
      <c r="J26" s="57">
        <v>280</v>
      </c>
      <c r="K26" s="56">
        <v>103</v>
      </c>
      <c r="L26" s="56">
        <v>106</v>
      </c>
      <c r="M26" s="57">
        <v>209</v>
      </c>
      <c r="N26" s="32">
        <v>0.21048394895699454</v>
      </c>
      <c r="O26" s="32">
        <v>0.16776359031599467</v>
      </c>
      <c r="P26" s="33">
        <v>0.1879963465382333</v>
      </c>
      <c r="Q26" s="41"/>
      <c r="R26" s="58">
        <f t="shared" si="2"/>
        <v>48.467801787534427</v>
      </c>
      <c r="S26" s="58">
        <f t="shared" si="3"/>
        <v>38.442571548378311</v>
      </c>
      <c r="T26" s="58">
        <f t="shared" si="4"/>
        <v>43.178416507979669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10265.156047136777</v>
      </c>
      <c r="F27" s="56">
        <v>7584.7052972726106</v>
      </c>
      <c r="G27" s="57">
        <v>17849.861344409386</v>
      </c>
      <c r="H27" s="56">
        <v>127</v>
      </c>
      <c r="I27" s="56">
        <v>152</v>
      </c>
      <c r="J27" s="57">
        <v>279</v>
      </c>
      <c r="K27" s="56">
        <v>103</v>
      </c>
      <c r="L27" s="56">
        <v>110</v>
      </c>
      <c r="M27" s="57">
        <v>213</v>
      </c>
      <c r="N27" s="32">
        <v>0.19376993444459337</v>
      </c>
      <c r="O27" s="32">
        <v>0.12617622599934472</v>
      </c>
      <c r="P27" s="33">
        <v>0.15784045472914354</v>
      </c>
      <c r="Q27" s="41"/>
      <c r="R27" s="58">
        <f t="shared" si="2"/>
        <v>44.631113248420775</v>
      </c>
      <c r="S27" s="58">
        <f t="shared" si="3"/>
        <v>28.949256859819123</v>
      </c>
      <c r="T27" s="58">
        <f t="shared" si="4"/>
        <v>36.280205984571921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3178.7912265625291</v>
      </c>
      <c r="F28" s="56">
        <v>3513.0512789249315</v>
      </c>
      <c r="G28" s="57">
        <v>6691.8425054874606</v>
      </c>
      <c r="H28" s="56">
        <v>83</v>
      </c>
      <c r="I28" s="56">
        <v>88</v>
      </c>
      <c r="J28" s="57">
        <v>171</v>
      </c>
      <c r="K28" s="56">
        <v>0</v>
      </c>
      <c r="L28" s="56">
        <v>0</v>
      </c>
      <c r="M28" s="57">
        <v>0</v>
      </c>
      <c r="N28" s="32">
        <v>0.17730874757711565</v>
      </c>
      <c r="O28" s="32">
        <v>0.18481961694680826</v>
      </c>
      <c r="P28" s="33">
        <v>0.18117399029368261</v>
      </c>
      <c r="Q28" s="41"/>
      <c r="R28" s="58">
        <f t="shared" si="2"/>
        <v>38.298689476656975</v>
      </c>
      <c r="S28" s="58">
        <f t="shared" si="3"/>
        <v>39.921037260510587</v>
      </c>
      <c r="T28" s="58">
        <f t="shared" si="4"/>
        <v>39.133581903435442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2859.7490411275435</v>
      </c>
      <c r="F29" s="56">
        <v>3501.93684450095</v>
      </c>
      <c r="G29" s="57">
        <v>6361.6858856284935</v>
      </c>
      <c r="H29" s="56">
        <v>83</v>
      </c>
      <c r="I29" s="56">
        <v>94</v>
      </c>
      <c r="J29" s="57">
        <v>177</v>
      </c>
      <c r="K29" s="56">
        <v>0</v>
      </c>
      <c r="L29" s="56">
        <v>0</v>
      </c>
      <c r="M29" s="57">
        <v>0</v>
      </c>
      <c r="N29" s="32">
        <v>0.1595129987242048</v>
      </c>
      <c r="O29" s="32">
        <v>0.17247521889780093</v>
      </c>
      <c r="P29" s="33">
        <v>0.16639688966385471</v>
      </c>
      <c r="Q29" s="41"/>
      <c r="R29" s="58">
        <f t="shared" si="2"/>
        <v>34.454807724428235</v>
      </c>
      <c r="S29" s="58">
        <f t="shared" si="3"/>
        <v>37.254647281925003</v>
      </c>
      <c r="T29" s="58">
        <f t="shared" si="4"/>
        <v>35.941728167392618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2756.5939436246163</v>
      </c>
      <c r="F30" s="56">
        <v>3462.9086204197656</v>
      </c>
      <c r="G30" s="57">
        <v>6219.5025640443819</v>
      </c>
      <c r="H30" s="56">
        <v>83</v>
      </c>
      <c r="I30" s="56">
        <v>88</v>
      </c>
      <c r="J30" s="57">
        <v>171</v>
      </c>
      <c r="K30" s="56">
        <v>0</v>
      </c>
      <c r="L30" s="56">
        <v>0</v>
      </c>
      <c r="M30" s="57">
        <v>0</v>
      </c>
      <c r="N30" s="32">
        <v>0.15375914455737485</v>
      </c>
      <c r="O30" s="32">
        <v>0.1821816403840365</v>
      </c>
      <c r="P30" s="33">
        <v>0.16838592603542293</v>
      </c>
      <c r="Q30" s="41"/>
      <c r="R30" s="58">
        <f t="shared" si="2"/>
        <v>33.211975224392965</v>
      </c>
      <c r="S30" s="58">
        <f t="shared" si="3"/>
        <v>39.351234322951882</v>
      </c>
      <c r="T30" s="58">
        <f t="shared" si="4"/>
        <v>36.371360023651356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2519.3614647911145</v>
      </c>
      <c r="F31" s="56">
        <v>3384.204577353592</v>
      </c>
      <c r="G31" s="57">
        <v>5903.5660421447064</v>
      </c>
      <c r="H31" s="56">
        <v>90</v>
      </c>
      <c r="I31" s="56">
        <v>88</v>
      </c>
      <c r="J31" s="57">
        <v>178</v>
      </c>
      <c r="K31" s="56">
        <v>0</v>
      </c>
      <c r="L31" s="56">
        <v>0</v>
      </c>
      <c r="M31" s="57">
        <v>0</v>
      </c>
      <c r="N31" s="32">
        <v>0.1295967831682672</v>
      </c>
      <c r="O31" s="32">
        <v>0.17804106572777736</v>
      </c>
      <c r="P31" s="33">
        <v>0.15354676555723851</v>
      </c>
      <c r="Q31" s="41"/>
      <c r="R31" s="58">
        <f t="shared" si="2"/>
        <v>27.992905164345718</v>
      </c>
      <c r="S31" s="58">
        <f t="shared" si="3"/>
        <v>38.456870197199912</v>
      </c>
      <c r="T31" s="58">
        <f t="shared" si="4"/>
        <v>33.16610136036352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2361.9526288941674</v>
      </c>
      <c r="F32" s="56">
        <v>3323.5844614234384</v>
      </c>
      <c r="G32" s="57">
        <v>5685.5370903176063</v>
      </c>
      <c r="H32" s="56">
        <v>94</v>
      </c>
      <c r="I32" s="56">
        <v>88</v>
      </c>
      <c r="J32" s="57">
        <v>182</v>
      </c>
      <c r="K32" s="56">
        <v>0</v>
      </c>
      <c r="L32" s="56">
        <v>0</v>
      </c>
      <c r="M32" s="57">
        <v>0</v>
      </c>
      <c r="N32" s="32">
        <v>0.11632942419691526</v>
      </c>
      <c r="O32" s="32">
        <v>0.17485187612707484</v>
      </c>
      <c r="P32" s="33">
        <v>0.14462599436094847</v>
      </c>
      <c r="Q32" s="41"/>
      <c r="R32" s="58">
        <f t="shared" si="2"/>
        <v>25.127155626533696</v>
      </c>
      <c r="S32" s="58">
        <f t="shared" si="3"/>
        <v>37.768005243448165</v>
      </c>
      <c r="T32" s="58">
        <f t="shared" si="4"/>
        <v>31.239214781964868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1819.0866986152764</v>
      </c>
      <c r="F33" s="56">
        <v>2706.8062131414918</v>
      </c>
      <c r="G33" s="57">
        <v>4525.8929117567677</v>
      </c>
      <c r="H33" s="56">
        <v>98</v>
      </c>
      <c r="I33" s="56">
        <v>88</v>
      </c>
      <c r="J33" s="57">
        <v>186</v>
      </c>
      <c r="K33" s="56">
        <v>0</v>
      </c>
      <c r="L33" s="56">
        <v>0</v>
      </c>
      <c r="M33" s="57">
        <v>0</v>
      </c>
      <c r="N33" s="32">
        <v>8.5935690599739059E-2</v>
      </c>
      <c r="O33" s="32">
        <v>0.14240352552301619</v>
      </c>
      <c r="P33" s="33">
        <v>0.11265165550967661</v>
      </c>
      <c r="Q33" s="41"/>
      <c r="R33" s="58">
        <f t="shared" si="2"/>
        <v>18.562109169543636</v>
      </c>
      <c r="S33" s="58">
        <f t="shared" si="3"/>
        <v>30.759161512971499</v>
      </c>
      <c r="T33" s="58">
        <f t="shared" si="4"/>
        <v>24.33275759009015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772.52337959930435</v>
      </c>
      <c r="F34" s="56">
        <v>912.19036198034371</v>
      </c>
      <c r="G34" s="57">
        <v>1684.7137415796481</v>
      </c>
      <c r="H34" s="56">
        <v>92</v>
      </c>
      <c r="I34" s="56">
        <v>88</v>
      </c>
      <c r="J34" s="57">
        <v>180</v>
      </c>
      <c r="K34" s="56">
        <v>0</v>
      </c>
      <c r="L34" s="56">
        <v>0</v>
      </c>
      <c r="M34" s="57">
        <v>0</v>
      </c>
      <c r="N34" s="32">
        <v>3.8874968780158232E-2</v>
      </c>
      <c r="O34" s="32">
        <v>4.798981281462246E-2</v>
      </c>
      <c r="P34" s="33">
        <v>4.3331114752562967E-2</v>
      </c>
      <c r="Q34" s="41"/>
      <c r="R34" s="58">
        <f t="shared" si="2"/>
        <v>8.3969932565141772</v>
      </c>
      <c r="S34" s="58">
        <f t="shared" si="3"/>
        <v>10.365799567958451</v>
      </c>
      <c r="T34" s="58">
        <f t="shared" si="4"/>
        <v>9.3595207865536008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409.26924474387852</v>
      </c>
      <c r="F35" s="56">
        <v>526.45087647640025</v>
      </c>
      <c r="G35" s="57">
        <v>935.72012122027877</v>
      </c>
      <c r="H35" s="56">
        <v>83</v>
      </c>
      <c r="I35" s="56">
        <v>88</v>
      </c>
      <c r="J35" s="57">
        <v>171</v>
      </c>
      <c r="K35" s="56">
        <v>0</v>
      </c>
      <c r="L35" s="56">
        <v>0</v>
      </c>
      <c r="M35" s="57">
        <v>0</v>
      </c>
      <c r="N35" s="32">
        <v>2.2828494240510849E-2</v>
      </c>
      <c r="O35" s="32">
        <v>2.7696279275904897E-2</v>
      </c>
      <c r="P35" s="33">
        <v>2.5333553206093751E-2</v>
      </c>
      <c r="Q35" s="41"/>
      <c r="R35" s="58">
        <f t="shared" si="2"/>
        <v>4.9309547559503439</v>
      </c>
      <c r="S35" s="58">
        <f t="shared" si="3"/>
        <v>5.9823963235954576</v>
      </c>
      <c r="T35" s="58">
        <f t="shared" si="4"/>
        <v>5.4720474925162499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92.332466448359853</v>
      </c>
      <c r="F36" s="61">
        <v>55.999999999774055</v>
      </c>
      <c r="G36" s="62">
        <v>148.33246644813391</v>
      </c>
      <c r="H36" s="61">
        <v>82</v>
      </c>
      <c r="I36" s="61">
        <v>88</v>
      </c>
      <c r="J36" s="62">
        <v>170</v>
      </c>
      <c r="K36" s="61">
        <v>0</v>
      </c>
      <c r="L36" s="61">
        <v>0</v>
      </c>
      <c r="M36" s="62">
        <v>0</v>
      </c>
      <c r="N36" s="34">
        <v>5.2129892981232981E-3</v>
      </c>
      <c r="O36" s="34">
        <v>2.9461279461160594E-3</v>
      </c>
      <c r="P36" s="35">
        <v>4.039555186496022E-3</v>
      </c>
      <c r="Q36" s="41"/>
      <c r="R36" s="58">
        <f t="shared" si="2"/>
        <v>1.1260056883946323</v>
      </c>
      <c r="S36" s="58">
        <f t="shared" si="3"/>
        <v>0.63636363636106885</v>
      </c>
      <c r="T36" s="58">
        <f t="shared" si="4"/>
        <v>0.87254392028314065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3949.6529584981708</v>
      </c>
      <c r="F37" s="56">
        <v>3781.9992038438895</v>
      </c>
      <c r="G37" s="65">
        <v>7731.6521623420604</v>
      </c>
      <c r="H37" s="64">
        <v>44</v>
      </c>
      <c r="I37" s="64">
        <v>63</v>
      </c>
      <c r="J37" s="65">
        <v>107</v>
      </c>
      <c r="K37" s="64">
        <v>63</v>
      </c>
      <c r="L37" s="64">
        <v>65</v>
      </c>
      <c r="M37" s="65">
        <v>128</v>
      </c>
      <c r="N37" s="30">
        <v>0.15718134982880336</v>
      </c>
      <c r="O37" s="30">
        <v>0.12722010238979714</v>
      </c>
      <c r="P37" s="31">
        <v>0.14094451222003174</v>
      </c>
      <c r="Q37" s="41"/>
      <c r="R37" s="58">
        <f t="shared" si="2"/>
        <v>36.912644471945519</v>
      </c>
      <c r="S37" s="58">
        <f t="shared" si="3"/>
        <v>29.546868780030387</v>
      </c>
      <c r="T37" s="58">
        <f t="shared" si="4"/>
        <v>32.900647499327917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3818.9459248312969</v>
      </c>
      <c r="F38" s="56">
        <v>3777.7842149219018</v>
      </c>
      <c r="G38" s="57">
        <v>7596.7301397531992</v>
      </c>
      <c r="H38" s="56">
        <v>44</v>
      </c>
      <c r="I38" s="56">
        <v>63</v>
      </c>
      <c r="J38" s="57">
        <v>107</v>
      </c>
      <c r="K38" s="56">
        <v>63</v>
      </c>
      <c r="L38" s="56">
        <v>65</v>
      </c>
      <c r="M38" s="57">
        <v>128</v>
      </c>
      <c r="N38" s="32">
        <v>0.15197970092451835</v>
      </c>
      <c r="O38" s="32">
        <v>0.12707831724037613</v>
      </c>
      <c r="P38" s="33">
        <v>0.13848494494227065</v>
      </c>
      <c r="Q38" s="41"/>
      <c r="R38" s="58">
        <f t="shared" si="2"/>
        <v>35.691083409638289</v>
      </c>
      <c r="S38" s="58">
        <f t="shared" si="3"/>
        <v>29.513939179077358</v>
      </c>
      <c r="T38" s="58">
        <f t="shared" si="4"/>
        <v>32.326511232992338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3711.8188378291793</v>
      </c>
      <c r="F39" s="56">
        <v>3704.7932852355552</v>
      </c>
      <c r="G39" s="57">
        <v>7416.612123064735</v>
      </c>
      <c r="H39" s="56">
        <v>42</v>
      </c>
      <c r="I39" s="56">
        <v>63</v>
      </c>
      <c r="J39" s="57">
        <v>105</v>
      </c>
      <c r="K39" s="56">
        <v>64</v>
      </c>
      <c r="L39" s="56">
        <v>65</v>
      </c>
      <c r="M39" s="57">
        <v>129</v>
      </c>
      <c r="N39" s="32">
        <v>0.14880607913041932</v>
      </c>
      <c r="O39" s="32">
        <v>0.12462302493391937</v>
      </c>
      <c r="P39" s="33">
        <v>0.13565649917809364</v>
      </c>
      <c r="Q39" s="41"/>
      <c r="R39" s="58">
        <f t="shared" si="2"/>
        <v>35.017158847445089</v>
      </c>
      <c r="S39" s="58">
        <f t="shared" si="3"/>
        <v>28.943697540902775</v>
      </c>
      <c r="T39" s="58">
        <f t="shared" si="4"/>
        <v>31.694923602840749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3679.7642407960875</v>
      </c>
      <c r="F40" s="56">
        <v>3668.4982617049095</v>
      </c>
      <c r="G40" s="57">
        <v>7348.2625025009966</v>
      </c>
      <c r="H40" s="56">
        <v>42</v>
      </c>
      <c r="I40" s="56">
        <v>42</v>
      </c>
      <c r="J40" s="57">
        <v>84</v>
      </c>
      <c r="K40" s="56">
        <v>71</v>
      </c>
      <c r="L40" s="56">
        <v>65</v>
      </c>
      <c r="M40" s="57">
        <v>136</v>
      </c>
      <c r="N40" s="32">
        <v>0.13792219793088784</v>
      </c>
      <c r="O40" s="32">
        <v>0.145621556911119</v>
      </c>
      <c r="P40" s="33">
        <v>0.14166144552939922</v>
      </c>
      <c r="Q40" s="41"/>
      <c r="R40" s="58">
        <f t="shared" si="2"/>
        <v>32.564285316779532</v>
      </c>
      <c r="S40" s="58">
        <f t="shared" si="3"/>
        <v>34.285030483223451</v>
      </c>
      <c r="T40" s="58">
        <f t="shared" si="4"/>
        <v>33.401193193186351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3652.0226320824777</v>
      </c>
      <c r="F41" s="56">
        <v>3632.5896751605142</v>
      </c>
      <c r="G41" s="57">
        <v>7284.6123072429918</v>
      </c>
      <c r="H41" s="56">
        <v>42</v>
      </c>
      <c r="I41" s="56">
        <v>42</v>
      </c>
      <c r="J41" s="57">
        <v>84</v>
      </c>
      <c r="K41" s="56">
        <v>64</v>
      </c>
      <c r="L41" s="56">
        <v>65</v>
      </c>
      <c r="M41" s="57">
        <v>129</v>
      </c>
      <c r="N41" s="32">
        <v>0.14640886113223531</v>
      </c>
      <c r="O41" s="32">
        <v>0.14419616049382797</v>
      </c>
      <c r="P41" s="33">
        <v>0.14529703820095324</v>
      </c>
      <c r="Q41" s="41"/>
      <c r="R41" s="58">
        <f t="shared" si="2"/>
        <v>34.4530436988913</v>
      </c>
      <c r="S41" s="58">
        <f t="shared" si="3"/>
        <v>33.949436216453407</v>
      </c>
      <c r="T41" s="58">
        <f t="shared" si="4"/>
        <v>34.200057780483533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2509.5101119727424</v>
      </c>
      <c r="F42" s="56">
        <v>1541.4324087482487</v>
      </c>
      <c r="G42" s="57">
        <v>4050.9425207209911</v>
      </c>
      <c r="H42" s="56">
        <v>0</v>
      </c>
      <c r="I42" s="56">
        <v>0</v>
      </c>
      <c r="J42" s="57">
        <v>0</v>
      </c>
      <c r="K42" s="56">
        <v>63</v>
      </c>
      <c r="L42" s="56">
        <v>65</v>
      </c>
      <c r="M42" s="57">
        <v>128</v>
      </c>
      <c r="N42" s="32">
        <v>0.16061892677756928</v>
      </c>
      <c r="O42" s="32">
        <v>9.5622357862794577E-2</v>
      </c>
      <c r="P42" s="33">
        <v>0.12761285662553526</v>
      </c>
      <c r="Q42" s="41"/>
      <c r="R42" s="58">
        <f t="shared" si="2"/>
        <v>39.833493840837178</v>
      </c>
      <c r="S42" s="58">
        <f t="shared" si="3"/>
        <v>23.714344749973058</v>
      </c>
      <c r="T42" s="58">
        <f t="shared" si="4"/>
        <v>31.647988443132743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2271.3795168769234</v>
      </c>
      <c r="F43" s="56">
        <v>1417.1309966757347</v>
      </c>
      <c r="G43" s="57">
        <v>3688.5105135526583</v>
      </c>
      <c r="H43" s="56">
        <v>0</v>
      </c>
      <c r="I43" s="56">
        <v>0</v>
      </c>
      <c r="J43" s="57">
        <v>0</v>
      </c>
      <c r="K43" s="56">
        <v>63</v>
      </c>
      <c r="L43" s="56">
        <v>65</v>
      </c>
      <c r="M43" s="57">
        <v>128</v>
      </c>
      <c r="N43" s="32">
        <v>0.14537759324609084</v>
      </c>
      <c r="O43" s="32">
        <v>8.7911352151100158E-2</v>
      </c>
      <c r="P43" s="33">
        <v>0.1161955176900409</v>
      </c>
      <c r="Q43" s="41"/>
      <c r="R43" s="58">
        <f t="shared" si="2"/>
        <v>36.053643125030533</v>
      </c>
      <c r="S43" s="58">
        <f t="shared" si="3"/>
        <v>21.802015333472841</v>
      </c>
      <c r="T43" s="58">
        <f t="shared" si="4"/>
        <v>28.816488387130143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2175.6206631530595</v>
      </c>
      <c r="F44" s="56">
        <v>1381.6749988389306</v>
      </c>
      <c r="G44" s="57">
        <v>3557.2956619919901</v>
      </c>
      <c r="H44" s="56">
        <v>0</v>
      </c>
      <c r="I44" s="56">
        <v>0</v>
      </c>
      <c r="J44" s="57">
        <v>0</v>
      </c>
      <c r="K44" s="56">
        <v>63</v>
      </c>
      <c r="L44" s="56">
        <v>65</v>
      </c>
      <c r="M44" s="57">
        <v>128</v>
      </c>
      <c r="N44" s="32">
        <v>0.1392486343543945</v>
      </c>
      <c r="O44" s="32">
        <v>8.5711848563209098E-2</v>
      </c>
      <c r="P44" s="33">
        <v>0.11206198531980816</v>
      </c>
      <c r="Q44" s="41"/>
      <c r="R44" s="58">
        <f t="shared" si="2"/>
        <v>34.533661319889831</v>
      </c>
      <c r="S44" s="58">
        <f t="shared" si="3"/>
        <v>21.256538443675854</v>
      </c>
      <c r="T44" s="58">
        <f t="shared" si="4"/>
        <v>27.791372359312422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2101.634355583104</v>
      </c>
      <c r="F45" s="56">
        <v>1375.617557709626</v>
      </c>
      <c r="G45" s="57">
        <v>3477.25191329273</v>
      </c>
      <c r="H45" s="56">
        <v>0</v>
      </c>
      <c r="I45" s="56">
        <v>0</v>
      </c>
      <c r="J45" s="57">
        <v>0</v>
      </c>
      <c r="K45" s="56">
        <v>63</v>
      </c>
      <c r="L45" s="56">
        <v>50</v>
      </c>
      <c r="M45" s="57">
        <v>113</v>
      </c>
      <c r="N45" s="32">
        <v>0.13451320760260521</v>
      </c>
      <c r="O45" s="32">
        <v>0.11093689981529242</v>
      </c>
      <c r="P45" s="33">
        <v>0.12408121300644911</v>
      </c>
      <c r="Q45" s="41"/>
      <c r="R45" s="58">
        <f t="shared" si="2"/>
        <v>33.359275485446098</v>
      </c>
      <c r="S45" s="58">
        <f t="shared" si="3"/>
        <v>27.512351154192519</v>
      </c>
      <c r="T45" s="58">
        <f t="shared" si="4"/>
        <v>30.772140825599379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2084.3505249305981</v>
      </c>
      <c r="F46" s="56">
        <v>1386.4760461822273</v>
      </c>
      <c r="G46" s="57">
        <v>3470.8265711128251</v>
      </c>
      <c r="H46" s="56">
        <v>0</v>
      </c>
      <c r="I46" s="56">
        <v>0</v>
      </c>
      <c r="J46" s="57">
        <v>0</v>
      </c>
      <c r="K46" s="56">
        <v>63</v>
      </c>
      <c r="L46" s="56">
        <v>44</v>
      </c>
      <c r="M46" s="57">
        <v>107</v>
      </c>
      <c r="N46" s="32">
        <v>0.13340697164174334</v>
      </c>
      <c r="O46" s="32">
        <v>0.12705975496538008</v>
      </c>
      <c r="P46" s="33">
        <v>0.13079690123277152</v>
      </c>
      <c r="Q46" s="41"/>
      <c r="R46" s="58">
        <f t="shared" si="2"/>
        <v>33.084928967152351</v>
      </c>
      <c r="S46" s="58">
        <f t="shared" si="3"/>
        <v>31.510819231414256</v>
      </c>
      <c r="T46" s="58">
        <f t="shared" si="4"/>
        <v>32.437631505727339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2063.3552110528935</v>
      </c>
      <c r="F47" s="56">
        <v>1400.1604678672072</v>
      </c>
      <c r="G47" s="57">
        <v>3463.515678920101</v>
      </c>
      <c r="H47" s="56">
        <v>0</v>
      </c>
      <c r="I47" s="56">
        <v>0</v>
      </c>
      <c r="J47" s="57">
        <v>0</v>
      </c>
      <c r="K47" s="56">
        <v>63</v>
      </c>
      <c r="L47" s="56">
        <v>44</v>
      </c>
      <c r="M47" s="57">
        <v>107</v>
      </c>
      <c r="N47" s="32">
        <v>0.13206318555126045</v>
      </c>
      <c r="O47" s="32">
        <v>0.12831382586759596</v>
      </c>
      <c r="P47" s="33">
        <v>0.1305213927841461</v>
      </c>
      <c r="Q47" s="41"/>
      <c r="R47" s="58">
        <f t="shared" si="2"/>
        <v>32.751670016712595</v>
      </c>
      <c r="S47" s="58">
        <f t="shared" si="3"/>
        <v>31.821828815163801</v>
      </c>
      <c r="T47" s="58">
        <f t="shared" si="4"/>
        <v>32.369305410468236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1977.5345673707996</v>
      </c>
      <c r="F48" s="56">
        <v>995.89732148694918</v>
      </c>
      <c r="G48" s="57">
        <v>2973.4318888577486</v>
      </c>
      <c r="H48" s="56">
        <v>0</v>
      </c>
      <c r="I48" s="56">
        <v>0</v>
      </c>
      <c r="J48" s="57">
        <v>0</v>
      </c>
      <c r="K48" s="56">
        <v>63</v>
      </c>
      <c r="L48" s="56">
        <v>44</v>
      </c>
      <c r="M48" s="57">
        <v>107</v>
      </c>
      <c r="N48" s="32">
        <v>0.12657031281175113</v>
      </c>
      <c r="O48" s="32">
        <v>9.1266250136267338E-2</v>
      </c>
      <c r="P48" s="33">
        <v>0.11205275432837461</v>
      </c>
      <c r="Q48" s="41"/>
      <c r="R48" s="58">
        <f t="shared" ref="R48" si="5">+E48/(H48+K48)</f>
        <v>31.389437577314279</v>
      </c>
      <c r="S48" s="58">
        <f t="shared" ref="S48" si="6">+F48/(I48+L48)</f>
        <v>22.6340300337943</v>
      </c>
      <c r="T48" s="58">
        <f t="shared" ref="T48" si="7">+G48/(J48+M48)</f>
        <v>27.789083073436903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1873.2277691584327</v>
      </c>
      <c r="F49" s="56">
        <v>988.9949224038744</v>
      </c>
      <c r="G49" s="57">
        <v>2862.2226915623069</v>
      </c>
      <c r="H49" s="56">
        <v>0</v>
      </c>
      <c r="I49" s="56">
        <v>0</v>
      </c>
      <c r="J49" s="57">
        <v>0</v>
      </c>
      <c r="K49" s="56">
        <v>63</v>
      </c>
      <c r="L49" s="56">
        <v>44</v>
      </c>
      <c r="M49" s="57">
        <v>107</v>
      </c>
      <c r="N49" s="32">
        <v>0.11989425045816901</v>
      </c>
      <c r="O49" s="32">
        <v>9.0633698900648318E-2</v>
      </c>
      <c r="P49" s="33">
        <v>0.10786187411675863</v>
      </c>
      <c r="Q49" s="41"/>
      <c r="R49" s="58">
        <f t="shared" si="2"/>
        <v>29.733774113625916</v>
      </c>
      <c r="S49" s="58">
        <f t="shared" si="3"/>
        <v>22.477157327360782</v>
      </c>
      <c r="T49" s="58">
        <f t="shared" si="4"/>
        <v>26.749744780956139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1858.7639809224427</v>
      </c>
      <c r="F50" s="56">
        <v>992.36750468364448</v>
      </c>
      <c r="G50" s="57">
        <v>2851.1314856060872</v>
      </c>
      <c r="H50" s="56">
        <v>0</v>
      </c>
      <c r="I50" s="56">
        <v>0</v>
      </c>
      <c r="J50" s="57">
        <v>0</v>
      </c>
      <c r="K50" s="56">
        <v>64</v>
      </c>
      <c r="L50" s="56">
        <v>44</v>
      </c>
      <c r="M50" s="57">
        <v>108</v>
      </c>
      <c r="N50" s="32">
        <v>0.11710962581416599</v>
      </c>
      <c r="O50" s="32">
        <v>9.094276985737211E-2</v>
      </c>
      <c r="P50" s="33">
        <v>0.10644905486880553</v>
      </c>
      <c r="Q50" s="41"/>
      <c r="R50" s="58">
        <f t="shared" si="2"/>
        <v>29.043187201913167</v>
      </c>
      <c r="S50" s="58">
        <f t="shared" si="3"/>
        <v>22.553806924628283</v>
      </c>
      <c r="T50" s="58">
        <f t="shared" si="4"/>
        <v>26.399365607463771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1675.0251614534536</v>
      </c>
      <c r="F51" s="56">
        <v>953.66674247268179</v>
      </c>
      <c r="G51" s="57">
        <v>2628.6919039261356</v>
      </c>
      <c r="H51" s="56">
        <v>0</v>
      </c>
      <c r="I51" s="56">
        <v>0</v>
      </c>
      <c r="J51" s="57">
        <v>0</v>
      </c>
      <c r="K51" s="56">
        <v>68</v>
      </c>
      <c r="L51" s="56">
        <v>39</v>
      </c>
      <c r="M51" s="57">
        <v>107</v>
      </c>
      <c r="N51" s="32">
        <v>9.9325495816737053E-2</v>
      </c>
      <c r="O51" s="32">
        <v>9.8600779825546089E-2</v>
      </c>
      <c r="P51" s="33">
        <v>9.9061346997517924E-2</v>
      </c>
      <c r="Q51" s="41"/>
      <c r="R51" s="58">
        <f t="shared" si="2"/>
        <v>24.632722962550787</v>
      </c>
      <c r="S51" s="58">
        <f t="shared" si="3"/>
        <v>24.45299339673543</v>
      </c>
      <c r="T51" s="58">
        <f t="shared" si="4"/>
        <v>24.567214055384444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1661.7405101362526</v>
      </c>
      <c r="F52" s="56">
        <v>950.25639315229193</v>
      </c>
      <c r="G52" s="57">
        <v>2611.9969032885447</v>
      </c>
      <c r="H52" s="56">
        <v>0</v>
      </c>
      <c r="I52" s="56">
        <v>0</v>
      </c>
      <c r="J52" s="57">
        <v>0</v>
      </c>
      <c r="K52" s="56">
        <v>72</v>
      </c>
      <c r="L52" s="56">
        <v>43</v>
      </c>
      <c r="M52" s="57">
        <v>115</v>
      </c>
      <c r="N52" s="32">
        <v>9.3063424626806265E-2</v>
      </c>
      <c r="O52" s="32">
        <v>8.9108814061542752E-2</v>
      </c>
      <c r="P52" s="33">
        <v>9.1584744154577305E-2</v>
      </c>
      <c r="Q52" s="41"/>
      <c r="R52" s="58">
        <f t="shared" si="2"/>
        <v>23.079729307447952</v>
      </c>
      <c r="S52" s="58">
        <f t="shared" si="3"/>
        <v>22.098985887262604</v>
      </c>
      <c r="T52" s="58">
        <f t="shared" si="4"/>
        <v>22.713016550335173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1592.8997420676221</v>
      </c>
      <c r="F53" s="56">
        <v>937.5868195572815</v>
      </c>
      <c r="G53" s="57">
        <v>2530.4865616249035</v>
      </c>
      <c r="H53" s="56">
        <v>0</v>
      </c>
      <c r="I53" s="56">
        <v>0</v>
      </c>
      <c r="J53" s="57">
        <v>0</v>
      </c>
      <c r="K53" s="56">
        <v>77</v>
      </c>
      <c r="L53" s="56">
        <v>43</v>
      </c>
      <c r="M53" s="57">
        <v>120</v>
      </c>
      <c r="N53" s="32">
        <v>8.3415361440491317E-2</v>
      </c>
      <c r="O53" s="32">
        <v>8.7920744519625046E-2</v>
      </c>
      <c r="P53" s="33">
        <v>8.5029790377180892E-2</v>
      </c>
      <c r="Q53" s="41"/>
      <c r="R53" s="58">
        <f t="shared" si="2"/>
        <v>20.687009637241847</v>
      </c>
      <c r="S53" s="58">
        <f t="shared" si="3"/>
        <v>21.804344640867011</v>
      </c>
      <c r="T53" s="58">
        <f t="shared" si="4"/>
        <v>21.087388013540863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1488.4742354848079</v>
      </c>
      <c r="F54" s="56">
        <v>883.49278829884327</v>
      </c>
      <c r="G54" s="57">
        <v>2371.9670237836513</v>
      </c>
      <c r="H54" s="56">
        <v>0</v>
      </c>
      <c r="I54" s="56">
        <v>0</v>
      </c>
      <c r="J54" s="57">
        <v>0</v>
      </c>
      <c r="K54" s="56">
        <v>85</v>
      </c>
      <c r="L54" s="56">
        <v>43</v>
      </c>
      <c r="M54" s="57">
        <v>128</v>
      </c>
      <c r="N54" s="32">
        <v>7.0610732233624657E-2</v>
      </c>
      <c r="O54" s="32">
        <v>8.2848160943252369E-2</v>
      </c>
      <c r="P54" s="33">
        <v>7.4721743440765223E-2</v>
      </c>
      <c r="Q54" s="41"/>
      <c r="R54" s="58">
        <f t="shared" si="2"/>
        <v>17.511461593938915</v>
      </c>
      <c r="S54" s="58">
        <f t="shared" si="3"/>
        <v>20.546343913926588</v>
      </c>
      <c r="T54" s="58">
        <f t="shared" si="4"/>
        <v>18.530992373309775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1196.4317069706551</v>
      </c>
      <c r="F55" s="56">
        <v>748.08918791564065</v>
      </c>
      <c r="G55" s="57">
        <v>1944.5208948862958</v>
      </c>
      <c r="H55" s="56">
        <v>0</v>
      </c>
      <c r="I55" s="56">
        <v>0</v>
      </c>
      <c r="J55" s="57">
        <v>0</v>
      </c>
      <c r="K55" s="56">
        <v>86</v>
      </c>
      <c r="L55" s="56">
        <v>43</v>
      </c>
      <c r="M55" s="57">
        <v>129</v>
      </c>
      <c r="N55" s="32">
        <v>5.609676045436305E-2</v>
      </c>
      <c r="O55" s="32">
        <v>7.0150899091864283E-2</v>
      </c>
      <c r="P55" s="33">
        <v>6.0781473333530123E-2</v>
      </c>
      <c r="Q55" s="41"/>
      <c r="R55" s="58">
        <f t="shared" si="2"/>
        <v>13.911996592682037</v>
      </c>
      <c r="S55" s="58">
        <f t="shared" si="3"/>
        <v>17.397422974782341</v>
      </c>
      <c r="T55" s="58">
        <f t="shared" si="4"/>
        <v>15.07380538671547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1156.1491354239522</v>
      </c>
      <c r="F56" s="56">
        <v>721.37778227856757</v>
      </c>
      <c r="G56" s="57">
        <v>1877.5269177025198</v>
      </c>
      <c r="H56" s="56">
        <v>0</v>
      </c>
      <c r="I56" s="56">
        <v>0</v>
      </c>
      <c r="J56" s="57">
        <v>0</v>
      </c>
      <c r="K56" s="56">
        <v>93</v>
      </c>
      <c r="L56" s="56">
        <v>43</v>
      </c>
      <c r="M56" s="57">
        <v>136</v>
      </c>
      <c r="N56" s="32">
        <v>5.012786747415679E-2</v>
      </c>
      <c r="O56" s="32">
        <v>6.7646078608267782E-2</v>
      </c>
      <c r="P56" s="33">
        <v>5.5666713641559527E-2</v>
      </c>
      <c r="Q56" s="41"/>
      <c r="R56" s="58">
        <f t="shared" si="2"/>
        <v>12.431711133590884</v>
      </c>
      <c r="S56" s="58">
        <f t="shared" si="3"/>
        <v>16.77622749485041</v>
      </c>
      <c r="T56" s="58">
        <f t="shared" si="4"/>
        <v>13.805344983106764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959.8217558897602</v>
      </c>
      <c r="F57" s="56">
        <v>622.62083164245848</v>
      </c>
      <c r="G57" s="57">
        <v>1582.4425875322186</v>
      </c>
      <c r="H57" s="56">
        <v>0</v>
      </c>
      <c r="I57" s="56">
        <v>0</v>
      </c>
      <c r="J57" s="57">
        <v>0</v>
      </c>
      <c r="K57" s="56">
        <v>88</v>
      </c>
      <c r="L57" s="56">
        <v>43</v>
      </c>
      <c r="M57" s="57">
        <v>131</v>
      </c>
      <c r="N57" s="32">
        <v>4.3980102450960422E-2</v>
      </c>
      <c r="O57" s="32">
        <v>5.8385299291303309E-2</v>
      </c>
      <c r="P57" s="33">
        <v>4.8708525841301975E-2</v>
      </c>
      <c r="Q57" s="41"/>
      <c r="R57" s="58">
        <f t="shared" si="2"/>
        <v>10.907065407838184</v>
      </c>
      <c r="S57" s="58">
        <f t="shared" si="3"/>
        <v>14.47955422424322</v>
      </c>
      <c r="T57" s="58">
        <f t="shared" si="4"/>
        <v>12.079714408642889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894.44106296094731</v>
      </c>
      <c r="F58" s="61">
        <v>605.00000000168825</v>
      </c>
      <c r="G58" s="62">
        <v>1499.4410629626354</v>
      </c>
      <c r="H58" s="56">
        <v>0</v>
      </c>
      <c r="I58" s="56">
        <v>0</v>
      </c>
      <c r="J58" s="57">
        <v>0</v>
      </c>
      <c r="K58" s="56">
        <v>85</v>
      </c>
      <c r="L58" s="56">
        <v>43</v>
      </c>
      <c r="M58" s="57">
        <v>128</v>
      </c>
      <c r="N58" s="34">
        <v>4.2430790463043044E-2</v>
      </c>
      <c r="O58" s="34">
        <v>5.6732933233466641E-2</v>
      </c>
      <c r="P58" s="35">
        <v>4.7235416549982215E-2</v>
      </c>
      <c r="Q58" s="41"/>
      <c r="R58" s="58">
        <f t="shared" si="2"/>
        <v>10.522836034834674</v>
      </c>
      <c r="S58" s="58">
        <f t="shared" si="3"/>
        <v>14.069767441899726</v>
      </c>
      <c r="T58" s="58">
        <f t="shared" si="4"/>
        <v>11.714383304395589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2698.6882398983307</v>
      </c>
      <c r="F59" s="56">
        <v>1113.4817803086228</v>
      </c>
      <c r="G59" s="57">
        <v>3812.1700202069533</v>
      </c>
      <c r="H59" s="66">
        <v>2</v>
      </c>
      <c r="I59" s="64">
        <v>1</v>
      </c>
      <c r="J59" s="65">
        <v>3</v>
      </c>
      <c r="K59" s="66">
        <v>40</v>
      </c>
      <c r="L59" s="64">
        <v>42</v>
      </c>
      <c r="M59" s="65">
        <v>82</v>
      </c>
      <c r="N59" s="30">
        <v>0.2606924497583395</v>
      </c>
      <c r="O59" s="30">
        <v>0.10472928708696602</v>
      </c>
      <c r="P59" s="31">
        <v>0.181670321206965</v>
      </c>
      <c r="Q59" s="41"/>
      <c r="R59" s="58">
        <f t="shared" si="2"/>
        <v>64.254481902341212</v>
      </c>
      <c r="S59" s="58">
        <f t="shared" si="3"/>
        <v>25.894925123456343</v>
      </c>
      <c r="T59" s="58">
        <f t="shared" si="4"/>
        <v>44.849059061258274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2558.214650662529</v>
      </c>
      <c r="F60" s="56">
        <v>1096.5629678311229</v>
      </c>
      <c r="G60" s="57">
        <v>3654.777618493652</v>
      </c>
      <c r="H60" s="55">
        <v>2</v>
      </c>
      <c r="I60" s="56">
        <v>1</v>
      </c>
      <c r="J60" s="57">
        <v>3</v>
      </c>
      <c r="K60" s="55">
        <v>40</v>
      </c>
      <c r="L60" s="56">
        <v>42</v>
      </c>
      <c r="M60" s="57">
        <v>82</v>
      </c>
      <c r="N60" s="32">
        <v>0.24712274446121804</v>
      </c>
      <c r="O60" s="32">
        <v>0.10313797665830728</v>
      </c>
      <c r="P60" s="33">
        <v>0.17416973019889687</v>
      </c>
      <c r="Q60" s="41"/>
      <c r="R60" s="58">
        <f t="shared" si="2"/>
        <v>60.909872634822122</v>
      </c>
      <c r="S60" s="58">
        <f t="shared" si="3"/>
        <v>25.501464368165649</v>
      </c>
      <c r="T60" s="58">
        <f t="shared" si="4"/>
        <v>42.997383746984141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2392.7489831909202</v>
      </c>
      <c r="F61" s="56">
        <v>1071.7973232236711</v>
      </c>
      <c r="G61" s="57">
        <v>3464.5463064145915</v>
      </c>
      <c r="H61" s="55">
        <v>2</v>
      </c>
      <c r="I61" s="56">
        <v>1</v>
      </c>
      <c r="J61" s="57">
        <v>3</v>
      </c>
      <c r="K61" s="55">
        <v>40</v>
      </c>
      <c r="L61" s="56">
        <v>42</v>
      </c>
      <c r="M61" s="57">
        <v>82</v>
      </c>
      <c r="N61" s="32">
        <v>0.23113881213204407</v>
      </c>
      <c r="O61" s="32">
        <v>0.10080862709026252</v>
      </c>
      <c r="P61" s="33">
        <v>0.16510418921152267</v>
      </c>
      <c r="Q61" s="41"/>
      <c r="R61" s="58">
        <f t="shared" si="2"/>
        <v>56.970213885498097</v>
      </c>
      <c r="S61" s="58">
        <f t="shared" si="3"/>
        <v>24.925519144736537</v>
      </c>
      <c r="T61" s="58">
        <f t="shared" si="4"/>
        <v>40.759368310759903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2312.4348413347716</v>
      </c>
      <c r="F62" s="56">
        <v>1031.923648244554</v>
      </c>
      <c r="G62" s="57">
        <v>3344.3584895793256</v>
      </c>
      <c r="H62" s="55">
        <v>2</v>
      </c>
      <c r="I62" s="56">
        <v>1</v>
      </c>
      <c r="J62" s="57">
        <v>3</v>
      </c>
      <c r="K62" s="55">
        <v>40</v>
      </c>
      <c r="L62" s="56">
        <v>42</v>
      </c>
      <c r="M62" s="57">
        <v>82</v>
      </c>
      <c r="N62" s="32">
        <v>0.22338049085536821</v>
      </c>
      <c r="O62" s="32">
        <v>9.7058281437599134E-2</v>
      </c>
      <c r="P62" s="33">
        <v>0.15937659595784054</v>
      </c>
      <c r="Q62" s="41"/>
      <c r="R62" s="58">
        <f t="shared" si="2"/>
        <v>55.05797241273266</v>
      </c>
      <c r="S62" s="58">
        <f t="shared" si="3"/>
        <v>23.998224377780325</v>
      </c>
      <c r="T62" s="58">
        <f t="shared" si="4"/>
        <v>39.345393995050891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2161.7713710046696</v>
      </c>
      <c r="F63" s="56">
        <v>1009.13279103858</v>
      </c>
      <c r="G63" s="57">
        <v>3170.9041620432495</v>
      </c>
      <c r="H63" s="55">
        <v>2</v>
      </c>
      <c r="I63" s="56">
        <v>1</v>
      </c>
      <c r="J63" s="57">
        <v>3</v>
      </c>
      <c r="K63" s="55">
        <v>40</v>
      </c>
      <c r="L63" s="56">
        <v>42</v>
      </c>
      <c r="M63" s="57">
        <v>82</v>
      </c>
      <c r="N63" s="32">
        <v>0.20882644619442325</v>
      </c>
      <c r="O63" s="32">
        <v>9.4914671843357779E-2</v>
      </c>
      <c r="P63" s="33">
        <v>0.1511105681492208</v>
      </c>
      <c r="Q63" s="41"/>
      <c r="R63" s="58">
        <f t="shared" si="2"/>
        <v>51.470746928682608</v>
      </c>
      <c r="S63" s="58">
        <f t="shared" si="3"/>
        <v>23.468204442757674</v>
      </c>
      <c r="T63" s="58">
        <f t="shared" si="4"/>
        <v>37.304754847567644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2016.3470079979429</v>
      </c>
      <c r="F64" s="56">
        <v>943.39741813923126</v>
      </c>
      <c r="G64" s="57">
        <v>2959.7444261371743</v>
      </c>
      <c r="H64" s="55">
        <v>2</v>
      </c>
      <c r="I64" s="56">
        <v>2</v>
      </c>
      <c r="J64" s="57">
        <v>4</v>
      </c>
      <c r="K64" s="55">
        <v>40</v>
      </c>
      <c r="L64" s="56">
        <v>45</v>
      </c>
      <c r="M64" s="57">
        <v>85</v>
      </c>
      <c r="N64" s="3">
        <v>0.1947784976814087</v>
      </c>
      <c r="O64" s="3">
        <v>8.1383490177642445E-2</v>
      </c>
      <c r="P64" s="4">
        <v>0.13487716123483295</v>
      </c>
      <c r="Q64" s="41"/>
      <c r="R64" s="58">
        <f t="shared" si="2"/>
        <v>48.008262095189117</v>
      </c>
      <c r="S64" s="58">
        <f t="shared" si="3"/>
        <v>20.07228549232407</v>
      </c>
      <c r="T64" s="58">
        <f t="shared" si="4"/>
        <v>33.255555349855889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1755.6802800719668</v>
      </c>
      <c r="F65" s="56">
        <v>842.97549386872731</v>
      </c>
      <c r="G65" s="57">
        <v>2598.655773940694</v>
      </c>
      <c r="H65" s="55">
        <v>2</v>
      </c>
      <c r="I65" s="56">
        <v>1</v>
      </c>
      <c r="J65" s="57">
        <v>3</v>
      </c>
      <c r="K65" s="55">
        <v>40</v>
      </c>
      <c r="L65" s="56">
        <v>43</v>
      </c>
      <c r="M65" s="57">
        <v>83</v>
      </c>
      <c r="N65" s="3">
        <v>0.16959817234080049</v>
      </c>
      <c r="O65" s="3">
        <v>7.7479365245287438E-2</v>
      </c>
      <c r="P65" s="4">
        <v>0.12239335785327307</v>
      </c>
      <c r="Q65" s="41"/>
      <c r="R65" s="58">
        <f t="shared" si="2"/>
        <v>41.801911430284925</v>
      </c>
      <c r="S65" s="58">
        <f t="shared" si="3"/>
        <v>19.158533951561985</v>
      </c>
      <c r="T65" s="58">
        <f t="shared" si="4"/>
        <v>30.216927603961558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747.11232988916709</v>
      </c>
      <c r="F66" s="56">
        <v>357.70622399617775</v>
      </c>
      <c r="G66" s="57">
        <v>1104.818553885345</v>
      </c>
      <c r="H66" s="55">
        <v>2</v>
      </c>
      <c r="I66" s="56">
        <v>1</v>
      </c>
      <c r="J66" s="57">
        <v>3</v>
      </c>
      <c r="K66" s="55">
        <v>39</v>
      </c>
      <c r="L66" s="56">
        <v>43</v>
      </c>
      <c r="M66" s="57">
        <v>82</v>
      </c>
      <c r="N66" s="3">
        <v>7.3942233757835221E-2</v>
      </c>
      <c r="O66" s="3">
        <v>3.287741029376634E-2</v>
      </c>
      <c r="P66" s="4">
        <v>5.2650522011310756E-2</v>
      </c>
      <c r="Q66" s="41"/>
      <c r="R66" s="58">
        <f t="shared" si="2"/>
        <v>18.22225194851627</v>
      </c>
      <c r="S66" s="58">
        <f t="shared" si="3"/>
        <v>8.1296869090040396</v>
      </c>
      <c r="T66" s="58">
        <f t="shared" si="4"/>
        <v>12.997865339827587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573.2502073412104</v>
      </c>
      <c r="F67" s="56">
        <v>284.92849143714471</v>
      </c>
      <c r="G67" s="57">
        <v>858.17869877835506</v>
      </c>
      <c r="H67" s="55">
        <v>2</v>
      </c>
      <c r="I67" s="56">
        <v>1</v>
      </c>
      <c r="J67" s="57">
        <v>3</v>
      </c>
      <c r="K67" s="55">
        <v>41</v>
      </c>
      <c r="L67" s="56">
        <v>43</v>
      </c>
      <c r="M67" s="57">
        <v>84</v>
      </c>
      <c r="N67" s="3">
        <v>5.4080208239736832E-2</v>
      </c>
      <c r="O67" s="3">
        <v>2.6188280462972859E-2</v>
      </c>
      <c r="P67" s="4">
        <v>3.9952453388191575E-2</v>
      </c>
      <c r="Q67" s="41"/>
      <c r="R67" s="58">
        <f t="shared" si="2"/>
        <v>13.331400170725823</v>
      </c>
      <c r="S67" s="58">
        <f t="shared" si="3"/>
        <v>6.4756475326623795</v>
      </c>
      <c r="T67" s="58">
        <f t="shared" si="4"/>
        <v>9.8641229744638519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548.43069624596308</v>
      </c>
      <c r="F68" s="56">
        <v>215.92919344667109</v>
      </c>
      <c r="G68" s="57">
        <v>764.35988969263417</v>
      </c>
      <c r="H68" s="55">
        <v>2</v>
      </c>
      <c r="I68" s="56">
        <v>1</v>
      </c>
      <c r="J68" s="57">
        <v>3</v>
      </c>
      <c r="K68" s="55">
        <v>55</v>
      </c>
      <c r="L68" s="56">
        <v>43</v>
      </c>
      <c r="M68" s="57">
        <v>98</v>
      </c>
      <c r="N68" s="3">
        <v>3.8973187624073556E-2</v>
      </c>
      <c r="O68" s="3">
        <v>1.9846433221201387E-2</v>
      </c>
      <c r="P68" s="4">
        <v>3.0633211353504095E-2</v>
      </c>
      <c r="Q68" s="41"/>
      <c r="R68" s="58">
        <f t="shared" si="2"/>
        <v>9.621591162209878</v>
      </c>
      <c r="S68" s="58">
        <f t="shared" si="3"/>
        <v>4.9074816692425252</v>
      </c>
      <c r="T68" s="58">
        <f t="shared" si="4"/>
        <v>7.5679196999270708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264.22862995156191</v>
      </c>
      <c r="F69" s="61">
        <v>88.000000000245009</v>
      </c>
      <c r="G69" s="62">
        <v>352.22862995180691</v>
      </c>
      <c r="H69" s="67">
        <v>2</v>
      </c>
      <c r="I69" s="61">
        <v>1</v>
      </c>
      <c r="J69" s="62">
        <v>3</v>
      </c>
      <c r="K69" s="67">
        <v>46</v>
      </c>
      <c r="L69" s="61">
        <v>43</v>
      </c>
      <c r="M69" s="62">
        <v>89</v>
      </c>
      <c r="N69" s="6">
        <v>2.2316607259422458E-2</v>
      </c>
      <c r="O69" s="6">
        <v>8.0882352941401663E-3</v>
      </c>
      <c r="P69" s="7">
        <v>1.5503020684498544E-2</v>
      </c>
      <c r="Q69" s="41"/>
      <c r="R69" s="58">
        <f t="shared" si="2"/>
        <v>5.5047631239908732</v>
      </c>
      <c r="S69" s="58">
        <f t="shared" si="3"/>
        <v>2.0000000000055684</v>
      </c>
      <c r="T69" s="58">
        <f t="shared" si="4"/>
        <v>3.8285720646935535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1215.9999999930026</v>
      </c>
      <c r="F70" s="56">
        <v>2475.9694756163371</v>
      </c>
      <c r="G70" s="65">
        <v>3691.9694756093395</v>
      </c>
      <c r="H70" s="66">
        <v>126</v>
      </c>
      <c r="I70" s="64">
        <v>125</v>
      </c>
      <c r="J70" s="65">
        <v>251</v>
      </c>
      <c r="K70" s="66">
        <v>0</v>
      </c>
      <c r="L70" s="64">
        <v>0</v>
      </c>
      <c r="M70" s="65">
        <v>0</v>
      </c>
      <c r="N70" s="15">
        <v>4.4679600234898684E-2</v>
      </c>
      <c r="O70" s="15">
        <v>9.1702573170975452E-2</v>
      </c>
      <c r="P70" s="16">
        <v>6.809741544210822E-2</v>
      </c>
      <c r="Q70" s="41"/>
      <c r="R70" s="58">
        <f t="shared" si="2"/>
        <v>9.650793650738116</v>
      </c>
      <c r="S70" s="58">
        <f t="shared" si="3"/>
        <v>19.807755804930697</v>
      </c>
      <c r="T70" s="58">
        <f t="shared" si="4"/>
        <v>14.709041735495376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1924.7484916010937</v>
      </c>
      <c r="F71" s="56">
        <v>3728.4211250683275</v>
      </c>
      <c r="G71" s="57">
        <v>5653.169616669421</v>
      </c>
      <c r="H71" s="55">
        <v>126</v>
      </c>
      <c r="I71" s="56">
        <v>125</v>
      </c>
      <c r="J71" s="57">
        <v>251</v>
      </c>
      <c r="K71" s="55">
        <v>0</v>
      </c>
      <c r="L71" s="56">
        <v>0</v>
      </c>
      <c r="M71" s="57">
        <v>0</v>
      </c>
      <c r="N71" s="3">
        <v>7.0721211478582222E-2</v>
      </c>
      <c r="O71" s="3">
        <v>0.13808967129882693</v>
      </c>
      <c r="P71" s="4">
        <v>0.10427124126954074</v>
      </c>
      <c r="Q71" s="41"/>
      <c r="R71" s="58">
        <f t="shared" ref="R71:R86" si="8">+E71/(H71+K71)</f>
        <v>15.275781679373759</v>
      </c>
      <c r="S71" s="58">
        <f t="shared" ref="S71:S86" si="9">+F71/(I71+L71)</f>
        <v>29.827369000546618</v>
      </c>
      <c r="T71" s="58">
        <f t="shared" ref="T71:T86" si="10">+G71/(J71+M71)</f>
        <v>22.522588114220802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4008.1465868841242</v>
      </c>
      <c r="F72" s="56">
        <v>5763.9920841022704</v>
      </c>
      <c r="G72" s="57">
        <v>9772.1386709863946</v>
      </c>
      <c r="H72" s="55">
        <v>126</v>
      </c>
      <c r="I72" s="56">
        <v>125</v>
      </c>
      <c r="J72" s="57">
        <v>251</v>
      </c>
      <c r="K72" s="55">
        <v>0</v>
      </c>
      <c r="L72" s="56">
        <v>0</v>
      </c>
      <c r="M72" s="57">
        <v>0</v>
      </c>
      <c r="N72" s="3">
        <v>0.14727169998839373</v>
      </c>
      <c r="O72" s="3">
        <v>0.21348118830008408</v>
      </c>
      <c r="P72" s="4">
        <v>0.18024455273325946</v>
      </c>
      <c r="Q72" s="41"/>
      <c r="R72" s="58">
        <f t="shared" si="8"/>
        <v>31.810687197493049</v>
      </c>
      <c r="S72" s="58">
        <f t="shared" si="9"/>
        <v>46.11193667281816</v>
      </c>
      <c r="T72" s="58">
        <f t="shared" si="10"/>
        <v>38.932823390384044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4602.9478824025728</v>
      </c>
      <c r="F73" s="56">
        <v>6776.8712937691325</v>
      </c>
      <c r="G73" s="57">
        <v>11379.819176171706</v>
      </c>
      <c r="H73" s="55">
        <v>126</v>
      </c>
      <c r="I73" s="56">
        <v>125</v>
      </c>
      <c r="J73" s="57">
        <v>251</v>
      </c>
      <c r="K73" s="55">
        <v>0</v>
      </c>
      <c r="L73" s="56">
        <v>0</v>
      </c>
      <c r="M73" s="57">
        <v>0</v>
      </c>
      <c r="N73" s="3">
        <v>0.16912653888898341</v>
      </c>
      <c r="O73" s="3">
        <v>0.25099523310256044</v>
      </c>
      <c r="P73" s="4">
        <v>0.20989780094753774</v>
      </c>
      <c r="Q73" s="41"/>
      <c r="R73" s="58">
        <f t="shared" si="8"/>
        <v>36.531332400020418</v>
      </c>
      <c r="S73" s="58">
        <f t="shared" si="9"/>
        <v>54.21497035015306</v>
      </c>
      <c r="T73" s="58">
        <f t="shared" si="10"/>
        <v>45.337925004668151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5003.9249862008455</v>
      </c>
      <c r="F74" s="56">
        <v>7508.7837887205787</v>
      </c>
      <c r="G74" s="57">
        <v>12512.708774921424</v>
      </c>
      <c r="H74" s="55">
        <v>126</v>
      </c>
      <c r="I74" s="56">
        <v>119</v>
      </c>
      <c r="J74" s="57">
        <v>245</v>
      </c>
      <c r="K74" s="55">
        <v>0</v>
      </c>
      <c r="L74" s="56">
        <v>0</v>
      </c>
      <c r="M74" s="57">
        <v>0</v>
      </c>
      <c r="N74" s="3">
        <v>0.18385967762348784</v>
      </c>
      <c r="O74" s="3">
        <v>0.2921251084936422</v>
      </c>
      <c r="P74" s="4">
        <v>0.23644574404613425</v>
      </c>
      <c r="Q74" s="41"/>
      <c r="R74" s="58">
        <f t="shared" si="8"/>
        <v>39.713690366673376</v>
      </c>
      <c r="S74" s="58">
        <f t="shared" si="9"/>
        <v>63.099023434626709</v>
      </c>
      <c r="T74" s="58">
        <f t="shared" si="10"/>
        <v>51.072280713965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6877.0934644232366</v>
      </c>
      <c r="F75" s="56">
        <v>8104.7332527938888</v>
      </c>
      <c r="G75" s="57">
        <v>14981.826717217125</v>
      </c>
      <c r="H75" s="55">
        <v>130</v>
      </c>
      <c r="I75" s="56">
        <v>125</v>
      </c>
      <c r="J75" s="57">
        <v>255</v>
      </c>
      <c r="K75" s="55">
        <v>0</v>
      </c>
      <c r="L75" s="56">
        <v>0</v>
      </c>
      <c r="M75" s="57">
        <v>0</v>
      </c>
      <c r="N75" s="3">
        <v>0.24491073591250842</v>
      </c>
      <c r="O75" s="3">
        <v>0.30017530565903294</v>
      </c>
      <c r="P75" s="4">
        <v>0.27200121127845178</v>
      </c>
      <c r="Q75" s="41"/>
      <c r="R75" s="58">
        <f t="shared" si="8"/>
        <v>52.900718957101823</v>
      </c>
      <c r="S75" s="58">
        <f t="shared" si="9"/>
        <v>64.837866022351108</v>
      </c>
      <c r="T75" s="58">
        <f t="shared" si="10"/>
        <v>58.75226163614559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10907.174852198768</v>
      </c>
      <c r="F76" s="56">
        <v>9611.5859212930391</v>
      </c>
      <c r="G76" s="57">
        <v>20518.760773491806</v>
      </c>
      <c r="H76" s="55">
        <v>126</v>
      </c>
      <c r="I76" s="56">
        <v>125</v>
      </c>
      <c r="J76" s="57">
        <v>251</v>
      </c>
      <c r="K76" s="55">
        <v>0</v>
      </c>
      <c r="L76" s="56">
        <v>0</v>
      </c>
      <c r="M76" s="57">
        <v>0</v>
      </c>
      <c r="N76" s="3">
        <v>0.40076333231183009</v>
      </c>
      <c r="O76" s="3">
        <v>0.35598466375159404</v>
      </c>
      <c r="P76" s="4">
        <v>0.37846319856669258</v>
      </c>
      <c r="Q76" s="41"/>
      <c r="R76" s="58">
        <f t="shared" si="8"/>
        <v>86.564879779355309</v>
      </c>
      <c r="S76" s="58">
        <f t="shared" si="9"/>
        <v>76.892687370344319</v>
      </c>
      <c r="T76" s="58">
        <f t="shared" si="10"/>
        <v>81.748050890405594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12695.824312420653</v>
      </c>
      <c r="F77" s="56">
        <v>10070.362238803258</v>
      </c>
      <c r="G77" s="57">
        <v>22766.186551223909</v>
      </c>
      <c r="H77" s="55">
        <v>126</v>
      </c>
      <c r="I77" s="56">
        <v>125</v>
      </c>
      <c r="J77" s="57">
        <v>251</v>
      </c>
      <c r="K77" s="55">
        <v>0</v>
      </c>
      <c r="L77" s="56">
        <v>0</v>
      </c>
      <c r="M77" s="57">
        <v>0</v>
      </c>
      <c r="N77" s="3">
        <v>0.46648384451868946</v>
      </c>
      <c r="O77" s="3">
        <v>0.37297637921493548</v>
      </c>
      <c r="P77" s="4">
        <v>0.41991638171801515</v>
      </c>
      <c r="Q77" s="41"/>
      <c r="R77" s="58">
        <f t="shared" si="8"/>
        <v>100.76051041603692</v>
      </c>
      <c r="S77" s="58">
        <f t="shared" si="9"/>
        <v>80.562897910426059</v>
      </c>
      <c r="T77" s="58">
        <f t="shared" si="10"/>
        <v>90.701938451091266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8581.9286471158302</v>
      </c>
      <c r="F78" s="56">
        <v>4997.7868850885243</v>
      </c>
      <c r="G78" s="57">
        <v>13579.715532204355</v>
      </c>
      <c r="H78" s="55">
        <v>127</v>
      </c>
      <c r="I78" s="56">
        <v>125</v>
      </c>
      <c r="J78" s="57">
        <v>252</v>
      </c>
      <c r="K78" s="55">
        <v>0</v>
      </c>
      <c r="L78" s="56">
        <v>0</v>
      </c>
      <c r="M78" s="57">
        <v>0</v>
      </c>
      <c r="N78" s="3">
        <v>0.31284370979570686</v>
      </c>
      <c r="O78" s="3">
        <v>0.18510321796624163</v>
      </c>
      <c r="P78" s="4">
        <v>0.24948037059458322</v>
      </c>
      <c r="Q78" s="41"/>
      <c r="R78" s="58">
        <f t="shared" si="8"/>
        <v>67.574241315872683</v>
      </c>
      <c r="S78" s="58">
        <f t="shared" si="9"/>
        <v>39.982295080708191</v>
      </c>
      <c r="T78" s="58">
        <f t="shared" si="10"/>
        <v>53.887760048429975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7808.4371333691242</v>
      </c>
      <c r="F79" s="56">
        <v>4672.600327266241</v>
      </c>
      <c r="G79" s="57">
        <v>12481.037460635365</v>
      </c>
      <c r="H79" s="55">
        <v>127</v>
      </c>
      <c r="I79" s="56">
        <v>126</v>
      </c>
      <c r="J79" s="57">
        <v>253</v>
      </c>
      <c r="K79" s="55">
        <v>0</v>
      </c>
      <c r="L79" s="56">
        <v>0</v>
      </c>
      <c r="M79" s="57">
        <v>0</v>
      </c>
      <c r="N79" s="3">
        <v>0.28464702294288147</v>
      </c>
      <c r="O79" s="3">
        <v>0.17168578509943566</v>
      </c>
      <c r="P79" s="4">
        <v>0.22838964757420885</v>
      </c>
      <c r="Q79" s="41"/>
      <c r="R79" s="58">
        <f t="shared" si="8"/>
        <v>61.483756955662393</v>
      </c>
      <c r="S79" s="58">
        <f t="shared" si="9"/>
        <v>37.084129581478102</v>
      </c>
      <c r="T79" s="58">
        <f t="shared" si="10"/>
        <v>49.332163876029114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5480.7129602786217</v>
      </c>
      <c r="F80" s="56">
        <v>3296.0296024300014</v>
      </c>
      <c r="G80" s="57">
        <v>8776.7425627086232</v>
      </c>
      <c r="H80" s="55">
        <v>130</v>
      </c>
      <c r="I80" s="56">
        <v>125</v>
      </c>
      <c r="J80" s="57">
        <v>255</v>
      </c>
      <c r="K80" s="55">
        <v>0</v>
      </c>
      <c r="L80" s="56">
        <v>0</v>
      </c>
      <c r="M80" s="57">
        <v>0</v>
      </c>
      <c r="N80" s="3">
        <v>0.1951820854800079</v>
      </c>
      <c r="O80" s="3">
        <v>0.12207517046037042</v>
      </c>
      <c r="P80" s="4">
        <v>0.15934536243116601</v>
      </c>
      <c r="Q80" s="41"/>
      <c r="R80" s="58">
        <f t="shared" si="8"/>
        <v>42.159330463681705</v>
      </c>
      <c r="S80" s="58">
        <f t="shared" si="9"/>
        <v>26.368236819440011</v>
      </c>
      <c r="T80" s="58">
        <f t="shared" si="10"/>
        <v>34.418598285131857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4313.1208643217333</v>
      </c>
      <c r="F81" s="56">
        <v>2723.9038448580754</v>
      </c>
      <c r="G81" s="57">
        <v>7037.0247091798083</v>
      </c>
      <c r="H81" s="55">
        <v>130</v>
      </c>
      <c r="I81" s="56">
        <v>125</v>
      </c>
      <c r="J81" s="57">
        <v>255</v>
      </c>
      <c r="K81" s="55">
        <v>0</v>
      </c>
      <c r="L81" s="56">
        <v>0</v>
      </c>
      <c r="M81" s="57">
        <v>0</v>
      </c>
      <c r="N81" s="3">
        <v>0.15360117038182811</v>
      </c>
      <c r="O81" s="3">
        <v>0.10088532758733612</v>
      </c>
      <c r="P81" s="4">
        <v>0.1277600709727634</v>
      </c>
      <c r="Q81" s="41"/>
      <c r="R81" s="58">
        <f t="shared" si="8"/>
        <v>33.177852802474874</v>
      </c>
      <c r="S81" s="58">
        <f t="shared" si="9"/>
        <v>21.791230758864604</v>
      </c>
      <c r="T81" s="58">
        <f t="shared" si="10"/>
        <v>27.596175330116896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3576.8299167276341</v>
      </c>
      <c r="F82" s="56">
        <v>2474.3672290540658</v>
      </c>
      <c r="G82" s="57">
        <v>6051.1971457816999</v>
      </c>
      <c r="H82" s="55">
        <v>126</v>
      </c>
      <c r="I82" s="56">
        <v>125</v>
      </c>
      <c r="J82" s="57">
        <v>251</v>
      </c>
      <c r="K82" s="55">
        <v>0</v>
      </c>
      <c r="L82" s="56">
        <v>0</v>
      </c>
      <c r="M82" s="57">
        <v>0</v>
      </c>
      <c r="N82" s="3">
        <v>0.13142379176688837</v>
      </c>
      <c r="O82" s="3">
        <v>9.1643230705706138E-2</v>
      </c>
      <c r="P82" s="4">
        <v>0.11161275538183746</v>
      </c>
      <c r="Q82" s="41"/>
      <c r="R82" s="58">
        <f t="shared" si="8"/>
        <v>28.387539021647889</v>
      </c>
      <c r="S82" s="58">
        <f t="shared" si="9"/>
        <v>19.794937832432527</v>
      </c>
      <c r="T82" s="58">
        <f t="shared" si="10"/>
        <v>24.108355162476894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2769.1889868928392</v>
      </c>
      <c r="F83" s="56">
        <v>2183.5849633970711</v>
      </c>
      <c r="G83" s="57">
        <v>4952.7739502899103</v>
      </c>
      <c r="H83" s="55">
        <v>126</v>
      </c>
      <c r="I83" s="56">
        <v>125</v>
      </c>
      <c r="J83" s="57">
        <v>251</v>
      </c>
      <c r="K83" s="55">
        <v>0</v>
      </c>
      <c r="L83" s="56">
        <v>0</v>
      </c>
      <c r="M83" s="57">
        <v>0</v>
      </c>
      <c r="N83" s="3">
        <v>0.10174856653780273</v>
      </c>
      <c r="O83" s="3">
        <v>8.0873517162854486E-2</v>
      </c>
      <c r="P83" s="4">
        <v>9.1352625614023727E-2</v>
      </c>
      <c r="Q83" s="41"/>
      <c r="R83" s="58">
        <f t="shared" si="8"/>
        <v>21.977690372165391</v>
      </c>
      <c r="S83" s="58">
        <f t="shared" si="9"/>
        <v>17.46867970717657</v>
      </c>
      <c r="T83" s="58">
        <f t="shared" si="10"/>
        <v>19.732167132629126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1752.084605775271</v>
      </c>
      <c r="F84" s="61">
        <v>1499.9999999925699</v>
      </c>
      <c r="G84" s="62">
        <v>3252.0846057678409</v>
      </c>
      <c r="H84" s="67">
        <v>126</v>
      </c>
      <c r="I84" s="61">
        <v>126</v>
      </c>
      <c r="J84" s="62">
        <v>252</v>
      </c>
      <c r="K84" s="67">
        <v>0</v>
      </c>
      <c r="L84" s="61">
        <v>0</v>
      </c>
      <c r="M84" s="62">
        <v>0</v>
      </c>
      <c r="N84" s="6">
        <v>6.4377006385040819E-2</v>
      </c>
      <c r="O84" s="6">
        <v>5.5114638447698774E-2</v>
      </c>
      <c r="P84" s="7">
        <v>5.9745822416369797E-2</v>
      </c>
      <c r="Q84" s="41"/>
      <c r="R84" s="58">
        <f t="shared" si="8"/>
        <v>13.905433379168818</v>
      </c>
      <c r="S84" s="58">
        <f t="shared" si="9"/>
        <v>11.904761904702935</v>
      </c>
      <c r="T84" s="58">
        <f t="shared" si="10"/>
        <v>12.905097641935876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1134.9714106934862</v>
      </c>
      <c r="F85" s="56">
        <v>2153.1509611485935</v>
      </c>
      <c r="G85" s="65">
        <v>3288.1223718420797</v>
      </c>
      <c r="H85" s="71">
        <v>42</v>
      </c>
      <c r="I85" s="64">
        <v>42</v>
      </c>
      <c r="J85" s="65">
        <v>84</v>
      </c>
      <c r="K85" s="71">
        <v>0</v>
      </c>
      <c r="L85" s="64">
        <v>0</v>
      </c>
      <c r="M85" s="65">
        <v>0</v>
      </c>
      <c r="N85" s="3">
        <v>0.12510707789831196</v>
      </c>
      <c r="O85" s="3">
        <v>0.23734027349521533</v>
      </c>
      <c r="P85" s="4">
        <v>0.18122367569676365</v>
      </c>
      <c r="Q85" s="41"/>
      <c r="R85" s="58">
        <f t="shared" si="8"/>
        <v>27.023128826035386</v>
      </c>
      <c r="S85" s="58">
        <f t="shared" si="9"/>
        <v>51.265499074966513</v>
      </c>
      <c r="T85" s="58">
        <f t="shared" si="10"/>
        <v>39.144313950500951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918.73426437105672</v>
      </c>
      <c r="F86" s="61">
        <v>2044.0000000020318</v>
      </c>
      <c r="G86" s="62">
        <v>2962.7342643730885</v>
      </c>
      <c r="H86" s="72">
        <v>42</v>
      </c>
      <c r="I86" s="61">
        <v>42</v>
      </c>
      <c r="J86" s="62">
        <v>84</v>
      </c>
      <c r="K86" s="72">
        <v>0</v>
      </c>
      <c r="L86" s="61">
        <v>0</v>
      </c>
      <c r="M86" s="62">
        <v>0</v>
      </c>
      <c r="N86" s="6">
        <v>0.10127141362114823</v>
      </c>
      <c r="O86" s="6">
        <v>0.2253086419755326</v>
      </c>
      <c r="P86" s="7">
        <v>0.16329002779834043</v>
      </c>
      <c r="Q86" s="41"/>
      <c r="R86" s="58">
        <f t="shared" si="8"/>
        <v>21.874625342168017</v>
      </c>
      <c r="S86" s="58">
        <f t="shared" si="9"/>
        <v>48.666666666715045</v>
      </c>
      <c r="T86" s="58">
        <f t="shared" si="10"/>
        <v>35.270646004441531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454974.82899918256</v>
      </c>
    </row>
    <row r="91" spans="2:20" x14ac:dyDescent="0.25">
      <c r="C91" t="s">
        <v>112</v>
      </c>
      <c r="D91" s="78">
        <f>SUMPRODUCT(((((J5:J86)*216)+((M5:M86)*248))*((D5:D86))/1000))</f>
        <v>2896704.0472000018</v>
      </c>
    </row>
    <row r="92" spans="2:20" x14ac:dyDescent="0.25">
      <c r="C92" t="s">
        <v>111</v>
      </c>
      <c r="D92" s="39">
        <f>+D90/D91</f>
        <v>0.15706638358135624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workbookViewId="0">
      <pane xSplit="4" ySplit="4" topLeftCell="F70" activePane="bottomRight" state="frozen"/>
      <selection activeCell="H94" sqref="H94"/>
      <selection pane="topRight" activeCell="H94" sqref="H94"/>
      <selection pane="bottomLeft" activeCell="H94" sqref="H94"/>
      <selection pane="bottomRight" activeCell="D5" sqref="D5:P8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8" t="s">
        <v>84</v>
      </c>
      <c r="I2" s="109"/>
      <c r="J2" s="109"/>
      <c r="K2" s="109"/>
      <c r="L2" s="109"/>
      <c r="M2" s="109"/>
      <c r="N2" s="109"/>
      <c r="O2" s="110"/>
      <c r="P2" s="94">
        <f>+[1]Total!$G$176</f>
        <v>0.21480297778355997</v>
      </c>
      <c r="U2">
        <v>8</v>
      </c>
    </row>
    <row r="3" spans="1:23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  <c r="U3" s="111" t="s">
        <v>89</v>
      </c>
      <c r="V3" s="112"/>
    </row>
    <row r="4" spans="1:23" x14ac:dyDescent="0.25">
      <c r="B4" s="114"/>
      <c r="C4" s="116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15964.999999955362</v>
      </c>
      <c r="F5" s="2">
        <v>19807.440963431167</v>
      </c>
      <c r="G5" s="9">
        <v>35772.440963386529</v>
      </c>
      <c r="H5" s="2">
        <v>1941</v>
      </c>
      <c r="I5" s="2">
        <v>1901</v>
      </c>
      <c r="J5" s="9">
        <v>3842</v>
      </c>
      <c r="K5" s="2">
        <v>0</v>
      </c>
      <c r="L5" s="2">
        <v>0</v>
      </c>
      <c r="M5" s="9">
        <v>0</v>
      </c>
      <c r="N5" s="32">
        <v>3.8079359627424203E-2</v>
      </c>
      <c r="O5" s="32">
        <v>4.8238356428953494E-2</v>
      </c>
      <c r="P5" s="33">
        <v>4.3105974130211076E-2</v>
      </c>
      <c r="Q5" s="41"/>
      <c r="R5" s="37">
        <f>+E5/(H5+K5)</f>
        <v>8.2251416795236274</v>
      </c>
      <c r="S5" s="37">
        <f t="shared" ref="S5:S70" si="0">+F5/(I5+L5)</f>
        <v>10.419484988653954</v>
      </c>
      <c r="T5" s="37">
        <f t="shared" ref="T5:T70" si="1">+G5/(J5+M5)</f>
        <v>9.3108904121255929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11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26403.644243576036</v>
      </c>
      <c r="F6" s="2">
        <v>34545.50911748231</v>
      </c>
      <c r="G6" s="9">
        <v>60949.153361058343</v>
      </c>
      <c r="H6" s="2">
        <v>1941</v>
      </c>
      <c r="I6" s="2">
        <v>1901</v>
      </c>
      <c r="J6" s="9">
        <v>3842</v>
      </c>
      <c r="K6" s="2">
        <v>0</v>
      </c>
      <c r="L6" s="2">
        <v>0</v>
      </c>
      <c r="M6" s="9">
        <v>0</v>
      </c>
      <c r="N6" s="32">
        <v>6.2977379557063076E-2</v>
      </c>
      <c r="O6" s="32">
        <v>8.4130937706962977E-2</v>
      </c>
      <c r="P6" s="33">
        <v>7.3444041202810006E-2</v>
      </c>
      <c r="Q6" s="41"/>
      <c r="R6" s="37">
        <f t="shared" ref="R6:R16" si="2">+E6/(H6+K6)</f>
        <v>13.603113984325624</v>
      </c>
      <c r="S6" s="37">
        <f t="shared" ref="S6:S16" si="3">+F6/(I6+L6)</f>
        <v>18.172282544704004</v>
      </c>
      <c r="T6" s="37">
        <f t="shared" ref="T6:T16" si="4">+G6/(J6+M6)</f>
        <v>15.863912899806961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8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1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34539.894035754965</v>
      </c>
      <c r="F7" s="2">
        <v>42695.544003999799</v>
      </c>
      <c r="G7" s="9">
        <v>77235.438039754765</v>
      </c>
      <c r="H7" s="2">
        <v>1941</v>
      </c>
      <c r="I7" s="2">
        <v>1901</v>
      </c>
      <c r="J7" s="9">
        <v>3842</v>
      </c>
      <c r="K7" s="2">
        <v>0</v>
      </c>
      <c r="L7" s="2">
        <v>0</v>
      </c>
      <c r="M7" s="9">
        <v>0</v>
      </c>
      <c r="N7" s="32">
        <v>8.2383779923853123E-2</v>
      </c>
      <c r="O7" s="32">
        <v>0.10397925069651402</v>
      </c>
      <c r="P7" s="33">
        <v>9.3069097450877686E-2</v>
      </c>
      <c r="Q7" s="41"/>
      <c r="R7" s="37">
        <f t="shared" si="2"/>
        <v>17.794896463552274</v>
      </c>
      <c r="S7" s="37">
        <f t="shared" si="3"/>
        <v>22.459518150447028</v>
      </c>
      <c r="T7" s="37">
        <f t="shared" si="4"/>
        <v>20.102925049389579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6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0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41899.659687080501</v>
      </c>
      <c r="F8" s="2">
        <v>47627.977779707508</v>
      </c>
      <c r="G8" s="9">
        <v>89527.637466788001</v>
      </c>
      <c r="H8" s="2">
        <v>1941</v>
      </c>
      <c r="I8" s="2">
        <v>1901</v>
      </c>
      <c r="J8" s="9">
        <v>3842</v>
      </c>
      <c r="K8" s="2">
        <v>0</v>
      </c>
      <c r="L8" s="2">
        <v>0</v>
      </c>
      <c r="M8" s="9">
        <v>0</v>
      </c>
      <c r="N8" s="32">
        <v>9.993812774791655E-2</v>
      </c>
      <c r="O8" s="32">
        <v>0.11599152926263835</v>
      </c>
      <c r="P8" s="33">
        <v>0.10788126056402433</v>
      </c>
      <c r="Q8" s="41"/>
      <c r="R8" s="37">
        <f t="shared" si="2"/>
        <v>21.586635593549975</v>
      </c>
      <c r="S8" s="37">
        <f t="shared" si="3"/>
        <v>25.054170320729884</v>
      </c>
      <c r="T8" s="37">
        <f t="shared" si="4"/>
        <v>23.302352281829254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3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0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54003.718588254422</v>
      </c>
      <c r="F9" s="2">
        <v>57981.778787277428</v>
      </c>
      <c r="G9" s="9">
        <v>111985.49737553185</v>
      </c>
      <c r="H9" s="2">
        <v>1939</v>
      </c>
      <c r="I9" s="2">
        <v>1903</v>
      </c>
      <c r="J9" s="9">
        <v>3842</v>
      </c>
      <c r="K9" s="2">
        <v>0</v>
      </c>
      <c r="L9" s="2">
        <v>0</v>
      </c>
      <c r="M9" s="9">
        <v>0</v>
      </c>
      <c r="N9" s="32">
        <v>0.12894131804350853</v>
      </c>
      <c r="O9" s="32">
        <v>0.14105841358497651</v>
      </c>
      <c r="P9" s="33">
        <v>0.13494309649624503</v>
      </c>
      <c r="Q9" s="41"/>
      <c r="R9" s="37">
        <f t="shared" si="2"/>
        <v>27.851324697397846</v>
      </c>
      <c r="S9" s="37">
        <f t="shared" si="3"/>
        <v>30.468617334354928</v>
      </c>
      <c r="T9" s="37">
        <f t="shared" si="4"/>
        <v>29.147708843188926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1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60690.874351122104</v>
      </c>
      <c r="F10" s="2">
        <v>66200.12049703738</v>
      </c>
      <c r="G10" s="9">
        <v>126890.99484815949</v>
      </c>
      <c r="H10" s="2">
        <v>1939</v>
      </c>
      <c r="I10" s="2">
        <v>1903</v>
      </c>
      <c r="J10" s="9">
        <v>3842</v>
      </c>
      <c r="K10" s="2">
        <v>0</v>
      </c>
      <c r="L10" s="2">
        <v>0</v>
      </c>
      <c r="M10" s="9">
        <v>0</v>
      </c>
      <c r="N10" s="32">
        <v>0.14490782369473121</v>
      </c>
      <c r="O10" s="32">
        <v>0.16105204379302995</v>
      </c>
      <c r="P10" s="33">
        <v>0.15290429710625192</v>
      </c>
      <c r="Q10" s="41"/>
      <c r="R10" s="37">
        <f t="shared" si="2"/>
        <v>31.300089918061943</v>
      </c>
      <c r="S10" s="37">
        <f t="shared" si="3"/>
        <v>34.787241459294471</v>
      </c>
      <c r="T10" s="37">
        <f t="shared" si="4"/>
        <v>33.027328174950412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80684.753381620874</v>
      </c>
      <c r="F11" s="2">
        <v>82804.363647707345</v>
      </c>
      <c r="G11" s="9">
        <v>163489.11702932822</v>
      </c>
      <c r="H11" s="2">
        <v>1939</v>
      </c>
      <c r="I11" s="2">
        <v>1905</v>
      </c>
      <c r="J11" s="9">
        <v>3844</v>
      </c>
      <c r="K11" s="2">
        <v>0</v>
      </c>
      <c r="L11" s="2">
        <v>0</v>
      </c>
      <c r="M11" s="9">
        <v>0</v>
      </c>
      <c r="N11" s="32">
        <v>0.19264596437076403</v>
      </c>
      <c r="O11" s="32">
        <v>0.20123545165672049</v>
      </c>
      <c r="P11" s="33">
        <v>0.19690272120732674</v>
      </c>
      <c r="Q11" s="41"/>
      <c r="R11" s="37">
        <f t="shared" si="2"/>
        <v>41.611528304085027</v>
      </c>
      <c r="S11" s="37">
        <f t="shared" si="3"/>
        <v>43.466857557851625</v>
      </c>
      <c r="T11" s="37">
        <f t="shared" si="4"/>
        <v>42.530987780782574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83607.503680669615</v>
      </c>
      <c r="F12" s="2">
        <v>84477.362890624165</v>
      </c>
      <c r="G12" s="9">
        <v>168084.86657129379</v>
      </c>
      <c r="H12" s="2">
        <v>1940</v>
      </c>
      <c r="I12" s="2">
        <v>1905</v>
      </c>
      <c r="J12" s="9">
        <v>3845</v>
      </c>
      <c r="K12" s="2">
        <v>0</v>
      </c>
      <c r="L12" s="2">
        <v>0</v>
      </c>
      <c r="M12" s="9">
        <v>0</v>
      </c>
      <c r="N12" s="32">
        <v>0.19952153417494659</v>
      </c>
      <c r="O12" s="32">
        <v>0.20530126103485993</v>
      </c>
      <c r="P12" s="33">
        <v>0.20238509195599599</v>
      </c>
      <c r="Q12" s="41"/>
      <c r="R12" s="37">
        <f t="shared" si="2"/>
        <v>43.096651381788462</v>
      </c>
      <c r="S12" s="37">
        <f t="shared" si="3"/>
        <v>44.345072383529747</v>
      </c>
      <c r="T12" s="37">
        <f t="shared" si="4"/>
        <v>43.715179862495134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85207.289722295929</v>
      </c>
      <c r="F13" s="2">
        <v>85486.918936515372</v>
      </c>
      <c r="G13" s="9">
        <v>170694.20865881129</v>
      </c>
      <c r="H13" s="2">
        <v>1943</v>
      </c>
      <c r="I13" s="2">
        <v>1905</v>
      </c>
      <c r="J13" s="87">
        <v>3848</v>
      </c>
      <c r="K13" s="2">
        <v>0</v>
      </c>
      <c r="L13" s="2">
        <v>0</v>
      </c>
      <c r="M13" s="9">
        <v>0</v>
      </c>
      <c r="N13" s="32">
        <v>0.20302531814656585</v>
      </c>
      <c r="O13" s="32">
        <v>0.20775473640642406</v>
      </c>
      <c r="P13" s="33">
        <v>0.20536667515930748</v>
      </c>
      <c r="Q13" s="41"/>
      <c r="R13" s="37">
        <f t="shared" si="2"/>
        <v>43.853468719658224</v>
      </c>
      <c r="S13" s="37">
        <f t="shared" si="3"/>
        <v>44.875023063787594</v>
      </c>
      <c r="T13" s="37">
        <f t="shared" si="4"/>
        <v>44.35920183441042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98295.923501770478</v>
      </c>
      <c r="F14" s="2">
        <v>98087.892447934311</v>
      </c>
      <c r="G14" s="9">
        <v>196383.81594970479</v>
      </c>
      <c r="H14" s="2">
        <v>1944</v>
      </c>
      <c r="I14" s="2">
        <v>1907</v>
      </c>
      <c r="J14" s="9">
        <v>3851</v>
      </c>
      <c r="K14" s="2">
        <v>0</v>
      </c>
      <c r="L14" s="2">
        <v>0</v>
      </c>
      <c r="M14" s="9">
        <v>0</v>
      </c>
      <c r="N14" s="32">
        <v>0.23409141970967287</v>
      </c>
      <c r="O14" s="32">
        <v>0.23812827120339858</v>
      </c>
      <c r="P14" s="33">
        <v>0.23609045263580503</v>
      </c>
      <c r="Q14" s="41"/>
      <c r="R14" s="37">
        <f t="shared" si="2"/>
        <v>50.563746657289343</v>
      </c>
      <c r="S14" s="37">
        <f t="shared" si="3"/>
        <v>51.435706579934092</v>
      </c>
      <c r="T14" s="37">
        <f t="shared" si="4"/>
        <v>50.995537769333886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180378.91822081947</v>
      </c>
      <c r="F15" s="2">
        <v>169100.11267515973</v>
      </c>
      <c r="G15" s="9">
        <v>349479.0308959792</v>
      </c>
      <c r="H15" s="2">
        <v>2976</v>
      </c>
      <c r="I15" s="2">
        <v>2947</v>
      </c>
      <c r="J15" s="9">
        <v>5923</v>
      </c>
      <c r="K15" s="2">
        <v>1909</v>
      </c>
      <c r="L15" s="2">
        <v>1991</v>
      </c>
      <c r="M15" s="9">
        <v>3900</v>
      </c>
      <c r="N15" s="32">
        <v>0.16159394527096083</v>
      </c>
      <c r="O15" s="32">
        <v>0.14960375174743412</v>
      </c>
      <c r="P15" s="33">
        <v>0.15556129656256976</v>
      </c>
      <c r="Q15" s="41"/>
      <c r="R15" s="37">
        <f t="shared" si="2"/>
        <v>36.925060024732744</v>
      </c>
      <c r="S15" s="37">
        <f t="shared" si="3"/>
        <v>34.244656272814851</v>
      </c>
      <c r="T15" s="37">
        <f t="shared" si="4"/>
        <v>35.577627089074539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340530.45460728765</v>
      </c>
      <c r="F16" s="2">
        <v>304428.47946696205</v>
      </c>
      <c r="G16" s="9">
        <v>644958.9340742497</v>
      </c>
      <c r="H16" s="2">
        <v>3070</v>
      </c>
      <c r="I16" s="2">
        <v>3047</v>
      </c>
      <c r="J16" s="9">
        <v>6117</v>
      </c>
      <c r="K16" s="2">
        <v>3458</v>
      </c>
      <c r="L16" s="2">
        <v>3559</v>
      </c>
      <c r="M16" s="9">
        <v>7017</v>
      </c>
      <c r="N16" s="32">
        <v>0.22392947911446781</v>
      </c>
      <c r="O16" s="32">
        <v>0.19758024451640338</v>
      </c>
      <c r="P16" s="33">
        <v>0.2106684507906775</v>
      </c>
      <c r="Q16" s="41"/>
      <c r="R16" s="37">
        <f t="shared" si="2"/>
        <v>52.164591698420288</v>
      </c>
      <c r="S16" s="37">
        <f t="shared" si="3"/>
        <v>46.083632980163799</v>
      </c>
      <c r="T16" s="37">
        <f t="shared" si="4"/>
        <v>49.106055586588219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360356.52866176807</v>
      </c>
      <c r="F17" s="2">
        <v>324273.75023581146</v>
      </c>
      <c r="G17" s="9">
        <v>684630.27889757953</v>
      </c>
      <c r="H17" s="2">
        <v>3070</v>
      </c>
      <c r="I17" s="2">
        <v>3047</v>
      </c>
      <c r="J17" s="9">
        <v>6117</v>
      </c>
      <c r="K17" s="2">
        <v>3461</v>
      </c>
      <c r="L17" s="2">
        <v>3561</v>
      </c>
      <c r="M17" s="9">
        <v>7022</v>
      </c>
      <c r="N17" s="32">
        <v>0.23685103182084966</v>
      </c>
      <c r="O17" s="32">
        <v>0.21039249859584985</v>
      </c>
      <c r="P17" s="33">
        <v>0.22353610209511895</v>
      </c>
      <c r="Q17" s="41"/>
      <c r="R17" s="37">
        <f t="shared" ref="R17:R70" si="5">+E17/(H17+K17)</f>
        <v>55.176317357490134</v>
      </c>
      <c r="S17" s="37">
        <f t="shared" si="0"/>
        <v>49.072904091375825</v>
      </c>
      <c r="T17" s="37">
        <f t="shared" si="1"/>
        <v>52.106726455406005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445955.82996218657</v>
      </c>
      <c r="F18" s="2">
        <v>381706.02848321589</v>
      </c>
      <c r="G18" s="9">
        <v>827661.85844540247</v>
      </c>
      <c r="H18" s="2">
        <v>3067</v>
      </c>
      <c r="I18" s="2">
        <v>3047</v>
      </c>
      <c r="J18" s="9">
        <v>6114</v>
      </c>
      <c r="K18" s="2">
        <v>3461</v>
      </c>
      <c r="L18" s="2">
        <v>3561</v>
      </c>
      <c r="M18" s="9">
        <v>7022</v>
      </c>
      <c r="N18" s="32">
        <v>0.29323765778681388</v>
      </c>
      <c r="O18" s="32">
        <v>0.24765521416174602</v>
      </c>
      <c r="P18" s="33">
        <v>0.27029400226166606</v>
      </c>
      <c r="Q18" s="41"/>
      <c r="R18" s="37">
        <f t="shared" si="5"/>
        <v>68.314312187834958</v>
      </c>
      <c r="S18" s="37">
        <f t="shared" si="0"/>
        <v>57.764229492012092</v>
      </c>
      <c r="T18" s="37">
        <f t="shared" si="1"/>
        <v>63.007145131349155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527456.96398918587</v>
      </c>
      <c r="F19" s="2">
        <v>468367.01007849461</v>
      </c>
      <c r="G19" s="9">
        <v>995823.97406768054</v>
      </c>
      <c r="H19" s="2">
        <v>3065</v>
      </c>
      <c r="I19" s="2">
        <v>3047</v>
      </c>
      <c r="J19" s="9">
        <v>6112</v>
      </c>
      <c r="K19" s="2">
        <v>3463</v>
      </c>
      <c r="L19" s="2">
        <v>3563</v>
      </c>
      <c r="M19" s="9">
        <v>7026</v>
      </c>
      <c r="N19" s="32">
        <v>0.34681402412653983</v>
      </c>
      <c r="O19" s="32">
        <v>0.30378408412019298</v>
      </c>
      <c r="P19" s="33">
        <v>0.32515214784228003</v>
      </c>
      <c r="Q19" s="41"/>
      <c r="R19" s="37">
        <f t="shared" si="5"/>
        <v>80.799167277755188</v>
      </c>
      <c r="S19" s="37">
        <f t="shared" si="0"/>
        <v>70.857338892359252</v>
      </c>
      <c r="T19" s="37">
        <f t="shared" si="1"/>
        <v>75.797227437028511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636859.23955238087</v>
      </c>
      <c r="F20" s="2">
        <v>674873.08487153018</v>
      </c>
      <c r="G20" s="9">
        <v>1311732.324423911</v>
      </c>
      <c r="H20" s="2">
        <v>4734</v>
      </c>
      <c r="I20" s="2">
        <v>4678</v>
      </c>
      <c r="J20" s="9">
        <v>9412</v>
      </c>
      <c r="K20" s="2">
        <v>3460</v>
      </c>
      <c r="L20" s="2">
        <v>3560</v>
      </c>
      <c r="M20" s="9">
        <v>7020</v>
      </c>
      <c r="N20" s="32">
        <v>0.33864251416145963</v>
      </c>
      <c r="O20" s="32">
        <v>0.35644805594779677</v>
      </c>
      <c r="P20" s="33">
        <v>0.34757525385164173</v>
      </c>
      <c r="Q20" s="41"/>
      <c r="R20" s="37">
        <f t="shared" si="5"/>
        <v>77.722631138928591</v>
      </c>
      <c r="S20" s="37">
        <f t="shared" si="0"/>
        <v>81.921957376976223</v>
      </c>
      <c r="T20" s="37">
        <f t="shared" si="1"/>
        <v>79.827916530179593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596706.86534232332</v>
      </c>
      <c r="F21" s="2">
        <v>675719.60929698357</v>
      </c>
      <c r="G21" s="9">
        <v>1272426.4746393068</v>
      </c>
      <c r="H21" s="2">
        <v>4731</v>
      </c>
      <c r="I21" s="2">
        <v>4677</v>
      </c>
      <c r="J21" s="9">
        <v>9408</v>
      </c>
      <c r="K21" s="2">
        <v>3462</v>
      </c>
      <c r="L21" s="2">
        <v>3560</v>
      </c>
      <c r="M21" s="9">
        <v>7022</v>
      </c>
      <c r="N21" s="32">
        <v>0.31731760182673463</v>
      </c>
      <c r="O21" s="32">
        <v>0.35693588614777338</v>
      </c>
      <c r="P21" s="33">
        <v>0.33719309670575953</v>
      </c>
      <c r="Q21" s="41"/>
      <c r="R21" s="37">
        <f t="shared" si="5"/>
        <v>72.831302983317869</v>
      </c>
      <c r="S21" s="37">
        <f t="shared" si="0"/>
        <v>82.034673946459094</v>
      </c>
      <c r="T21" s="37">
        <f t="shared" si="1"/>
        <v>77.445311907444108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569982.48465048091</v>
      </c>
      <c r="F22" s="2">
        <v>649325.01939953014</v>
      </c>
      <c r="G22" s="9">
        <v>1219307.504050011</v>
      </c>
      <c r="H22" s="2">
        <v>4727</v>
      </c>
      <c r="I22" s="2">
        <v>4678</v>
      </c>
      <c r="J22" s="9">
        <v>9405</v>
      </c>
      <c r="K22" s="2">
        <v>3461</v>
      </c>
      <c r="L22" s="2">
        <v>3560</v>
      </c>
      <c r="M22" s="9">
        <v>7021</v>
      </c>
      <c r="N22" s="32">
        <v>0.30328541878643844</v>
      </c>
      <c r="O22" s="32">
        <v>0.34295432138516418</v>
      </c>
      <c r="P22" s="33">
        <v>0.32319330515802291</v>
      </c>
      <c r="Q22" s="41"/>
      <c r="R22" s="37">
        <f t="shared" si="5"/>
        <v>69.611930221113937</v>
      </c>
      <c r="S22" s="37">
        <f t="shared" si="0"/>
        <v>78.820711264813085</v>
      </c>
      <c r="T22" s="37">
        <f t="shared" si="1"/>
        <v>74.230336299160541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522033.55029505951</v>
      </c>
      <c r="F23" s="2">
        <v>553470.6356042237</v>
      </c>
      <c r="G23" s="9">
        <v>1075504.1858992833</v>
      </c>
      <c r="H23" s="2">
        <v>4726</v>
      </c>
      <c r="I23" s="2">
        <v>4683</v>
      </c>
      <c r="J23" s="9">
        <v>9409</v>
      </c>
      <c r="K23" s="2">
        <v>3459</v>
      </c>
      <c r="L23" s="2">
        <v>3560</v>
      </c>
      <c r="M23" s="9">
        <v>7019</v>
      </c>
      <c r="N23" s="32">
        <v>0.27787725550239295</v>
      </c>
      <c r="O23" s="32">
        <v>0.29216020815168842</v>
      </c>
      <c r="P23" s="33">
        <v>0.28504856166971371</v>
      </c>
      <c r="Q23" s="41"/>
      <c r="R23" s="37">
        <f t="shared" si="5"/>
        <v>63.779297531467257</v>
      </c>
      <c r="S23" s="37">
        <f t="shared" si="0"/>
        <v>67.144320708992325</v>
      </c>
      <c r="T23" s="37">
        <f t="shared" si="1"/>
        <v>65.467749324280689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492843.01849311445</v>
      </c>
      <c r="F24" s="2">
        <v>523993.39329943841</v>
      </c>
      <c r="G24" s="9">
        <v>1016836.4117925528</v>
      </c>
      <c r="H24" s="2">
        <v>4726</v>
      </c>
      <c r="I24" s="2">
        <v>4682</v>
      </c>
      <c r="J24" s="9">
        <v>9408</v>
      </c>
      <c r="K24" s="2">
        <v>3459</v>
      </c>
      <c r="L24" s="2">
        <v>3560</v>
      </c>
      <c r="M24" s="9">
        <v>7019</v>
      </c>
      <c r="N24" s="32">
        <v>0.26233920271020139</v>
      </c>
      <c r="O24" s="32">
        <v>0.2766316156437354</v>
      </c>
      <c r="P24" s="33">
        <v>0.26951485135668429</v>
      </c>
      <c r="Q24" s="41"/>
      <c r="R24" s="37">
        <f t="shared" si="5"/>
        <v>60.212952778633408</v>
      </c>
      <c r="S24" s="37">
        <f t="shared" si="0"/>
        <v>63.576000157660566</v>
      </c>
      <c r="T24" s="37">
        <f t="shared" si="1"/>
        <v>61.900311182355438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473098.32234056172</v>
      </c>
      <c r="F25" s="2">
        <v>505286.09023754467</v>
      </c>
      <c r="G25" s="9">
        <v>978384.41257810639</v>
      </c>
      <c r="H25" s="2">
        <v>4726</v>
      </c>
      <c r="I25" s="2">
        <v>4683</v>
      </c>
      <c r="J25" s="9">
        <v>9409</v>
      </c>
      <c r="K25" s="2">
        <v>3459</v>
      </c>
      <c r="L25" s="2">
        <v>3560</v>
      </c>
      <c r="M25" s="9">
        <v>7019</v>
      </c>
      <c r="N25" s="32">
        <v>0.25182914646094517</v>
      </c>
      <c r="O25" s="32">
        <v>0.26672506146381597</v>
      </c>
      <c r="P25" s="33">
        <v>0.25930821397246856</v>
      </c>
      <c r="Q25" s="41"/>
      <c r="R25" s="37">
        <f t="shared" si="5"/>
        <v>57.800650255413771</v>
      </c>
      <c r="S25" s="37">
        <f t="shared" si="0"/>
        <v>61.298809928126246</v>
      </c>
      <c r="T25" s="37">
        <f t="shared" si="1"/>
        <v>59.555905318852346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452608.30213947961</v>
      </c>
      <c r="F26" s="2">
        <v>481325.07447341573</v>
      </c>
      <c r="G26" s="9">
        <v>933933.3766128954</v>
      </c>
      <c r="H26" s="2">
        <v>4728</v>
      </c>
      <c r="I26" s="2">
        <v>4685</v>
      </c>
      <c r="J26" s="9">
        <v>9413</v>
      </c>
      <c r="K26" s="2">
        <v>3459</v>
      </c>
      <c r="L26" s="2">
        <v>3560</v>
      </c>
      <c r="M26" s="9">
        <v>7019</v>
      </c>
      <c r="N26" s="32">
        <v>0.24086696795212531</v>
      </c>
      <c r="O26" s="32">
        <v>0.25401884827922977</v>
      </c>
      <c r="P26" s="33">
        <v>0.24747036943361159</v>
      </c>
      <c r="Q26" s="41"/>
      <c r="R26" s="37">
        <f t="shared" si="5"/>
        <v>55.283779423412682</v>
      </c>
      <c r="S26" s="37">
        <f t="shared" si="0"/>
        <v>58.377813762694451</v>
      </c>
      <c r="T26" s="37">
        <f t="shared" si="1"/>
        <v>56.836257096695192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406808.21921908081</v>
      </c>
      <c r="F27" s="2">
        <v>440476.12727298477</v>
      </c>
      <c r="G27" s="9">
        <v>847284.34649206558</v>
      </c>
      <c r="H27" s="2">
        <v>4722</v>
      </c>
      <c r="I27" s="2">
        <v>4684</v>
      </c>
      <c r="J27" s="9">
        <v>9406</v>
      </c>
      <c r="K27" s="2">
        <v>3459</v>
      </c>
      <c r="L27" s="2">
        <v>3560</v>
      </c>
      <c r="M27" s="9">
        <v>7019</v>
      </c>
      <c r="N27" s="32">
        <v>0.21664271248401351</v>
      </c>
      <c r="O27" s="32">
        <v>0.23248735753003485</v>
      </c>
      <c r="P27" s="33">
        <v>0.22460040019320965</v>
      </c>
      <c r="Q27" s="41"/>
      <c r="R27" s="37">
        <f t="shared" si="5"/>
        <v>49.725977168937881</v>
      </c>
      <c r="S27" s="37">
        <f t="shared" si="0"/>
        <v>53.429903841943812</v>
      </c>
      <c r="T27" s="37">
        <f t="shared" si="1"/>
        <v>51.585043926457573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161610.16802891638</v>
      </c>
      <c r="F28" s="2">
        <v>166811.01558678443</v>
      </c>
      <c r="G28" s="9">
        <v>328421.18361570081</v>
      </c>
      <c r="H28" s="2">
        <v>3000</v>
      </c>
      <c r="I28" s="2">
        <v>2938</v>
      </c>
      <c r="J28" s="9">
        <v>5938</v>
      </c>
      <c r="K28" s="2">
        <v>0</v>
      </c>
      <c r="L28" s="2">
        <v>0</v>
      </c>
      <c r="M28" s="9">
        <v>0</v>
      </c>
      <c r="N28" s="32">
        <v>0.24939840745203146</v>
      </c>
      <c r="O28" s="32">
        <v>0.26285678022776965</v>
      </c>
      <c r="P28" s="33">
        <v>0.25605733288401505</v>
      </c>
      <c r="Q28" s="41"/>
      <c r="R28" s="37">
        <f t="shared" si="5"/>
        <v>53.870056009638795</v>
      </c>
      <c r="S28" s="37">
        <f t="shared" si="0"/>
        <v>56.777064529198242</v>
      </c>
      <c r="T28" s="37">
        <f t="shared" si="1"/>
        <v>55.308383902947256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156511.34338962717</v>
      </c>
      <c r="F29" s="2">
        <v>160609.38364783887</v>
      </c>
      <c r="G29" s="9">
        <v>317120.72703746601</v>
      </c>
      <c r="H29" s="2">
        <v>3000</v>
      </c>
      <c r="I29" s="2">
        <v>2939</v>
      </c>
      <c r="J29" s="9">
        <v>5939</v>
      </c>
      <c r="K29" s="2">
        <v>0</v>
      </c>
      <c r="L29" s="2">
        <v>0</v>
      </c>
      <c r="M29" s="9">
        <v>0</v>
      </c>
      <c r="N29" s="32">
        <v>0.24152985090991849</v>
      </c>
      <c r="O29" s="32">
        <v>0.25299828558441217</v>
      </c>
      <c r="P29" s="33">
        <v>0.24720517158820385</v>
      </c>
      <c r="Q29" s="41"/>
      <c r="R29" s="37">
        <f t="shared" si="5"/>
        <v>52.170447796542391</v>
      </c>
      <c r="S29" s="37">
        <f t="shared" si="0"/>
        <v>54.647629686233032</v>
      </c>
      <c r="T29" s="37">
        <f t="shared" si="1"/>
        <v>53.396317063052031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153828.35153676069</v>
      </c>
      <c r="F30" s="2">
        <v>159983.65049057896</v>
      </c>
      <c r="G30" s="9">
        <v>313812.00202733965</v>
      </c>
      <c r="H30" s="2">
        <v>3000</v>
      </c>
      <c r="I30" s="2">
        <v>2939</v>
      </c>
      <c r="J30" s="9">
        <v>5939</v>
      </c>
      <c r="K30" s="2">
        <v>0</v>
      </c>
      <c r="L30" s="2">
        <v>0</v>
      </c>
      <c r="M30" s="9">
        <v>0</v>
      </c>
      <c r="N30" s="32">
        <v>0.23738943138388996</v>
      </c>
      <c r="O30" s="32">
        <v>0.25201260584127089</v>
      </c>
      <c r="P30" s="33">
        <v>0.2446259206464329</v>
      </c>
      <c r="Q30" s="41"/>
      <c r="R30" s="37">
        <f t="shared" si="5"/>
        <v>51.276117178920231</v>
      </c>
      <c r="S30" s="37">
        <f t="shared" si="0"/>
        <v>54.434722861714519</v>
      </c>
      <c r="T30" s="37">
        <f t="shared" si="1"/>
        <v>52.839198859629505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143918.53387619066</v>
      </c>
      <c r="F31" s="2">
        <v>151318.63507816641</v>
      </c>
      <c r="G31" s="9">
        <v>295237.16895435704</v>
      </c>
      <c r="H31" s="2">
        <v>3000</v>
      </c>
      <c r="I31" s="2">
        <v>2939</v>
      </c>
      <c r="J31" s="9">
        <v>5939</v>
      </c>
      <c r="K31" s="2">
        <v>0</v>
      </c>
      <c r="L31" s="2">
        <v>0</v>
      </c>
      <c r="M31" s="9">
        <v>0</v>
      </c>
      <c r="N31" s="32">
        <v>0.22209650289535596</v>
      </c>
      <c r="O31" s="32">
        <v>0.23836312911636359</v>
      </c>
      <c r="P31" s="33">
        <v>0.23014627801971044</v>
      </c>
      <c r="Q31" s="41"/>
      <c r="R31" s="37">
        <f t="shared" si="5"/>
        <v>47.972844625396888</v>
      </c>
      <c r="S31" s="37">
        <f t="shared" si="0"/>
        <v>51.48643588913454</v>
      </c>
      <c r="T31" s="37">
        <f t="shared" si="1"/>
        <v>49.711596052257455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138347.48115024966</v>
      </c>
      <c r="F32" s="2">
        <v>146188.70655004057</v>
      </c>
      <c r="G32" s="9">
        <v>284536.18770029023</v>
      </c>
      <c r="H32" s="2">
        <v>2996</v>
      </c>
      <c r="I32" s="2">
        <v>2939</v>
      </c>
      <c r="J32" s="9">
        <v>5935</v>
      </c>
      <c r="K32" s="2">
        <v>0</v>
      </c>
      <c r="L32" s="2">
        <v>0</v>
      </c>
      <c r="M32" s="9">
        <v>0</v>
      </c>
      <c r="N32" s="32">
        <v>0.21378424496589535</v>
      </c>
      <c r="O32" s="32">
        <v>0.23028226177655631</v>
      </c>
      <c r="P32" s="33">
        <v>0.22195402953312915</v>
      </c>
      <c r="Q32" s="41"/>
      <c r="R32" s="37">
        <f t="shared" si="5"/>
        <v>46.177396912633398</v>
      </c>
      <c r="S32" s="37">
        <f t="shared" si="0"/>
        <v>49.740968543736159</v>
      </c>
      <c r="T32" s="37">
        <f t="shared" si="1"/>
        <v>47.942070379155894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109153.17170437034</v>
      </c>
      <c r="F33" s="2">
        <v>116582.20769797548</v>
      </c>
      <c r="G33" s="9">
        <v>225735.3794023458</v>
      </c>
      <c r="H33" s="2">
        <v>2990</v>
      </c>
      <c r="I33" s="2">
        <v>2937</v>
      </c>
      <c r="J33" s="9">
        <v>5927</v>
      </c>
      <c r="K33" s="2">
        <v>0</v>
      </c>
      <c r="L33" s="2">
        <v>0</v>
      </c>
      <c r="M33" s="9">
        <v>0</v>
      </c>
      <c r="N33" s="32">
        <v>0.1690096180236132</v>
      </c>
      <c r="O33" s="32">
        <v>0.1837699840130006</v>
      </c>
      <c r="P33" s="33">
        <v>0.17632380646816032</v>
      </c>
      <c r="Q33" s="41"/>
      <c r="R33" s="37">
        <f t="shared" si="5"/>
        <v>36.506077493100449</v>
      </c>
      <c r="S33" s="37">
        <f t="shared" si="0"/>
        <v>39.694316546808132</v>
      </c>
      <c r="T33" s="37">
        <f t="shared" si="1"/>
        <v>38.085942197122627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0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44889.88724877793</v>
      </c>
      <c r="F34" s="2">
        <v>53209.638624488834</v>
      </c>
      <c r="G34" s="9">
        <v>98099.525873266772</v>
      </c>
      <c r="H34" s="2">
        <v>2990</v>
      </c>
      <c r="I34" s="2">
        <v>2941</v>
      </c>
      <c r="J34" s="9">
        <v>5931</v>
      </c>
      <c r="K34" s="2">
        <v>0</v>
      </c>
      <c r="L34" s="2">
        <v>0</v>
      </c>
      <c r="M34" s="9">
        <v>0</v>
      </c>
      <c r="N34" s="32">
        <v>6.9506204708252708E-2</v>
      </c>
      <c r="O34" s="32">
        <v>8.3760938305956711E-2</v>
      </c>
      <c r="P34" s="33">
        <v>7.6574687512307255E-2</v>
      </c>
      <c r="Q34" s="41"/>
      <c r="R34" s="37">
        <f t="shared" si="5"/>
        <v>15.013340216982586</v>
      </c>
      <c r="S34" s="37">
        <f t="shared" si="0"/>
        <v>18.092362674086647</v>
      </c>
      <c r="T34" s="37">
        <f t="shared" si="1"/>
        <v>16.540132502658366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22119.969396466215</v>
      </c>
      <c r="F35" s="2">
        <v>30011.526101393429</v>
      </c>
      <c r="G35" s="9">
        <v>52131.495497859643</v>
      </c>
      <c r="H35" s="2">
        <v>2992</v>
      </c>
      <c r="I35" s="2">
        <v>2944</v>
      </c>
      <c r="J35" s="9">
        <v>5936</v>
      </c>
      <c r="K35" s="2">
        <v>0</v>
      </c>
      <c r="L35" s="2">
        <v>0</v>
      </c>
      <c r="M35" s="9">
        <v>0</v>
      </c>
      <c r="N35" s="32">
        <v>3.4227027314298338E-2</v>
      </c>
      <c r="O35" s="32">
        <v>4.7195057904012912E-2</v>
      </c>
      <c r="P35" s="33">
        <v>4.0658611218631173E-2</v>
      </c>
      <c r="Q35" s="41"/>
      <c r="R35" s="37">
        <f t="shared" si="5"/>
        <v>7.3930378998884407</v>
      </c>
      <c r="S35" s="37">
        <f t="shared" si="0"/>
        <v>10.19413250726679</v>
      </c>
      <c r="T35" s="37">
        <f t="shared" si="1"/>
        <v>8.7822600232243335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11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9" t="s">
        <v>28</v>
      </c>
      <c r="C36" s="19" t="s">
        <v>29</v>
      </c>
      <c r="D36" s="106">
        <v>708.96</v>
      </c>
      <c r="E36" s="10">
        <v>5321.1333411444803</v>
      </c>
      <c r="F36" s="5">
        <v>6660.9999999941374</v>
      </c>
      <c r="G36" s="11">
        <v>11982.133341138619</v>
      </c>
      <c r="H36" s="5">
        <v>2989</v>
      </c>
      <c r="I36" s="5">
        <v>2935</v>
      </c>
      <c r="J36" s="11">
        <v>5924</v>
      </c>
      <c r="K36" s="5">
        <v>0</v>
      </c>
      <c r="L36" s="5">
        <v>0</v>
      </c>
      <c r="M36" s="11">
        <v>0</v>
      </c>
      <c r="N36" s="34">
        <v>8.2418456270901951E-3</v>
      </c>
      <c r="O36" s="34">
        <v>1.050697204870045E-2</v>
      </c>
      <c r="P36" s="35">
        <v>9.3640850003896721E-3</v>
      </c>
      <c r="Q36" s="41"/>
      <c r="R36" s="37">
        <f t="shared" si="5"/>
        <v>1.7802386554514822</v>
      </c>
      <c r="S36" s="37">
        <f t="shared" si="0"/>
        <v>2.2695059625192973</v>
      </c>
      <c r="T36" s="37">
        <f t="shared" si="1"/>
        <v>2.0226423600841694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2">
        <v>165729.44991784875</v>
      </c>
      <c r="F37" s="2">
        <v>204863.86215497705</v>
      </c>
      <c r="G37" s="14">
        <v>370593.31207282579</v>
      </c>
      <c r="H37" s="13">
        <v>1673</v>
      </c>
      <c r="I37" s="13">
        <v>1634</v>
      </c>
      <c r="J37" s="14">
        <v>3307</v>
      </c>
      <c r="K37" s="13">
        <v>1899</v>
      </c>
      <c r="L37" s="13">
        <v>1897</v>
      </c>
      <c r="M37" s="14">
        <v>3796</v>
      </c>
      <c r="N37" s="30">
        <v>0.19911746674097552</v>
      </c>
      <c r="O37" s="30">
        <v>0.24880235870169667</v>
      </c>
      <c r="P37" s="31">
        <v>0.22382607691688558</v>
      </c>
      <c r="Q37" s="41"/>
      <c r="R37" s="37">
        <f t="shared" si="5"/>
        <v>46.396822485399987</v>
      </c>
      <c r="S37" s="37">
        <f t="shared" si="0"/>
        <v>58.018652550262544</v>
      </c>
      <c r="T37" s="37">
        <f t="shared" si="1"/>
        <v>52.174195702213964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159013.5968155321</v>
      </c>
      <c r="F38" s="2">
        <v>201031.65604048589</v>
      </c>
      <c r="G38" s="9">
        <v>360045.25285601802</v>
      </c>
      <c r="H38" s="2">
        <v>1673</v>
      </c>
      <c r="I38" s="2">
        <v>1634</v>
      </c>
      <c r="J38" s="9">
        <v>3307</v>
      </c>
      <c r="K38" s="2">
        <v>1899</v>
      </c>
      <c r="L38" s="2">
        <v>1896</v>
      </c>
      <c r="M38" s="9">
        <v>3795</v>
      </c>
      <c r="N38" s="32">
        <v>0.19104863131431674</v>
      </c>
      <c r="O38" s="32">
        <v>0.24422179140728065</v>
      </c>
      <c r="P38" s="33">
        <v>0.21748797494371275</v>
      </c>
      <c r="Q38" s="41"/>
      <c r="R38" s="37">
        <f t="shared" si="5"/>
        <v>44.516684438838773</v>
      </c>
      <c r="S38" s="37">
        <f t="shared" si="0"/>
        <v>56.94947763186569</v>
      </c>
      <c r="T38" s="37">
        <f t="shared" si="1"/>
        <v>50.696318340751624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155180.70604561022</v>
      </c>
      <c r="F39" s="2">
        <v>197277.76193524955</v>
      </c>
      <c r="G39" s="9">
        <v>352458.4679808598</v>
      </c>
      <c r="H39" s="2">
        <v>1670</v>
      </c>
      <c r="I39" s="2">
        <v>1630</v>
      </c>
      <c r="J39" s="9">
        <v>3300</v>
      </c>
      <c r="K39" s="2">
        <v>1900</v>
      </c>
      <c r="L39" s="2">
        <v>1897</v>
      </c>
      <c r="M39" s="9">
        <v>3797</v>
      </c>
      <c r="N39" s="32">
        <v>0.18653320757477909</v>
      </c>
      <c r="O39" s="32">
        <v>0.2398408846971434</v>
      </c>
      <c r="P39" s="33">
        <v>0.21303586676276662</v>
      </c>
      <c r="Q39" s="41"/>
      <c r="R39" s="37">
        <f t="shared" si="5"/>
        <v>43.467984886725553</v>
      </c>
      <c r="S39" s="37">
        <f t="shared" si="0"/>
        <v>55.93358716621762</v>
      </c>
      <c r="T39" s="37">
        <f t="shared" si="1"/>
        <v>49.663022119326449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153241.42861792145</v>
      </c>
      <c r="F40" s="2">
        <v>195367.16399177304</v>
      </c>
      <c r="G40" s="9">
        <v>348608.59260969446</v>
      </c>
      <c r="H40" s="2">
        <v>1670</v>
      </c>
      <c r="I40" s="2">
        <v>1630</v>
      </c>
      <c r="J40" s="9">
        <v>3300</v>
      </c>
      <c r="K40" s="2">
        <v>1900</v>
      </c>
      <c r="L40" s="2">
        <v>1898</v>
      </c>
      <c r="M40" s="9">
        <v>3798</v>
      </c>
      <c r="N40" s="32">
        <v>0.18420212113895743</v>
      </c>
      <c r="O40" s="32">
        <v>0.23744647926038065</v>
      </c>
      <c r="P40" s="33">
        <v>0.21067731304794965</v>
      </c>
      <c r="Q40" s="41"/>
      <c r="R40" s="37">
        <f t="shared" si="5"/>
        <v>42.9247699209864</v>
      </c>
      <c r="S40" s="37">
        <f t="shared" si="0"/>
        <v>55.376180269776938</v>
      </c>
      <c r="T40" s="37">
        <f t="shared" si="1"/>
        <v>49.11363660322548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151015.22941358938</v>
      </c>
      <c r="F41" s="2">
        <v>192470.81930479163</v>
      </c>
      <c r="G41" s="9">
        <v>343486.04871838097</v>
      </c>
      <c r="H41" s="2">
        <v>1671</v>
      </c>
      <c r="I41" s="2">
        <v>1630</v>
      </c>
      <c r="J41" s="9">
        <v>3301</v>
      </c>
      <c r="K41" s="2">
        <v>1898</v>
      </c>
      <c r="L41" s="2">
        <v>1898</v>
      </c>
      <c r="M41" s="9">
        <v>3796</v>
      </c>
      <c r="N41" s="32">
        <v>0.18158726060986649</v>
      </c>
      <c r="O41" s="32">
        <v>0.2339263030209528</v>
      </c>
      <c r="P41" s="33">
        <v>0.20761669845117151</v>
      </c>
      <c r="Q41" s="41"/>
      <c r="R41" s="37">
        <f t="shared" si="5"/>
        <v>42.313037101033729</v>
      </c>
      <c r="S41" s="37">
        <f t="shared" si="0"/>
        <v>54.555220891380849</v>
      </c>
      <c r="T41" s="37">
        <f t="shared" si="1"/>
        <v>48.398766904097641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111416.99269909006</v>
      </c>
      <c r="F42" s="2">
        <v>121389.88426015624</v>
      </c>
      <c r="G42" s="9">
        <v>232806.87695924629</v>
      </c>
      <c r="H42" s="2">
        <v>3</v>
      </c>
      <c r="I42" s="2">
        <v>3</v>
      </c>
      <c r="J42" s="9">
        <v>6</v>
      </c>
      <c r="K42" s="2">
        <v>1899</v>
      </c>
      <c r="L42" s="2">
        <v>1899</v>
      </c>
      <c r="M42" s="9">
        <v>3798</v>
      </c>
      <c r="N42" s="32">
        <v>0.23625316518042844</v>
      </c>
      <c r="O42" s="32">
        <v>0.25740009385105223</v>
      </c>
      <c r="P42" s="33">
        <v>0.24682662951574033</v>
      </c>
      <c r="Q42" s="41"/>
      <c r="R42" s="37">
        <f t="shared" si="5"/>
        <v>58.578860514768692</v>
      </c>
      <c r="S42" s="37">
        <f t="shared" si="0"/>
        <v>63.822231472216735</v>
      </c>
      <c r="T42" s="37">
        <f t="shared" si="1"/>
        <v>61.200545993492717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101766.62207365075</v>
      </c>
      <c r="F43" s="2">
        <v>109548.57161196838</v>
      </c>
      <c r="G43" s="9">
        <v>211315.19368561913</v>
      </c>
      <c r="H43" s="2">
        <v>3</v>
      </c>
      <c r="I43" s="2">
        <v>3</v>
      </c>
      <c r="J43" s="9">
        <v>6</v>
      </c>
      <c r="K43" s="2">
        <v>1899</v>
      </c>
      <c r="L43" s="2">
        <v>1899</v>
      </c>
      <c r="M43" s="9">
        <v>3798</v>
      </c>
      <c r="N43" s="32">
        <v>0.21579012314175308</v>
      </c>
      <c r="O43" s="32">
        <v>0.23229128840536128</v>
      </c>
      <c r="P43" s="33">
        <v>0.22404070577355717</v>
      </c>
      <c r="Q43" s="41"/>
      <c r="R43" s="37">
        <f t="shared" si="5"/>
        <v>53.505058924106599</v>
      </c>
      <c r="S43" s="37">
        <f t="shared" si="0"/>
        <v>57.596515043095884</v>
      </c>
      <c r="T43" s="37">
        <f t="shared" si="1"/>
        <v>55.550786983601242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98858.234747522394</v>
      </c>
      <c r="F44" s="2">
        <v>106356.55800467331</v>
      </c>
      <c r="G44" s="9">
        <v>205214.7927521957</v>
      </c>
      <c r="H44" s="2">
        <v>3</v>
      </c>
      <c r="I44" s="2">
        <v>3</v>
      </c>
      <c r="J44" s="9">
        <v>6</v>
      </c>
      <c r="K44" s="2">
        <v>1899</v>
      </c>
      <c r="L44" s="2">
        <v>1899</v>
      </c>
      <c r="M44" s="9">
        <v>3798</v>
      </c>
      <c r="N44" s="32">
        <v>0.20962305926107377</v>
      </c>
      <c r="O44" s="32">
        <v>0.22552281171474409</v>
      </c>
      <c r="P44" s="33">
        <v>0.21757293548790893</v>
      </c>
      <c r="Q44" s="41"/>
      <c r="R44" s="37">
        <f t="shared" si="5"/>
        <v>51.975938353061196</v>
      </c>
      <c r="S44" s="37">
        <f t="shared" si="0"/>
        <v>55.918274450406578</v>
      </c>
      <c r="T44" s="37">
        <f t="shared" si="1"/>
        <v>53.947106401733883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96477.057430395434</v>
      </c>
      <c r="F45" s="2">
        <v>103634.74852589659</v>
      </c>
      <c r="G45" s="9">
        <v>200111.80595629202</v>
      </c>
      <c r="H45" s="2">
        <v>3</v>
      </c>
      <c r="I45" s="2">
        <v>3</v>
      </c>
      <c r="J45" s="9">
        <v>6</v>
      </c>
      <c r="K45" s="2">
        <v>1899</v>
      </c>
      <c r="L45" s="2">
        <v>1899</v>
      </c>
      <c r="M45" s="9">
        <v>3798</v>
      </c>
      <c r="N45" s="32">
        <v>0.20457391312636861</v>
      </c>
      <c r="O45" s="32">
        <v>0.21975137516093424</v>
      </c>
      <c r="P45" s="33">
        <v>0.21216264414365144</v>
      </c>
      <c r="Q45" s="41"/>
      <c r="R45" s="37">
        <f t="shared" si="5"/>
        <v>50.724004958146914</v>
      </c>
      <c r="S45" s="37">
        <f t="shared" si="0"/>
        <v>54.487249487853099</v>
      </c>
      <c r="T45" s="37">
        <f t="shared" si="1"/>
        <v>52.605627223000006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95828.019498918948</v>
      </c>
      <c r="F46" s="2">
        <v>102820.05236893272</v>
      </c>
      <c r="G46" s="9">
        <v>198648.07186785166</v>
      </c>
      <c r="H46" s="2">
        <v>3</v>
      </c>
      <c r="I46" s="2">
        <v>3</v>
      </c>
      <c r="J46" s="9">
        <v>6</v>
      </c>
      <c r="K46" s="2">
        <v>1899</v>
      </c>
      <c r="L46" s="2">
        <v>1899</v>
      </c>
      <c r="M46" s="9">
        <v>3798</v>
      </c>
      <c r="N46" s="32">
        <v>0.20319766645233026</v>
      </c>
      <c r="O46" s="32">
        <v>0.21802385998501425</v>
      </c>
      <c r="P46" s="33">
        <v>0.21061076321867225</v>
      </c>
      <c r="Q46" s="41"/>
      <c r="R46" s="37">
        <f t="shared" si="5"/>
        <v>50.382765246539932</v>
      </c>
      <c r="S46" s="37">
        <f t="shared" si="0"/>
        <v>54.058912917419939</v>
      </c>
      <c r="T46" s="37">
        <f t="shared" si="1"/>
        <v>52.220839081979932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95247.142268415439</v>
      </c>
      <c r="F47" s="2">
        <v>102107.71882618246</v>
      </c>
      <c r="G47" s="9">
        <v>197354.8610945979</v>
      </c>
      <c r="H47" s="2">
        <v>3</v>
      </c>
      <c r="I47" s="2">
        <v>3</v>
      </c>
      <c r="J47" s="9">
        <v>6</v>
      </c>
      <c r="K47" s="2">
        <v>1899</v>
      </c>
      <c r="L47" s="2">
        <v>1899</v>
      </c>
      <c r="M47" s="9">
        <v>3798</v>
      </c>
      <c r="N47" s="32">
        <v>0.20196595052675029</v>
      </c>
      <c r="O47" s="32">
        <v>0.21651339869843611</v>
      </c>
      <c r="P47" s="33">
        <v>0.20923967461259319</v>
      </c>
      <c r="Q47" s="41"/>
      <c r="R47" s="37">
        <f t="shared" si="5"/>
        <v>50.07736186562326</v>
      </c>
      <c r="S47" s="37">
        <f t="shared" si="0"/>
        <v>53.684394756142197</v>
      </c>
      <c r="T47" s="37">
        <f t="shared" si="1"/>
        <v>51.880878310882728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84190.397870370391</v>
      </c>
      <c r="F48" s="2">
        <v>91912.19981428179</v>
      </c>
      <c r="G48" s="9">
        <v>176102.5976846522</v>
      </c>
      <c r="H48" s="2">
        <v>3</v>
      </c>
      <c r="I48" s="2">
        <v>3</v>
      </c>
      <c r="J48" s="9">
        <v>6</v>
      </c>
      <c r="K48" s="2">
        <v>1899</v>
      </c>
      <c r="L48" s="2">
        <v>1899</v>
      </c>
      <c r="M48" s="9">
        <v>3798</v>
      </c>
      <c r="N48" s="32">
        <v>0.17852077580655298</v>
      </c>
      <c r="O48" s="32">
        <v>0.1948944016418189</v>
      </c>
      <c r="P48" s="33">
        <v>0.18670758872418597</v>
      </c>
      <c r="Q48" s="41"/>
      <c r="R48" s="37">
        <f t="shared" ref="R48" si="6">+E48/(H48+K48)</f>
        <v>44.264141887681596</v>
      </c>
      <c r="S48" s="37">
        <f t="shared" ref="S48" si="7">+F48/(I48+L48)</f>
        <v>48.323974665763295</v>
      </c>
      <c r="T48" s="37">
        <f t="shared" ref="T48" si="8">+G48/(J48+M48)</f>
        <v>46.294058276722446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80667.579011252717</v>
      </c>
      <c r="F49" s="2">
        <v>87694.581849444934</v>
      </c>
      <c r="G49" s="9">
        <v>168362.16086069765</v>
      </c>
      <c r="H49" s="2">
        <v>3</v>
      </c>
      <c r="I49" s="2">
        <v>3</v>
      </c>
      <c r="J49" s="9">
        <v>6</v>
      </c>
      <c r="K49" s="2">
        <v>1899</v>
      </c>
      <c r="L49" s="2">
        <v>1899</v>
      </c>
      <c r="M49" s="9">
        <v>3798</v>
      </c>
      <c r="N49" s="32">
        <v>0.17105084607984036</v>
      </c>
      <c r="O49" s="32">
        <v>0.18595119136862792</v>
      </c>
      <c r="P49" s="33">
        <v>0.17850101872423416</v>
      </c>
      <c r="Q49" s="41"/>
      <c r="R49" s="37">
        <f t="shared" si="5"/>
        <v>42.41197634661026</v>
      </c>
      <c r="S49" s="37">
        <f t="shared" si="0"/>
        <v>46.106509910328569</v>
      </c>
      <c r="T49" s="37">
        <f t="shared" si="1"/>
        <v>44.259243128469414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79827.159900916071</v>
      </c>
      <c r="F50" s="2">
        <v>86948.119332535003</v>
      </c>
      <c r="G50" s="9">
        <v>166775.27923345106</v>
      </c>
      <c r="H50" s="2">
        <v>3</v>
      </c>
      <c r="I50" s="2">
        <v>3</v>
      </c>
      <c r="J50" s="9">
        <v>6</v>
      </c>
      <c r="K50" s="2">
        <v>1899</v>
      </c>
      <c r="L50" s="2">
        <v>1899</v>
      </c>
      <c r="M50" s="9">
        <v>3798</v>
      </c>
      <c r="N50" s="32">
        <v>0.16926878689761676</v>
      </c>
      <c r="O50" s="32">
        <v>0.18436836160418787</v>
      </c>
      <c r="P50" s="33">
        <v>0.17681857425090231</v>
      </c>
      <c r="Q50" s="41"/>
      <c r="R50" s="37">
        <f t="shared" si="5"/>
        <v>41.970115615623591</v>
      </c>
      <c r="S50" s="37">
        <f t="shared" si="0"/>
        <v>45.714048019208732</v>
      </c>
      <c r="T50" s="37">
        <f t="shared" si="1"/>
        <v>43.842081817416158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75867.31637333674</v>
      </c>
      <c r="F51" s="2">
        <v>82055.216736641101</v>
      </c>
      <c r="G51" s="9">
        <v>157922.53310997784</v>
      </c>
      <c r="H51" s="2">
        <v>3</v>
      </c>
      <c r="I51" s="2">
        <v>3</v>
      </c>
      <c r="J51" s="9">
        <v>6</v>
      </c>
      <c r="K51" s="2">
        <v>1897</v>
      </c>
      <c r="L51" s="2">
        <v>1898</v>
      </c>
      <c r="M51" s="9">
        <v>3795</v>
      </c>
      <c r="N51" s="32">
        <v>0.1610415457591885</v>
      </c>
      <c r="O51" s="32">
        <v>0.17408479594154921</v>
      </c>
      <c r="P51" s="33">
        <v>0.16756488696552183</v>
      </c>
      <c r="Q51" s="41"/>
      <c r="R51" s="37">
        <f t="shared" si="5"/>
        <v>39.930166512282497</v>
      </c>
      <c r="S51" s="37">
        <f t="shared" si="0"/>
        <v>43.164238157096847</v>
      </c>
      <c r="T51" s="37">
        <f t="shared" si="1"/>
        <v>41.547627758478782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75754.561050055258</v>
      </c>
      <c r="F52" s="2">
        <v>81500.216750533931</v>
      </c>
      <c r="G52" s="9">
        <v>157254.77780058919</v>
      </c>
      <c r="H52" s="2">
        <v>3</v>
      </c>
      <c r="I52" s="2">
        <v>3</v>
      </c>
      <c r="J52" s="9">
        <v>6</v>
      </c>
      <c r="K52" s="2">
        <v>1897</v>
      </c>
      <c r="L52" s="2">
        <v>1898</v>
      </c>
      <c r="M52" s="9">
        <v>3795</v>
      </c>
      <c r="N52" s="32">
        <v>0.16080220301686093</v>
      </c>
      <c r="O52" s="32">
        <v>0.17290733199505662</v>
      </c>
      <c r="P52" s="33">
        <v>0.16685636019144573</v>
      </c>
      <c r="Q52" s="41"/>
      <c r="R52" s="37">
        <f t="shared" si="5"/>
        <v>39.870821605292242</v>
      </c>
      <c r="S52" s="37">
        <f t="shared" si="0"/>
        <v>42.872286559986286</v>
      </c>
      <c r="T52" s="37">
        <f t="shared" si="1"/>
        <v>41.371948908337068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74920.422113201057</v>
      </c>
      <c r="F53" s="2">
        <v>80472.03270955979</v>
      </c>
      <c r="G53" s="9">
        <v>155392.45482276083</v>
      </c>
      <c r="H53" s="2">
        <v>3</v>
      </c>
      <c r="I53" s="2">
        <v>3</v>
      </c>
      <c r="J53" s="9">
        <v>6</v>
      </c>
      <c r="K53" s="2">
        <v>1897</v>
      </c>
      <c r="L53" s="2">
        <v>1899</v>
      </c>
      <c r="M53" s="9">
        <v>3796</v>
      </c>
      <c r="N53" s="32">
        <v>0.15903159835875105</v>
      </c>
      <c r="O53" s="32">
        <v>0.17063620167421498</v>
      </c>
      <c r="P53" s="33">
        <v>0.16483695287466779</v>
      </c>
      <c r="Q53" s="41"/>
      <c r="R53" s="37">
        <f t="shared" si="5"/>
        <v>39.431801112211083</v>
      </c>
      <c r="S53" s="37">
        <f t="shared" si="0"/>
        <v>42.309165462439424</v>
      </c>
      <c r="T53" s="37">
        <f t="shared" si="1"/>
        <v>40.871240090152767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71617.35949730924</v>
      </c>
      <c r="F54" s="2">
        <v>77059.624198712132</v>
      </c>
      <c r="G54" s="9">
        <v>148676.98369602137</v>
      </c>
      <c r="H54" s="2">
        <v>3</v>
      </c>
      <c r="I54" s="2">
        <v>3</v>
      </c>
      <c r="J54" s="9">
        <v>6</v>
      </c>
      <c r="K54" s="2">
        <v>1897</v>
      </c>
      <c r="L54" s="2">
        <v>1899</v>
      </c>
      <c r="M54" s="9">
        <v>3796</v>
      </c>
      <c r="N54" s="32">
        <v>0.1520202747106992</v>
      </c>
      <c r="O54" s="32">
        <v>0.16340039058251088</v>
      </c>
      <c r="P54" s="33">
        <v>0.15771332644819727</v>
      </c>
      <c r="Q54" s="41"/>
      <c r="R54" s="37">
        <f t="shared" si="5"/>
        <v>37.693347103846968</v>
      </c>
      <c r="S54" s="37">
        <f t="shared" si="0"/>
        <v>40.515049526136771</v>
      </c>
      <c r="T54" s="37">
        <f t="shared" si="1"/>
        <v>39.104940477648967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57598.662480895822</v>
      </c>
      <c r="F55" s="2">
        <v>62063.775588864577</v>
      </c>
      <c r="G55" s="9">
        <v>119662.43806976039</v>
      </c>
      <c r="H55" s="2">
        <v>3</v>
      </c>
      <c r="I55" s="2">
        <v>3</v>
      </c>
      <c r="J55" s="9">
        <v>6</v>
      </c>
      <c r="K55" s="2">
        <v>1896</v>
      </c>
      <c r="L55" s="2">
        <v>1898</v>
      </c>
      <c r="M55" s="9">
        <v>3794</v>
      </c>
      <c r="N55" s="32">
        <v>0.12232755339402242</v>
      </c>
      <c r="O55" s="32">
        <v>0.1316718197628621</v>
      </c>
      <c r="P55" s="33">
        <v>0.12700214609699811</v>
      </c>
      <c r="Q55" s="41"/>
      <c r="R55" s="37">
        <f t="shared" si="5"/>
        <v>30.331049226380106</v>
      </c>
      <c r="S55" s="37">
        <f t="shared" si="0"/>
        <v>32.647961908924024</v>
      </c>
      <c r="T55" s="37">
        <f t="shared" si="1"/>
        <v>31.490115281515891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55977.925806147352</v>
      </c>
      <c r="F56" s="2">
        <v>60278.158507086395</v>
      </c>
      <c r="G56" s="9">
        <v>116256.08431323375</v>
      </c>
      <c r="H56" s="2">
        <v>3</v>
      </c>
      <c r="I56" s="2">
        <v>3</v>
      </c>
      <c r="J56" s="9">
        <v>6</v>
      </c>
      <c r="K56" s="2">
        <v>1896</v>
      </c>
      <c r="L56" s="2">
        <v>1898</v>
      </c>
      <c r="M56" s="9">
        <v>3794</v>
      </c>
      <c r="N56" s="32">
        <v>0.11888544651899381</v>
      </c>
      <c r="O56" s="32">
        <v>0.12788353185535734</v>
      </c>
      <c r="P56" s="33">
        <v>0.12338685758689562</v>
      </c>
      <c r="Q56" s="41"/>
      <c r="R56" s="37">
        <f t="shared" si="5"/>
        <v>29.477580729935415</v>
      </c>
      <c r="S56" s="37">
        <f t="shared" si="0"/>
        <v>31.708657815405783</v>
      </c>
      <c r="T56" s="37">
        <f t="shared" si="1"/>
        <v>30.593706398219407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46867.934752283232</v>
      </c>
      <c r="F57" s="2">
        <v>50303.254921149244</v>
      </c>
      <c r="G57" s="9">
        <v>97171.189673432469</v>
      </c>
      <c r="H57" s="2">
        <v>3</v>
      </c>
      <c r="I57" s="2">
        <v>3</v>
      </c>
      <c r="J57" s="9">
        <v>6</v>
      </c>
      <c r="K57" s="2">
        <v>1894</v>
      </c>
      <c r="L57" s="2">
        <v>1899</v>
      </c>
      <c r="M57" s="9">
        <v>3793</v>
      </c>
      <c r="N57" s="32">
        <v>9.9642688052307235E-2</v>
      </c>
      <c r="O57" s="32">
        <v>0.10666508677088474</v>
      </c>
      <c r="P57" s="33">
        <v>0.10315850956880597</v>
      </c>
      <c r="Q57" s="41"/>
      <c r="R57" s="37">
        <f t="shared" si="5"/>
        <v>24.706344097144562</v>
      </c>
      <c r="S57" s="37">
        <f t="shared" si="0"/>
        <v>26.447557792402336</v>
      </c>
      <c r="T57" s="37">
        <f t="shared" si="1"/>
        <v>25.578096781635292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0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44957.760975165882</v>
      </c>
      <c r="F58" s="5">
        <v>48198.000000027976</v>
      </c>
      <c r="G58" s="11">
        <v>93155.760975193858</v>
      </c>
      <c r="H58" s="2">
        <v>3</v>
      </c>
      <c r="I58" s="2">
        <v>3</v>
      </c>
      <c r="J58" s="9">
        <v>6</v>
      </c>
      <c r="K58" s="2">
        <v>1894</v>
      </c>
      <c r="L58" s="2">
        <v>1896</v>
      </c>
      <c r="M58" s="9">
        <v>3790</v>
      </c>
      <c r="N58" s="34">
        <v>9.5581599147814195E-2</v>
      </c>
      <c r="O58" s="34">
        <v>0.10236250573429663</v>
      </c>
      <c r="P58" s="35">
        <v>9.8973839134899808E-2</v>
      </c>
      <c r="Q58" s="41"/>
      <c r="R58" s="37">
        <f t="shared" si="5"/>
        <v>23.699399565190237</v>
      </c>
      <c r="S58" s="37">
        <f t="shared" si="0"/>
        <v>25.380726698276977</v>
      </c>
      <c r="T58" s="37">
        <f t="shared" si="1"/>
        <v>24.540506052474672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0</v>
      </c>
    </row>
    <row r="59" spans="2:22" x14ac:dyDescent="0.25">
      <c r="B59" s="17" t="s">
        <v>52</v>
      </c>
      <c r="C59" s="17" t="s">
        <v>53</v>
      </c>
      <c r="D59" s="21">
        <v>685.98</v>
      </c>
      <c r="E59" s="8">
        <v>106135.66733167664</v>
      </c>
      <c r="F59" s="2">
        <v>107927.30330308768</v>
      </c>
      <c r="G59" s="9">
        <v>214062.97063476432</v>
      </c>
      <c r="H59" s="12">
        <v>98</v>
      </c>
      <c r="I59" s="44">
        <v>103</v>
      </c>
      <c r="J59" s="14">
        <v>201</v>
      </c>
      <c r="K59" s="12">
        <v>1562</v>
      </c>
      <c r="L59" s="44">
        <v>1562</v>
      </c>
      <c r="M59" s="14">
        <v>3124</v>
      </c>
      <c r="N59" s="30">
        <v>0.25979005280135464</v>
      </c>
      <c r="O59" s="30">
        <v>0.26347895460980725</v>
      </c>
      <c r="P59" s="31">
        <v>0.26163693842189417</v>
      </c>
      <c r="Q59" s="41"/>
      <c r="R59" s="37">
        <f t="shared" si="5"/>
        <v>63.937148994985925</v>
      </c>
      <c r="S59" s="37">
        <f t="shared" si="0"/>
        <v>64.821203185037646</v>
      </c>
      <c r="T59" s="37">
        <f t="shared" si="1"/>
        <v>64.37984079241032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101635.84015101298</v>
      </c>
      <c r="F60" s="2">
        <v>106598.44740766968</v>
      </c>
      <c r="G60" s="9">
        <v>208234.28755868267</v>
      </c>
      <c r="H60" s="8">
        <v>98</v>
      </c>
      <c r="I60" s="45">
        <v>98</v>
      </c>
      <c r="J60" s="9">
        <v>196</v>
      </c>
      <c r="K60" s="8">
        <v>1562</v>
      </c>
      <c r="L60" s="45">
        <v>1562</v>
      </c>
      <c r="M60" s="9">
        <v>3124</v>
      </c>
      <c r="N60" s="32">
        <v>0.24877575035005525</v>
      </c>
      <c r="O60" s="32">
        <v>0.26092280735409079</v>
      </c>
      <c r="P60" s="33">
        <v>0.25484927885207304</v>
      </c>
      <c r="Q60" s="41"/>
      <c r="R60" s="37">
        <f t="shared" si="5"/>
        <v>61.226409729525891</v>
      </c>
      <c r="S60" s="37">
        <f t="shared" si="0"/>
        <v>64.215932173294988</v>
      </c>
      <c r="T60" s="37">
        <f t="shared" si="1"/>
        <v>62.721170951410443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96808.928845177536</v>
      </c>
      <c r="F61" s="2">
        <v>103041.76636179542</v>
      </c>
      <c r="G61" s="9">
        <v>199850.69520697295</v>
      </c>
      <c r="H61" s="8">
        <v>98</v>
      </c>
      <c r="I61" s="45">
        <v>98</v>
      </c>
      <c r="J61" s="9">
        <v>196</v>
      </c>
      <c r="K61" s="8">
        <v>1562</v>
      </c>
      <c r="L61" s="45">
        <v>1562</v>
      </c>
      <c r="M61" s="9">
        <v>3124</v>
      </c>
      <c r="N61" s="32">
        <v>0.23696083860043848</v>
      </c>
      <c r="O61" s="32">
        <v>0.25221705951328477</v>
      </c>
      <c r="P61" s="33">
        <v>0.24458894905686163</v>
      </c>
      <c r="Q61" s="41"/>
      <c r="R61" s="37">
        <f t="shared" si="5"/>
        <v>58.318631834444297</v>
      </c>
      <c r="S61" s="37">
        <f t="shared" si="0"/>
        <v>62.073353229997245</v>
      </c>
      <c r="T61" s="37">
        <f t="shared" si="1"/>
        <v>60.195992532220764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94122.583762157708</v>
      </c>
      <c r="F62" s="2">
        <v>98859.250884902052</v>
      </c>
      <c r="G62" s="9">
        <v>192981.83464705976</v>
      </c>
      <c r="H62" s="8">
        <v>98</v>
      </c>
      <c r="I62" s="45">
        <v>98</v>
      </c>
      <c r="J62" s="9">
        <v>196</v>
      </c>
      <c r="K62" s="8">
        <v>1562</v>
      </c>
      <c r="L62" s="45">
        <v>1562</v>
      </c>
      <c r="M62" s="9">
        <v>3124</v>
      </c>
      <c r="N62" s="32">
        <v>0.23038542669126877</v>
      </c>
      <c r="O62" s="32">
        <v>0.24197944624055684</v>
      </c>
      <c r="P62" s="33">
        <v>0.2361824364659128</v>
      </c>
      <c r="Q62" s="41"/>
      <c r="R62" s="37">
        <f t="shared" si="5"/>
        <v>56.700351663950428</v>
      </c>
      <c r="S62" s="37">
        <f t="shared" si="0"/>
        <v>59.553765593314488</v>
      </c>
      <c r="T62" s="37">
        <f t="shared" si="1"/>
        <v>58.127058628632462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91618.68376135829</v>
      </c>
      <c r="F63" s="2">
        <v>95124.124092084559</v>
      </c>
      <c r="G63" s="9">
        <v>186742.80785344285</v>
      </c>
      <c r="H63" s="8">
        <v>98</v>
      </c>
      <c r="I63" s="45">
        <v>98</v>
      </c>
      <c r="J63" s="9">
        <v>196</v>
      </c>
      <c r="K63" s="8">
        <v>1562</v>
      </c>
      <c r="L63" s="45">
        <v>1562</v>
      </c>
      <c r="M63" s="9">
        <v>3124</v>
      </c>
      <c r="N63" s="32">
        <v>0.22425658866941697</v>
      </c>
      <c r="O63" s="32">
        <v>0.23283691375245888</v>
      </c>
      <c r="P63" s="33">
        <v>0.22854675121093793</v>
      </c>
      <c r="Q63" s="41"/>
      <c r="R63" s="37">
        <f t="shared" si="5"/>
        <v>55.191978169492948</v>
      </c>
      <c r="S63" s="37">
        <f t="shared" si="0"/>
        <v>57.30368921209913</v>
      </c>
      <c r="T63" s="37">
        <f t="shared" si="1"/>
        <v>56.247833690796043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87149.422659751086</v>
      </c>
      <c r="F64" s="2">
        <v>90088.917434524803</v>
      </c>
      <c r="G64" s="9">
        <v>177238.34009427589</v>
      </c>
      <c r="H64" s="8">
        <v>98</v>
      </c>
      <c r="I64" s="45">
        <v>98</v>
      </c>
      <c r="J64" s="9">
        <v>196</v>
      </c>
      <c r="K64" s="8">
        <v>1562</v>
      </c>
      <c r="L64" s="45">
        <v>1562</v>
      </c>
      <c r="M64" s="9">
        <v>3124</v>
      </c>
      <c r="N64" s="3">
        <v>0.21331710332241102</v>
      </c>
      <c r="O64" s="3">
        <v>0.22051215397735568</v>
      </c>
      <c r="P64" s="4">
        <v>0.21691462864988334</v>
      </c>
      <c r="Q64" s="41"/>
      <c r="R64" s="37">
        <f t="shared" si="5"/>
        <v>52.499652204669331</v>
      </c>
      <c r="S64" s="37">
        <f t="shared" si="0"/>
        <v>54.270432189472771</v>
      </c>
      <c r="T64" s="37">
        <f t="shared" si="1"/>
        <v>53.385042197071051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76308.763684811624</v>
      </c>
      <c r="F65" s="2">
        <v>77382.239405618937</v>
      </c>
      <c r="G65" s="9">
        <v>153691.00309043057</v>
      </c>
      <c r="H65" s="8">
        <v>98</v>
      </c>
      <c r="I65" s="45">
        <v>98</v>
      </c>
      <c r="J65" s="9">
        <v>196</v>
      </c>
      <c r="K65" s="8">
        <v>1562</v>
      </c>
      <c r="L65" s="45">
        <v>1562</v>
      </c>
      <c r="M65" s="9">
        <v>3124</v>
      </c>
      <c r="N65" s="3">
        <v>0.18678224055379988</v>
      </c>
      <c r="O65" s="3">
        <v>0.18940980507759003</v>
      </c>
      <c r="P65" s="4">
        <v>0.18809602281569499</v>
      </c>
      <c r="Q65" s="41"/>
      <c r="R65" s="37">
        <f t="shared" si="5"/>
        <v>45.969134749886521</v>
      </c>
      <c r="S65" s="37">
        <f t="shared" si="0"/>
        <v>46.615806870854783</v>
      </c>
      <c r="T65" s="37">
        <f t="shared" si="1"/>
        <v>46.292470810370652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30306.934532665698</v>
      </c>
      <c r="F66" s="2">
        <v>32105.477943185371</v>
      </c>
      <c r="G66" s="9">
        <v>62412.412475851073</v>
      </c>
      <c r="H66" s="8">
        <v>60</v>
      </c>
      <c r="I66" s="45">
        <v>63</v>
      </c>
      <c r="J66" s="9">
        <v>123</v>
      </c>
      <c r="K66" s="8">
        <v>886</v>
      </c>
      <c r="L66" s="45">
        <v>887</v>
      </c>
      <c r="M66" s="9">
        <v>1773</v>
      </c>
      <c r="N66" s="3">
        <v>0.13024708851623504</v>
      </c>
      <c r="O66" s="3">
        <v>0.13744724785595491</v>
      </c>
      <c r="P66" s="4">
        <v>0.13385408618971562</v>
      </c>
      <c r="Q66" s="41"/>
      <c r="R66" s="37">
        <f t="shared" si="5"/>
        <v>32.036928681464801</v>
      </c>
      <c r="S66" s="37">
        <f t="shared" si="0"/>
        <v>33.795239940195131</v>
      </c>
      <c r="T66" s="37">
        <f t="shared" si="1"/>
        <v>32.917939069541703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26162.516460985196</v>
      </c>
      <c r="F67" s="2">
        <v>27589.461325587821</v>
      </c>
      <c r="G67" s="9">
        <v>53751.977786573014</v>
      </c>
      <c r="H67" s="8">
        <v>60</v>
      </c>
      <c r="I67" s="45">
        <v>63</v>
      </c>
      <c r="J67" s="9">
        <v>123</v>
      </c>
      <c r="K67" s="8">
        <v>886</v>
      </c>
      <c r="L67" s="45">
        <v>887</v>
      </c>
      <c r="M67" s="9">
        <v>1773</v>
      </c>
      <c r="N67" s="3">
        <v>0.11243603649945505</v>
      </c>
      <c r="O67" s="3">
        <v>0.11811366071986018</v>
      </c>
      <c r="P67" s="4">
        <v>0.11528030374239288</v>
      </c>
      <c r="Q67" s="41"/>
      <c r="R67" s="37">
        <f t="shared" si="5"/>
        <v>27.655937062352216</v>
      </c>
      <c r="S67" s="37">
        <f t="shared" si="0"/>
        <v>29.041538237460866</v>
      </c>
      <c r="T67" s="37">
        <f t="shared" si="1"/>
        <v>28.35019925452163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4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23217.40146538362</v>
      </c>
      <c r="F68" s="2">
        <v>24432.188187546031</v>
      </c>
      <c r="G68" s="9">
        <v>47649.589652929651</v>
      </c>
      <c r="H68" s="8">
        <v>60</v>
      </c>
      <c r="I68" s="45">
        <v>63</v>
      </c>
      <c r="J68" s="9">
        <v>123</v>
      </c>
      <c r="K68" s="8">
        <v>886</v>
      </c>
      <c r="L68" s="45">
        <v>887</v>
      </c>
      <c r="M68" s="9">
        <v>1773</v>
      </c>
      <c r="N68" s="3">
        <v>9.9779109646323055E-2</v>
      </c>
      <c r="O68" s="3">
        <v>0.10459701087208897</v>
      </c>
      <c r="P68" s="4">
        <v>0.10219268935927882</v>
      </c>
      <c r="Q68" s="41"/>
      <c r="R68" s="37">
        <f t="shared" si="5"/>
        <v>24.542707680109537</v>
      </c>
      <c r="S68" s="37">
        <f t="shared" si="0"/>
        <v>25.718092828995822</v>
      </c>
      <c r="T68" s="37">
        <f t="shared" si="1"/>
        <v>25.13164011230467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4</v>
      </c>
    </row>
    <row r="69" spans="2:22" x14ac:dyDescent="0.25">
      <c r="B69" s="19" t="s">
        <v>62</v>
      </c>
      <c r="C69" s="19" t="s">
        <v>63</v>
      </c>
      <c r="D69" s="106">
        <v>702.48</v>
      </c>
      <c r="E69" s="10">
        <v>12183.729967705904</v>
      </c>
      <c r="F69" s="5">
        <v>12240.000000039083</v>
      </c>
      <c r="G69" s="11">
        <v>24423.729967744985</v>
      </c>
      <c r="H69" s="10">
        <v>60</v>
      </c>
      <c r="I69" s="46">
        <v>63</v>
      </c>
      <c r="J69" s="11">
        <v>123</v>
      </c>
      <c r="K69" s="10">
        <v>886</v>
      </c>
      <c r="L69" s="46">
        <v>886</v>
      </c>
      <c r="M69" s="11">
        <v>1772</v>
      </c>
      <c r="N69" s="6">
        <v>5.2360800590085882E-2</v>
      </c>
      <c r="O69" s="6">
        <v>5.2456543353957739E-2</v>
      </c>
      <c r="P69" s="7">
        <v>5.2408738536523836E-2</v>
      </c>
      <c r="Q69" s="41"/>
      <c r="R69" s="37">
        <f t="shared" si="5"/>
        <v>12.879207154023154</v>
      </c>
      <c r="S69" s="37">
        <f t="shared" si="0"/>
        <v>12.89778714440367</v>
      </c>
      <c r="T69" s="37">
        <f t="shared" si="1"/>
        <v>12.888511856329806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6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7</v>
      </c>
    </row>
    <row r="70" spans="2:22" x14ac:dyDescent="0.25">
      <c r="B70" s="17" t="s">
        <v>100</v>
      </c>
      <c r="C70" s="17" t="s">
        <v>64</v>
      </c>
      <c r="D70" s="21">
        <v>463.71</v>
      </c>
      <c r="E70" s="2">
        <v>114711.9999993172</v>
      </c>
      <c r="F70" s="2">
        <v>89945.048998085695</v>
      </c>
      <c r="G70" s="14">
        <v>204657.04899740289</v>
      </c>
      <c r="H70" s="12">
        <v>5228</v>
      </c>
      <c r="I70" s="13">
        <v>5292</v>
      </c>
      <c r="J70" s="14">
        <v>10520</v>
      </c>
      <c r="K70" s="12">
        <v>0</v>
      </c>
      <c r="L70" s="13">
        <v>0</v>
      </c>
      <c r="M70" s="14">
        <v>0</v>
      </c>
      <c r="N70" s="15">
        <v>0.10158264614975382</v>
      </c>
      <c r="O70" s="15">
        <v>7.8687124693882532E-2</v>
      </c>
      <c r="P70" s="16">
        <v>9.0065241250089287E-2</v>
      </c>
      <c r="Q70" s="41"/>
      <c r="R70" s="37">
        <f t="shared" si="5"/>
        <v>21.941851568346824</v>
      </c>
      <c r="S70" s="37">
        <f t="shared" si="0"/>
        <v>16.996418933878626</v>
      </c>
      <c r="T70" s="37">
        <f t="shared" si="1"/>
        <v>19.454092110019285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161989.84208348504</v>
      </c>
      <c r="F71" s="2">
        <v>138384.21084606912</v>
      </c>
      <c r="G71" s="9">
        <v>300374.05292955413</v>
      </c>
      <c r="H71" s="8">
        <v>5232</v>
      </c>
      <c r="I71" s="2">
        <v>5294</v>
      </c>
      <c r="J71" s="9">
        <v>10526</v>
      </c>
      <c r="K71" s="8">
        <v>0</v>
      </c>
      <c r="L71" s="2">
        <v>0</v>
      </c>
      <c r="M71" s="9">
        <v>0</v>
      </c>
      <c r="N71" s="3">
        <v>0.14333963543744782</v>
      </c>
      <c r="O71" s="3">
        <v>0.12101768847863158</v>
      </c>
      <c r="P71" s="4">
        <v>0.13211292185204279</v>
      </c>
      <c r="Q71" s="41"/>
      <c r="R71" s="37">
        <f t="shared" ref="R71:R86" si="9">+E71/(H71+K71)</f>
        <v>30.961361254488732</v>
      </c>
      <c r="S71" s="37">
        <f t="shared" ref="S71:S86" si="10">+F71/(I71+L71)</f>
        <v>26.13982071138442</v>
      </c>
      <c r="T71" s="37">
        <f t="shared" ref="T71:T86" si="11">+G71/(J71+M71)</f>
        <v>28.536391120041245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261425.57319221363</v>
      </c>
      <c r="F72" s="2">
        <v>227870.84455862065</v>
      </c>
      <c r="G72" s="9">
        <v>489296.41775083425</v>
      </c>
      <c r="H72" s="8">
        <v>5230</v>
      </c>
      <c r="I72" s="2">
        <v>5294</v>
      </c>
      <c r="J72" s="9">
        <v>10524</v>
      </c>
      <c r="K72" s="8">
        <v>0</v>
      </c>
      <c r="L72" s="2">
        <v>0</v>
      </c>
      <c r="M72" s="9">
        <v>0</v>
      </c>
      <c r="N72" s="3">
        <v>0.23141559839265424</v>
      </c>
      <c r="O72" s="3">
        <v>0.19927419979171096</v>
      </c>
      <c r="P72" s="4">
        <v>0.21524716773953814</v>
      </c>
      <c r="Q72" s="41"/>
      <c r="R72" s="37">
        <f t="shared" si="9"/>
        <v>49.985769252813313</v>
      </c>
      <c r="S72" s="37">
        <f t="shared" si="10"/>
        <v>43.043227155009568</v>
      </c>
      <c r="T72" s="37">
        <f t="shared" si="11"/>
        <v>46.493388231740234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300624.55247808591</v>
      </c>
      <c r="F73" s="2">
        <v>260584.22829002223</v>
      </c>
      <c r="G73" s="9">
        <v>561208.78076810809</v>
      </c>
      <c r="H73" s="8">
        <v>5229</v>
      </c>
      <c r="I73" s="2">
        <v>5294</v>
      </c>
      <c r="J73" s="9">
        <v>10523</v>
      </c>
      <c r="K73" s="8">
        <v>0</v>
      </c>
      <c r="L73" s="2">
        <v>0</v>
      </c>
      <c r="M73" s="9">
        <v>0</v>
      </c>
      <c r="N73" s="3">
        <v>0.26616567901065097</v>
      </c>
      <c r="O73" s="3">
        <v>0.22788221841814479</v>
      </c>
      <c r="P73" s="4">
        <v>0.24690571128502825</v>
      </c>
      <c r="Q73" s="41"/>
      <c r="R73" s="37">
        <f t="shared" si="9"/>
        <v>57.491786666300612</v>
      </c>
      <c r="S73" s="37">
        <f t="shared" si="10"/>
        <v>49.222559178319273</v>
      </c>
      <c r="T73" s="37">
        <f t="shared" si="11"/>
        <v>53.3316336375661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332099.47387430375</v>
      </c>
      <c r="F74" s="2">
        <v>287654.93530150922</v>
      </c>
      <c r="G74" s="9">
        <v>619754.40917581297</v>
      </c>
      <c r="H74" s="8">
        <v>5227</v>
      </c>
      <c r="I74" s="2">
        <v>5294</v>
      </c>
      <c r="J74" s="9">
        <v>10521</v>
      </c>
      <c r="K74" s="8">
        <v>0</v>
      </c>
      <c r="L74" s="2">
        <v>0</v>
      </c>
      <c r="M74" s="9">
        <v>0</v>
      </c>
      <c r="N74" s="3">
        <v>0.294145315521884</v>
      </c>
      <c r="O74" s="3">
        <v>0.25155568786948646</v>
      </c>
      <c r="P74" s="4">
        <v>0.27271489172264507</v>
      </c>
      <c r="Q74" s="41"/>
      <c r="R74" s="37">
        <f t="shared" si="9"/>
        <v>63.535388152726945</v>
      </c>
      <c r="S74" s="37">
        <f t="shared" si="10"/>
        <v>54.336028579809067</v>
      </c>
      <c r="T74" s="37">
        <f t="shared" si="11"/>
        <v>58.906416612091341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354821.66801952606</v>
      </c>
      <c r="F75" s="2">
        <v>314170.25112474861</v>
      </c>
      <c r="G75" s="9">
        <v>668991.91914427467</v>
      </c>
      <c r="H75" s="8">
        <v>5222</v>
      </c>
      <c r="I75" s="2">
        <v>5297</v>
      </c>
      <c r="J75" s="9">
        <v>10519</v>
      </c>
      <c r="K75" s="8">
        <v>0</v>
      </c>
      <c r="L75" s="2">
        <v>0</v>
      </c>
      <c r="M75" s="9">
        <v>0</v>
      </c>
      <c r="N75" s="3">
        <v>0.3145716023549992</v>
      </c>
      <c r="O75" s="3">
        <v>0.27458786168686383</v>
      </c>
      <c r="P75" s="4">
        <v>0.29443719087870746</v>
      </c>
      <c r="Q75" s="41"/>
      <c r="R75" s="37">
        <f t="shared" si="9"/>
        <v>67.947466108679833</v>
      </c>
      <c r="S75" s="37">
        <f t="shared" si="10"/>
        <v>59.310978124362585</v>
      </c>
      <c r="T75" s="37">
        <f t="shared" si="11"/>
        <v>63.598433229800804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419791.0054567561</v>
      </c>
      <c r="F76" s="2">
        <v>394489.16663651122</v>
      </c>
      <c r="G76" s="9">
        <v>814280.17209326732</v>
      </c>
      <c r="H76" s="8">
        <v>5224</v>
      </c>
      <c r="I76" s="2">
        <v>5297</v>
      </c>
      <c r="J76" s="9">
        <v>10521</v>
      </c>
      <c r="K76" s="8">
        <v>0</v>
      </c>
      <c r="L76" s="2">
        <v>0</v>
      </c>
      <c r="M76" s="9">
        <v>0</v>
      </c>
      <c r="N76" s="3">
        <v>0.37202849868197008</v>
      </c>
      <c r="O76" s="3">
        <v>0.34478737670913584</v>
      </c>
      <c r="P76" s="4">
        <v>0.35831343137942251</v>
      </c>
      <c r="Q76" s="41"/>
      <c r="R76" s="37">
        <f t="shared" si="9"/>
        <v>80.358155715305529</v>
      </c>
      <c r="S76" s="37">
        <f t="shared" si="10"/>
        <v>74.474073369173354</v>
      </c>
      <c r="T76" s="37">
        <f t="shared" si="11"/>
        <v>77.39570117795526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446909.59220721858</v>
      </c>
      <c r="F77" s="2">
        <v>423042.25482896029</v>
      </c>
      <c r="G77" s="9">
        <v>869951.84703617892</v>
      </c>
      <c r="H77" s="8">
        <v>5226</v>
      </c>
      <c r="I77" s="2">
        <v>5297</v>
      </c>
      <c r="J77" s="9">
        <v>10523</v>
      </c>
      <c r="K77" s="8">
        <v>0</v>
      </c>
      <c r="L77" s="2">
        <v>0</v>
      </c>
      <c r="M77" s="9">
        <v>0</v>
      </c>
      <c r="N77" s="3">
        <v>0.39591004398167512</v>
      </c>
      <c r="O77" s="3">
        <v>0.36974305409505054</v>
      </c>
      <c r="P77" s="4">
        <v>0.38273827305803643</v>
      </c>
      <c r="Q77" s="41"/>
      <c r="R77" s="37">
        <f t="shared" si="9"/>
        <v>85.516569500041825</v>
      </c>
      <c r="S77" s="37">
        <f t="shared" si="10"/>
        <v>79.864499684530927</v>
      </c>
      <c r="T77" s="37">
        <f t="shared" si="11"/>
        <v>82.671466980535868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294737.11836918374</v>
      </c>
      <c r="F78" s="2">
        <v>270305.89589394053</v>
      </c>
      <c r="G78" s="9">
        <v>565043.01426312421</v>
      </c>
      <c r="H78" s="8">
        <v>5273</v>
      </c>
      <c r="I78" s="2">
        <v>5244</v>
      </c>
      <c r="J78" s="9">
        <v>10517</v>
      </c>
      <c r="K78" s="8">
        <v>0</v>
      </c>
      <c r="L78" s="2">
        <v>0</v>
      </c>
      <c r="M78" s="9">
        <v>0</v>
      </c>
      <c r="N78" s="3">
        <v>0.25877559191231336</v>
      </c>
      <c r="O78" s="3">
        <v>0.23863771637951356</v>
      </c>
      <c r="P78" s="4">
        <v>0.24873441864103807</v>
      </c>
      <c r="Q78" s="41"/>
      <c r="R78" s="37">
        <f t="shared" si="9"/>
        <v>55.89552785305969</v>
      </c>
      <c r="S78" s="37">
        <f t="shared" si="10"/>
        <v>51.54574673797493</v>
      </c>
      <c r="T78" s="37">
        <f t="shared" si="11"/>
        <v>53.726634426464223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273517.42688944092</v>
      </c>
      <c r="F79" s="2">
        <v>252327.04897117737</v>
      </c>
      <c r="G79" s="9">
        <v>525844.47586061829</v>
      </c>
      <c r="H79" s="8">
        <v>5272</v>
      </c>
      <c r="I79" s="2">
        <v>5247</v>
      </c>
      <c r="J79" s="9">
        <v>10519</v>
      </c>
      <c r="K79" s="8">
        <v>0</v>
      </c>
      <c r="L79" s="2">
        <v>0</v>
      </c>
      <c r="M79" s="9">
        <v>0</v>
      </c>
      <c r="N79" s="3">
        <v>0.24019051285041951</v>
      </c>
      <c r="O79" s="3">
        <v>0.22263784682179708</v>
      </c>
      <c r="P79" s="4">
        <v>0.23143503812352703</v>
      </c>
      <c r="Q79" s="41"/>
      <c r="R79" s="37">
        <f t="shared" si="9"/>
        <v>51.881150775690614</v>
      </c>
      <c r="S79" s="37">
        <f t="shared" si="10"/>
        <v>48.089774913508172</v>
      </c>
      <c r="T79" s="37">
        <f t="shared" si="11"/>
        <v>49.989968234681839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208115.25491428183</v>
      </c>
      <c r="F80" s="2">
        <v>186464.68995863214</v>
      </c>
      <c r="G80" s="9">
        <v>394579.944872914</v>
      </c>
      <c r="H80" s="8">
        <v>5272</v>
      </c>
      <c r="I80" s="2">
        <v>5246</v>
      </c>
      <c r="J80" s="9">
        <v>10518</v>
      </c>
      <c r="K80" s="8">
        <v>0</v>
      </c>
      <c r="L80" s="2">
        <v>0</v>
      </c>
      <c r="M80" s="9">
        <v>0</v>
      </c>
      <c r="N80" s="3">
        <v>0.18275731231583509</v>
      </c>
      <c r="O80" s="3">
        <v>0.16455631976976473</v>
      </c>
      <c r="P80" s="4">
        <v>0.17367931204043244</v>
      </c>
      <c r="Q80" s="41"/>
      <c r="R80" s="37">
        <f t="shared" si="9"/>
        <v>39.475579460220381</v>
      </c>
      <c r="S80" s="37">
        <f t="shared" si="10"/>
        <v>35.54416507026918</v>
      </c>
      <c r="T80" s="37">
        <f t="shared" si="11"/>
        <v>37.51473140073341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173701.97037103956</v>
      </c>
      <c r="F81" s="2">
        <v>154218.12609812478</v>
      </c>
      <c r="G81" s="9">
        <v>327920.09646916436</v>
      </c>
      <c r="H81" s="8">
        <v>5267</v>
      </c>
      <c r="I81" s="2">
        <v>5244</v>
      </c>
      <c r="J81" s="9">
        <v>10511</v>
      </c>
      <c r="K81" s="8">
        <v>0</v>
      </c>
      <c r="L81" s="2">
        <v>0</v>
      </c>
      <c r="M81" s="9">
        <v>0</v>
      </c>
      <c r="N81" s="3">
        <v>0.15268194204572105</v>
      </c>
      <c r="O81" s="3">
        <v>0.13615042067311917</v>
      </c>
      <c r="P81" s="4">
        <v>0.14443426836311005</v>
      </c>
      <c r="Q81" s="41"/>
      <c r="R81" s="37">
        <f t="shared" si="9"/>
        <v>32.979299481875749</v>
      </c>
      <c r="S81" s="37">
        <f t="shared" si="10"/>
        <v>29.408490865393741</v>
      </c>
      <c r="T81" s="37">
        <f t="shared" si="11"/>
        <v>31.197801966431772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150041.08359296175</v>
      </c>
      <c r="F82" s="2">
        <v>132514.46822866937</v>
      </c>
      <c r="G82" s="9">
        <v>282555.55182163115</v>
      </c>
      <c r="H82" s="8">
        <v>5269</v>
      </c>
      <c r="I82" s="2">
        <v>5242</v>
      </c>
      <c r="J82" s="9">
        <v>10511</v>
      </c>
      <c r="K82" s="8">
        <v>0</v>
      </c>
      <c r="L82" s="2">
        <v>0</v>
      </c>
      <c r="M82" s="9">
        <v>0</v>
      </c>
      <c r="N82" s="3">
        <v>0.13183424677618369</v>
      </c>
      <c r="O82" s="3">
        <v>0.11703412981038953</v>
      </c>
      <c r="P82" s="4">
        <v>0.12445319710111064</v>
      </c>
      <c r="Q82" s="41"/>
      <c r="R82" s="37">
        <f t="shared" si="9"/>
        <v>28.476197303655674</v>
      </c>
      <c r="S82" s="37">
        <f t="shared" si="10"/>
        <v>25.279372039044137</v>
      </c>
      <c r="T82" s="37">
        <f t="shared" si="11"/>
        <v>26.881890573839897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2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118382.64014555344</v>
      </c>
      <c r="F83" s="2">
        <v>111864.55930839347</v>
      </c>
      <c r="G83" s="9">
        <v>230247.1994539469</v>
      </c>
      <c r="H83" s="8">
        <v>5217</v>
      </c>
      <c r="I83" s="2">
        <v>5237</v>
      </c>
      <c r="J83" s="9">
        <v>10454</v>
      </c>
      <c r="K83" s="8">
        <v>0</v>
      </c>
      <c r="L83" s="2">
        <v>0</v>
      </c>
      <c r="M83" s="9">
        <v>0</v>
      </c>
      <c r="N83" s="3">
        <v>0.10505420326847542</v>
      </c>
      <c r="O83" s="3">
        <v>9.8890868489516781E-2</v>
      </c>
      <c r="P83" s="4">
        <v>0.10196664020769425</v>
      </c>
      <c r="Q83" s="41"/>
      <c r="R83" s="37">
        <f t="shared" si="9"/>
        <v>22.69170790599069</v>
      </c>
      <c r="S83" s="37">
        <f t="shared" si="10"/>
        <v>21.360427593735626</v>
      </c>
      <c r="T83" s="37">
        <f t="shared" si="11"/>
        <v>22.024794284861958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1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9" t="s">
        <v>77</v>
      </c>
      <c r="C84" s="19" t="s">
        <v>78</v>
      </c>
      <c r="D84" s="21">
        <v>351.77</v>
      </c>
      <c r="E84" s="5">
        <v>63019.358616741767</v>
      </c>
      <c r="F84" s="5">
        <v>74100.999999611129</v>
      </c>
      <c r="G84" s="11">
        <v>137120.3586163529</v>
      </c>
      <c r="H84" s="10">
        <v>5217</v>
      </c>
      <c r="I84" s="5">
        <v>5234</v>
      </c>
      <c r="J84" s="11">
        <v>10451</v>
      </c>
      <c r="K84" s="10">
        <v>0</v>
      </c>
      <c r="L84" s="5">
        <v>0</v>
      </c>
      <c r="M84" s="11">
        <v>0</v>
      </c>
      <c r="N84" s="6">
        <v>5.5924149873935784E-2</v>
      </c>
      <c r="O84" s="6">
        <v>6.5544552002939405E-2</v>
      </c>
      <c r="P84" s="7">
        <v>6.0742175397158919E-2</v>
      </c>
      <c r="Q84" s="41"/>
      <c r="R84" s="37">
        <f t="shared" si="9"/>
        <v>12.079616372770129</v>
      </c>
      <c r="S84" s="37">
        <f t="shared" si="10"/>
        <v>14.157623232634911</v>
      </c>
      <c r="T84" s="37">
        <f t="shared" si="11"/>
        <v>13.120309885786327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2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3</v>
      </c>
    </row>
    <row r="85" spans="2:22" x14ac:dyDescent="0.25">
      <c r="B85" s="18" t="s">
        <v>79</v>
      </c>
      <c r="C85" s="18" t="s">
        <v>80</v>
      </c>
      <c r="D85" s="20">
        <v>683.54</v>
      </c>
      <c r="E85" s="8">
        <v>42012.892363505896</v>
      </c>
      <c r="F85" s="2">
        <v>73884.551950560359</v>
      </c>
      <c r="G85" s="14">
        <v>115897.44431406626</v>
      </c>
      <c r="H85" s="2">
        <v>1668</v>
      </c>
      <c r="I85" s="2">
        <v>1627</v>
      </c>
      <c r="J85" s="9">
        <v>3295</v>
      </c>
      <c r="K85" s="45">
        <v>0</v>
      </c>
      <c r="L85" s="2">
        <v>0</v>
      </c>
      <c r="M85" s="9">
        <v>0</v>
      </c>
      <c r="N85" s="3">
        <v>0.11660919143436889</v>
      </c>
      <c r="O85" s="3">
        <v>0.2102385438735242</v>
      </c>
      <c r="P85" s="4">
        <v>0.16284134816229173</v>
      </c>
      <c r="Q85" s="41"/>
      <c r="R85" s="37">
        <f t="shared" si="9"/>
        <v>25.187585349823678</v>
      </c>
      <c r="S85" s="37">
        <f t="shared" si="10"/>
        <v>45.411525476681227</v>
      </c>
      <c r="T85" s="37">
        <f t="shared" si="11"/>
        <v>35.173731203055013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36686.666789895942</v>
      </c>
      <c r="F86" s="5">
        <v>67488.999999979336</v>
      </c>
      <c r="G86" s="11">
        <v>104175.66678987528</v>
      </c>
      <c r="H86" s="5">
        <v>1668</v>
      </c>
      <c r="I86" s="5">
        <v>1626</v>
      </c>
      <c r="J86" s="11">
        <v>3294</v>
      </c>
      <c r="K86" s="46">
        <v>0</v>
      </c>
      <c r="L86" s="5">
        <v>0</v>
      </c>
      <c r="M86" s="11">
        <v>0</v>
      </c>
      <c r="N86" s="6">
        <v>0.10182594699211725</v>
      </c>
      <c r="O86" s="6">
        <v>0.1921581021365181</v>
      </c>
      <c r="P86" s="7">
        <v>0.14641613650784152</v>
      </c>
      <c r="Q86" s="41"/>
      <c r="R86" s="37">
        <f t="shared" si="9"/>
        <v>21.994404550297329</v>
      </c>
      <c r="S86" s="37">
        <f t="shared" si="10"/>
        <v>41.506150061487908</v>
      </c>
      <c r="T86" s="37">
        <f t="shared" si="11"/>
        <v>31.625885485693772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21586993.064120281</v>
      </c>
    </row>
    <row r="91" spans="2:22" x14ac:dyDescent="0.25">
      <c r="C91" t="s">
        <v>112</v>
      </c>
      <c r="D91" s="78">
        <f>SUMPRODUCT(((((J5:J86)*216)+((M5:M86)*248))*((D5:D86))/1000))</f>
        <v>100496712.32151997</v>
      </c>
    </row>
    <row r="92" spans="2:22" x14ac:dyDescent="0.25">
      <c r="C92" t="s">
        <v>111</v>
      </c>
      <c r="D92" s="39">
        <f>+D90/D91</f>
        <v>0.21480297778356006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C55" zoomScaleNormal="100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+'[1]22'!$G$176</f>
        <v>0.15542811609190596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153.999999999576</v>
      </c>
      <c r="F5" s="56">
        <v>422.95741931527635</v>
      </c>
      <c r="G5" s="57">
        <v>576.95741931485236</v>
      </c>
      <c r="H5" s="56">
        <v>43</v>
      </c>
      <c r="I5" s="56">
        <v>45</v>
      </c>
      <c r="J5" s="57">
        <v>88</v>
      </c>
      <c r="K5" s="56">
        <v>0</v>
      </c>
      <c r="L5" s="56">
        <v>0</v>
      </c>
      <c r="M5" s="57">
        <v>0</v>
      </c>
      <c r="N5" s="32">
        <v>1.6580534022348839E-2</v>
      </c>
      <c r="O5" s="32">
        <v>4.3514137789637482E-2</v>
      </c>
      <c r="P5" s="33">
        <v>3.0353399585166897E-2</v>
      </c>
      <c r="Q5" s="41"/>
      <c r="R5" s="58">
        <f>+E5/(H5+K5)</f>
        <v>3.5813953488273489</v>
      </c>
      <c r="S5" s="58">
        <f t="shared" ref="S5" si="0">+F5/(I5+L5)</f>
        <v>9.3990537625616959</v>
      </c>
      <c r="T5" s="58">
        <f t="shared" ref="T5" si="1">+G5/(J5+M5)</f>
        <v>6.5563343103960499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243.39676308188524</v>
      </c>
      <c r="F6" s="56">
        <v>843.27364601335364</v>
      </c>
      <c r="G6" s="57">
        <v>1086.6704090952389</v>
      </c>
      <c r="H6" s="56">
        <v>43</v>
      </c>
      <c r="I6" s="56">
        <v>45</v>
      </c>
      <c r="J6" s="57">
        <v>88</v>
      </c>
      <c r="K6" s="56">
        <v>0</v>
      </c>
      <c r="L6" s="56">
        <v>0</v>
      </c>
      <c r="M6" s="57">
        <v>0</v>
      </c>
      <c r="N6" s="32">
        <v>2.6205508514414864E-2</v>
      </c>
      <c r="O6" s="32">
        <v>8.6756547943760656E-2</v>
      </c>
      <c r="P6" s="33">
        <v>5.7169108222603057E-2</v>
      </c>
      <c r="Q6" s="41"/>
      <c r="R6" s="58">
        <f t="shared" ref="R6:R70" si="2">+E6/(H6+K6)</f>
        <v>5.66038983911361</v>
      </c>
      <c r="S6" s="58">
        <f t="shared" ref="S6:S70" si="3">+F6/(I6+L6)</f>
        <v>18.739414355852304</v>
      </c>
      <c r="T6" s="58">
        <f t="shared" ref="T6:T70" si="4">+G6/(J6+M6)</f>
        <v>12.348527376082261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305.72923528202284</v>
      </c>
      <c r="F7" s="56">
        <v>1054.2750180613996</v>
      </c>
      <c r="G7" s="57">
        <v>1360.0042533434225</v>
      </c>
      <c r="H7" s="56">
        <v>43</v>
      </c>
      <c r="I7" s="56">
        <v>46</v>
      </c>
      <c r="J7" s="57">
        <v>89</v>
      </c>
      <c r="K7" s="56">
        <v>0</v>
      </c>
      <c r="L7" s="56">
        <v>0</v>
      </c>
      <c r="M7" s="57">
        <v>0</v>
      </c>
      <c r="N7" s="32">
        <v>3.2916584332689798E-2</v>
      </c>
      <c r="O7" s="32">
        <v>0.10610658394337757</v>
      </c>
      <c r="P7" s="33">
        <v>7.0745123457314943E-2</v>
      </c>
      <c r="Q7" s="41"/>
      <c r="R7" s="58">
        <f t="shared" si="2"/>
        <v>7.1099822158609962</v>
      </c>
      <c r="S7" s="58">
        <f t="shared" si="3"/>
        <v>22.919022131769555</v>
      </c>
      <c r="T7" s="58">
        <f t="shared" si="4"/>
        <v>15.280946666780029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360.35821974181999</v>
      </c>
      <c r="F8" s="56">
        <v>1230.8812804791708</v>
      </c>
      <c r="G8" s="57">
        <v>1591.2395002209907</v>
      </c>
      <c r="H8" s="56">
        <v>43</v>
      </c>
      <c r="I8" s="56">
        <v>47</v>
      </c>
      <c r="J8" s="57">
        <v>90</v>
      </c>
      <c r="K8" s="56">
        <v>0</v>
      </c>
      <c r="L8" s="56">
        <v>0</v>
      </c>
      <c r="M8" s="57">
        <v>0</v>
      </c>
      <c r="N8" s="32">
        <v>3.879825793947244E-2</v>
      </c>
      <c r="O8" s="32">
        <v>0.12124520099282612</v>
      </c>
      <c r="P8" s="33">
        <v>8.1853883756223808E-2</v>
      </c>
      <c r="Q8" s="41"/>
      <c r="R8" s="58">
        <f t="shared" si="2"/>
        <v>8.3804237149260459</v>
      </c>
      <c r="S8" s="58">
        <f t="shared" si="3"/>
        <v>26.188963414450441</v>
      </c>
      <c r="T8" s="58">
        <f t="shared" si="4"/>
        <v>17.680438891344341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445.83175670211182</v>
      </c>
      <c r="F9" s="56">
        <v>1583.5779098108451</v>
      </c>
      <c r="G9" s="57">
        <v>2029.4096665129568</v>
      </c>
      <c r="H9" s="56">
        <v>43</v>
      </c>
      <c r="I9" s="56">
        <v>47</v>
      </c>
      <c r="J9" s="57">
        <v>90</v>
      </c>
      <c r="K9" s="56">
        <v>0</v>
      </c>
      <c r="L9" s="56">
        <v>0</v>
      </c>
      <c r="M9" s="57">
        <v>0</v>
      </c>
      <c r="N9" s="32">
        <v>4.8000835131579656E-2</v>
      </c>
      <c r="O9" s="32">
        <v>0.15598679174653715</v>
      </c>
      <c r="P9" s="33">
        <v>0.10439350136383523</v>
      </c>
      <c r="Q9" s="41"/>
      <c r="R9" s="58">
        <f t="shared" si="2"/>
        <v>10.368180388421205</v>
      </c>
      <c r="S9" s="58">
        <f t="shared" si="3"/>
        <v>33.693147017252024</v>
      </c>
      <c r="T9" s="58">
        <f t="shared" si="4"/>
        <v>22.548996294588409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508.48837743911787</v>
      </c>
      <c r="F10" s="56">
        <v>1785.8120216125942</v>
      </c>
      <c r="G10" s="57">
        <v>2294.3003990517122</v>
      </c>
      <c r="H10" s="56">
        <v>43</v>
      </c>
      <c r="I10" s="56">
        <v>47</v>
      </c>
      <c r="J10" s="57">
        <v>90</v>
      </c>
      <c r="K10" s="56">
        <v>0</v>
      </c>
      <c r="L10" s="56">
        <v>0</v>
      </c>
      <c r="M10" s="57">
        <v>0</v>
      </c>
      <c r="N10" s="32">
        <v>5.4746810663126387E-2</v>
      </c>
      <c r="O10" s="32">
        <v>0.17590740953630754</v>
      </c>
      <c r="P10" s="33">
        <v>0.11801956785245434</v>
      </c>
      <c r="Q10" s="41"/>
      <c r="R10" s="58">
        <f t="shared" si="2"/>
        <v>11.825311103235299</v>
      </c>
      <c r="S10" s="58">
        <f t="shared" si="3"/>
        <v>37.996000459842428</v>
      </c>
      <c r="T10" s="58">
        <f t="shared" si="4"/>
        <v>25.492226656130136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964.90947563724467</v>
      </c>
      <c r="F11" s="56">
        <v>2130.6963247197773</v>
      </c>
      <c r="G11" s="57">
        <v>3095.605800357022</v>
      </c>
      <c r="H11" s="56">
        <v>43</v>
      </c>
      <c r="I11" s="56">
        <v>47</v>
      </c>
      <c r="J11" s="57">
        <v>90</v>
      </c>
      <c r="K11" s="56">
        <v>0</v>
      </c>
      <c r="L11" s="56">
        <v>0</v>
      </c>
      <c r="M11" s="57">
        <v>0</v>
      </c>
      <c r="N11" s="32">
        <v>0.10388775577489714</v>
      </c>
      <c r="O11" s="32">
        <v>0.20987946460990714</v>
      </c>
      <c r="P11" s="33">
        <v>0.1592389814998468</v>
      </c>
      <c r="Q11" s="41"/>
      <c r="R11" s="58">
        <f t="shared" si="2"/>
        <v>22.439755247377782</v>
      </c>
      <c r="S11" s="58">
        <f t="shared" si="3"/>
        <v>45.333964355739944</v>
      </c>
      <c r="T11" s="58">
        <f t="shared" si="4"/>
        <v>34.395620003966911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960.64909109588484</v>
      </c>
      <c r="F12" s="56">
        <v>2166.7615037596856</v>
      </c>
      <c r="G12" s="57">
        <v>3127.4105948555707</v>
      </c>
      <c r="H12" s="56">
        <v>43</v>
      </c>
      <c r="I12" s="56">
        <v>47</v>
      </c>
      <c r="J12" s="57">
        <v>90</v>
      </c>
      <c r="K12" s="56">
        <v>0</v>
      </c>
      <c r="L12" s="56">
        <v>0</v>
      </c>
      <c r="M12" s="57">
        <v>0</v>
      </c>
      <c r="N12" s="32">
        <v>0.1034290580421926</v>
      </c>
      <c r="O12" s="32">
        <v>0.21343198421588708</v>
      </c>
      <c r="P12" s="33">
        <v>0.1608750305995664</v>
      </c>
      <c r="Q12" s="41"/>
      <c r="R12" s="58">
        <f t="shared" si="2"/>
        <v>22.340676537113602</v>
      </c>
      <c r="S12" s="58">
        <f t="shared" si="3"/>
        <v>46.101308590631611</v>
      </c>
      <c r="T12" s="58">
        <f t="shared" si="4"/>
        <v>34.749006609506338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978.4915208579074</v>
      </c>
      <c r="F13" s="56">
        <v>2190.1187071761888</v>
      </c>
      <c r="G13" s="57">
        <v>3168.6102280340961</v>
      </c>
      <c r="H13" s="56">
        <v>43</v>
      </c>
      <c r="I13" s="56">
        <v>47</v>
      </c>
      <c r="J13" s="57">
        <v>90</v>
      </c>
      <c r="K13" s="56">
        <v>0</v>
      </c>
      <c r="L13" s="56">
        <v>0</v>
      </c>
      <c r="M13" s="57">
        <v>0</v>
      </c>
      <c r="N13" s="32">
        <v>0.10535007761174714</v>
      </c>
      <c r="O13" s="32">
        <v>0.21573273317338346</v>
      </c>
      <c r="P13" s="33">
        <v>0.162994353293935</v>
      </c>
      <c r="Q13" s="41"/>
      <c r="R13" s="58">
        <f t="shared" si="2"/>
        <v>22.755616764137383</v>
      </c>
      <c r="S13" s="58">
        <f t="shared" si="3"/>
        <v>46.598270365450823</v>
      </c>
      <c r="T13" s="58">
        <f t="shared" si="4"/>
        <v>35.206780311489958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1093.9070656762296</v>
      </c>
      <c r="F14" s="56">
        <v>2444.7861230499502</v>
      </c>
      <c r="G14" s="57">
        <v>3538.6931887261799</v>
      </c>
      <c r="H14" s="56">
        <v>43</v>
      </c>
      <c r="I14" s="56">
        <v>47</v>
      </c>
      <c r="J14" s="57">
        <v>90</v>
      </c>
      <c r="K14" s="56">
        <v>0</v>
      </c>
      <c r="L14" s="56">
        <v>0</v>
      </c>
      <c r="M14" s="57">
        <v>0</v>
      </c>
      <c r="N14" s="32">
        <v>0.11777638519339251</v>
      </c>
      <c r="O14" s="32">
        <v>0.24081817602934891</v>
      </c>
      <c r="P14" s="33">
        <v>0.18203154262994753</v>
      </c>
      <c r="Q14" s="41"/>
      <c r="R14" s="58">
        <f t="shared" si="2"/>
        <v>25.439699201772783</v>
      </c>
      <c r="S14" s="58">
        <f t="shared" si="3"/>
        <v>52.01672602233937</v>
      </c>
      <c r="T14" s="58">
        <f t="shared" si="4"/>
        <v>39.318813208068669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6089.4519207369049</v>
      </c>
      <c r="F15" s="56">
        <v>3762.207263675783</v>
      </c>
      <c r="G15" s="57">
        <v>9851.6591844126888</v>
      </c>
      <c r="H15" s="56">
        <v>95</v>
      </c>
      <c r="I15" s="56">
        <v>86</v>
      </c>
      <c r="J15" s="57">
        <v>181</v>
      </c>
      <c r="K15" s="56">
        <v>50</v>
      </c>
      <c r="L15" s="56">
        <v>45</v>
      </c>
      <c r="M15" s="57">
        <v>95</v>
      </c>
      <c r="N15" s="32">
        <v>0.18497727584255483</v>
      </c>
      <c r="O15" s="32">
        <v>0.12652028731758755</v>
      </c>
      <c r="P15" s="33">
        <v>0.15723409066031488</v>
      </c>
      <c r="Q15" s="41"/>
      <c r="R15" s="58">
        <f t="shared" si="2"/>
        <v>41.99622014301314</v>
      </c>
      <c r="S15" s="58">
        <f t="shared" si="3"/>
        <v>28.719139417372389</v>
      </c>
      <c r="T15" s="58">
        <f t="shared" si="4"/>
        <v>35.694417334828586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8931.2785301001204</v>
      </c>
      <c r="F16" s="56">
        <v>5815.8878082938045</v>
      </c>
      <c r="G16" s="57">
        <v>14747.166338393925</v>
      </c>
      <c r="H16" s="56">
        <v>96</v>
      </c>
      <c r="I16" s="56">
        <v>87</v>
      </c>
      <c r="J16" s="57">
        <v>183</v>
      </c>
      <c r="K16" s="56">
        <v>89</v>
      </c>
      <c r="L16" s="56">
        <v>90</v>
      </c>
      <c r="M16" s="57">
        <v>179</v>
      </c>
      <c r="N16" s="32">
        <v>0.20863573467810037</v>
      </c>
      <c r="O16" s="32">
        <v>0.14146448259130678</v>
      </c>
      <c r="P16" s="33">
        <v>0.17572886485216785</v>
      </c>
      <c r="Q16" s="41"/>
      <c r="R16" s="58">
        <f t="shared" si="2"/>
        <v>48.277181243784433</v>
      </c>
      <c r="S16" s="58">
        <f t="shared" si="3"/>
        <v>32.858123210699461</v>
      </c>
      <c r="T16" s="58">
        <f t="shared" si="4"/>
        <v>40.738028559099241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9064.1004483684028</v>
      </c>
      <c r="F17" s="56">
        <v>6293.2476930592165</v>
      </c>
      <c r="G17" s="57">
        <v>15357.348141427619</v>
      </c>
      <c r="H17" s="56">
        <v>97</v>
      </c>
      <c r="I17" s="56">
        <v>88</v>
      </c>
      <c r="J17" s="57">
        <v>185</v>
      </c>
      <c r="K17" s="56">
        <v>89</v>
      </c>
      <c r="L17" s="56">
        <v>84</v>
      </c>
      <c r="M17" s="57">
        <v>173</v>
      </c>
      <c r="N17" s="32">
        <v>0.21067544738677024</v>
      </c>
      <c r="O17" s="32">
        <v>0.15796304450449841</v>
      </c>
      <c r="P17" s="33">
        <v>0.18533196733717439</v>
      </c>
      <c r="Q17" s="41"/>
      <c r="R17" s="58">
        <f t="shared" si="2"/>
        <v>48.731722840690338</v>
      </c>
      <c r="S17" s="58">
        <f t="shared" si="3"/>
        <v>36.588649378251262</v>
      </c>
      <c r="T17" s="58">
        <f t="shared" si="4"/>
        <v>42.89762050678106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10123.305547230391</v>
      </c>
      <c r="F18" s="56">
        <v>7490.8139154066748</v>
      </c>
      <c r="G18" s="57">
        <v>17614.119462637067</v>
      </c>
      <c r="H18" s="56">
        <v>95</v>
      </c>
      <c r="I18" s="56">
        <v>88</v>
      </c>
      <c r="J18" s="57">
        <v>183</v>
      </c>
      <c r="K18" s="56">
        <v>89</v>
      </c>
      <c r="L18" s="56">
        <v>84</v>
      </c>
      <c r="M18" s="57">
        <v>173</v>
      </c>
      <c r="N18" s="32">
        <v>0.23768091536510122</v>
      </c>
      <c r="O18" s="32">
        <v>0.18802243763570972</v>
      </c>
      <c r="P18" s="33">
        <v>0.21368060295318647</v>
      </c>
      <c r="Q18" s="41"/>
      <c r="R18" s="58">
        <f t="shared" si="2"/>
        <v>55.017964930599952</v>
      </c>
      <c r="S18" s="58">
        <f t="shared" si="3"/>
        <v>43.551243694224851</v>
      </c>
      <c r="T18" s="58">
        <f t="shared" si="4"/>
        <v>49.477863659092883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11737.569398974134</v>
      </c>
      <c r="F19" s="56">
        <v>8276.5901055055328</v>
      </c>
      <c r="G19" s="57">
        <v>20014.159504479667</v>
      </c>
      <c r="H19" s="56">
        <v>96</v>
      </c>
      <c r="I19" s="56">
        <v>88</v>
      </c>
      <c r="J19" s="57">
        <v>184</v>
      </c>
      <c r="K19" s="56">
        <v>89</v>
      </c>
      <c r="L19" s="56">
        <v>84</v>
      </c>
      <c r="M19" s="57">
        <v>173</v>
      </c>
      <c r="N19" s="32">
        <v>0.27419102501808384</v>
      </c>
      <c r="O19" s="32">
        <v>0.20774573557995815</v>
      </c>
      <c r="P19" s="33">
        <v>0.24216144981705143</v>
      </c>
      <c r="Q19" s="41"/>
      <c r="R19" s="58">
        <f t="shared" si="2"/>
        <v>63.446321075535856</v>
      </c>
      <c r="S19" s="58">
        <f t="shared" si="3"/>
        <v>48.119709915729842</v>
      </c>
      <c r="T19" s="58">
        <f t="shared" si="4"/>
        <v>56.062071441119514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14278.334069930999</v>
      </c>
      <c r="F20" s="56">
        <v>11200.93895546804</v>
      </c>
      <c r="G20" s="57">
        <v>25479.273025399038</v>
      </c>
      <c r="H20" s="56">
        <v>138</v>
      </c>
      <c r="I20" s="56">
        <v>130</v>
      </c>
      <c r="J20" s="57">
        <v>268</v>
      </c>
      <c r="K20" s="56">
        <v>89</v>
      </c>
      <c r="L20" s="56">
        <v>84</v>
      </c>
      <c r="M20" s="57">
        <v>173</v>
      </c>
      <c r="N20" s="32">
        <v>0.27521846703799152</v>
      </c>
      <c r="O20" s="32">
        <v>0.22900185957368416</v>
      </c>
      <c r="P20" s="33">
        <v>0.25279062847645684</v>
      </c>
      <c r="Q20" s="41"/>
      <c r="R20" s="58">
        <f t="shared" si="2"/>
        <v>62.900150087801762</v>
      </c>
      <c r="S20" s="58">
        <f t="shared" si="3"/>
        <v>52.340836240504863</v>
      </c>
      <c r="T20" s="58">
        <f t="shared" si="4"/>
        <v>57.776129309294873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13361.398389784372</v>
      </c>
      <c r="F21" s="56">
        <v>11341.51025453705</v>
      </c>
      <c r="G21" s="57">
        <v>24702.908644321422</v>
      </c>
      <c r="H21" s="56">
        <v>138</v>
      </c>
      <c r="I21" s="56">
        <v>126</v>
      </c>
      <c r="J21" s="57">
        <v>264</v>
      </c>
      <c r="K21" s="56">
        <v>89</v>
      </c>
      <c r="L21" s="56">
        <v>84</v>
      </c>
      <c r="M21" s="57">
        <v>173</v>
      </c>
      <c r="N21" s="32">
        <v>0.25754430203902029</v>
      </c>
      <c r="O21" s="32">
        <v>0.23604541821797057</v>
      </c>
      <c r="P21" s="33">
        <v>0.2472070755376013</v>
      </c>
      <c r="Q21" s="41"/>
      <c r="R21" s="58">
        <f t="shared" si="2"/>
        <v>58.860785858080931</v>
      </c>
      <c r="S21" s="58">
        <f t="shared" si="3"/>
        <v>54.007191688271668</v>
      </c>
      <c r="T21" s="58">
        <f t="shared" si="4"/>
        <v>56.528395067097073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12597.563659452675</v>
      </c>
      <c r="F22" s="56">
        <v>11081.114554516327</v>
      </c>
      <c r="G22" s="57">
        <v>23678.678213969004</v>
      </c>
      <c r="H22" s="56">
        <v>138</v>
      </c>
      <c r="I22" s="56">
        <v>127</v>
      </c>
      <c r="J22" s="57">
        <v>265</v>
      </c>
      <c r="K22" s="56">
        <v>89</v>
      </c>
      <c r="L22" s="56">
        <v>84</v>
      </c>
      <c r="M22" s="57">
        <v>173</v>
      </c>
      <c r="N22" s="32">
        <v>0.24282119621150106</v>
      </c>
      <c r="O22" s="32">
        <v>0.22959378738845365</v>
      </c>
      <c r="P22" s="33">
        <v>0.23644629946845547</v>
      </c>
      <c r="Q22" s="41"/>
      <c r="R22" s="58">
        <f t="shared" si="2"/>
        <v>55.495875151773902</v>
      </c>
      <c r="S22" s="58">
        <f t="shared" si="3"/>
        <v>52.517130590124772</v>
      </c>
      <c r="T22" s="58">
        <f t="shared" si="4"/>
        <v>54.060909164312797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11018.14345461457</v>
      </c>
      <c r="F23" s="56">
        <v>9389.3510427194306</v>
      </c>
      <c r="G23" s="57">
        <v>20407.494497334003</v>
      </c>
      <c r="H23" s="56">
        <v>137</v>
      </c>
      <c r="I23" s="56">
        <v>130</v>
      </c>
      <c r="J23" s="57">
        <v>267</v>
      </c>
      <c r="K23" s="56">
        <v>94</v>
      </c>
      <c r="L23" s="56">
        <v>84</v>
      </c>
      <c r="M23" s="57">
        <v>178</v>
      </c>
      <c r="N23" s="32">
        <v>0.20826673700692896</v>
      </c>
      <c r="O23" s="32">
        <v>0.19196416099769853</v>
      </c>
      <c r="P23" s="33">
        <v>0.20043504456405675</v>
      </c>
      <c r="Q23" s="41"/>
      <c r="R23" s="58">
        <f t="shared" si="2"/>
        <v>47.697590712617185</v>
      </c>
      <c r="S23" s="58">
        <f t="shared" si="3"/>
        <v>43.875472162240328</v>
      </c>
      <c r="T23" s="58">
        <f t="shared" si="4"/>
        <v>45.859538196256189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10227.191683584919</v>
      </c>
      <c r="F24" s="56">
        <v>9042.1725779934877</v>
      </c>
      <c r="G24" s="57">
        <v>19269.364261578405</v>
      </c>
      <c r="H24" s="56">
        <v>137</v>
      </c>
      <c r="I24" s="56">
        <v>139</v>
      </c>
      <c r="J24" s="57">
        <v>276</v>
      </c>
      <c r="K24" s="56">
        <v>89</v>
      </c>
      <c r="L24" s="56">
        <v>84</v>
      </c>
      <c r="M24" s="57">
        <v>173</v>
      </c>
      <c r="N24" s="32">
        <v>0.19795586256551795</v>
      </c>
      <c r="O24" s="32">
        <v>0.17779952371388799</v>
      </c>
      <c r="P24" s="33">
        <v>0.18795712311332818</v>
      </c>
      <c r="Q24" s="41"/>
      <c r="R24" s="58">
        <f t="shared" si="2"/>
        <v>45.253060546835925</v>
      </c>
      <c r="S24" s="58">
        <f t="shared" si="3"/>
        <v>40.547859094141202</v>
      </c>
      <c r="T24" s="58">
        <f t="shared" si="4"/>
        <v>42.916178756299345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9616.9542549439611</v>
      </c>
      <c r="F25" s="56">
        <v>8980.4541596219915</v>
      </c>
      <c r="G25" s="57">
        <v>18597.408414565951</v>
      </c>
      <c r="H25" s="56">
        <v>137</v>
      </c>
      <c r="I25" s="56">
        <v>130</v>
      </c>
      <c r="J25" s="57">
        <v>267</v>
      </c>
      <c r="K25" s="56">
        <v>89</v>
      </c>
      <c r="L25" s="56">
        <v>84</v>
      </c>
      <c r="M25" s="57">
        <v>173</v>
      </c>
      <c r="N25" s="32">
        <v>0.18614420592567282</v>
      </c>
      <c r="O25" s="32">
        <v>0.18360431304428343</v>
      </c>
      <c r="P25" s="33">
        <v>0.18490900825809289</v>
      </c>
      <c r="Q25" s="41"/>
      <c r="R25" s="58">
        <f t="shared" si="2"/>
        <v>42.552894933380358</v>
      </c>
      <c r="S25" s="58">
        <f t="shared" si="3"/>
        <v>41.964739063654164</v>
      </c>
      <c r="T25" s="58">
        <f t="shared" si="4"/>
        <v>42.266837305831707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9197.3913058948001</v>
      </c>
      <c r="F26" s="56">
        <v>8843.9216573600643</v>
      </c>
      <c r="G26" s="57">
        <v>18041.312963254866</v>
      </c>
      <c r="H26" s="56">
        <v>137</v>
      </c>
      <c r="I26" s="56">
        <v>129</v>
      </c>
      <c r="J26" s="57">
        <v>266</v>
      </c>
      <c r="K26" s="56">
        <v>89</v>
      </c>
      <c r="L26" s="56">
        <v>84</v>
      </c>
      <c r="M26" s="57">
        <v>173</v>
      </c>
      <c r="N26" s="32">
        <v>0.17802321357027717</v>
      </c>
      <c r="O26" s="32">
        <v>0.18161495107113654</v>
      </c>
      <c r="P26" s="33">
        <v>0.17976597213287032</v>
      </c>
      <c r="Q26" s="41"/>
      <c r="R26" s="58">
        <f t="shared" si="2"/>
        <v>40.696421707499113</v>
      </c>
      <c r="S26" s="58">
        <f t="shared" si="3"/>
        <v>41.520758954742085</v>
      </c>
      <c r="T26" s="58">
        <f t="shared" si="4"/>
        <v>41.096384882129534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8801.7455945170714</v>
      </c>
      <c r="F27" s="56">
        <v>6674.6086781711501</v>
      </c>
      <c r="G27" s="57">
        <v>15476.354272688222</v>
      </c>
      <c r="H27" s="56">
        <v>145</v>
      </c>
      <c r="I27" s="56">
        <v>129</v>
      </c>
      <c r="J27" s="57">
        <v>274</v>
      </c>
      <c r="K27" s="56">
        <v>89</v>
      </c>
      <c r="L27" s="56">
        <v>87</v>
      </c>
      <c r="M27" s="57">
        <v>176</v>
      </c>
      <c r="N27" s="32">
        <v>0.16485139336449414</v>
      </c>
      <c r="O27" s="32">
        <v>0.13500422083679511</v>
      </c>
      <c r="P27" s="33">
        <v>0.15050134464649353</v>
      </c>
      <c r="Q27" s="41"/>
      <c r="R27" s="58">
        <f t="shared" si="2"/>
        <v>37.614297412466115</v>
      </c>
      <c r="S27" s="58">
        <f t="shared" si="3"/>
        <v>30.900966102644215</v>
      </c>
      <c r="T27" s="58">
        <f t="shared" si="4"/>
        <v>34.391898383751602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2610.2269898911186</v>
      </c>
      <c r="F28" s="56">
        <v>2914.1981043834667</v>
      </c>
      <c r="G28" s="57">
        <v>5524.4250942745857</v>
      </c>
      <c r="H28" s="56">
        <v>86</v>
      </c>
      <c r="I28" s="56">
        <v>85</v>
      </c>
      <c r="J28" s="57">
        <v>171</v>
      </c>
      <c r="K28" s="56">
        <v>0</v>
      </c>
      <c r="L28" s="56">
        <v>0</v>
      </c>
      <c r="M28" s="57">
        <v>0</v>
      </c>
      <c r="N28" s="32">
        <v>0.14051609549370794</v>
      </c>
      <c r="O28" s="32">
        <v>0.15872538694899055</v>
      </c>
      <c r="P28" s="33">
        <v>0.14956749767908234</v>
      </c>
      <c r="Q28" s="41"/>
      <c r="R28" s="58">
        <f t="shared" si="2"/>
        <v>30.351476626640913</v>
      </c>
      <c r="S28" s="58">
        <f t="shared" si="3"/>
        <v>34.284683580981962</v>
      </c>
      <c r="T28" s="58">
        <f t="shared" si="4"/>
        <v>32.306579498681785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2322.015308187174</v>
      </c>
      <c r="F29" s="56">
        <v>2894.4922971169458</v>
      </c>
      <c r="G29" s="57">
        <v>5216.5076053041194</v>
      </c>
      <c r="H29" s="56">
        <v>86</v>
      </c>
      <c r="I29" s="56">
        <v>86</v>
      </c>
      <c r="J29" s="57">
        <v>172</v>
      </c>
      <c r="K29" s="56">
        <v>0</v>
      </c>
      <c r="L29" s="56">
        <v>0</v>
      </c>
      <c r="M29" s="57">
        <v>0</v>
      </c>
      <c r="N29" s="32">
        <v>0.1250008240841502</v>
      </c>
      <c r="O29" s="32">
        <v>0.15581892211008536</v>
      </c>
      <c r="P29" s="33">
        <v>0.14040987309711778</v>
      </c>
      <c r="Q29" s="41"/>
      <c r="R29" s="58">
        <f t="shared" si="2"/>
        <v>27.00017800217644</v>
      </c>
      <c r="S29" s="58">
        <f t="shared" si="3"/>
        <v>33.656887175778436</v>
      </c>
      <c r="T29" s="58">
        <f t="shared" si="4"/>
        <v>30.328532588977438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2219.9334578317162</v>
      </c>
      <c r="F30" s="56">
        <v>2923.5050589433154</v>
      </c>
      <c r="G30" s="57">
        <v>5143.4385167750315</v>
      </c>
      <c r="H30" s="56">
        <v>86</v>
      </c>
      <c r="I30" s="56">
        <v>83</v>
      </c>
      <c r="J30" s="57">
        <v>169</v>
      </c>
      <c r="K30" s="56">
        <v>0</v>
      </c>
      <c r="L30" s="56">
        <v>0</v>
      </c>
      <c r="M30" s="57">
        <v>0</v>
      </c>
      <c r="N30" s="32">
        <v>0.11950546176957989</v>
      </c>
      <c r="O30" s="32">
        <v>0.16306922461754325</v>
      </c>
      <c r="P30" s="33">
        <v>0.14090068257656782</v>
      </c>
      <c r="Q30" s="41"/>
      <c r="R30" s="58">
        <f t="shared" si="2"/>
        <v>25.813179742229259</v>
      </c>
      <c r="S30" s="58">
        <f t="shared" si="3"/>
        <v>35.222952517389345</v>
      </c>
      <c r="T30" s="58">
        <f t="shared" si="4"/>
        <v>30.434547436538647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2062.5902933773864</v>
      </c>
      <c r="F31" s="56">
        <v>2893.0514489266398</v>
      </c>
      <c r="G31" s="57">
        <v>4955.6417423040257</v>
      </c>
      <c r="H31" s="56">
        <v>86</v>
      </c>
      <c r="I31" s="56">
        <v>83</v>
      </c>
      <c r="J31" s="57">
        <v>169</v>
      </c>
      <c r="K31" s="56">
        <v>0</v>
      </c>
      <c r="L31" s="56">
        <v>0</v>
      </c>
      <c r="M31" s="57">
        <v>0</v>
      </c>
      <c r="N31" s="32">
        <v>0.11103522251170254</v>
      </c>
      <c r="O31" s="32">
        <v>0.16137056274691208</v>
      </c>
      <c r="P31" s="33">
        <v>0.13575612925443858</v>
      </c>
      <c r="Q31" s="41"/>
      <c r="R31" s="58">
        <f t="shared" si="2"/>
        <v>23.98360806252775</v>
      </c>
      <c r="S31" s="58">
        <f t="shared" si="3"/>
        <v>34.856041553333007</v>
      </c>
      <c r="T31" s="58">
        <f t="shared" si="4"/>
        <v>29.323323918958732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1903.6127933694993</v>
      </c>
      <c r="F32" s="56">
        <v>2854.3891222506095</v>
      </c>
      <c r="G32" s="57">
        <v>4758.0019156201088</v>
      </c>
      <c r="H32" s="56">
        <v>88</v>
      </c>
      <c r="I32" s="56">
        <v>83</v>
      </c>
      <c r="J32" s="57">
        <v>171</v>
      </c>
      <c r="K32" s="56">
        <v>0</v>
      </c>
      <c r="L32" s="56">
        <v>0</v>
      </c>
      <c r="M32" s="57">
        <v>0</v>
      </c>
      <c r="N32" s="32">
        <v>0.10014797944915295</v>
      </c>
      <c r="O32" s="32">
        <v>0.15921402957667388</v>
      </c>
      <c r="P32" s="33">
        <v>0.12881746576835901</v>
      </c>
      <c r="Q32" s="41"/>
      <c r="R32" s="58">
        <f t="shared" si="2"/>
        <v>21.631963561017038</v>
      </c>
      <c r="S32" s="58">
        <f t="shared" si="3"/>
        <v>34.390230388561562</v>
      </c>
      <c r="T32" s="58">
        <f t="shared" si="4"/>
        <v>27.82457260596555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1517.5238456467912</v>
      </c>
      <c r="F33" s="56">
        <v>2482.9002723930457</v>
      </c>
      <c r="G33" s="57">
        <v>4000.4241180398367</v>
      </c>
      <c r="H33" s="56">
        <v>89</v>
      </c>
      <c r="I33" s="56">
        <v>84</v>
      </c>
      <c r="J33" s="57">
        <v>173</v>
      </c>
      <c r="K33" s="56">
        <v>0</v>
      </c>
      <c r="L33" s="56">
        <v>0</v>
      </c>
      <c r="M33" s="57">
        <v>0</v>
      </c>
      <c r="N33" s="32">
        <v>7.8939026510965002E-2</v>
      </c>
      <c r="O33" s="32">
        <v>0.13684415081531337</v>
      </c>
      <c r="P33" s="33">
        <v>0.10705480941018616</v>
      </c>
      <c r="Q33" s="41"/>
      <c r="R33" s="58">
        <f t="shared" si="2"/>
        <v>17.050829726368441</v>
      </c>
      <c r="S33" s="58">
        <f t="shared" si="3"/>
        <v>29.558336576107688</v>
      </c>
      <c r="T33" s="58">
        <f t="shared" si="4"/>
        <v>23.123838832600214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728.46159856098268</v>
      </c>
      <c r="F34" s="56">
        <v>784.56655614046349</v>
      </c>
      <c r="G34" s="57">
        <v>1513.0281547014461</v>
      </c>
      <c r="H34" s="56">
        <v>86</v>
      </c>
      <c r="I34" s="56">
        <v>84</v>
      </c>
      <c r="J34" s="57">
        <v>170</v>
      </c>
      <c r="K34" s="56">
        <v>0</v>
      </c>
      <c r="L34" s="56">
        <v>0</v>
      </c>
      <c r="M34" s="57">
        <v>0</v>
      </c>
      <c r="N34" s="32">
        <v>3.9215202334247558E-2</v>
      </c>
      <c r="O34" s="32">
        <v>4.3241102080052003E-2</v>
      </c>
      <c r="P34" s="33">
        <v>4.1204470443939163E-2</v>
      </c>
      <c r="Q34" s="41"/>
      <c r="R34" s="58">
        <f t="shared" si="2"/>
        <v>8.4704837041974734</v>
      </c>
      <c r="S34" s="58">
        <f t="shared" si="3"/>
        <v>9.3400780492912325</v>
      </c>
      <c r="T34" s="58">
        <f t="shared" si="4"/>
        <v>8.9001656158908595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369.1142935112041</v>
      </c>
      <c r="F35" s="56">
        <v>432.35732493943027</v>
      </c>
      <c r="G35" s="57">
        <v>801.47161845063442</v>
      </c>
      <c r="H35" s="56">
        <v>85</v>
      </c>
      <c r="I35" s="56">
        <v>84</v>
      </c>
      <c r="J35" s="57">
        <v>169</v>
      </c>
      <c r="K35" s="56">
        <v>0</v>
      </c>
      <c r="L35" s="56">
        <v>0</v>
      </c>
      <c r="M35" s="57">
        <v>0</v>
      </c>
      <c r="N35" s="32">
        <v>2.0104264352462098E-2</v>
      </c>
      <c r="O35" s="32">
        <v>2.3829217644368954E-2</v>
      </c>
      <c r="P35" s="33">
        <v>2.1955720426545981E-2</v>
      </c>
      <c r="Q35" s="41"/>
      <c r="R35" s="58">
        <f t="shared" si="2"/>
        <v>4.3425211001318127</v>
      </c>
      <c r="S35" s="58">
        <f t="shared" si="3"/>
        <v>5.1471110111836937</v>
      </c>
      <c r="T35" s="58">
        <f t="shared" si="4"/>
        <v>4.7424356121339315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80.580089734827709</v>
      </c>
      <c r="F36" s="61">
        <v>62.000000001649809</v>
      </c>
      <c r="G36" s="62">
        <v>142.58008973647753</v>
      </c>
      <c r="H36" s="61">
        <v>86</v>
      </c>
      <c r="I36" s="61">
        <v>84</v>
      </c>
      <c r="J36" s="62">
        <v>170</v>
      </c>
      <c r="K36" s="61">
        <v>0</v>
      </c>
      <c r="L36" s="61">
        <v>0</v>
      </c>
      <c r="M36" s="62">
        <v>0</v>
      </c>
      <c r="N36" s="34">
        <v>4.337860127843869E-3</v>
      </c>
      <c r="O36" s="34">
        <v>3.4171075838651793E-3</v>
      </c>
      <c r="P36" s="35">
        <v>3.8829000472896933E-3</v>
      </c>
      <c r="Q36" s="41"/>
      <c r="R36" s="58">
        <f t="shared" si="2"/>
        <v>0.93697778761427564</v>
      </c>
      <c r="S36" s="58">
        <f t="shared" si="3"/>
        <v>0.73809523811487865</v>
      </c>
      <c r="T36" s="58">
        <f t="shared" si="4"/>
        <v>0.83870641021457371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3711.5077463868638</v>
      </c>
      <c r="F37" s="56">
        <v>3297.3525235420107</v>
      </c>
      <c r="G37" s="65">
        <v>7008.8602699288749</v>
      </c>
      <c r="H37" s="64">
        <v>41</v>
      </c>
      <c r="I37" s="64">
        <v>42</v>
      </c>
      <c r="J37" s="65">
        <v>83</v>
      </c>
      <c r="K37" s="64">
        <v>44</v>
      </c>
      <c r="L37" s="64">
        <v>42</v>
      </c>
      <c r="M37" s="65">
        <v>86</v>
      </c>
      <c r="N37" s="30">
        <v>0.18775332589978064</v>
      </c>
      <c r="O37" s="30">
        <v>0.16919912374497181</v>
      </c>
      <c r="P37" s="31">
        <v>0.17854239530081706</v>
      </c>
      <c r="Q37" s="41"/>
      <c r="R37" s="58">
        <f t="shared" si="2"/>
        <v>43.664797016316044</v>
      </c>
      <c r="S37" s="58">
        <f t="shared" si="3"/>
        <v>39.254196708833462</v>
      </c>
      <c r="T37" s="58">
        <f t="shared" si="4"/>
        <v>41.472545975910499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3576.3400137186027</v>
      </c>
      <c r="F38" s="56">
        <v>3260.2311663541486</v>
      </c>
      <c r="G38" s="57">
        <v>6836.5711800727513</v>
      </c>
      <c r="H38" s="56">
        <v>40</v>
      </c>
      <c r="I38" s="56">
        <v>42</v>
      </c>
      <c r="J38" s="57">
        <v>82</v>
      </c>
      <c r="K38" s="56">
        <v>44</v>
      </c>
      <c r="L38" s="56">
        <v>42</v>
      </c>
      <c r="M38" s="57">
        <v>86</v>
      </c>
      <c r="N38" s="32">
        <v>0.18291428057071413</v>
      </c>
      <c r="O38" s="32">
        <v>0.16729429219797562</v>
      </c>
      <c r="P38" s="33">
        <v>0.17511708965350284</v>
      </c>
      <c r="Q38" s="41"/>
      <c r="R38" s="58">
        <f t="shared" si="2"/>
        <v>42.575476353792887</v>
      </c>
      <c r="S38" s="58">
        <f t="shared" si="3"/>
        <v>38.812275789930339</v>
      </c>
      <c r="T38" s="58">
        <f t="shared" si="4"/>
        <v>40.693876071861617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3478.9137259933118</v>
      </c>
      <c r="F39" s="56">
        <v>3228.5745719998131</v>
      </c>
      <c r="G39" s="57">
        <v>6707.4882979931244</v>
      </c>
      <c r="H39" s="56">
        <v>42</v>
      </c>
      <c r="I39" s="56">
        <v>42</v>
      </c>
      <c r="J39" s="57">
        <v>84</v>
      </c>
      <c r="K39" s="56">
        <v>44</v>
      </c>
      <c r="L39" s="56">
        <v>42</v>
      </c>
      <c r="M39" s="57">
        <v>86</v>
      </c>
      <c r="N39" s="32">
        <v>0.17408495426307605</v>
      </c>
      <c r="O39" s="32">
        <v>0.1656698774630446</v>
      </c>
      <c r="P39" s="33">
        <v>0.16993028724141479</v>
      </c>
      <c r="Q39" s="41"/>
      <c r="R39" s="58">
        <f t="shared" si="2"/>
        <v>40.45248518596874</v>
      </c>
      <c r="S39" s="58">
        <f t="shared" si="3"/>
        <v>38.435411571426343</v>
      </c>
      <c r="T39" s="58">
        <f t="shared" si="4"/>
        <v>39.455813517606614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3406.4543416889505</v>
      </c>
      <c r="F40" s="56">
        <v>3213.80285476279</v>
      </c>
      <c r="G40" s="57">
        <v>6620.257196451741</v>
      </c>
      <c r="H40" s="56">
        <v>42</v>
      </c>
      <c r="I40" s="56">
        <v>42</v>
      </c>
      <c r="J40" s="57">
        <v>84</v>
      </c>
      <c r="K40" s="56">
        <v>44</v>
      </c>
      <c r="L40" s="56">
        <v>42</v>
      </c>
      <c r="M40" s="57">
        <v>86</v>
      </c>
      <c r="N40" s="32">
        <v>0.17045908435192908</v>
      </c>
      <c r="O40" s="32">
        <v>0.16491188704653068</v>
      </c>
      <c r="P40" s="33">
        <v>0.16772033837788156</v>
      </c>
      <c r="Q40" s="41"/>
      <c r="R40" s="58">
        <f t="shared" si="2"/>
        <v>39.60993420568547</v>
      </c>
      <c r="S40" s="58">
        <f t="shared" si="3"/>
        <v>38.259557794795121</v>
      </c>
      <c r="T40" s="58">
        <f t="shared" si="4"/>
        <v>38.942689390892596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3360.7054968085254</v>
      </c>
      <c r="F41" s="56">
        <v>3144.7313217256842</v>
      </c>
      <c r="G41" s="57">
        <v>6505.43681853421</v>
      </c>
      <c r="H41" s="56">
        <v>42</v>
      </c>
      <c r="I41" s="56">
        <v>42</v>
      </c>
      <c r="J41" s="57">
        <v>84</v>
      </c>
      <c r="K41" s="56">
        <v>42</v>
      </c>
      <c r="L41" s="56">
        <v>42</v>
      </c>
      <c r="M41" s="57">
        <v>84</v>
      </c>
      <c r="N41" s="32">
        <v>0.17244999470487096</v>
      </c>
      <c r="O41" s="32">
        <v>0.16136757603272189</v>
      </c>
      <c r="P41" s="33">
        <v>0.16690878536879644</v>
      </c>
      <c r="Q41" s="41"/>
      <c r="R41" s="58">
        <f t="shared" si="2"/>
        <v>40.008398771530061</v>
      </c>
      <c r="S41" s="58">
        <f t="shared" si="3"/>
        <v>37.437277639591478</v>
      </c>
      <c r="T41" s="58">
        <f t="shared" si="4"/>
        <v>38.722838205560777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2350.688150152951</v>
      </c>
      <c r="F42" s="56">
        <v>1313.4276563205515</v>
      </c>
      <c r="G42" s="57">
        <v>3664.1158064735027</v>
      </c>
      <c r="H42" s="56">
        <v>0</v>
      </c>
      <c r="I42" s="56">
        <v>0</v>
      </c>
      <c r="J42" s="57">
        <v>0</v>
      </c>
      <c r="K42" s="56">
        <v>43</v>
      </c>
      <c r="L42" s="56">
        <v>42</v>
      </c>
      <c r="M42" s="57">
        <v>85</v>
      </c>
      <c r="N42" s="32">
        <v>0.22043212210736601</v>
      </c>
      <c r="O42" s="32">
        <v>0.12609712522278721</v>
      </c>
      <c r="P42" s="33">
        <v>0.17381953541145648</v>
      </c>
      <c r="Q42" s="41"/>
      <c r="R42" s="58">
        <f t="shared" si="2"/>
        <v>54.667166282626766</v>
      </c>
      <c r="S42" s="58">
        <f t="shared" si="3"/>
        <v>31.272087055251227</v>
      </c>
      <c r="T42" s="58">
        <f t="shared" si="4"/>
        <v>43.107244782041207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2140.3053298532104</v>
      </c>
      <c r="F43" s="56">
        <v>1212.7982729501232</v>
      </c>
      <c r="G43" s="57">
        <v>3353.1036028033336</v>
      </c>
      <c r="H43" s="56">
        <v>0</v>
      </c>
      <c r="I43" s="56">
        <v>0</v>
      </c>
      <c r="J43" s="57">
        <v>0</v>
      </c>
      <c r="K43" s="56">
        <v>43</v>
      </c>
      <c r="L43" s="56">
        <v>42</v>
      </c>
      <c r="M43" s="57">
        <v>85</v>
      </c>
      <c r="N43" s="32">
        <v>0.20070380062389445</v>
      </c>
      <c r="O43" s="32">
        <v>0.11643608611272305</v>
      </c>
      <c r="P43" s="33">
        <v>0.15906563580660976</v>
      </c>
      <c r="Q43" s="41"/>
      <c r="R43" s="58">
        <f t="shared" si="2"/>
        <v>49.774542554725826</v>
      </c>
      <c r="S43" s="58">
        <f t="shared" si="3"/>
        <v>28.876149355955313</v>
      </c>
      <c r="T43" s="58">
        <f t="shared" si="4"/>
        <v>39.448277680039219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2074.4611270394148</v>
      </c>
      <c r="F44" s="56">
        <v>1172.5158781099897</v>
      </c>
      <c r="G44" s="57">
        <v>3246.9770051494042</v>
      </c>
      <c r="H44" s="56">
        <v>0</v>
      </c>
      <c r="I44" s="56">
        <v>0</v>
      </c>
      <c r="J44" s="57">
        <v>0</v>
      </c>
      <c r="K44" s="56">
        <v>43</v>
      </c>
      <c r="L44" s="56">
        <v>42</v>
      </c>
      <c r="M44" s="57">
        <v>85</v>
      </c>
      <c r="N44" s="32">
        <v>0.19452936300069532</v>
      </c>
      <c r="O44" s="32">
        <v>0.11256872869719563</v>
      </c>
      <c r="P44" s="33">
        <v>0.15403116722720134</v>
      </c>
      <c r="Q44" s="41"/>
      <c r="R44" s="58">
        <f t="shared" si="2"/>
        <v>48.243282024172437</v>
      </c>
      <c r="S44" s="58">
        <f t="shared" si="3"/>
        <v>27.917044716904517</v>
      </c>
      <c r="T44" s="58">
        <f t="shared" si="4"/>
        <v>38.199729472345929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1977.9330195570053</v>
      </c>
      <c r="F45" s="56">
        <v>1208.2924094676891</v>
      </c>
      <c r="G45" s="57">
        <v>3186.2254290246947</v>
      </c>
      <c r="H45" s="56">
        <v>0</v>
      </c>
      <c r="I45" s="56">
        <v>0</v>
      </c>
      <c r="J45" s="57">
        <v>0</v>
      </c>
      <c r="K45" s="56">
        <v>43</v>
      </c>
      <c r="L45" s="56">
        <v>42</v>
      </c>
      <c r="M45" s="57">
        <v>85</v>
      </c>
      <c r="N45" s="32">
        <v>0.1854775899809645</v>
      </c>
      <c r="O45" s="32">
        <v>0.11600349553261224</v>
      </c>
      <c r="P45" s="33">
        <v>0.15114921390060221</v>
      </c>
      <c r="Q45" s="41"/>
      <c r="R45" s="58">
        <f t="shared" si="2"/>
        <v>45.998442315279192</v>
      </c>
      <c r="S45" s="58">
        <f t="shared" si="3"/>
        <v>28.768866892087836</v>
      </c>
      <c r="T45" s="58">
        <f t="shared" si="4"/>
        <v>37.485005047349347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1951.5599208683936</v>
      </c>
      <c r="F46" s="56">
        <v>1214.3433741346698</v>
      </c>
      <c r="G46" s="57">
        <v>3165.9032950030632</v>
      </c>
      <c r="H46" s="56">
        <v>0</v>
      </c>
      <c r="I46" s="56">
        <v>0</v>
      </c>
      <c r="J46" s="57">
        <v>0</v>
      </c>
      <c r="K46" s="56">
        <v>43</v>
      </c>
      <c r="L46" s="56">
        <v>42</v>
      </c>
      <c r="M46" s="57">
        <v>85</v>
      </c>
      <c r="N46" s="32">
        <v>0.18300449370483812</v>
      </c>
      <c r="O46" s="32">
        <v>0.11658442532014879</v>
      </c>
      <c r="P46" s="33">
        <v>0.15018516579710925</v>
      </c>
      <c r="Q46" s="41"/>
      <c r="R46" s="58">
        <f t="shared" si="2"/>
        <v>45.385114438799853</v>
      </c>
      <c r="S46" s="58">
        <f t="shared" si="3"/>
        <v>28.912937479396902</v>
      </c>
      <c r="T46" s="58">
        <f t="shared" si="4"/>
        <v>37.245921117683096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1941.8778517904602</v>
      </c>
      <c r="F47" s="56">
        <v>1218.5921564988651</v>
      </c>
      <c r="G47" s="57">
        <v>3160.4700082893251</v>
      </c>
      <c r="H47" s="56">
        <v>0</v>
      </c>
      <c r="I47" s="56">
        <v>0</v>
      </c>
      <c r="J47" s="57">
        <v>0</v>
      </c>
      <c r="K47" s="56">
        <v>43</v>
      </c>
      <c r="L47" s="56">
        <v>42</v>
      </c>
      <c r="M47" s="57">
        <v>85</v>
      </c>
      <c r="N47" s="32">
        <v>0.1820965727485428</v>
      </c>
      <c r="O47" s="32">
        <v>0.11699233453330117</v>
      </c>
      <c r="P47" s="33">
        <v>0.14992741974807045</v>
      </c>
      <c r="Q47" s="41"/>
      <c r="R47" s="58">
        <f t="shared" si="2"/>
        <v>45.159950041638609</v>
      </c>
      <c r="S47" s="58">
        <f t="shared" si="3"/>
        <v>29.014098964258693</v>
      </c>
      <c r="T47" s="58">
        <f t="shared" si="4"/>
        <v>37.182000097521474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1906.6334584739543</v>
      </c>
      <c r="F48" s="56">
        <v>881.66554984683535</v>
      </c>
      <c r="G48" s="57">
        <v>2788.2990083207897</v>
      </c>
      <c r="H48" s="56">
        <v>0</v>
      </c>
      <c r="I48" s="56">
        <v>0</v>
      </c>
      <c r="J48" s="57">
        <v>0</v>
      </c>
      <c r="K48" s="56">
        <v>43</v>
      </c>
      <c r="L48" s="56">
        <v>42</v>
      </c>
      <c r="M48" s="57">
        <v>85</v>
      </c>
      <c r="N48" s="32">
        <v>0.17879158462809025</v>
      </c>
      <c r="O48" s="32">
        <v>8.4645310085141645E-2</v>
      </c>
      <c r="P48" s="33">
        <v>0.13227224897157447</v>
      </c>
      <c r="Q48" s="41"/>
      <c r="R48" s="58">
        <f t="shared" ref="R48" si="5">+E48/(H48+K48)</f>
        <v>44.340312987766382</v>
      </c>
      <c r="S48" s="58">
        <f t="shared" ref="S48" si="6">+F48/(I48+L48)</f>
        <v>20.992036901115128</v>
      </c>
      <c r="T48" s="58">
        <f t="shared" ref="T48" si="7">+G48/(J48+M48)</f>
        <v>32.803517744950469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1785.2401027959904</v>
      </c>
      <c r="F49" s="56">
        <v>873.4662398818183</v>
      </c>
      <c r="G49" s="57">
        <v>2658.7063426778086</v>
      </c>
      <c r="H49" s="56">
        <v>0</v>
      </c>
      <c r="I49" s="56">
        <v>0</v>
      </c>
      <c r="J49" s="57">
        <v>0</v>
      </c>
      <c r="K49" s="56">
        <v>43</v>
      </c>
      <c r="L49" s="56">
        <v>42</v>
      </c>
      <c r="M49" s="57">
        <v>85</v>
      </c>
      <c r="N49" s="32">
        <v>0.16740811166504035</v>
      </c>
      <c r="O49" s="32">
        <v>8.3858125948715279E-2</v>
      </c>
      <c r="P49" s="33">
        <v>0.1261245893110915</v>
      </c>
      <c r="Q49" s="41"/>
      <c r="R49" s="58">
        <f t="shared" si="2"/>
        <v>41.517211692930012</v>
      </c>
      <c r="S49" s="58">
        <f t="shared" si="3"/>
        <v>20.79681523528139</v>
      </c>
      <c r="T49" s="58">
        <f t="shared" si="4"/>
        <v>31.278898149150688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1760.2816709304591</v>
      </c>
      <c r="F50" s="56">
        <v>862.72844879482841</v>
      </c>
      <c r="G50" s="57">
        <v>2623.0101197252875</v>
      </c>
      <c r="H50" s="56">
        <v>0</v>
      </c>
      <c r="I50" s="56">
        <v>0</v>
      </c>
      <c r="J50" s="57">
        <v>0</v>
      </c>
      <c r="K50" s="56">
        <v>43</v>
      </c>
      <c r="L50" s="56">
        <v>42</v>
      </c>
      <c r="M50" s="57">
        <v>85</v>
      </c>
      <c r="N50" s="32">
        <v>0.16506767356812257</v>
      </c>
      <c r="O50" s="32">
        <v>8.2827232027153266E-2</v>
      </c>
      <c r="P50" s="33">
        <v>0.12443122010082008</v>
      </c>
      <c r="Q50" s="41"/>
      <c r="R50" s="58">
        <f t="shared" si="2"/>
        <v>40.936783044894398</v>
      </c>
      <c r="S50" s="58">
        <f t="shared" si="3"/>
        <v>20.541153542734008</v>
      </c>
      <c r="T50" s="58">
        <f t="shared" si="4"/>
        <v>30.858942585003383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1634.5556606149185</v>
      </c>
      <c r="F51" s="56">
        <v>835.71417072498434</v>
      </c>
      <c r="G51" s="57">
        <v>2470.2698313399028</v>
      </c>
      <c r="H51" s="56">
        <v>0</v>
      </c>
      <c r="I51" s="56">
        <v>0</v>
      </c>
      <c r="J51" s="57">
        <v>0</v>
      </c>
      <c r="K51" s="56">
        <v>43</v>
      </c>
      <c r="L51" s="56">
        <v>33</v>
      </c>
      <c r="M51" s="57">
        <v>76</v>
      </c>
      <c r="N51" s="32">
        <v>0.15327791266081381</v>
      </c>
      <c r="O51" s="32">
        <v>0.10211561225867355</v>
      </c>
      <c r="P51" s="33">
        <v>0.13106270327567396</v>
      </c>
      <c r="Q51" s="41"/>
      <c r="R51" s="58">
        <f t="shared" si="2"/>
        <v>38.012922339881825</v>
      </c>
      <c r="S51" s="58">
        <f t="shared" si="3"/>
        <v>25.324671840151041</v>
      </c>
      <c r="T51" s="58">
        <f t="shared" si="4"/>
        <v>32.50355041236714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1626.2118384440332</v>
      </c>
      <c r="F52" s="56">
        <v>828.46337085298421</v>
      </c>
      <c r="G52" s="57">
        <v>2454.6752092970173</v>
      </c>
      <c r="H52" s="56">
        <v>0</v>
      </c>
      <c r="I52" s="56">
        <v>0</v>
      </c>
      <c r="J52" s="57">
        <v>0</v>
      </c>
      <c r="K52" s="56">
        <v>43</v>
      </c>
      <c r="L52" s="56">
        <v>26</v>
      </c>
      <c r="M52" s="57">
        <v>69</v>
      </c>
      <c r="N52" s="32">
        <v>0.15249548372505939</v>
      </c>
      <c r="O52" s="32">
        <v>0.12848377339531392</v>
      </c>
      <c r="P52" s="33">
        <v>0.14344759287616979</v>
      </c>
      <c r="Q52" s="41"/>
      <c r="R52" s="58">
        <f t="shared" si="2"/>
        <v>37.818879963814723</v>
      </c>
      <c r="S52" s="58">
        <f t="shared" si="3"/>
        <v>31.863975802037853</v>
      </c>
      <c r="T52" s="58">
        <f t="shared" si="4"/>
        <v>35.575003033290109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1592.7716133497099</v>
      </c>
      <c r="F53" s="56">
        <v>820.79169262604705</v>
      </c>
      <c r="G53" s="57">
        <v>2413.563305975757</v>
      </c>
      <c r="H53" s="56">
        <v>0</v>
      </c>
      <c r="I53" s="56">
        <v>0</v>
      </c>
      <c r="J53" s="57">
        <v>0</v>
      </c>
      <c r="K53" s="56">
        <v>43</v>
      </c>
      <c r="L53" s="56">
        <v>41</v>
      </c>
      <c r="M53" s="57">
        <v>84</v>
      </c>
      <c r="N53" s="32">
        <v>0.14935967867120312</v>
      </c>
      <c r="O53" s="32">
        <v>8.0723022484859075E-2</v>
      </c>
      <c r="P53" s="33">
        <v>0.11585845362786852</v>
      </c>
      <c r="Q53" s="41"/>
      <c r="R53" s="58">
        <f t="shared" si="2"/>
        <v>37.041200310458372</v>
      </c>
      <c r="S53" s="58">
        <f t="shared" si="3"/>
        <v>20.01930957624505</v>
      </c>
      <c r="T53" s="58">
        <f t="shared" si="4"/>
        <v>28.732896499711394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1546.2944631510488</v>
      </c>
      <c r="F54" s="56">
        <v>794.12726002093939</v>
      </c>
      <c r="G54" s="57">
        <v>2340.4217231719881</v>
      </c>
      <c r="H54" s="56">
        <v>0</v>
      </c>
      <c r="I54" s="56">
        <v>0</v>
      </c>
      <c r="J54" s="57">
        <v>0</v>
      </c>
      <c r="K54" s="56">
        <v>43</v>
      </c>
      <c r="L54" s="56">
        <v>42</v>
      </c>
      <c r="M54" s="57">
        <v>85</v>
      </c>
      <c r="N54" s="32">
        <v>0.14500135625947569</v>
      </c>
      <c r="O54" s="32">
        <v>7.6241096392179283E-2</v>
      </c>
      <c r="P54" s="33">
        <v>0.11102569844269393</v>
      </c>
      <c r="Q54" s="41"/>
      <c r="R54" s="58">
        <f t="shared" si="2"/>
        <v>35.96033635234997</v>
      </c>
      <c r="S54" s="58">
        <f t="shared" si="3"/>
        <v>18.90779190526046</v>
      </c>
      <c r="T54" s="58">
        <f t="shared" si="4"/>
        <v>27.534373213788097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1252.4998339322424</v>
      </c>
      <c r="F55" s="56">
        <v>661.78891185415296</v>
      </c>
      <c r="G55" s="57">
        <v>1914.2887457863953</v>
      </c>
      <c r="H55" s="56">
        <v>0</v>
      </c>
      <c r="I55" s="56">
        <v>0</v>
      </c>
      <c r="J55" s="57">
        <v>0</v>
      </c>
      <c r="K55" s="56">
        <v>41</v>
      </c>
      <c r="L55" s="56">
        <v>42</v>
      </c>
      <c r="M55" s="57">
        <v>83</v>
      </c>
      <c r="N55" s="32">
        <v>0.1231805501506926</v>
      </c>
      <c r="O55" s="32">
        <v>6.3535801829315758E-2</v>
      </c>
      <c r="P55" s="33">
        <v>9.2998870277224796E-2</v>
      </c>
      <c r="Q55" s="41"/>
      <c r="R55" s="58">
        <f t="shared" si="2"/>
        <v>30.548776437371764</v>
      </c>
      <c r="S55" s="58">
        <f t="shared" si="3"/>
        <v>15.756878853670308</v>
      </c>
      <c r="T55" s="58">
        <f t="shared" si="4"/>
        <v>23.063719828751751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1219.0808664616879</v>
      </c>
      <c r="F56" s="56">
        <v>640.99152263009137</v>
      </c>
      <c r="G56" s="57">
        <v>1860.0723890917793</v>
      </c>
      <c r="H56" s="56">
        <v>0</v>
      </c>
      <c r="I56" s="56">
        <v>0</v>
      </c>
      <c r="J56" s="57">
        <v>0</v>
      </c>
      <c r="K56" s="56">
        <v>45</v>
      </c>
      <c r="L56" s="56">
        <v>42</v>
      </c>
      <c r="M56" s="57">
        <v>87</v>
      </c>
      <c r="N56" s="32">
        <v>0.10923663677972115</v>
      </c>
      <c r="O56" s="32">
        <v>6.1539124676468063E-2</v>
      </c>
      <c r="P56" s="33">
        <v>8.6210251626426551E-2</v>
      </c>
      <c r="Q56" s="41"/>
      <c r="R56" s="58">
        <f t="shared" si="2"/>
        <v>27.090685921370842</v>
      </c>
      <c r="S56" s="58">
        <f t="shared" si="3"/>
        <v>15.26170291976408</v>
      </c>
      <c r="T56" s="58">
        <f t="shared" si="4"/>
        <v>21.380142403353783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983.78170712122551</v>
      </c>
      <c r="F57" s="56">
        <v>533.72248093578014</v>
      </c>
      <c r="G57" s="57">
        <v>1517.5041880570056</v>
      </c>
      <c r="H57" s="56">
        <v>0</v>
      </c>
      <c r="I57" s="56">
        <v>0</v>
      </c>
      <c r="J57" s="57">
        <v>0</v>
      </c>
      <c r="K57" s="56">
        <v>43</v>
      </c>
      <c r="L57" s="56">
        <v>42</v>
      </c>
      <c r="M57" s="57">
        <v>85</v>
      </c>
      <c r="N57" s="32">
        <v>9.225259819216293E-2</v>
      </c>
      <c r="O57" s="32">
        <v>5.1240637570639416E-2</v>
      </c>
      <c r="P57" s="33">
        <v>7.1987864708586605E-2</v>
      </c>
      <c r="Q57" s="41"/>
      <c r="R57" s="58">
        <f t="shared" si="2"/>
        <v>22.878644351656408</v>
      </c>
      <c r="S57" s="58">
        <f t="shared" si="3"/>
        <v>12.707678117518574</v>
      </c>
      <c r="T57" s="58">
        <f t="shared" si="4"/>
        <v>17.852990447729479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893.17748196027219</v>
      </c>
      <c r="F58" s="61">
        <v>504.00000000146645</v>
      </c>
      <c r="G58" s="62">
        <v>1397.1774819617385</v>
      </c>
      <c r="H58" s="56">
        <v>0</v>
      </c>
      <c r="I58" s="56">
        <v>0</v>
      </c>
      <c r="J58" s="57">
        <v>0</v>
      </c>
      <c r="K58" s="56">
        <v>42</v>
      </c>
      <c r="L58" s="56">
        <v>42</v>
      </c>
      <c r="M58" s="57">
        <v>84</v>
      </c>
      <c r="N58" s="34">
        <v>8.5750526301869454E-2</v>
      </c>
      <c r="O58" s="34">
        <v>4.8387096774334337E-2</v>
      </c>
      <c r="P58" s="35">
        <v>6.7068811538101888E-2</v>
      </c>
      <c r="Q58" s="41"/>
      <c r="R58" s="58">
        <f t="shared" si="2"/>
        <v>21.266130522863623</v>
      </c>
      <c r="S58" s="58">
        <f t="shared" si="3"/>
        <v>12.000000000034916</v>
      </c>
      <c r="T58" s="58">
        <f t="shared" si="4"/>
        <v>16.633065261449268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2182.8141920283465</v>
      </c>
      <c r="F59" s="56">
        <v>1098.6857735016249</v>
      </c>
      <c r="G59" s="57">
        <v>3281.4999655299716</v>
      </c>
      <c r="H59" s="66">
        <v>0</v>
      </c>
      <c r="I59" s="64">
        <v>2</v>
      </c>
      <c r="J59" s="65">
        <v>2</v>
      </c>
      <c r="K59" s="66">
        <v>43</v>
      </c>
      <c r="L59" s="64">
        <v>41</v>
      </c>
      <c r="M59" s="65">
        <v>84</v>
      </c>
      <c r="N59" s="30">
        <v>0.20469000300340834</v>
      </c>
      <c r="O59" s="30">
        <v>0.10364960127373819</v>
      </c>
      <c r="P59" s="31">
        <v>0.15432185691920483</v>
      </c>
      <c r="Q59" s="41"/>
      <c r="R59" s="58">
        <f t="shared" si="2"/>
        <v>50.763120744845267</v>
      </c>
      <c r="S59" s="58">
        <f t="shared" si="3"/>
        <v>25.550831941898252</v>
      </c>
      <c r="T59" s="58">
        <f t="shared" si="4"/>
        <v>38.15697634337176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2077.0354289277288</v>
      </c>
      <c r="F60" s="56">
        <v>1076.9522847344565</v>
      </c>
      <c r="G60" s="57">
        <v>3153.9877136621853</v>
      </c>
      <c r="H60" s="55">
        <v>0</v>
      </c>
      <c r="I60" s="56">
        <v>2</v>
      </c>
      <c r="J60" s="57">
        <v>2</v>
      </c>
      <c r="K60" s="55">
        <v>43</v>
      </c>
      <c r="L60" s="56">
        <v>41</v>
      </c>
      <c r="M60" s="57">
        <v>84</v>
      </c>
      <c r="N60" s="32">
        <v>0.19477076415301284</v>
      </c>
      <c r="O60" s="32">
        <v>0.10159927214476004</v>
      </c>
      <c r="P60" s="33">
        <v>0.14832523107892143</v>
      </c>
      <c r="Q60" s="41"/>
      <c r="R60" s="58">
        <f t="shared" si="2"/>
        <v>48.303149509947183</v>
      </c>
      <c r="S60" s="58">
        <f t="shared" si="3"/>
        <v>25.045401970568754</v>
      </c>
      <c r="T60" s="58">
        <f t="shared" si="4"/>
        <v>36.674275740257968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1964.3687102626313</v>
      </c>
      <c r="F61" s="56">
        <v>1050.9373772119495</v>
      </c>
      <c r="G61" s="57">
        <v>3015.3060874745806</v>
      </c>
      <c r="H61" s="55">
        <v>0</v>
      </c>
      <c r="I61" s="56">
        <v>2</v>
      </c>
      <c r="J61" s="57">
        <v>2</v>
      </c>
      <c r="K61" s="55">
        <v>43</v>
      </c>
      <c r="L61" s="56">
        <v>41</v>
      </c>
      <c r="M61" s="57">
        <v>84</v>
      </c>
      <c r="N61" s="32">
        <v>0.18420561799161958</v>
      </c>
      <c r="O61" s="32">
        <v>9.9145035586032979E-2</v>
      </c>
      <c r="P61" s="33">
        <v>0.14180333368484671</v>
      </c>
      <c r="Q61" s="41"/>
      <c r="R61" s="58">
        <f t="shared" si="2"/>
        <v>45.682993261921659</v>
      </c>
      <c r="S61" s="58">
        <f t="shared" si="3"/>
        <v>24.440404121208129</v>
      </c>
      <c r="T61" s="58">
        <f t="shared" si="4"/>
        <v>35.061698691564892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1906.1731286800448</v>
      </c>
      <c r="F62" s="56">
        <v>1026.6303665354778</v>
      </c>
      <c r="G62" s="57">
        <v>2932.8034952155226</v>
      </c>
      <c r="H62" s="55">
        <v>0</v>
      </c>
      <c r="I62" s="56">
        <v>2</v>
      </c>
      <c r="J62" s="57">
        <v>2</v>
      </c>
      <c r="K62" s="55">
        <v>43</v>
      </c>
      <c r="L62" s="56">
        <v>41</v>
      </c>
      <c r="M62" s="57">
        <v>84</v>
      </c>
      <c r="N62" s="32">
        <v>0.17874841791823376</v>
      </c>
      <c r="O62" s="32">
        <v>9.6851921371271493E-2</v>
      </c>
      <c r="P62" s="33">
        <v>0.13792341493677213</v>
      </c>
      <c r="Q62" s="41"/>
      <c r="R62" s="58">
        <f t="shared" si="2"/>
        <v>44.329607643721971</v>
      </c>
      <c r="S62" s="58">
        <f t="shared" si="3"/>
        <v>23.875124803150648</v>
      </c>
      <c r="T62" s="58">
        <f t="shared" si="4"/>
        <v>34.102366223436313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1847.5046004560347</v>
      </c>
      <c r="F63" s="56">
        <v>990.4922893546651</v>
      </c>
      <c r="G63" s="57">
        <v>2837.9968898106999</v>
      </c>
      <c r="H63" s="55">
        <v>0</v>
      </c>
      <c r="I63" s="56">
        <v>2</v>
      </c>
      <c r="J63" s="57">
        <v>2</v>
      </c>
      <c r="K63" s="55">
        <v>43</v>
      </c>
      <c r="L63" s="56">
        <v>41</v>
      </c>
      <c r="M63" s="57">
        <v>84</v>
      </c>
      <c r="N63" s="32">
        <v>0.17324686800975569</v>
      </c>
      <c r="O63" s="32">
        <v>9.3442668807043883E-2</v>
      </c>
      <c r="P63" s="33">
        <v>0.13346486502119545</v>
      </c>
      <c r="Q63" s="41"/>
      <c r="R63" s="58">
        <f t="shared" si="2"/>
        <v>42.965223266419414</v>
      </c>
      <c r="S63" s="58">
        <f t="shared" si="3"/>
        <v>23.034704403596862</v>
      </c>
      <c r="T63" s="58">
        <f t="shared" si="4"/>
        <v>32.999963835008138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1704.5604088466253</v>
      </c>
      <c r="F64" s="56">
        <v>967.08021131477312</v>
      </c>
      <c r="G64" s="57">
        <v>2671.6406201613981</v>
      </c>
      <c r="H64" s="55">
        <v>0</v>
      </c>
      <c r="I64" s="56">
        <v>1</v>
      </c>
      <c r="J64" s="57">
        <v>1</v>
      </c>
      <c r="K64" s="55">
        <v>43</v>
      </c>
      <c r="L64" s="56">
        <v>46</v>
      </c>
      <c r="M64" s="57">
        <v>89</v>
      </c>
      <c r="N64" s="3">
        <v>0.15984249895410965</v>
      </c>
      <c r="O64" s="3">
        <v>8.3196852315448475E-2</v>
      </c>
      <c r="P64" s="4">
        <v>0.11986901562102469</v>
      </c>
      <c r="Q64" s="41"/>
      <c r="R64" s="58">
        <f t="shared" si="2"/>
        <v>39.640939740619189</v>
      </c>
      <c r="S64" s="58">
        <f t="shared" si="3"/>
        <v>20.576174708824961</v>
      </c>
      <c r="T64" s="58">
        <f t="shared" si="4"/>
        <v>29.684895779571089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1491.9448579072921</v>
      </c>
      <c r="F65" s="56">
        <v>877.16097972114858</v>
      </c>
      <c r="G65" s="57">
        <v>2369.1058376284409</v>
      </c>
      <c r="H65" s="55">
        <v>0</v>
      </c>
      <c r="I65" s="56">
        <v>1</v>
      </c>
      <c r="J65" s="57">
        <v>1</v>
      </c>
      <c r="K65" s="55">
        <v>43</v>
      </c>
      <c r="L65" s="56">
        <v>41</v>
      </c>
      <c r="M65" s="57">
        <v>84</v>
      </c>
      <c r="N65" s="3">
        <v>0.13990480663046626</v>
      </c>
      <c r="O65" s="3">
        <v>8.4472359372221556E-2</v>
      </c>
      <c r="P65" s="4">
        <v>0.112557289891127</v>
      </c>
      <c r="Q65" s="41"/>
      <c r="R65" s="58">
        <f t="shared" si="2"/>
        <v>34.696392044355633</v>
      </c>
      <c r="S65" s="58">
        <f t="shared" si="3"/>
        <v>20.884785231455918</v>
      </c>
      <c r="T65" s="58">
        <f t="shared" si="4"/>
        <v>27.871833383864011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533.77011339453782</v>
      </c>
      <c r="F66" s="56">
        <v>345.87447393724761</v>
      </c>
      <c r="G66" s="57">
        <v>879.64458733178549</v>
      </c>
      <c r="H66" s="55">
        <v>0</v>
      </c>
      <c r="I66" s="56">
        <v>1</v>
      </c>
      <c r="J66" s="57">
        <v>1</v>
      </c>
      <c r="K66" s="55">
        <v>44</v>
      </c>
      <c r="L66" s="56">
        <v>41</v>
      </c>
      <c r="M66" s="57">
        <v>85</v>
      </c>
      <c r="N66" s="3">
        <v>4.8915882825745764E-2</v>
      </c>
      <c r="O66" s="3">
        <v>3.3308404654973769E-2</v>
      </c>
      <c r="P66" s="4">
        <v>4.1305624874708187E-2</v>
      </c>
      <c r="Q66" s="41"/>
      <c r="R66" s="58">
        <f t="shared" si="2"/>
        <v>12.13113894078495</v>
      </c>
      <c r="S66" s="58">
        <f t="shared" si="3"/>
        <v>8.2351065223154194</v>
      </c>
      <c r="T66" s="58">
        <f t="shared" si="4"/>
        <v>10.228425434090529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477.164024222884</v>
      </c>
      <c r="F67" s="56">
        <v>301.89392378336578</v>
      </c>
      <c r="G67" s="57">
        <v>779.05794800624972</v>
      </c>
      <c r="H67" s="55">
        <v>0</v>
      </c>
      <c r="I67" s="56">
        <v>1</v>
      </c>
      <c r="J67" s="57">
        <v>1</v>
      </c>
      <c r="K67" s="55">
        <v>44</v>
      </c>
      <c r="L67" s="56">
        <v>41</v>
      </c>
      <c r="M67" s="57">
        <v>85</v>
      </c>
      <c r="N67" s="3">
        <v>4.3728374653856671E-2</v>
      </c>
      <c r="O67" s="3">
        <v>2.9072989578521356E-2</v>
      </c>
      <c r="P67" s="4">
        <v>3.6582360443569203E-2</v>
      </c>
      <c r="Q67" s="41"/>
      <c r="R67" s="58">
        <f t="shared" si="2"/>
        <v>10.844636914156455</v>
      </c>
      <c r="S67" s="58">
        <f t="shared" si="3"/>
        <v>7.1879505662706134</v>
      </c>
      <c r="T67" s="58">
        <f t="shared" si="4"/>
        <v>9.0588133489098812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446.53048102790677</v>
      </c>
      <c r="F68" s="56">
        <v>244.91019397040191</v>
      </c>
      <c r="G68" s="57">
        <v>691.44067499830862</v>
      </c>
      <c r="H68" s="55">
        <v>0</v>
      </c>
      <c r="I68" s="56">
        <v>1</v>
      </c>
      <c r="J68" s="57">
        <v>1</v>
      </c>
      <c r="K68" s="55">
        <v>44</v>
      </c>
      <c r="L68" s="56">
        <v>41</v>
      </c>
      <c r="M68" s="57">
        <v>85</v>
      </c>
      <c r="N68" s="3">
        <v>4.0921048481296442E-2</v>
      </c>
      <c r="O68" s="3">
        <v>2.3585342254468598E-2</v>
      </c>
      <c r="P68" s="4">
        <v>3.2468100816975425E-2</v>
      </c>
      <c r="Q68" s="41"/>
      <c r="R68" s="58">
        <f t="shared" si="2"/>
        <v>10.148420023361517</v>
      </c>
      <c r="S68" s="58">
        <f t="shared" si="3"/>
        <v>5.8311950945333786</v>
      </c>
      <c r="T68" s="58">
        <f t="shared" si="4"/>
        <v>8.0400078488175417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217.67503852608507</v>
      </c>
      <c r="F69" s="61">
        <v>104.99999999971665</v>
      </c>
      <c r="G69" s="62">
        <v>322.67503852580171</v>
      </c>
      <c r="H69" s="67">
        <v>0</v>
      </c>
      <c r="I69" s="61">
        <v>1</v>
      </c>
      <c r="J69" s="62">
        <v>1</v>
      </c>
      <c r="K69" s="67">
        <v>38</v>
      </c>
      <c r="L69" s="61">
        <v>41</v>
      </c>
      <c r="M69" s="62">
        <v>79</v>
      </c>
      <c r="N69" s="6">
        <v>2.3097945514228044E-2</v>
      </c>
      <c r="O69" s="6">
        <v>1.0111710323547443E-2</v>
      </c>
      <c r="P69" s="7">
        <v>1.6290137243830861E-2</v>
      </c>
      <c r="Q69" s="41"/>
      <c r="R69" s="58">
        <f t="shared" si="2"/>
        <v>5.7282904875285547</v>
      </c>
      <c r="S69" s="58">
        <f t="shared" si="3"/>
        <v>2.4999999999932534</v>
      </c>
      <c r="T69" s="58">
        <f t="shared" si="4"/>
        <v>4.0334379815725212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1076.9999999931656</v>
      </c>
      <c r="F70" s="56">
        <v>2018.0242117465036</v>
      </c>
      <c r="G70" s="65">
        <v>3095.0242117396692</v>
      </c>
      <c r="H70" s="66">
        <v>128</v>
      </c>
      <c r="I70" s="64">
        <v>128</v>
      </c>
      <c r="J70" s="65">
        <v>256</v>
      </c>
      <c r="K70" s="66">
        <v>0</v>
      </c>
      <c r="L70" s="64">
        <v>0</v>
      </c>
      <c r="M70" s="65">
        <v>0</v>
      </c>
      <c r="N70" s="15">
        <v>3.8953993055308361E-2</v>
      </c>
      <c r="O70" s="15">
        <v>7.298988034384056E-2</v>
      </c>
      <c r="P70" s="16">
        <v>5.5971936699574461E-2</v>
      </c>
      <c r="Q70" s="41"/>
      <c r="R70" s="58">
        <f t="shared" si="2"/>
        <v>8.4140624999466063</v>
      </c>
      <c r="S70" s="58">
        <f t="shared" si="3"/>
        <v>15.76581415426956</v>
      </c>
      <c r="T70" s="58">
        <f t="shared" si="4"/>
        <v>12.089938327108083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1646.8064962378626</v>
      </c>
      <c r="F71" s="56">
        <v>3143.489701370494</v>
      </c>
      <c r="G71" s="57">
        <v>4790.296197608357</v>
      </c>
      <c r="H71" s="55">
        <v>128</v>
      </c>
      <c r="I71" s="56">
        <v>128</v>
      </c>
      <c r="J71" s="57">
        <v>256</v>
      </c>
      <c r="K71" s="55">
        <v>0</v>
      </c>
      <c r="L71" s="56">
        <v>0</v>
      </c>
      <c r="M71" s="57">
        <v>0</v>
      </c>
      <c r="N71" s="3">
        <v>5.9563313666010656E-2</v>
      </c>
      <c r="O71" s="3">
        <v>0.11369682079609715</v>
      </c>
      <c r="P71" s="4">
        <v>8.6630067231053917E-2</v>
      </c>
      <c r="Q71" s="41"/>
      <c r="R71" s="58">
        <f t="shared" ref="R71:R86" si="8">+E71/(H71+K71)</f>
        <v>12.865675751858301</v>
      </c>
      <c r="S71" s="58">
        <f t="shared" ref="S71:S86" si="9">+F71/(I71+L71)</f>
        <v>24.558513291956984</v>
      </c>
      <c r="T71" s="58">
        <f t="shared" ref="T71:T86" si="10">+G71/(J71+M71)</f>
        <v>18.712094521907645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3223.7694308247937</v>
      </c>
      <c r="F72" s="56">
        <v>4924.7926381455036</v>
      </c>
      <c r="G72" s="57">
        <v>8148.5620689702973</v>
      </c>
      <c r="H72" s="55">
        <v>128</v>
      </c>
      <c r="I72" s="56">
        <v>128</v>
      </c>
      <c r="J72" s="57">
        <v>256</v>
      </c>
      <c r="K72" s="55">
        <v>0</v>
      </c>
      <c r="L72" s="56">
        <v>0</v>
      </c>
      <c r="M72" s="57">
        <v>0</v>
      </c>
      <c r="N72" s="3">
        <v>0.11660045684406806</v>
      </c>
      <c r="O72" s="3">
        <v>0.17812473372922105</v>
      </c>
      <c r="P72" s="4">
        <v>0.14736259528664455</v>
      </c>
      <c r="Q72" s="41"/>
      <c r="R72" s="58">
        <f t="shared" si="8"/>
        <v>25.185698678318701</v>
      </c>
      <c r="S72" s="58">
        <f t="shared" si="9"/>
        <v>38.474942485511747</v>
      </c>
      <c r="T72" s="58">
        <f t="shared" si="10"/>
        <v>31.830320581915224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3523.4375441182106</v>
      </c>
      <c r="F73" s="56">
        <v>5714.448649068353</v>
      </c>
      <c r="G73" s="57">
        <v>9237.8861931865631</v>
      </c>
      <c r="H73" s="55">
        <v>128</v>
      </c>
      <c r="I73" s="56">
        <v>128</v>
      </c>
      <c r="J73" s="57">
        <v>256</v>
      </c>
      <c r="K73" s="55">
        <v>0</v>
      </c>
      <c r="L73" s="56">
        <v>0</v>
      </c>
      <c r="M73" s="57">
        <v>0</v>
      </c>
      <c r="N73" s="3">
        <v>0.12743914728436814</v>
      </c>
      <c r="O73" s="3">
        <v>0.20668578736503013</v>
      </c>
      <c r="P73" s="4">
        <v>0.16706246732469912</v>
      </c>
      <c r="Q73" s="41"/>
      <c r="R73" s="58">
        <f t="shared" si="8"/>
        <v>27.52685581342352</v>
      </c>
      <c r="S73" s="58">
        <f t="shared" si="9"/>
        <v>44.644130070846508</v>
      </c>
      <c r="T73" s="58">
        <f t="shared" si="10"/>
        <v>36.085492942135012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3751.5337127880925</v>
      </c>
      <c r="F74" s="56">
        <v>6413.9580647348275</v>
      </c>
      <c r="G74" s="57">
        <v>10165.491777522921</v>
      </c>
      <c r="H74" s="55">
        <v>128</v>
      </c>
      <c r="I74" s="56">
        <v>132</v>
      </c>
      <c r="J74" s="57">
        <v>260</v>
      </c>
      <c r="K74" s="55">
        <v>0</v>
      </c>
      <c r="L74" s="56">
        <v>0</v>
      </c>
      <c r="M74" s="57">
        <v>0</v>
      </c>
      <c r="N74" s="3">
        <v>0.13568915338498599</v>
      </c>
      <c r="O74" s="3">
        <v>0.22495644166438086</v>
      </c>
      <c r="P74" s="4">
        <v>0.18100946897298648</v>
      </c>
      <c r="Q74" s="41"/>
      <c r="R74" s="58">
        <f t="shared" si="8"/>
        <v>29.308857131156973</v>
      </c>
      <c r="S74" s="58">
        <f t="shared" si="9"/>
        <v>48.590591399506266</v>
      </c>
      <c r="T74" s="58">
        <f t="shared" si="10"/>
        <v>39.098045298165076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5134.6031858378565</v>
      </c>
      <c r="F75" s="56">
        <v>6784.7199933428401</v>
      </c>
      <c r="G75" s="57">
        <v>11919.323179180697</v>
      </c>
      <c r="H75" s="55">
        <v>128</v>
      </c>
      <c r="I75" s="56">
        <v>127</v>
      </c>
      <c r="J75" s="57">
        <v>255</v>
      </c>
      <c r="K75" s="55">
        <v>0</v>
      </c>
      <c r="L75" s="56">
        <v>0</v>
      </c>
      <c r="M75" s="57">
        <v>0</v>
      </c>
      <c r="N75" s="3">
        <v>0.18571336754332524</v>
      </c>
      <c r="O75" s="3">
        <v>0.24732866700724848</v>
      </c>
      <c r="P75" s="4">
        <v>0.21640020296261253</v>
      </c>
      <c r="Q75" s="41"/>
      <c r="R75" s="58">
        <f t="shared" si="8"/>
        <v>40.114087389358254</v>
      </c>
      <c r="S75" s="58">
        <f t="shared" si="9"/>
        <v>53.422992073565673</v>
      </c>
      <c r="T75" s="58">
        <f t="shared" si="10"/>
        <v>46.742443839924306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9182.5224693370965</v>
      </c>
      <c r="F76" s="56">
        <v>7640.5960900001555</v>
      </c>
      <c r="G76" s="57">
        <v>16823.11855933725</v>
      </c>
      <c r="H76" s="55">
        <v>128</v>
      </c>
      <c r="I76" s="56">
        <v>128</v>
      </c>
      <c r="J76" s="57">
        <v>256</v>
      </c>
      <c r="K76" s="55">
        <v>0</v>
      </c>
      <c r="L76" s="56">
        <v>0</v>
      </c>
      <c r="M76" s="57">
        <v>0</v>
      </c>
      <c r="N76" s="3">
        <v>0.33212248514674103</v>
      </c>
      <c r="O76" s="3">
        <v>0.27635257848669542</v>
      </c>
      <c r="P76" s="4">
        <v>0.3042375318167182</v>
      </c>
      <c r="Q76" s="41"/>
      <c r="R76" s="58">
        <f t="shared" si="8"/>
        <v>71.738456791696066</v>
      </c>
      <c r="S76" s="58">
        <f t="shared" si="9"/>
        <v>59.692156953126215</v>
      </c>
      <c r="T76" s="58">
        <f t="shared" si="10"/>
        <v>65.715306872411134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10905.702500731406</v>
      </c>
      <c r="F77" s="56">
        <v>7864.6887275305116</v>
      </c>
      <c r="G77" s="57">
        <v>18770.391228261917</v>
      </c>
      <c r="H77" s="55">
        <v>128</v>
      </c>
      <c r="I77" s="56">
        <v>128</v>
      </c>
      <c r="J77" s="57">
        <v>256</v>
      </c>
      <c r="K77" s="55">
        <v>0</v>
      </c>
      <c r="L77" s="56">
        <v>0</v>
      </c>
      <c r="M77" s="57">
        <v>0</v>
      </c>
      <c r="N77" s="3">
        <v>0.3944481517915005</v>
      </c>
      <c r="O77" s="3">
        <v>0.28445778094366725</v>
      </c>
      <c r="P77" s="4">
        <v>0.33945296636758387</v>
      </c>
      <c r="Q77" s="41"/>
      <c r="R77" s="58">
        <f t="shared" si="8"/>
        <v>85.200800786964109</v>
      </c>
      <c r="S77" s="58">
        <f t="shared" si="9"/>
        <v>61.442880683832122</v>
      </c>
      <c r="T77" s="58">
        <f t="shared" si="10"/>
        <v>73.321840735398112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7360.3264449782655</v>
      </c>
      <c r="F78" s="56">
        <v>3974.492877389775</v>
      </c>
      <c r="G78" s="57">
        <v>11334.819322368041</v>
      </c>
      <c r="H78" s="55">
        <v>128</v>
      </c>
      <c r="I78" s="56">
        <v>128</v>
      </c>
      <c r="J78" s="57">
        <v>256</v>
      </c>
      <c r="K78" s="55">
        <v>0</v>
      </c>
      <c r="L78" s="56">
        <v>0</v>
      </c>
      <c r="M78" s="57">
        <v>0</v>
      </c>
      <c r="N78" s="3">
        <v>0.26621551088607731</v>
      </c>
      <c r="O78" s="3">
        <v>0.14375335928059083</v>
      </c>
      <c r="P78" s="4">
        <v>0.20498443508333408</v>
      </c>
      <c r="Q78" s="41"/>
      <c r="R78" s="58">
        <f t="shared" si="8"/>
        <v>57.502550351392699</v>
      </c>
      <c r="S78" s="58">
        <f t="shared" si="9"/>
        <v>31.050725604607617</v>
      </c>
      <c r="T78" s="58">
        <f t="shared" si="10"/>
        <v>44.27663797800016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6685.1160762715444</v>
      </c>
      <c r="F79" s="56">
        <v>3749.2722955268041</v>
      </c>
      <c r="G79" s="57">
        <v>10434.388371798348</v>
      </c>
      <c r="H79" s="55">
        <v>128</v>
      </c>
      <c r="I79" s="56">
        <v>127</v>
      </c>
      <c r="J79" s="57">
        <v>255</v>
      </c>
      <c r="K79" s="55">
        <v>0</v>
      </c>
      <c r="L79" s="56">
        <v>0</v>
      </c>
      <c r="M79" s="57">
        <v>0</v>
      </c>
      <c r="N79" s="3">
        <v>0.24179383956421963</v>
      </c>
      <c r="O79" s="3">
        <v>0.13667513471590859</v>
      </c>
      <c r="P79" s="4">
        <v>0.18944060224760981</v>
      </c>
      <c r="Q79" s="41"/>
      <c r="R79" s="58">
        <f t="shared" si="8"/>
        <v>52.227469345871441</v>
      </c>
      <c r="S79" s="58">
        <f t="shared" si="9"/>
        <v>29.521829098636253</v>
      </c>
      <c r="T79" s="58">
        <f t="shared" si="10"/>
        <v>40.919170085483721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4652.7061311320249</v>
      </c>
      <c r="F80" s="56">
        <v>2905.2130379548298</v>
      </c>
      <c r="G80" s="57">
        <v>7557.9191690868547</v>
      </c>
      <c r="H80" s="55">
        <v>129</v>
      </c>
      <c r="I80" s="56">
        <v>129</v>
      </c>
      <c r="J80" s="57">
        <v>258</v>
      </c>
      <c r="K80" s="55">
        <v>0</v>
      </c>
      <c r="L80" s="56">
        <v>0</v>
      </c>
      <c r="M80" s="57">
        <v>0</v>
      </c>
      <c r="N80" s="3">
        <v>0.16697911753990902</v>
      </c>
      <c r="O80" s="3">
        <v>0.10426403380544179</v>
      </c>
      <c r="P80" s="4">
        <v>0.13562157567267541</v>
      </c>
      <c r="Q80" s="41"/>
      <c r="R80" s="58">
        <f t="shared" si="8"/>
        <v>36.067489388620345</v>
      </c>
      <c r="S80" s="58">
        <f t="shared" si="9"/>
        <v>22.521031301975427</v>
      </c>
      <c r="T80" s="58">
        <f t="shared" si="10"/>
        <v>29.294260345297886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3734.851475704515</v>
      </c>
      <c r="F81" s="56">
        <v>2315.5606391264264</v>
      </c>
      <c r="G81" s="57">
        <v>6050.4121148309414</v>
      </c>
      <c r="H81" s="55">
        <v>125</v>
      </c>
      <c r="I81" s="56">
        <v>127</v>
      </c>
      <c r="J81" s="57">
        <v>252</v>
      </c>
      <c r="K81" s="55">
        <v>0</v>
      </c>
      <c r="L81" s="56">
        <v>0</v>
      </c>
      <c r="M81" s="57">
        <v>0</v>
      </c>
      <c r="N81" s="3">
        <v>0.13832783243350055</v>
      </c>
      <c r="O81" s="3">
        <v>8.4410930268534065E-2</v>
      </c>
      <c r="P81" s="4">
        <v>0.11115542539004522</v>
      </c>
      <c r="Q81" s="41"/>
      <c r="R81" s="58">
        <f t="shared" si="8"/>
        <v>29.878811805636118</v>
      </c>
      <c r="S81" s="58">
        <f t="shared" si="9"/>
        <v>18.232760938003356</v>
      </c>
      <c r="T81" s="58">
        <f t="shared" si="10"/>
        <v>24.009571884249766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3034.5440937965086</v>
      </c>
      <c r="F82" s="56">
        <v>2142.0287624861421</v>
      </c>
      <c r="G82" s="57">
        <v>5176.5728562826507</v>
      </c>
      <c r="H82" s="55">
        <v>127</v>
      </c>
      <c r="I82" s="56">
        <v>127</v>
      </c>
      <c r="J82" s="57">
        <v>254</v>
      </c>
      <c r="K82" s="55">
        <v>0</v>
      </c>
      <c r="L82" s="56">
        <v>0</v>
      </c>
      <c r="M82" s="57">
        <v>0</v>
      </c>
      <c r="N82" s="3">
        <v>0.11062059251226701</v>
      </c>
      <c r="O82" s="3">
        <v>7.808503800255695E-2</v>
      </c>
      <c r="P82" s="4">
        <v>9.4352815257411973E-2</v>
      </c>
      <c r="Q82" s="41"/>
      <c r="R82" s="58">
        <f t="shared" si="8"/>
        <v>23.894047982649674</v>
      </c>
      <c r="S82" s="58">
        <f t="shared" si="9"/>
        <v>16.866368208552299</v>
      </c>
      <c r="T82" s="58">
        <f t="shared" si="10"/>
        <v>20.380208095600988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2285.7210366853806</v>
      </c>
      <c r="F83" s="56">
        <v>1926.7266281113737</v>
      </c>
      <c r="G83" s="57">
        <v>4212.447664796754</v>
      </c>
      <c r="H83" s="55">
        <v>127</v>
      </c>
      <c r="I83" s="56">
        <v>128</v>
      </c>
      <c r="J83" s="57">
        <v>255</v>
      </c>
      <c r="K83" s="55">
        <v>0</v>
      </c>
      <c r="L83" s="56">
        <v>0</v>
      </c>
      <c r="M83" s="57">
        <v>0</v>
      </c>
      <c r="N83" s="3">
        <v>8.3323164066979455E-2</v>
      </c>
      <c r="O83" s="3">
        <v>6.9687739732037526E-2</v>
      </c>
      <c r="P83" s="4">
        <v>7.6478715773361544E-2</v>
      </c>
      <c r="Q83" s="41"/>
      <c r="R83" s="58">
        <f t="shared" si="8"/>
        <v>17.997803438467564</v>
      </c>
      <c r="S83" s="58">
        <f t="shared" si="9"/>
        <v>15.052551782120107</v>
      </c>
      <c r="T83" s="58">
        <f t="shared" si="10"/>
        <v>16.519402607046093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1387.8679939482331</v>
      </c>
      <c r="F84" s="61">
        <v>1222.9999999934457</v>
      </c>
      <c r="G84" s="62">
        <v>2610.8679939416788</v>
      </c>
      <c r="H84" s="67">
        <v>127</v>
      </c>
      <c r="I84" s="61">
        <v>128</v>
      </c>
      <c r="J84" s="62">
        <v>255</v>
      </c>
      <c r="K84" s="67">
        <v>0</v>
      </c>
      <c r="L84" s="61">
        <v>0</v>
      </c>
      <c r="M84" s="62">
        <v>0</v>
      </c>
      <c r="N84" s="6">
        <v>5.0593029817302168E-2</v>
      </c>
      <c r="O84" s="6">
        <v>4.4234664351614793E-2</v>
      </c>
      <c r="P84" s="7">
        <v>4.7401379701192424E-2</v>
      </c>
      <c r="Q84" s="41"/>
      <c r="R84" s="58">
        <f t="shared" si="8"/>
        <v>10.928094440537269</v>
      </c>
      <c r="S84" s="58">
        <f t="shared" si="9"/>
        <v>9.5546874999487947</v>
      </c>
      <c r="T84" s="58">
        <f t="shared" si="10"/>
        <v>10.238698015457564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1051.709574324497</v>
      </c>
      <c r="F85" s="56">
        <v>1865.6336271611915</v>
      </c>
      <c r="G85" s="65">
        <v>2917.3432014856885</v>
      </c>
      <c r="H85" s="71">
        <v>42</v>
      </c>
      <c r="I85" s="64">
        <v>42</v>
      </c>
      <c r="J85" s="65">
        <v>84</v>
      </c>
      <c r="K85" s="71">
        <v>0</v>
      </c>
      <c r="L85" s="64">
        <v>0</v>
      </c>
      <c r="M85" s="65">
        <v>0</v>
      </c>
      <c r="N85" s="3">
        <v>0.11592918588232992</v>
      </c>
      <c r="O85" s="3">
        <v>0.2056474456747345</v>
      </c>
      <c r="P85" s="4">
        <v>0.16078831577853223</v>
      </c>
      <c r="Q85" s="41"/>
      <c r="R85" s="58">
        <f t="shared" si="8"/>
        <v>25.040704150583263</v>
      </c>
      <c r="S85" s="58">
        <f t="shared" si="9"/>
        <v>44.419848265742658</v>
      </c>
      <c r="T85" s="58">
        <f t="shared" si="10"/>
        <v>34.730276208162955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865.38644121931702</v>
      </c>
      <c r="F86" s="61">
        <v>1769.9999999991135</v>
      </c>
      <c r="G86" s="62">
        <v>2635.3864412184303</v>
      </c>
      <c r="H86" s="72">
        <v>42</v>
      </c>
      <c r="I86" s="61">
        <v>42</v>
      </c>
      <c r="J86" s="62">
        <v>84</v>
      </c>
      <c r="K86" s="72">
        <v>0</v>
      </c>
      <c r="L86" s="61">
        <v>0</v>
      </c>
      <c r="M86" s="62">
        <v>0</v>
      </c>
      <c r="N86" s="6">
        <v>9.5390921651159283E-2</v>
      </c>
      <c r="O86" s="6">
        <v>0.19510582010572239</v>
      </c>
      <c r="P86" s="7">
        <v>0.14524837087844081</v>
      </c>
      <c r="Q86" s="41"/>
      <c r="R86" s="58">
        <f t="shared" si="8"/>
        <v>20.604439076650404</v>
      </c>
      <c r="S86" s="58">
        <f t="shared" si="9"/>
        <v>42.142857142836036</v>
      </c>
      <c r="T86" s="58">
        <f t="shared" si="10"/>
        <v>31.373648109743218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399636.108168768</v>
      </c>
    </row>
    <row r="91" spans="2:20" x14ac:dyDescent="0.25">
      <c r="C91" t="s">
        <v>112</v>
      </c>
      <c r="D91" s="78">
        <f>SUMPRODUCT(((((J5:J86)*216)+((M5:M86)*248))*((D5:D86))/1000))</f>
        <v>2571195.7283999994</v>
      </c>
    </row>
    <row r="92" spans="2:20" x14ac:dyDescent="0.25">
      <c r="C92" t="s">
        <v>111</v>
      </c>
      <c r="D92" s="39">
        <f>+D90/D91</f>
        <v>0.15542811609190604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4" zoomScale="80" zoomScaleNormal="80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+'[1]23'!$G$176</f>
        <v>0.1265210090882303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73.999999999761329</v>
      </c>
      <c r="F5" s="56">
        <v>329.63214162845225</v>
      </c>
      <c r="G5" s="57">
        <v>403.63214162821356</v>
      </c>
      <c r="H5" s="56">
        <v>42</v>
      </c>
      <c r="I5" s="56">
        <v>45</v>
      </c>
      <c r="J5" s="57">
        <v>87</v>
      </c>
      <c r="K5" s="56">
        <v>0</v>
      </c>
      <c r="L5" s="56">
        <v>0</v>
      </c>
      <c r="M5" s="57">
        <v>0</v>
      </c>
      <c r="N5" s="32">
        <v>8.1569664902735144E-3</v>
      </c>
      <c r="O5" s="32">
        <v>3.3912771772474509E-2</v>
      </c>
      <c r="P5" s="33">
        <v>2.1478934739687823E-2</v>
      </c>
      <c r="Q5" s="41"/>
      <c r="R5" s="58">
        <f>+E5/(H5+K5)</f>
        <v>1.7619047618990793</v>
      </c>
      <c r="S5" s="58">
        <f t="shared" ref="S5" si="0">+F5/(I5+L5)</f>
        <v>7.3251587028544947</v>
      </c>
      <c r="T5" s="58">
        <f t="shared" ref="T5" si="1">+G5/(J5+M5)</f>
        <v>4.6394499037725696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138.8663855886598</v>
      </c>
      <c r="F6" s="56">
        <v>620.40279283340078</v>
      </c>
      <c r="G6" s="57">
        <v>759.26917842206058</v>
      </c>
      <c r="H6" s="56">
        <v>42</v>
      </c>
      <c r="I6" s="56">
        <v>44</v>
      </c>
      <c r="J6" s="57">
        <v>86</v>
      </c>
      <c r="K6" s="56">
        <v>0</v>
      </c>
      <c r="L6" s="56">
        <v>0</v>
      </c>
      <c r="M6" s="57">
        <v>0</v>
      </c>
      <c r="N6" s="32">
        <v>1.5307141268591248E-2</v>
      </c>
      <c r="O6" s="32">
        <v>6.5278071636511031E-2</v>
      </c>
      <c r="P6" s="33">
        <v>4.0873663782410669E-2</v>
      </c>
      <c r="Q6" s="41"/>
      <c r="R6" s="58">
        <f t="shared" ref="R6:R70" si="2">+E6/(H6+K6)</f>
        <v>3.3063425140157094</v>
      </c>
      <c r="S6" s="58">
        <f t="shared" ref="S6:S70" si="3">+F6/(I6+L6)</f>
        <v>14.100063473486381</v>
      </c>
      <c r="T6" s="58">
        <f t="shared" ref="T6:T70" si="4">+G6/(J6+M6)</f>
        <v>8.8287113770007046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179.82963073297944</v>
      </c>
      <c r="F7" s="56">
        <v>852.55517951459444</v>
      </c>
      <c r="G7" s="57">
        <v>1032.3848102475738</v>
      </c>
      <c r="H7" s="56">
        <v>42</v>
      </c>
      <c r="I7" s="56">
        <v>43</v>
      </c>
      <c r="J7" s="57">
        <v>85</v>
      </c>
      <c r="K7" s="56">
        <v>0</v>
      </c>
      <c r="L7" s="56">
        <v>0</v>
      </c>
      <c r="M7" s="57">
        <v>0</v>
      </c>
      <c r="N7" s="32">
        <v>1.9822490160160872E-2</v>
      </c>
      <c r="O7" s="32">
        <v>9.1791039999418012E-2</v>
      </c>
      <c r="P7" s="33">
        <v>5.6230109490608596E-2</v>
      </c>
      <c r="Q7" s="41"/>
      <c r="R7" s="58">
        <f t="shared" si="2"/>
        <v>4.2816578745947487</v>
      </c>
      <c r="S7" s="58">
        <f t="shared" si="3"/>
        <v>19.826864639874291</v>
      </c>
      <c r="T7" s="58">
        <f t="shared" si="4"/>
        <v>12.145703649971457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201.82585459989028</v>
      </c>
      <c r="F8" s="56">
        <v>1006.1891583789968</v>
      </c>
      <c r="G8" s="57">
        <v>1208.0150129788872</v>
      </c>
      <c r="H8" s="56">
        <v>42</v>
      </c>
      <c r="I8" s="56">
        <v>42</v>
      </c>
      <c r="J8" s="57">
        <v>84</v>
      </c>
      <c r="K8" s="56">
        <v>0</v>
      </c>
      <c r="L8" s="56">
        <v>0</v>
      </c>
      <c r="M8" s="57">
        <v>0</v>
      </c>
      <c r="N8" s="32">
        <v>2.2247118011451749E-2</v>
      </c>
      <c r="O8" s="32">
        <v>0.11091150334865485</v>
      </c>
      <c r="P8" s="33">
        <v>6.6579310680053308E-2</v>
      </c>
      <c r="Q8" s="41"/>
      <c r="R8" s="58">
        <f t="shared" si="2"/>
        <v>4.8053774904735782</v>
      </c>
      <c r="S8" s="58">
        <f t="shared" si="3"/>
        <v>23.956884723309447</v>
      </c>
      <c r="T8" s="58">
        <f t="shared" si="4"/>
        <v>14.381131106891514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248.33863294871975</v>
      </c>
      <c r="F9" s="56">
        <v>1260.4238210906594</v>
      </c>
      <c r="G9" s="57">
        <v>1508.7624540393792</v>
      </c>
      <c r="H9" s="56">
        <v>42</v>
      </c>
      <c r="I9" s="56">
        <v>42</v>
      </c>
      <c r="J9" s="57">
        <v>84</v>
      </c>
      <c r="K9" s="56">
        <v>0</v>
      </c>
      <c r="L9" s="56">
        <v>0</v>
      </c>
      <c r="M9" s="57">
        <v>0</v>
      </c>
      <c r="N9" s="32">
        <v>2.7374187935264523E-2</v>
      </c>
      <c r="O9" s="32">
        <v>0.13893560638124552</v>
      </c>
      <c r="P9" s="33">
        <v>8.3154897158255026E-2</v>
      </c>
      <c r="Q9" s="41"/>
      <c r="R9" s="58">
        <f t="shared" si="2"/>
        <v>5.9128245940171364</v>
      </c>
      <c r="S9" s="58">
        <f t="shared" si="3"/>
        <v>30.010090978349034</v>
      </c>
      <c r="T9" s="58">
        <f t="shared" si="4"/>
        <v>17.961457786183086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307.3171948240041</v>
      </c>
      <c r="F10" s="56">
        <v>1460.0472473803156</v>
      </c>
      <c r="G10" s="57">
        <v>1767.3644422043199</v>
      </c>
      <c r="H10" s="56">
        <v>42</v>
      </c>
      <c r="I10" s="56">
        <v>42</v>
      </c>
      <c r="J10" s="57">
        <v>84</v>
      </c>
      <c r="K10" s="56">
        <v>0</v>
      </c>
      <c r="L10" s="56">
        <v>0</v>
      </c>
      <c r="M10" s="57">
        <v>0</v>
      </c>
      <c r="N10" s="32">
        <v>3.3875352163139784E-2</v>
      </c>
      <c r="O10" s="32">
        <v>0.16093995231264502</v>
      </c>
      <c r="P10" s="33">
        <v>9.7407652237892411E-2</v>
      </c>
      <c r="Q10" s="41"/>
      <c r="R10" s="58">
        <f t="shared" si="2"/>
        <v>7.3170760672381929</v>
      </c>
      <c r="S10" s="58">
        <f t="shared" si="3"/>
        <v>34.763029699531323</v>
      </c>
      <c r="T10" s="58">
        <f t="shared" si="4"/>
        <v>21.04005288338476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837.753215145225</v>
      </c>
      <c r="F11" s="56">
        <v>1690.2156618141125</v>
      </c>
      <c r="G11" s="57">
        <v>2527.9688769593376</v>
      </c>
      <c r="H11" s="56">
        <v>42</v>
      </c>
      <c r="I11" s="56">
        <v>42</v>
      </c>
      <c r="J11" s="57">
        <v>84</v>
      </c>
      <c r="K11" s="56">
        <v>0</v>
      </c>
      <c r="L11" s="56">
        <v>0</v>
      </c>
      <c r="M11" s="57">
        <v>0</v>
      </c>
      <c r="N11" s="32">
        <v>9.2344931122709986E-2</v>
      </c>
      <c r="O11" s="32">
        <v>0.1863112501999683</v>
      </c>
      <c r="P11" s="33">
        <v>0.13932809066133917</v>
      </c>
      <c r="Q11" s="41"/>
      <c r="R11" s="58">
        <f t="shared" si="2"/>
        <v>19.946505122505357</v>
      </c>
      <c r="S11" s="58">
        <f t="shared" si="3"/>
        <v>40.243230043193158</v>
      </c>
      <c r="T11" s="58">
        <f t="shared" si="4"/>
        <v>30.094867582849258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850.17988053836018</v>
      </c>
      <c r="F12" s="56">
        <v>1749.6191105757002</v>
      </c>
      <c r="G12" s="57">
        <v>2599.7989911140603</v>
      </c>
      <c r="H12" s="56">
        <v>42</v>
      </c>
      <c r="I12" s="56">
        <v>42</v>
      </c>
      <c r="J12" s="57">
        <v>84</v>
      </c>
      <c r="K12" s="56">
        <v>0</v>
      </c>
      <c r="L12" s="56">
        <v>0</v>
      </c>
      <c r="M12" s="57">
        <v>0</v>
      </c>
      <c r="N12" s="32">
        <v>9.3714713463223118E-2</v>
      </c>
      <c r="O12" s="32">
        <v>0.19285924940208335</v>
      </c>
      <c r="P12" s="33">
        <v>0.14328698143265323</v>
      </c>
      <c r="Q12" s="41"/>
      <c r="R12" s="58">
        <f t="shared" si="2"/>
        <v>20.242378108056194</v>
      </c>
      <c r="S12" s="58">
        <f t="shared" si="3"/>
        <v>41.657597870850005</v>
      </c>
      <c r="T12" s="58">
        <f t="shared" si="4"/>
        <v>30.949987989453099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855.93378840734908</v>
      </c>
      <c r="F13" s="56">
        <v>1781.1148603032643</v>
      </c>
      <c r="G13" s="57">
        <v>2637.0486487106136</v>
      </c>
      <c r="H13" s="56">
        <v>42</v>
      </c>
      <c r="I13" s="56">
        <v>42</v>
      </c>
      <c r="J13" s="57">
        <v>84</v>
      </c>
      <c r="K13" s="56">
        <v>0</v>
      </c>
      <c r="L13" s="56">
        <v>0</v>
      </c>
      <c r="M13" s="57">
        <v>0</v>
      </c>
      <c r="N13" s="32">
        <v>9.434896256694765E-2</v>
      </c>
      <c r="O13" s="32">
        <v>0.19633100311984836</v>
      </c>
      <c r="P13" s="33">
        <v>0.14533998284339802</v>
      </c>
      <c r="Q13" s="41"/>
      <c r="R13" s="58">
        <f t="shared" si="2"/>
        <v>20.379375914460692</v>
      </c>
      <c r="S13" s="58">
        <f t="shared" si="3"/>
        <v>42.407496673887245</v>
      </c>
      <c r="T13" s="58">
        <f t="shared" si="4"/>
        <v>31.393436294173974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945.25246923071745</v>
      </c>
      <c r="F14" s="56">
        <v>2040.2101651785147</v>
      </c>
      <c r="G14" s="57">
        <v>2985.4626344092321</v>
      </c>
      <c r="H14" s="56">
        <v>42</v>
      </c>
      <c r="I14" s="56">
        <v>42</v>
      </c>
      <c r="J14" s="57">
        <v>84</v>
      </c>
      <c r="K14" s="56">
        <v>0</v>
      </c>
      <c r="L14" s="56">
        <v>0</v>
      </c>
      <c r="M14" s="57">
        <v>0</v>
      </c>
      <c r="N14" s="32">
        <v>0.10419449616740713</v>
      </c>
      <c r="O14" s="32">
        <v>0.22489089122338124</v>
      </c>
      <c r="P14" s="33">
        <v>0.16454269369539418</v>
      </c>
      <c r="Q14" s="41"/>
      <c r="R14" s="58">
        <f t="shared" si="2"/>
        <v>22.506011172159941</v>
      </c>
      <c r="S14" s="58">
        <f t="shared" si="3"/>
        <v>48.576432504250349</v>
      </c>
      <c r="T14" s="58">
        <f t="shared" si="4"/>
        <v>35.541221838205146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2401.877324376092</v>
      </c>
      <c r="F15" s="56">
        <v>3053.232479461597</v>
      </c>
      <c r="G15" s="57">
        <v>5455.1098038376895</v>
      </c>
      <c r="H15" s="56">
        <v>84</v>
      </c>
      <c r="I15" s="56">
        <v>84</v>
      </c>
      <c r="J15" s="57">
        <v>168</v>
      </c>
      <c r="K15" s="56">
        <v>44</v>
      </c>
      <c r="L15" s="56">
        <v>44</v>
      </c>
      <c r="M15" s="57">
        <v>88</v>
      </c>
      <c r="N15" s="32">
        <v>8.2663729500829161E-2</v>
      </c>
      <c r="O15" s="32">
        <v>0.10508096363785782</v>
      </c>
      <c r="P15" s="33">
        <v>9.3872346569343498E-2</v>
      </c>
      <c r="Q15" s="41"/>
      <c r="R15" s="58">
        <f t="shared" si="2"/>
        <v>18.764666596688219</v>
      </c>
      <c r="S15" s="58">
        <f t="shared" si="3"/>
        <v>23.853378745793727</v>
      </c>
      <c r="T15" s="58">
        <f t="shared" si="4"/>
        <v>21.309022671240974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4723.8065031815131</v>
      </c>
      <c r="F16" s="56">
        <v>4708.9501591760491</v>
      </c>
      <c r="G16" s="57">
        <v>9432.7566623575622</v>
      </c>
      <c r="H16" s="56">
        <v>85</v>
      </c>
      <c r="I16" s="56">
        <v>85</v>
      </c>
      <c r="J16" s="57">
        <v>170</v>
      </c>
      <c r="K16" s="56">
        <v>83</v>
      </c>
      <c r="L16" s="56">
        <v>82</v>
      </c>
      <c r="M16" s="57">
        <v>165</v>
      </c>
      <c r="N16" s="32">
        <v>0.12129741431752036</v>
      </c>
      <c r="O16" s="32">
        <v>0.1216908765550974</v>
      </c>
      <c r="P16" s="33">
        <v>0.1214935170319109</v>
      </c>
      <c r="Q16" s="41"/>
      <c r="R16" s="58">
        <f t="shared" si="2"/>
        <v>28.117895852270912</v>
      </c>
      <c r="S16" s="58">
        <f t="shared" si="3"/>
        <v>28.197306342371551</v>
      </c>
      <c r="T16" s="58">
        <f t="shared" si="4"/>
        <v>28.157482574201676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4868.8097449642582</v>
      </c>
      <c r="F17" s="56">
        <v>5095.012462118807</v>
      </c>
      <c r="G17" s="57">
        <v>9963.8222070830652</v>
      </c>
      <c r="H17" s="56">
        <v>81</v>
      </c>
      <c r="I17" s="56">
        <v>84</v>
      </c>
      <c r="J17" s="57">
        <v>165</v>
      </c>
      <c r="K17" s="56">
        <v>83</v>
      </c>
      <c r="L17" s="56">
        <v>84</v>
      </c>
      <c r="M17" s="57">
        <v>167</v>
      </c>
      <c r="N17" s="32">
        <v>0.12785739876481769</v>
      </c>
      <c r="O17" s="32">
        <v>0.13072178936060158</v>
      </c>
      <c r="P17" s="33">
        <v>0.12930624749640607</v>
      </c>
      <c r="Q17" s="41"/>
      <c r="R17" s="58">
        <f t="shared" si="2"/>
        <v>29.687864298562552</v>
      </c>
      <c r="S17" s="58">
        <f t="shared" si="3"/>
        <v>30.327455131659566</v>
      </c>
      <c r="T17" s="58">
        <f t="shared" si="4"/>
        <v>30.011512671936945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5604.7024144229108</v>
      </c>
      <c r="F18" s="56">
        <v>6326.1788791324534</v>
      </c>
      <c r="G18" s="57">
        <v>11930.881293555365</v>
      </c>
      <c r="H18" s="56">
        <v>85</v>
      </c>
      <c r="I18" s="56">
        <v>84</v>
      </c>
      <c r="J18" s="57">
        <v>169</v>
      </c>
      <c r="K18" s="56">
        <v>83</v>
      </c>
      <c r="L18" s="56">
        <v>84</v>
      </c>
      <c r="M18" s="57">
        <v>167</v>
      </c>
      <c r="N18" s="32">
        <v>0.14391696832433523</v>
      </c>
      <c r="O18" s="32">
        <v>0.16230959767889094</v>
      </c>
      <c r="P18" s="33">
        <v>0.15311705972221978</v>
      </c>
      <c r="Q18" s="41"/>
      <c r="R18" s="58">
        <f t="shared" si="2"/>
        <v>33.361323895374468</v>
      </c>
      <c r="S18" s="58">
        <f t="shared" si="3"/>
        <v>37.655826661502701</v>
      </c>
      <c r="T18" s="58">
        <f t="shared" si="4"/>
        <v>35.508575278438585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6708.44914715696</v>
      </c>
      <c r="F19" s="56">
        <v>7363.5712167997681</v>
      </c>
      <c r="G19" s="57">
        <v>14072.020363956728</v>
      </c>
      <c r="H19" s="56">
        <v>85</v>
      </c>
      <c r="I19" s="56">
        <v>84</v>
      </c>
      <c r="J19" s="57">
        <v>169</v>
      </c>
      <c r="K19" s="56">
        <v>83</v>
      </c>
      <c r="L19" s="56">
        <v>84</v>
      </c>
      <c r="M19" s="57">
        <v>167</v>
      </c>
      <c r="N19" s="32">
        <v>0.1722588626529622</v>
      </c>
      <c r="O19" s="32">
        <v>0.1889257803981878</v>
      </c>
      <c r="P19" s="33">
        <v>0.18059574389061508</v>
      </c>
      <c r="Q19" s="41"/>
      <c r="R19" s="58">
        <f t="shared" si="2"/>
        <v>39.931244923553336</v>
      </c>
      <c r="S19" s="58">
        <f t="shared" si="3"/>
        <v>43.830781052379571</v>
      </c>
      <c r="T19" s="58">
        <f t="shared" si="4"/>
        <v>41.88101298796645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11161.151623415364</v>
      </c>
      <c r="F20" s="56">
        <v>10061.618874940101</v>
      </c>
      <c r="G20" s="57">
        <v>21222.770498355465</v>
      </c>
      <c r="H20" s="56">
        <v>127</v>
      </c>
      <c r="I20" s="56">
        <v>126</v>
      </c>
      <c r="J20" s="57">
        <v>253</v>
      </c>
      <c r="K20" s="56">
        <v>83</v>
      </c>
      <c r="L20" s="56">
        <v>84</v>
      </c>
      <c r="M20" s="57">
        <v>167</v>
      </c>
      <c r="N20" s="32">
        <v>0.23244650998449193</v>
      </c>
      <c r="O20" s="32">
        <v>0.20940765224234309</v>
      </c>
      <c r="P20" s="33">
        <v>0.22092324386196147</v>
      </c>
      <c r="Q20" s="41"/>
      <c r="R20" s="58">
        <f t="shared" si="2"/>
        <v>53.14834106388269</v>
      </c>
      <c r="S20" s="58">
        <f t="shared" si="3"/>
        <v>47.912470833048097</v>
      </c>
      <c r="T20" s="58">
        <f t="shared" si="4"/>
        <v>50.530405948465393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10362.430466337055</v>
      </c>
      <c r="F21" s="56">
        <v>10265.651966468702</v>
      </c>
      <c r="G21" s="57">
        <v>20628.082432805757</v>
      </c>
      <c r="H21" s="56">
        <v>127</v>
      </c>
      <c r="I21" s="56">
        <v>125</v>
      </c>
      <c r="J21" s="57">
        <v>252</v>
      </c>
      <c r="K21" s="56">
        <v>82</v>
      </c>
      <c r="L21" s="56">
        <v>84</v>
      </c>
      <c r="M21" s="57">
        <v>166</v>
      </c>
      <c r="N21" s="32">
        <v>0.21693247501124299</v>
      </c>
      <c r="O21" s="32">
        <v>0.21461891550570125</v>
      </c>
      <c r="P21" s="33">
        <v>0.21577492084524849</v>
      </c>
      <c r="Q21" s="41"/>
      <c r="R21" s="58">
        <f t="shared" si="2"/>
        <v>49.581007015966769</v>
      </c>
      <c r="S21" s="58">
        <f t="shared" si="3"/>
        <v>49.117951992673213</v>
      </c>
      <c r="T21" s="58">
        <f t="shared" si="4"/>
        <v>49.349479504319994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9652.1641943390241</v>
      </c>
      <c r="F22" s="56">
        <v>10101.307243969868</v>
      </c>
      <c r="G22" s="57">
        <v>19753.471438308894</v>
      </c>
      <c r="H22" s="56">
        <v>127</v>
      </c>
      <c r="I22" s="56">
        <v>128</v>
      </c>
      <c r="J22" s="57">
        <v>255</v>
      </c>
      <c r="K22" s="56">
        <v>77</v>
      </c>
      <c r="L22" s="56">
        <v>84</v>
      </c>
      <c r="M22" s="57">
        <v>161</v>
      </c>
      <c r="N22" s="32">
        <v>0.20744850830336622</v>
      </c>
      <c r="O22" s="32">
        <v>0.20836029793667218</v>
      </c>
      <c r="P22" s="33">
        <v>0.20791376977000772</v>
      </c>
      <c r="Q22" s="41"/>
      <c r="R22" s="58">
        <f t="shared" si="2"/>
        <v>47.314530364406984</v>
      </c>
      <c r="S22" s="58">
        <f t="shared" si="3"/>
        <v>47.647675679103152</v>
      </c>
      <c r="T22" s="58">
        <f t="shared" si="4"/>
        <v>47.484306342088686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8500.3284806240645</v>
      </c>
      <c r="F23" s="56">
        <v>8131.1832326091753</v>
      </c>
      <c r="G23" s="57">
        <v>16631.511713233238</v>
      </c>
      <c r="H23" s="56">
        <v>128</v>
      </c>
      <c r="I23" s="56">
        <v>127</v>
      </c>
      <c r="J23" s="57">
        <v>255</v>
      </c>
      <c r="K23" s="56">
        <v>73</v>
      </c>
      <c r="L23" s="56">
        <v>84</v>
      </c>
      <c r="M23" s="57">
        <v>157</v>
      </c>
      <c r="N23" s="32">
        <v>0.18579140760237944</v>
      </c>
      <c r="O23" s="32">
        <v>0.16847304891035089</v>
      </c>
      <c r="P23" s="33">
        <v>0.17690086488718132</v>
      </c>
      <c r="Q23" s="41"/>
      <c r="R23" s="58">
        <f t="shared" si="2"/>
        <v>42.290191445890869</v>
      </c>
      <c r="S23" s="58">
        <f t="shared" si="3"/>
        <v>38.536413424688035</v>
      </c>
      <c r="T23" s="58">
        <f t="shared" si="4"/>
        <v>40.367746876779705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7808.3785053834972</v>
      </c>
      <c r="F24" s="56">
        <v>7700.8607464466832</v>
      </c>
      <c r="G24" s="57">
        <v>15509.23925183018</v>
      </c>
      <c r="H24" s="56">
        <v>128</v>
      </c>
      <c r="I24" s="56">
        <v>124</v>
      </c>
      <c r="J24" s="57">
        <v>252</v>
      </c>
      <c r="K24" s="56">
        <v>83</v>
      </c>
      <c r="L24" s="56">
        <v>84</v>
      </c>
      <c r="M24" s="57">
        <v>167</v>
      </c>
      <c r="N24" s="32">
        <v>0.16189207383860293</v>
      </c>
      <c r="O24" s="32">
        <v>0.16172842629466319</v>
      </c>
      <c r="P24" s="33">
        <v>0.16181077593512833</v>
      </c>
      <c r="Q24" s="41"/>
      <c r="R24" s="58">
        <f t="shared" si="2"/>
        <v>37.006533200869654</v>
      </c>
      <c r="S24" s="58">
        <f t="shared" si="3"/>
        <v>37.023368973301359</v>
      </c>
      <c r="T24" s="58">
        <f t="shared" si="4"/>
        <v>37.014890815823819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7312.4228554313613</v>
      </c>
      <c r="F25" s="56">
        <v>7535.4883961492924</v>
      </c>
      <c r="G25" s="57">
        <v>14847.911251580654</v>
      </c>
      <c r="H25" s="56">
        <v>127</v>
      </c>
      <c r="I25" s="56">
        <v>126</v>
      </c>
      <c r="J25" s="57">
        <v>253</v>
      </c>
      <c r="K25" s="56">
        <v>83</v>
      </c>
      <c r="L25" s="56">
        <v>84</v>
      </c>
      <c r="M25" s="57">
        <v>167</v>
      </c>
      <c r="N25" s="32">
        <v>0.1522913790284772</v>
      </c>
      <c r="O25" s="32">
        <v>0.15683250907736623</v>
      </c>
      <c r="P25" s="33">
        <v>0.15456270040369602</v>
      </c>
      <c r="Q25" s="41"/>
      <c r="R25" s="58">
        <f t="shared" si="2"/>
        <v>34.821061216339814</v>
      </c>
      <c r="S25" s="58">
        <f t="shared" si="3"/>
        <v>35.883278076901391</v>
      </c>
      <c r="T25" s="58">
        <f t="shared" si="4"/>
        <v>35.352169646620602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6847.4397231848616</v>
      </c>
      <c r="F26" s="56">
        <v>7560.2302203509953</v>
      </c>
      <c r="G26" s="57">
        <v>14407.669943535857</v>
      </c>
      <c r="H26" s="56">
        <v>126</v>
      </c>
      <c r="I26" s="56">
        <v>126</v>
      </c>
      <c r="J26" s="57">
        <v>252</v>
      </c>
      <c r="K26" s="56">
        <v>83</v>
      </c>
      <c r="L26" s="56">
        <v>84</v>
      </c>
      <c r="M26" s="57">
        <v>167</v>
      </c>
      <c r="N26" s="32">
        <v>0.1432518770540766</v>
      </c>
      <c r="O26" s="32">
        <v>0.1573474488085039</v>
      </c>
      <c r="P26" s="33">
        <v>0.15031789858459077</v>
      </c>
      <c r="Q26" s="41"/>
      <c r="R26" s="58">
        <f t="shared" si="2"/>
        <v>32.762869488922782</v>
      </c>
      <c r="S26" s="58">
        <f t="shared" si="3"/>
        <v>36.001096287385693</v>
      </c>
      <c r="T26" s="58">
        <f t="shared" si="4"/>
        <v>34.385847120610634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6714.5640197597131</v>
      </c>
      <c r="F27" s="56">
        <v>5471.6962338828134</v>
      </c>
      <c r="G27" s="57">
        <v>12186.260253642526</v>
      </c>
      <c r="H27" s="56">
        <v>122</v>
      </c>
      <c r="I27" s="56">
        <v>126</v>
      </c>
      <c r="J27" s="57">
        <v>248</v>
      </c>
      <c r="K27" s="56">
        <v>83</v>
      </c>
      <c r="L27" s="56">
        <v>81</v>
      </c>
      <c r="M27" s="57">
        <v>164</v>
      </c>
      <c r="N27" s="32">
        <v>0.14305786645133187</v>
      </c>
      <c r="O27" s="32">
        <v>0.11567089958318141</v>
      </c>
      <c r="P27" s="33">
        <v>0.12931091101063802</v>
      </c>
      <c r="Q27" s="41"/>
      <c r="R27" s="58">
        <f t="shared" si="2"/>
        <v>32.753970828096165</v>
      </c>
      <c r="S27" s="58">
        <f t="shared" si="3"/>
        <v>26.433315139530499</v>
      </c>
      <c r="T27" s="58">
        <f t="shared" si="4"/>
        <v>29.578301586510985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2188.1401095256542</v>
      </c>
      <c r="F28" s="56">
        <v>2369.6075576562353</v>
      </c>
      <c r="G28" s="57">
        <v>4557.7476671818895</v>
      </c>
      <c r="H28" s="56">
        <v>85</v>
      </c>
      <c r="I28" s="56">
        <v>83</v>
      </c>
      <c r="J28" s="57">
        <v>168</v>
      </c>
      <c r="K28" s="56">
        <v>0</v>
      </c>
      <c r="L28" s="56">
        <v>0</v>
      </c>
      <c r="M28" s="57">
        <v>0</v>
      </c>
      <c r="N28" s="32">
        <v>0.11917974452754108</v>
      </c>
      <c r="O28" s="32">
        <v>0.13217355854842902</v>
      </c>
      <c r="P28" s="33">
        <v>0.12559930740690833</v>
      </c>
      <c r="Q28" s="41"/>
      <c r="R28" s="58">
        <f t="shared" si="2"/>
        <v>25.742824817948872</v>
      </c>
      <c r="S28" s="58">
        <f t="shared" si="3"/>
        <v>28.549488646460667</v>
      </c>
      <c r="T28" s="58">
        <f t="shared" si="4"/>
        <v>27.1294503998922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1890.676226402403</v>
      </c>
      <c r="F29" s="56">
        <v>2459.1640241681093</v>
      </c>
      <c r="G29" s="57">
        <v>4349.8402505705126</v>
      </c>
      <c r="H29" s="56">
        <v>85</v>
      </c>
      <c r="I29" s="56">
        <v>76</v>
      </c>
      <c r="J29" s="57">
        <v>161</v>
      </c>
      <c r="K29" s="56">
        <v>0</v>
      </c>
      <c r="L29" s="56">
        <v>0</v>
      </c>
      <c r="M29" s="57">
        <v>0</v>
      </c>
      <c r="N29" s="32">
        <v>0.1029780079739871</v>
      </c>
      <c r="O29" s="32">
        <v>0.1498028767158936</v>
      </c>
      <c r="P29" s="33">
        <v>0.12508167272171936</v>
      </c>
      <c r="Q29" s="41"/>
      <c r="R29" s="58">
        <f t="shared" si="2"/>
        <v>22.243249722381211</v>
      </c>
      <c r="S29" s="58">
        <f t="shared" si="3"/>
        <v>32.35742137063302</v>
      </c>
      <c r="T29" s="58">
        <f t="shared" si="4"/>
        <v>27.017641307891381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1820.7583995189088</v>
      </c>
      <c r="F30" s="56">
        <v>2466.9811104154924</v>
      </c>
      <c r="G30" s="57">
        <v>4287.7395099344012</v>
      </c>
      <c r="H30" s="56">
        <v>85</v>
      </c>
      <c r="I30" s="56">
        <v>84</v>
      </c>
      <c r="J30" s="57">
        <v>169</v>
      </c>
      <c r="K30" s="56">
        <v>0</v>
      </c>
      <c r="L30" s="56">
        <v>0</v>
      </c>
      <c r="M30" s="57">
        <v>0</v>
      </c>
      <c r="N30" s="32">
        <v>9.9169847468350156E-2</v>
      </c>
      <c r="O30" s="32">
        <v>0.1359667719585258</v>
      </c>
      <c r="P30" s="33">
        <v>0.1174594430729345</v>
      </c>
      <c r="Q30" s="41"/>
      <c r="R30" s="58">
        <f t="shared" si="2"/>
        <v>21.420687053163633</v>
      </c>
      <c r="S30" s="58">
        <f t="shared" si="3"/>
        <v>29.368822743041576</v>
      </c>
      <c r="T30" s="58">
        <f t="shared" si="4"/>
        <v>25.371239703753854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1653.4922433148095</v>
      </c>
      <c r="F31" s="56">
        <v>2467.5369252408668</v>
      </c>
      <c r="G31" s="57">
        <v>4121.0291685556767</v>
      </c>
      <c r="H31" s="56">
        <v>85</v>
      </c>
      <c r="I31" s="56">
        <v>84</v>
      </c>
      <c r="J31" s="57">
        <v>169</v>
      </c>
      <c r="K31" s="56">
        <v>0</v>
      </c>
      <c r="L31" s="56">
        <v>0</v>
      </c>
      <c r="M31" s="57">
        <v>0</v>
      </c>
      <c r="N31" s="32">
        <v>9.0059490376623613E-2</v>
      </c>
      <c r="O31" s="32">
        <v>0.13599740549167036</v>
      </c>
      <c r="P31" s="33">
        <v>0.11289253694268235</v>
      </c>
      <c r="Q31" s="41"/>
      <c r="R31" s="58">
        <f t="shared" si="2"/>
        <v>19.452849921350701</v>
      </c>
      <c r="S31" s="58">
        <f t="shared" si="3"/>
        <v>29.375439586200795</v>
      </c>
      <c r="T31" s="58">
        <f t="shared" si="4"/>
        <v>24.384787979619389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1490.1634885629987</v>
      </c>
      <c r="F32" s="56">
        <v>2506.7169357929697</v>
      </c>
      <c r="G32" s="57">
        <v>3996.8804243559684</v>
      </c>
      <c r="H32" s="56">
        <v>85</v>
      </c>
      <c r="I32" s="56">
        <v>84</v>
      </c>
      <c r="J32" s="57">
        <v>169</v>
      </c>
      <c r="K32" s="56">
        <v>0</v>
      </c>
      <c r="L32" s="56">
        <v>0</v>
      </c>
      <c r="M32" s="57">
        <v>0</v>
      </c>
      <c r="N32" s="32">
        <v>8.1163588701688383E-2</v>
      </c>
      <c r="O32" s="32">
        <v>0.13815679760763722</v>
      </c>
      <c r="P32" s="33">
        <v>0.10949157419340259</v>
      </c>
      <c r="Q32" s="41"/>
      <c r="R32" s="58">
        <f t="shared" si="2"/>
        <v>17.531335159564691</v>
      </c>
      <c r="S32" s="58">
        <f t="shared" si="3"/>
        <v>29.841868283249639</v>
      </c>
      <c r="T32" s="58">
        <f t="shared" si="4"/>
        <v>23.650180025774961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1093.5058495822709</v>
      </c>
      <c r="F33" s="56">
        <v>2157.2796978904375</v>
      </c>
      <c r="G33" s="57">
        <v>3250.7855474727085</v>
      </c>
      <c r="H33" s="56">
        <v>83</v>
      </c>
      <c r="I33" s="56">
        <v>83</v>
      </c>
      <c r="J33" s="57">
        <v>166</v>
      </c>
      <c r="K33" s="56">
        <v>0</v>
      </c>
      <c r="L33" s="56">
        <v>0</v>
      </c>
      <c r="M33" s="57">
        <v>0</v>
      </c>
      <c r="N33" s="32">
        <v>6.099430218553497E-2</v>
      </c>
      <c r="O33" s="32">
        <v>0.12033019287653043</v>
      </c>
      <c r="P33" s="33">
        <v>9.0662247531032705E-2</v>
      </c>
      <c r="Q33" s="41"/>
      <c r="R33" s="58">
        <f t="shared" si="2"/>
        <v>13.174769272075553</v>
      </c>
      <c r="S33" s="58">
        <f t="shared" si="3"/>
        <v>25.991321661330574</v>
      </c>
      <c r="T33" s="58">
        <f t="shared" si="4"/>
        <v>19.583045466703062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554.82002144209355</v>
      </c>
      <c r="F34" s="56">
        <v>1046.5397163448288</v>
      </c>
      <c r="G34" s="57">
        <v>1601.3597377869223</v>
      </c>
      <c r="H34" s="56">
        <v>85</v>
      </c>
      <c r="I34" s="56">
        <v>83</v>
      </c>
      <c r="J34" s="57">
        <v>168</v>
      </c>
      <c r="K34" s="56">
        <v>0</v>
      </c>
      <c r="L34" s="56">
        <v>0</v>
      </c>
      <c r="M34" s="57">
        <v>0</v>
      </c>
      <c r="N34" s="32">
        <v>3.021895541623603E-2</v>
      </c>
      <c r="O34" s="32">
        <v>5.8374593727400087E-2</v>
      </c>
      <c r="P34" s="33">
        <v>4.4129181486632557E-2</v>
      </c>
      <c r="Q34" s="41"/>
      <c r="R34" s="58">
        <f t="shared" si="2"/>
        <v>6.5272943699069828</v>
      </c>
      <c r="S34" s="58">
        <f t="shared" si="3"/>
        <v>12.608912245118418</v>
      </c>
      <c r="T34" s="58">
        <f t="shared" si="4"/>
        <v>9.5319032011126321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299.88668956938</v>
      </c>
      <c r="F35" s="56">
        <v>474.76483425487777</v>
      </c>
      <c r="G35" s="57">
        <v>774.65152382425777</v>
      </c>
      <c r="H35" s="56">
        <v>86</v>
      </c>
      <c r="I35" s="56">
        <v>83</v>
      </c>
      <c r="J35" s="57">
        <v>169</v>
      </c>
      <c r="K35" s="56">
        <v>0</v>
      </c>
      <c r="L35" s="56">
        <v>0</v>
      </c>
      <c r="M35" s="57">
        <v>0</v>
      </c>
      <c r="N35" s="32">
        <v>1.6143770971650515E-2</v>
      </c>
      <c r="O35" s="32">
        <v>2.6481751129790149E-2</v>
      </c>
      <c r="P35" s="33">
        <v>2.1221003830381814E-2</v>
      </c>
      <c r="Q35" s="41"/>
      <c r="R35" s="58">
        <f t="shared" si="2"/>
        <v>3.4870545298765117</v>
      </c>
      <c r="S35" s="58">
        <f t="shared" si="3"/>
        <v>5.7200582440346723</v>
      </c>
      <c r="T35" s="58">
        <f t="shared" si="4"/>
        <v>4.5837368273624719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62.678559677258662</v>
      </c>
      <c r="F36" s="61">
        <v>106.00000000146514</v>
      </c>
      <c r="G36" s="62">
        <v>168.67855967872379</v>
      </c>
      <c r="H36" s="61">
        <v>86</v>
      </c>
      <c r="I36" s="61">
        <v>83</v>
      </c>
      <c r="J36" s="62">
        <v>169</v>
      </c>
      <c r="K36" s="61">
        <v>0</v>
      </c>
      <c r="L36" s="61">
        <v>0</v>
      </c>
      <c r="M36" s="62">
        <v>0</v>
      </c>
      <c r="N36" s="34">
        <v>3.3741688026086704E-3</v>
      </c>
      <c r="O36" s="34">
        <v>5.9125390451508887E-3</v>
      </c>
      <c r="P36" s="35">
        <v>4.6208240104844344E-3</v>
      </c>
      <c r="Q36" s="41"/>
      <c r="R36" s="58">
        <f t="shared" si="2"/>
        <v>0.72882046136347278</v>
      </c>
      <c r="S36" s="58">
        <f t="shared" si="3"/>
        <v>1.277108433752592</v>
      </c>
      <c r="T36" s="58">
        <f t="shared" si="4"/>
        <v>0.99809798626463775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2473.8918966836827</v>
      </c>
      <c r="F37" s="56">
        <v>3043.9944774552205</v>
      </c>
      <c r="G37" s="65">
        <v>5517.8863741389032</v>
      </c>
      <c r="H37" s="64">
        <v>41</v>
      </c>
      <c r="I37" s="64">
        <v>42</v>
      </c>
      <c r="J37" s="65">
        <v>83</v>
      </c>
      <c r="K37" s="64">
        <v>42</v>
      </c>
      <c r="L37" s="64">
        <v>41</v>
      </c>
      <c r="M37" s="65">
        <v>83</v>
      </c>
      <c r="N37" s="30">
        <v>0.12836715943771704</v>
      </c>
      <c r="O37" s="30">
        <v>0.15821177117750626</v>
      </c>
      <c r="P37" s="31">
        <v>0.14327706621673514</v>
      </c>
      <c r="Q37" s="41"/>
      <c r="R37" s="58">
        <f t="shared" si="2"/>
        <v>29.805926466068467</v>
      </c>
      <c r="S37" s="58">
        <f t="shared" si="3"/>
        <v>36.674632258496629</v>
      </c>
      <c r="T37" s="58">
        <f t="shared" si="4"/>
        <v>33.24027936228255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2322.8943326772619</v>
      </c>
      <c r="F38" s="56">
        <v>3058.4382187217657</v>
      </c>
      <c r="G38" s="57">
        <v>5381.3325513990276</v>
      </c>
      <c r="H38" s="56">
        <v>42</v>
      </c>
      <c r="I38" s="56">
        <v>42</v>
      </c>
      <c r="J38" s="57">
        <v>84</v>
      </c>
      <c r="K38" s="56">
        <v>42</v>
      </c>
      <c r="L38" s="56">
        <v>41</v>
      </c>
      <c r="M38" s="57">
        <v>83</v>
      </c>
      <c r="N38" s="32">
        <v>0.11919613776053273</v>
      </c>
      <c r="O38" s="32">
        <v>0.15896248538054916</v>
      </c>
      <c r="P38" s="33">
        <v>0.13895198697064212</v>
      </c>
      <c r="Q38" s="41"/>
      <c r="R38" s="58">
        <f t="shared" si="2"/>
        <v>27.653503960443594</v>
      </c>
      <c r="S38" s="58">
        <f t="shared" si="3"/>
        <v>36.848653237611636</v>
      </c>
      <c r="T38" s="58">
        <f t="shared" si="4"/>
        <v>32.223548211970225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2246.9125870212824</v>
      </c>
      <c r="F39" s="56">
        <v>3014.1441707680842</v>
      </c>
      <c r="G39" s="57">
        <v>5261.0567577893671</v>
      </c>
      <c r="H39" s="56">
        <v>42</v>
      </c>
      <c r="I39" s="56">
        <v>42</v>
      </c>
      <c r="J39" s="57">
        <v>84</v>
      </c>
      <c r="K39" s="56">
        <v>42</v>
      </c>
      <c r="L39" s="56">
        <v>42</v>
      </c>
      <c r="M39" s="57">
        <v>84</v>
      </c>
      <c r="N39" s="32">
        <v>0.11529723866078009</v>
      </c>
      <c r="O39" s="32">
        <v>0.15466667542939677</v>
      </c>
      <c r="P39" s="33">
        <v>0.13498195704508845</v>
      </c>
      <c r="Q39" s="41"/>
      <c r="R39" s="58">
        <f t="shared" si="2"/>
        <v>26.74895936930098</v>
      </c>
      <c r="S39" s="58">
        <f t="shared" si="3"/>
        <v>35.882668699620048</v>
      </c>
      <c r="T39" s="58">
        <f t="shared" si="4"/>
        <v>31.315814034460519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2188.4592818584279</v>
      </c>
      <c r="F40" s="56">
        <v>3006.2337605906587</v>
      </c>
      <c r="G40" s="57">
        <v>5194.6930424490865</v>
      </c>
      <c r="H40" s="56">
        <v>42</v>
      </c>
      <c r="I40" s="56">
        <v>42</v>
      </c>
      <c r="J40" s="57">
        <v>84</v>
      </c>
      <c r="K40" s="56">
        <v>43</v>
      </c>
      <c r="L40" s="56">
        <v>42</v>
      </c>
      <c r="M40" s="57">
        <v>85</v>
      </c>
      <c r="N40" s="32">
        <v>0.11088666811199979</v>
      </c>
      <c r="O40" s="32">
        <v>0.15426076357710686</v>
      </c>
      <c r="P40" s="33">
        <v>0.1324365960240946</v>
      </c>
      <c r="Q40" s="41"/>
      <c r="R40" s="58">
        <f t="shared" si="2"/>
        <v>25.74657978656974</v>
      </c>
      <c r="S40" s="58">
        <f t="shared" si="3"/>
        <v>35.788497149888791</v>
      </c>
      <c r="T40" s="58">
        <f t="shared" si="4"/>
        <v>30.737828653544891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2140.4879925337364</v>
      </c>
      <c r="F41" s="56">
        <v>2988.0203684527969</v>
      </c>
      <c r="G41" s="57">
        <v>5128.5083609865333</v>
      </c>
      <c r="H41" s="56">
        <v>42</v>
      </c>
      <c r="I41" s="56">
        <v>42</v>
      </c>
      <c r="J41" s="57">
        <v>84</v>
      </c>
      <c r="K41" s="56">
        <v>43</v>
      </c>
      <c r="L41" s="56">
        <v>42</v>
      </c>
      <c r="M41" s="57">
        <v>85</v>
      </c>
      <c r="N41" s="32">
        <v>0.10845601907852333</v>
      </c>
      <c r="O41" s="32">
        <v>0.15332616833193743</v>
      </c>
      <c r="P41" s="33">
        <v>0.13074924436535115</v>
      </c>
      <c r="Q41" s="41"/>
      <c r="R41" s="58">
        <f t="shared" si="2"/>
        <v>25.182211676867485</v>
      </c>
      <c r="S41" s="58">
        <f t="shared" si="3"/>
        <v>35.571671053009489</v>
      </c>
      <c r="T41" s="58">
        <f t="shared" si="4"/>
        <v>30.346203319446943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1493.7400545382197</v>
      </c>
      <c r="F42" s="56">
        <v>1420.0030942670326</v>
      </c>
      <c r="G42" s="57">
        <v>2913.7431488052525</v>
      </c>
      <c r="H42" s="56">
        <v>0</v>
      </c>
      <c r="I42" s="56">
        <v>0</v>
      </c>
      <c r="J42" s="57">
        <v>0</v>
      </c>
      <c r="K42" s="56">
        <v>43</v>
      </c>
      <c r="L42" s="56">
        <v>42</v>
      </c>
      <c r="M42" s="57">
        <v>85</v>
      </c>
      <c r="N42" s="32">
        <v>0.14007314840005811</v>
      </c>
      <c r="O42" s="32">
        <v>0.13632902210704997</v>
      </c>
      <c r="P42" s="33">
        <v>0.13822310952586586</v>
      </c>
      <c r="Q42" s="41"/>
      <c r="R42" s="58">
        <f t="shared" si="2"/>
        <v>34.738140803214414</v>
      </c>
      <c r="S42" s="58">
        <f t="shared" si="3"/>
        <v>33.809597482548398</v>
      </c>
      <c r="T42" s="58">
        <f t="shared" si="4"/>
        <v>34.279331162414735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1325.4267332382246</v>
      </c>
      <c r="F43" s="56">
        <v>1397.7045915599231</v>
      </c>
      <c r="G43" s="57">
        <v>2723.1313247981479</v>
      </c>
      <c r="H43" s="56">
        <v>0</v>
      </c>
      <c r="I43" s="56">
        <v>0</v>
      </c>
      <c r="J43" s="57">
        <v>0</v>
      </c>
      <c r="K43" s="56">
        <v>43</v>
      </c>
      <c r="L43" s="56">
        <v>42</v>
      </c>
      <c r="M43" s="57">
        <v>85</v>
      </c>
      <c r="N43" s="32">
        <v>0.12428982869825812</v>
      </c>
      <c r="O43" s="32">
        <v>0.13418822883639814</v>
      </c>
      <c r="P43" s="33">
        <v>0.12918080288416262</v>
      </c>
      <c r="Q43" s="41"/>
      <c r="R43" s="58">
        <f t="shared" si="2"/>
        <v>30.823877517168015</v>
      </c>
      <c r="S43" s="58">
        <f t="shared" si="3"/>
        <v>33.278680751426741</v>
      </c>
      <c r="T43" s="58">
        <f t="shared" si="4"/>
        <v>32.036839115272329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1259.1325421939171</v>
      </c>
      <c r="F44" s="56">
        <v>1362.6917296203276</v>
      </c>
      <c r="G44" s="57">
        <v>2621.8242718142446</v>
      </c>
      <c r="H44" s="56">
        <v>0</v>
      </c>
      <c r="I44" s="56">
        <v>0</v>
      </c>
      <c r="J44" s="57">
        <v>0</v>
      </c>
      <c r="K44" s="56">
        <v>43</v>
      </c>
      <c r="L44" s="56">
        <v>42</v>
      </c>
      <c r="M44" s="57">
        <v>85</v>
      </c>
      <c r="N44" s="32">
        <v>0.11807319412921202</v>
      </c>
      <c r="O44" s="32">
        <v>0.13082677895740472</v>
      </c>
      <c r="P44" s="33">
        <v>0.12437496545608372</v>
      </c>
      <c r="Q44" s="41"/>
      <c r="R44" s="58">
        <f t="shared" si="2"/>
        <v>29.282152144044584</v>
      </c>
      <c r="S44" s="58">
        <f t="shared" si="3"/>
        <v>32.445041181436373</v>
      </c>
      <c r="T44" s="58">
        <f t="shared" si="4"/>
        <v>30.84499143310876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1190.5726413155016</v>
      </c>
      <c r="F45" s="56">
        <v>1353.0422512258722</v>
      </c>
      <c r="G45" s="57">
        <v>2543.6148925413736</v>
      </c>
      <c r="H45" s="56">
        <v>0</v>
      </c>
      <c r="I45" s="56">
        <v>0</v>
      </c>
      <c r="J45" s="57">
        <v>0</v>
      </c>
      <c r="K45" s="56">
        <v>43</v>
      </c>
      <c r="L45" s="56">
        <v>42</v>
      </c>
      <c r="M45" s="57">
        <v>85</v>
      </c>
      <c r="N45" s="32">
        <v>0.11164409614736512</v>
      </c>
      <c r="O45" s="32">
        <v>0.12990036974134717</v>
      </c>
      <c r="P45" s="33">
        <v>0.12066484309968566</v>
      </c>
      <c r="Q45" s="41"/>
      <c r="R45" s="58">
        <f t="shared" si="2"/>
        <v>27.687735844546548</v>
      </c>
      <c r="S45" s="58">
        <f t="shared" si="3"/>
        <v>32.215291695854098</v>
      </c>
      <c r="T45" s="58">
        <f t="shared" si="4"/>
        <v>29.924881088722042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1170.3081205532728</v>
      </c>
      <c r="F46" s="56">
        <v>1342.8340475829257</v>
      </c>
      <c r="G46" s="57">
        <v>2513.1421681361985</v>
      </c>
      <c r="H46" s="56">
        <v>0</v>
      </c>
      <c r="I46" s="56">
        <v>0</v>
      </c>
      <c r="J46" s="57">
        <v>0</v>
      </c>
      <c r="K46" s="56">
        <v>43</v>
      </c>
      <c r="L46" s="56">
        <v>42</v>
      </c>
      <c r="M46" s="57">
        <v>85</v>
      </c>
      <c r="N46" s="32">
        <v>0.10974382225743369</v>
      </c>
      <c r="O46" s="32">
        <v>0.12892031946840685</v>
      </c>
      <c r="P46" s="33">
        <v>0.11921926793814984</v>
      </c>
      <c r="Q46" s="41"/>
      <c r="R46" s="58">
        <f t="shared" si="2"/>
        <v>27.216467919843556</v>
      </c>
      <c r="S46" s="58">
        <f t="shared" si="3"/>
        <v>31.972239228164899</v>
      </c>
      <c r="T46" s="58">
        <f t="shared" si="4"/>
        <v>29.566378448661158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1136.2649640237955</v>
      </c>
      <c r="F47" s="56">
        <v>1331.1416227640805</v>
      </c>
      <c r="G47" s="57">
        <v>2467.4065867878762</v>
      </c>
      <c r="H47" s="56">
        <v>0</v>
      </c>
      <c r="I47" s="56">
        <v>0</v>
      </c>
      <c r="J47" s="57">
        <v>0</v>
      </c>
      <c r="K47" s="56">
        <v>43</v>
      </c>
      <c r="L47" s="56">
        <v>42</v>
      </c>
      <c r="M47" s="57">
        <v>85</v>
      </c>
      <c r="N47" s="32">
        <v>0.10655147824679252</v>
      </c>
      <c r="O47" s="32">
        <v>0.12779777484294166</v>
      </c>
      <c r="P47" s="33">
        <v>0.11704964832959565</v>
      </c>
      <c r="Q47" s="41"/>
      <c r="R47" s="58">
        <f t="shared" si="2"/>
        <v>26.424766605204546</v>
      </c>
      <c r="S47" s="58">
        <f t="shared" si="3"/>
        <v>31.693848161049534</v>
      </c>
      <c r="T47" s="58">
        <f t="shared" si="4"/>
        <v>29.028312785739722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1350.7305219280238</v>
      </c>
      <c r="F48" s="56">
        <v>735.03631883379433</v>
      </c>
      <c r="G48" s="57">
        <v>2085.766840761818</v>
      </c>
      <c r="H48" s="56">
        <v>0</v>
      </c>
      <c r="I48" s="56">
        <v>0</v>
      </c>
      <c r="J48" s="57">
        <v>0</v>
      </c>
      <c r="K48" s="56">
        <v>43</v>
      </c>
      <c r="L48" s="56">
        <v>42</v>
      </c>
      <c r="M48" s="57">
        <v>85</v>
      </c>
      <c r="N48" s="32">
        <v>0.12666265209377567</v>
      </c>
      <c r="O48" s="32">
        <v>7.0568002960233717E-2</v>
      </c>
      <c r="P48" s="33">
        <v>9.8945296051319645E-2</v>
      </c>
      <c r="Q48" s="41"/>
      <c r="R48" s="58">
        <f t="shared" ref="R48" si="5">+E48/(H48+K48)</f>
        <v>31.412337719256367</v>
      </c>
      <c r="S48" s="58">
        <f t="shared" ref="S48" si="6">+F48/(I48+L48)</f>
        <v>17.500864734137959</v>
      </c>
      <c r="T48" s="58">
        <f t="shared" ref="T48" si="7">+G48/(J48+M48)</f>
        <v>24.538433420727269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1258.8424579786335</v>
      </c>
      <c r="F49" s="56">
        <v>735.2788832166201</v>
      </c>
      <c r="G49" s="57">
        <v>1994.1213411952535</v>
      </c>
      <c r="H49" s="56">
        <v>0</v>
      </c>
      <c r="I49" s="56">
        <v>0</v>
      </c>
      <c r="J49" s="57">
        <v>0</v>
      </c>
      <c r="K49" s="56">
        <v>43</v>
      </c>
      <c r="L49" s="56">
        <v>42</v>
      </c>
      <c r="M49" s="57">
        <v>85</v>
      </c>
      <c r="N49" s="32">
        <v>0.11804599193348027</v>
      </c>
      <c r="O49" s="32">
        <v>7.0591290631395937E-2</v>
      </c>
      <c r="P49" s="33">
        <v>9.4597786584215068E-2</v>
      </c>
      <c r="Q49" s="41"/>
      <c r="R49" s="58">
        <f t="shared" si="2"/>
        <v>29.275405999503107</v>
      </c>
      <c r="S49" s="58">
        <f t="shared" si="3"/>
        <v>17.506640076586194</v>
      </c>
      <c r="T49" s="58">
        <f t="shared" si="4"/>
        <v>23.460251072885335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1259.1006915217374</v>
      </c>
      <c r="F50" s="56">
        <v>734.81799066000133</v>
      </c>
      <c r="G50" s="57">
        <v>1993.9186821817389</v>
      </c>
      <c r="H50" s="56">
        <v>0</v>
      </c>
      <c r="I50" s="56">
        <v>0</v>
      </c>
      <c r="J50" s="57">
        <v>0</v>
      </c>
      <c r="K50" s="56">
        <v>43</v>
      </c>
      <c r="L50" s="56">
        <v>42</v>
      </c>
      <c r="M50" s="57">
        <v>85</v>
      </c>
      <c r="N50" s="32">
        <v>0.11807020738200838</v>
      </c>
      <c r="O50" s="32">
        <v>7.0547042114055422E-2</v>
      </c>
      <c r="P50" s="33">
        <v>9.4588172779019875E-2</v>
      </c>
      <c r="Q50" s="41"/>
      <c r="R50" s="58">
        <f t="shared" si="2"/>
        <v>29.281411430738078</v>
      </c>
      <c r="S50" s="58">
        <f t="shared" si="3"/>
        <v>17.495666444285746</v>
      </c>
      <c r="T50" s="58">
        <f t="shared" si="4"/>
        <v>23.457866849196929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1179.2417426959751</v>
      </c>
      <c r="F51" s="56">
        <v>699.75523971671021</v>
      </c>
      <c r="G51" s="57">
        <v>1878.9969824126852</v>
      </c>
      <c r="H51" s="56">
        <v>0</v>
      </c>
      <c r="I51" s="56">
        <v>0</v>
      </c>
      <c r="J51" s="57">
        <v>0</v>
      </c>
      <c r="K51" s="56">
        <v>43</v>
      </c>
      <c r="L51" s="56">
        <v>38</v>
      </c>
      <c r="M51" s="57">
        <v>81</v>
      </c>
      <c r="N51" s="32">
        <v>0.11058155876743953</v>
      </c>
      <c r="O51" s="32">
        <v>7.4252466014082155E-2</v>
      </c>
      <c r="P51" s="33">
        <v>9.3538280685617536E-2</v>
      </c>
      <c r="Q51" s="41"/>
      <c r="R51" s="58">
        <f t="shared" si="2"/>
        <v>27.424226574325001</v>
      </c>
      <c r="S51" s="58">
        <f t="shared" si="3"/>
        <v>18.414611571492372</v>
      </c>
      <c r="T51" s="58">
        <f t="shared" si="4"/>
        <v>23.197493610033149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1163.7117135244325</v>
      </c>
      <c r="F52" s="56">
        <v>705.18110042715682</v>
      </c>
      <c r="G52" s="57">
        <v>1868.8928139515892</v>
      </c>
      <c r="H52" s="56">
        <v>0</v>
      </c>
      <c r="I52" s="56">
        <v>0</v>
      </c>
      <c r="J52" s="57">
        <v>0</v>
      </c>
      <c r="K52" s="56">
        <v>43</v>
      </c>
      <c r="L52" s="56">
        <v>38</v>
      </c>
      <c r="M52" s="57">
        <v>81</v>
      </c>
      <c r="N52" s="32">
        <v>0.10912525445652968</v>
      </c>
      <c r="O52" s="32">
        <v>7.4828215240572662E-2</v>
      </c>
      <c r="P52" s="33">
        <v>9.3035285441636265E-2</v>
      </c>
      <c r="Q52" s="41"/>
      <c r="R52" s="58">
        <f t="shared" si="2"/>
        <v>27.06306310521936</v>
      </c>
      <c r="S52" s="58">
        <f t="shared" si="3"/>
        <v>18.557397379662021</v>
      </c>
      <c r="T52" s="58">
        <f t="shared" si="4"/>
        <v>23.072750789525792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1138.689991365171</v>
      </c>
      <c r="F53" s="56">
        <v>703.94444839564073</v>
      </c>
      <c r="G53" s="57">
        <v>1842.6344397608118</v>
      </c>
      <c r="H53" s="56">
        <v>0</v>
      </c>
      <c r="I53" s="56">
        <v>0</v>
      </c>
      <c r="J53" s="57">
        <v>0</v>
      </c>
      <c r="K53" s="56">
        <v>43</v>
      </c>
      <c r="L53" s="56">
        <v>43</v>
      </c>
      <c r="M53" s="57">
        <v>86</v>
      </c>
      <c r="N53" s="32">
        <v>0.10677888141083748</v>
      </c>
      <c r="O53" s="32">
        <v>6.6011294860806521E-2</v>
      </c>
      <c r="P53" s="33">
        <v>8.6395088135822015E-2</v>
      </c>
      <c r="Q53" s="41"/>
      <c r="R53" s="58">
        <f t="shared" si="2"/>
        <v>26.481162589887695</v>
      </c>
      <c r="S53" s="58">
        <f t="shared" si="3"/>
        <v>16.370801125480018</v>
      </c>
      <c r="T53" s="58">
        <f t="shared" si="4"/>
        <v>21.425981857683858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1068.1850868693543</v>
      </c>
      <c r="F54" s="56">
        <v>645.3001872453907</v>
      </c>
      <c r="G54" s="57">
        <v>1713.4852741147452</v>
      </c>
      <c r="H54" s="56">
        <v>0</v>
      </c>
      <c r="I54" s="56">
        <v>0</v>
      </c>
      <c r="J54" s="57">
        <v>0</v>
      </c>
      <c r="K54" s="56">
        <v>44</v>
      </c>
      <c r="L54" s="56">
        <v>42</v>
      </c>
      <c r="M54" s="57">
        <v>86</v>
      </c>
      <c r="N54" s="32">
        <v>9.7890862066473086E-2</v>
      </c>
      <c r="O54" s="32">
        <v>6.1952782953666539E-2</v>
      </c>
      <c r="P54" s="33">
        <v>8.0339707150916415E-2</v>
      </c>
      <c r="Q54" s="41"/>
      <c r="R54" s="58">
        <f t="shared" si="2"/>
        <v>24.276933792485327</v>
      </c>
      <c r="S54" s="58">
        <f t="shared" si="3"/>
        <v>15.364290172509303</v>
      </c>
      <c r="T54" s="58">
        <f t="shared" si="4"/>
        <v>19.924247373427271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872.47453977929149</v>
      </c>
      <c r="F55" s="56">
        <v>544.88718359693132</v>
      </c>
      <c r="G55" s="57">
        <v>1417.3617233762229</v>
      </c>
      <c r="H55" s="56">
        <v>0</v>
      </c>
      <c r="I55" s="56">
        <v>0</v>
      </c>
      <c r="J55" s="57">
        <v>0</v>
      </c>
      <c r="K55" s="56">
        <v>46</v>
      </c>
      <c r="L55" s="56">
        <v>42</v>
      </c>
      <c r="M55" s="57">
        <v>88</v>
      </c>
      <c r="N55" s="32">
        <v>7.6479184763261876E-2</v>
      </c>
      <c r="O55" s="32">
        <v>5.2312517626433498E-2</v>
      </c>
      <c r="P55" s="33">
        <v>6.4945093629775616E-2</v>
      </c>
      <c r="Q55" s="41"/>
      <c r="R55" s="58">
        <f t="shared" si="2"/>
        <v>18.966837821288944</v>
      </c>
      <c r="S55" s="58">
        <f t="shared" si="3"/>
        <v>12.973504371355508</v>
      </c>
      <c r="T55" s="58">
        <f t="shared" si="4"/>
        <v>16.106383220184352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841.3172046646182</v>
      </c>
      <c r="F56" s="56">
        <v>518.25855894797496</v>
      </c>
      <c r="G56" s="57">
        <v>1359.5757636125932</v>
      </c>
      <c r="H56" s="56">
        <v>0</v>
      </c>
      <c r="I56" s="56">
        <v>0</v>
      </c>
      <c r="J56" s="57">
        <v>0</v>
      </c>
      <c r="K56" s="56">
        <v>45</v>
      </c>
      <c r="L56" s="56">
        <v>42</v>
      </c>
      <c r="M56" s="57">
        <v>87</v>
      </c>
      <c r="N56" s="32">
        <v>7.5386846296112739E-2</v>
      </c>
      <c r="O56" s="32">
        <v>4.9756006043392371E-2</v>
      </c>
      <c r="P56" s="33">
        <v>6.3013337208592562E-2</v>
      </c>
      <c r="Q56" s="41"/>
      <c r="R56" s="58">
        <f t="shared" si="2"/>
        <v>18.69593788143596</v>
      </c>
      <c r="S56" s="58">
        <f t="shared" si="3"/>
        <v>12.339489498761308</v>
      </c>
      <c r="T56" s="58">
        <f t="shared" si="4"/>
        <v>15.627307627730955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662.65260024961697</v>
      </c>
      <c r="F57" s="56">
        <v>434.82122905039893</v>
      </c>
      <c r="G57" s="57">
        <v>1097.473829300016</v>
      </c>
      <c r="H57" s="56">
        <v>0</v>
      </c>
      <c r="I57" s="56">
        <v>0</v>
      </c>
      <c r="J57" s="57">
        <v>0</v>
      </c>
      <c r="K57" s="56">
        <v>42</v>
      </c>
      <c r="L57" s="56">
        <v>42</v>
      </c>
      <c r="M57" s="57">
        <v>84</v>
      </c>
      <c r="N57" s="32">
        <v>6.3618721222121449E-2</v>
      </c>
      <c r="O57" s="32">
        <v>4.1745509701459189E-2</v>
      </c>
      <c r="P57" s="33">
        <v>5.2682115461790323E-2</v>
      </c>
      <c r="Q57" s="41"/>
      <c r="R57" s="58">
        <f t="shared" si="2"/>
        <v>15.777442863086119</v>
      </c>
      <c r="S57" s="58">
        <f t="shared" si="3"/>
        <v>10.352886405961879</v>
      </c>
      <c r="T57" s="58">
        <f t="shared" si="4"/>
        <v>13.065164634523999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618.46446228590435</v>
      </c>
      <c r="F58" s="61">
        <v>422.000000000032</v>
      </c>
      <c r="G58" s="62">
        <v>1040.4644622859364</v>
      </c>
      <c r="H58" s="56">
        <v>0</v>
      </c>
      <c r="I58" s="56">
        <v>0</v>
      </c>
      <c r="J58" s="57">
        <v>0</v>
      </c>
      <c r="K58" s="56">
        <v>45</v>
      </c>
      <c r="L58" s="56">
        <v>42</v>
      </c>
      <c r="M58" s="57">
        <v>87</v>
      </c>
      <c r="N58" s="34">
        <v>5.5417962570421538E-2</v>
      </c>
      <c r="O58" s="34">
        <v>4.0514592933950842E-2</v>
      </c>
      <c r="P58" s="35">
        <v>4.822323240109086E-2</v>
      </c>
      <c r="Q58" s="41"/>
      <c r="R58" s="58">
        <f t="shared" si="2"/>
        <v>13.74365471746454</v>
      </c>
      <c r="S58" s="58">
        <f t="shared" si="3"/>
        <v>10.04761904761981</v>
      </c>
      <c r="T58" s="58">
        <f t="shared" si="4"/>
        <v>11.959361635470533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1890.6590801860984</v>
      </c>
      <c r="F59" s="56">
        <v>733.44232430184377</v>
      </c>
      <c r="G59" s="57">
        <v>2624.1014044879421</v>
      </c>
      <c r="H59" s="66">
        <v>2</v>
      </c>
      <c r="I59" s="64">
        <v>0</v>
      </c>
      <c r="J59" s="65">
        <v>2</v>
      </c>
      <c r="K59" s="66">
        <v>41</v>
      </c>
      <c r="L59" s="64">
        <v>42</v>
      </c>
      <c r="M59" s="65">
        <v>83</v>
      </c>
      <c r="N59" s="30">
        <v>0.17836406416849984</v>
      </c>
      <c r="O59" s="30">
        <v>7.0414969691037221E-2</v>
      </c>
      <c r="P59" s="31">
        <v>0.12486207672668168</v>
      </c>
      <c r="Q59" s="41"/>
      <c r="R59" s="58">
        <f t="shared" si="2"/>
        <v>43.968815818281357</v>
      </c>
      <c r="S59" s="58">
        <f t="shared" si="3"/>
        <v>17.462912483377231</v>
      </c>
      <c r="T59" s="58">
        <f t="shared" si="4"/>
        <v>30.871781229269907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1774.7466130590608</v>
      </c>
      <c r="F60" s="56">
        <v>718.34278350519492</v>
      </c>
      <c r="G60" s="57">
        <v>2493.0893965642558</v>
      </c>
      <c r="H60" s="55">
        <v>2</v>
      </c>
      <c r="I60" s="56">
        <v>0</v>
      </c>
      <c r="J60" s="57">
        <v>2</v>
      </c>
      <c r="K60" s="55">
        <v>41</v>
      </c>
      <c r="L60" s="56">
        <v>42</v>
      </c>
      <c r="M60" s="57">
        <v>83</v>
      </c>
      <c r="N60" s="32">
        <v>0.16742892576028875</v>
      </c>
      <c r="O60" s="32">
        <v>6.8965320997042528E-2</v>
      </c>
      <c r="P60" s="33">
        <v>0.11862815933404339</v>
      </c>
      <c r="Q60" s="41"/>
      <c r="R60" s="58">
        <f t="shared" si="2"/>
        <v>41.273177047885135</v>
      </c>
      <c r="S60" s="58">
        <f t="shared" si="3"/>
        <v>17.103399607266546</v>
      </c>
      <c r="T60" s="58">
        <f t="shared" si="4"/>
        <v>29.330463488991246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1639.065552885851</v>
      </c>
      <c r="F61" s="56">
        <v>691.29576670836684</v>
      </c>
      <c r="G61" s="57">
        <v>2330.361319594218</v>
      </c>
      <c r="H61" s="55">
        <v>2</v>
      </c>
      <c r="I61" s="56">
        <v>0</v>
      </c>
      <c r="J61" s="57">
        <v>2</v>
      </c>
      <c r="K61" s="55">
        <v>41</v>
      </c>
      <c r="L61" s="56">
        <v>42</v>
      </c>
      <c r="M61" s="57">
        <v>83</v>
      </c>
      <c r="N61" s="32">
        <v>0.15462882574394821</v>
      </c>
      <c r="O61" s="32">
        <v>6.6368641197039821E-2</v>
      </c>
      <c r="P61" s="33">
        <v>0.11088510275952693</v>
      </c>
      <c r="Q61" s="41"/>
      <c r="R61" s="58">
        <f t="shared" si="2"/>
        <v>38.117803555484905</v>
      </c>
      <c r="S61" s="58">
        <f t="shared" si="3"/>
        <v>16.459423016865877</v>
      </c>
      <c r="T61" s="58">
        <f t="shared" si="4"/>
        <v>27.41601552463786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1579.6083623417708</v>
      </c>
      <c r="F62" s="56">
        <v>684.82531290343422</v>
      </c>
      <c r="G62" s="57">
        <v>2264.433675245205</v>
      </c>
      <c r="H62" s="55">
        <v>2</v>
      </c>
      <c r="I62" s="56">
        <v>0</v>
      </c>
      <c r="J62" s="57">
        <v>2</v>
      </c>
      <c r="K62" s="55">
        <v>41</v>
      </c>
      <c r="L62" s="56">
        <v>42</v>
      </c>
      <c r="M62" s="57">
        <v>83</v>
      </c>
      <c r="N62" s="32">
        <v>0.14901965682469537</v>
      </c>
      <c r="O62" s="32">
        <v>6.5747437874753664E-2</v>
      </c>
      <c r="P62" s="33">
        <v>0.10774808123549701</v>
      </c>
      <c r="Q62" s="41"/>
      <c r="R62" s="58">
        <f t="shared" si="2"/>
        <v>36.735078193994667</v>
      </c>
      <c r="S62" s="58">
        <f t="shared" si="3"/>
        <v>16.305364592938911</v>
      </c>
      <c r="T62" s="58">
        <f t="shared" si="4"/>
        <v>26.640396179355353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1512.5455851901106</v>
      </c>
      <c r="F63" s="56">
        <v>592.91279613817949</v>
      </c>
      <c r="G63" s="57">
        <v>2105.4583813282902</v>
      </c>
      <c r="H63" s="55">
        <v>2</v>
      </c>
      <c r="I63" s="56">
        <v>0</v>
      </c>
      <c r="J63" s="57">
        <v>2</v>
      </c>
      <c r="K63" s="55">
        <v>41</v>
      </c>
      <c r="L63" s="56">
        <v>42</v>
      </c>
      <c r="M63" s="57">
        <v>83</v>
      </c>
      <c r="N63" s="32">
        <v>0.1426929797349161</v>
      </c>
      <c r="O63" s="32">
        <v>5.6923271518642425E-2</v>
      </c>
      <c r="P63" s="33">
        <v>0.10018359256415542</v>
      </c>
      <c r="Q63" s="41"/>
      <c r="R63" s="58">
        <f t="shared" si="2"/>
        <v>35.175478725351411</v>
      </c>
      <c r="S63" s="58">
        <f t="shared" si="3"/>
        <v>14.116971336623321</v>
      </c>
      <c r="T63" s="58">
        <f t="shared" si="4"/>
        <v>24.770098603862237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1412.4683172942607</v>
      </c>
      <c r="F64" s="56">
        <v>573.43302184721892</v>
      </c>
      <c r="G64" s="57">
        <v>1985.9013391414796</v>
      </c>
      <c r="H64" s="55">
        <v>2</v>
      </c>
      <c r="I64" s="56">
        <v>0</v>
      </c>
      <c r="J64" s="57">
        <v>2</v>
      </c>
      <c r="K64" s="55">
        <v>41</v>
      </c>
      <c r="L64" s="56">
        <v>28</v>
      </c>
      <c r="M64" s="57">
        <v>69</v>
      </c>
      <c r="N64" s="3">
        <v>0.13325172804662838</v>
      </c>
      <c r="O64" s="3">
        <v>8.257964024297508E-2</v>
      </c>
      <c r="P64" s="4">
        <v>0.1131954707672982</v>
      </c>
      <c r="Q64" s="41"/>
      <c r="R64" s="58">
        <f t="shared" si="2"/>
        <v>32.848100402192109</v>
      </c>
      <c r="S64" s="58">
        <f t="shared" si="3"/>
        <v>20.47975078025782</v>
      </c>
      <c r="T64" s="58">
        <f t="shared" si="4"/>
        <v>27.970441396358869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1273.8457332582266</v>
      </c>
      <c r="F65" s="56">
        <v>464.09368618113791</v>
      </c>
      <c r="G65" s="57">
        <v>1737.9394194393644</v>
      </c>
      <c r="H65" s="55">
        <v>2</v>
      </c>
      <c r="I65" s="56">
        <v>1</v>
      </c>
      <c r="J65" s="57">
        <v>3</v>
      </c>
      <c r="K65" s="55">
        <v>41</v>
      </c>
      <c r="L65" s="56">
        <v>40</v>
      </c>
      <c r="M65" s="57">
        <v>81</v>
      </c>
      <c r="N65" s="3">
        <v>0.12017412577907798</v>
      </c>
      <c r="O65" s="3">
        <v>4.5786669907373512E-2</v>
      </c>
      <c r="P65" s="4">
        <v>8.3812664903518727E-2</v>
      </c>
      <c r="Q65" s="41"/>
      <c r="R65" s="58">
        <f t="shared" si="2"/>
        <v>29.624319378098292</v>
      </c>
      <c r="S65" s="58">
        <f t="shared" si="3"/>
        <v>11.319358199539948</v>
      </c>
      <c r="T65" s="58">
        <f t="shared" si="4"/>
        <v>20.689754993325767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455.88202695035574</v>
      </c>
      <c r="F66" s="56">
        <v>189.4319768829869</v>
      </c>
      <c r="G66" s="57">
        <v>645.31400383334267</v>
      </c>
      <c r="H66" s="55">
        <v>2</v>
      </c>
      <c r="I66" s="56">
        <v>1</v>
      </c>
      <c r="J66" s="57">
        <v>3</v>
      </c>
      <c r="K66" s="55">
        <v>41</v>
      </c>
      <c r="L66" s="56">
        <v>41</v>
      </c>
      <c r="M66" s="57">
        <v>82</v>
      </c>
      <c r="N66" s="3">
        <v>4.3007738391542996E-2</v>
      </c>
      <c r="O66" s="3">
        <v>1.8242678821551127E-2</v>
      </c>
      <c r="P66" s="4">
        <v>3.0752668882641186E-2</v>
      </c>
      <c r="Q66" s="41"/>
      <c r="R66" s="58">
        <f t="shared" si="2"/>
        <v>10.601907603496645</v>
      </c>
      <c r="S66" s="58">
        <f t="shared" si="3"/>
        <v>4.5102851638806403</v>
      </c>
      <c r="T66" s="58">
        <f t="shared" si="4"/>
        <v>7.5919294568628546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426.30570995269596</v>
      </c>
      <c r="F67" s="56">
        <v>114.44954513818425</v>
      </c>
      <c r="G67" s="57">
        <v>540.75525509088015</v>
      </c>
      <c r="H67" s="55">
        <v>2</v>
      </c>
      <c r="I67" s="56">
        <v>1</v>
      </c>
      <c r="J67" s="57">
        <v>3</v>
      </c>
      <c r="K67" s="55">
        <v>41</v>
      </c>
      <c r="L67" s="56">
        <v>41</v>
      </c>
      <c r="M67" s="57">
        <v>82</v>
      </c>
      <c r="N67" s="3">
        <v>4.0217519806858108E-2</v>
      </c>
      <c r="O67" s="3">
        <v>1.1021720448592474E-2</v>
      </c>
      <c r="P67" s="4">
        <v>2.5769884440091505E-2</v>
      </c>
      <c r="Q67" s="41"/>
      <c r="R67" s="58">
        <f t="shared" si="2"/>
        <v>9.9140862779696732</v>
      </c>
      <c r="S67" s="58">
        <f t="shared" si="3"/>
        <v>2.7249891699567677</v>
      </c>
      <c r="T67" s="58">
        <f t="shared" si="4"/>
        <v>6.3618265304809434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417.27819054267508</v>
      </c>
      <c r="F68" s="56">
        <v>104.45026741698634</v>
      </c>
      <c r="G68" s="57">
        <v>521.72845795966145</v>
      </c>
      <c r="H68" s="55">
        <v>2</v>
      </c>
      <c r="I68" s="56">
        <v>1</v>
      </c>
      <c r="J68" s="57">
        <v>3</v>
      </c>
      <c r="K68" s="55">
        <v>40</v>
      </c>
      <c r="L68" s="56">
        <v>41</v>
      </c>
      <c r="M68" s="57">
        <v>81</v>
      </c>
      <c r="N68" s="3">
        <v>4.0308944217800916E-2</v>
      </c>
      <c r="O68" s="3">
        <v>1.0058769974671257E-2</v>
      </c>
      <c r="P68" s="4">
        <v>2.5160515912406513E-2</v>
      </c>
      <c r="Q68" s="41"/>
      <c r="R68" s="58">
        <f t="shared" si="2"/>
        <v>9.9351950129208344</v>
      </c>
      <c r="S68" s="58">
        <f t="shared" si="3"/>
        <v>2.4869111289758652</v>
      </c>
      <c r="T68" s="58">
        <f t="shared" si="4"/>
        <v>6.2110530709483509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197.7082363012623</v>
      </c>
      <c r="F69" s="61">
        <v>53.999999999976779</v>
      </c>
      <c r="G69" s="62">
        <v>251.70823630123908</v>
      </c>
      <c r="H69" s="67">
        <v>1</v>
      </c>
      <c r="I69" s="61">
        <v>1</v>
      </c>
      <c r="J69" s="62">
        <v>2</v>
      </c>
      <c r="K69" s="67">
        <v>46</v>
      </c>
      <c r="L69" s="61">
        <v>41</v>
      </c>
      <c r="M69" s="62">
        <v>87</v>
      </c>
      <c r="N69" s="6">
        <v>1.7008623219310248E-2</v>
      </c>
      <c r="O69" s="6">
        <v>5.2003081664076254E-3</v>
      </c>
      <c r="P69" s="7">
        <v>1.1437124513869461E-2</v>
      </c>
      <c r="Q69" s="41"/>
      <c r="R69" s="58">
        <f t="shared" si="2"/>
        <v>4.2065582191757933</v>
      </c>
      <c r="S69" s="58">
        <f t="shared" si="3"/>
        <v>1.2857142857137329</v>
      </c>
      <c r="T69" s="58">
        <f t="shared" si="4"/>
        <v>2.828182430351001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863.99999999400177</v>
      </c>
      <c r="F70" s="56">
        <v>1827.8523589604638</v>
      </c>
      <c r="G70" s="65">
        <v>2691.8523589544657</v>
      </c>
      <c r="H70" s="66">
        <v>126</v>
      </c>
      <c r="I70" s="64">
        <v>127</v>
      </c>
      <c r="J70" s="65">
        <v>253</v>
      </c>
      <c r="K70" s="66">
        <v>0</v>
      </c>
      <c r="L70" s="64">
        <v>0</v>
      </c>
      <c r="M70" s="65">
        <v>0</v>
      </c>
      <c r="N70" s="15">
        <v>3.1746031745811351E-2</v>
      </c>
      <c r="O70" s="15">
        <v>6.6632121571903749E-2</v>
      </c>
      <c r="P70" s="16">
        <v>4.9258021500411101E-2</v>
      </c>
      <c r="Q70" s="41"/>
      <c r="R70" s="58">
        <f t="shared" si="2"/>
        <v>6.8571428570952522</v>
      </c>
      <c r="S70" s="58">
        <f t="shared" si="3"/>
        <v>14.392538259531211</v>
      </c>
      <c r="T70" s="58">
        <f t="shared" si="4"/>
        <v>10.639732644088797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1254.3243098900562</v>
      </c>
      <c r="F71" s="56">
        <v>2896.7242534308721</v>
      </c>
      <c r="G71" s="57">
        <v>4151.0485633209282</v>
      </c>
      <c r="H71" s="55">
        <v>126</v>
      </c>
      <c r="I71" s="56">
        <v>127</v>
      </c>
      <c r="J71" s="57">
        <v>253</v>
      </c>
      <c r="K71" s="55">
        <v>0</v>
      </c>
      <c r="L71" s="56">
        <v>0</v>
      </c>
      <c r="M71" s="57">
        <v>0</v>
      </c>
      <c r="N71" s="3">
        <v>4.6087753890728105E-2</v>
      </c>
      <c r="O71" s="3">
        <v>0.105596538838979</v>
      </c>
      <c r="P71" s="4">
        <v>7.5959752659217686E-2</v>
      </c>
      <c r="Q71" s="41"/>
      <c r="R71" s="58">
        <f t="shared" ref="R71:R86" si="8">+E71/(H71+K71)</f>
        <v>9.9549548403972707</v>
      </c>
      <c r="S71" s="58">
        <f t="shared" ref="S71:S86" si="9">+F71/(I71+L71)</f>
        <v>22.808852389219464</v>
      </c>
      <c r="T71" s="58">
        <f t="shared" ref="T71:T86" si="10">+G71/(J71+M71)</f>
        <v>16.407306574391022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3321.4958335685255</v>
      </c>
      <c r="F72" s="56">
        <v>4555.5487964562917</v>
      </c>
      <c r="G72" s="57">
        <v>7877.0446300248168</v>
      </c>
      <c r="H72" s="55">
        <v>126</v>
      </c>
      <c r="I72" s="56">
        <v>127</v>
      </c>
      <c r="J72" s="57">
        <v>253</v>
      </c>
      <c r="K72" s="55">
        <v>0</v>
      </c>
      <c r="L72" s="56">
        <v>0</v>
      </c>
      <c r="M72" s="57">
        <v>0</v>
      </c>
      <c r="N72" s="3">
        <v>0.12204202798238263</v>
      </c>
      <c r="O72" s="3">
        <v>0.16606695816769801</v>
      </c>
      <c r="P72" s="4">
        <v>0.14414149886592037</v>
      </c>
      <c r="Q72" s="41"/>
      <c r="R72" s="58">
        <f t="shared" si="8"/>
        <v>26.361078044194649</v>
      </c>
      <c r="S72" s="58">
        <f t="shared" si="9"/>
        <v>35.870462964222767</v>
      </c>
      <c r="T72" s="58">
        <f t="shared" si="10"/>
        <v>31.134563755038801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3581.3949217242853</v>
      </c>
      <c r="F73" s="56">
        <v>5319.477924202125</v>
      </c>
      <c r="G73" s="57">
        <v>8900.8728459264094</v>
      </c>
      <c r="H73" s="55">
        <v>126</v>
      </c>
      <c r="I73" s="56">
        <v>127</v>
      </c>
      <c r="J73" s="57">
        <v>253</v>
      </c>
      <c r="K73" s="55">
        <v>0</v>
      </c>
      <c r="L73" s="56">
        <v>0</v>
      </c>
      <c r="M73" s="57">
        <v>0</v>
      </c>
      <c r="N73" s="3">
        <v>0.13159152416682413</v>
      </c>
      <c r="O73" s="3">
        <v>0.19391505993737695</v>
      </c>
      <c r="P73" s="4">
        <v>0.16287646109512532</v>
      </c>
      <c r="Q73" s="41"/>
      <c r="R73" s="58">
        <f t="shared" si="8"/>
        <v>28.423769220034011</v>
      </c>
      <c r="S73" s="58">
        <f t="shared" si="9"/>
        <v>41.885652946473428</v>
      </c>
      <c r="T73" s="58">
        <f t="shared" si="10"/>
        <v>35.181315596547073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3979.9952394828019</v>
      </c>
      <c r="F74" s="56">
        <v>5916.0746563714401</v>
      </c>
      <c r="G74" s="57">
        <v>9896.0698958542416</v>
      </c>
      <c r="H74" s="55">
        <v>126</v>
      </c>
      <c r="I74" s="56">
        <v>129</v>
      </c>
      <c r="J74" s="57">
        <v>255</v>
      </c>
      <c r="K74" s="55">
        <v>0</v>
      </c>
      <c r="L74" s="56">
        <v>0</v>
      </c>
      <c r="M74" s="57">
        <v>0</v>
      </c>
      <c r="N74" s="3">
        <v>0.14623733243249565</v>
      </c>
      <c r="O74" s="3">
        <v>0.21231964744370657</v>
      </c>
      <c r="P74" s="4">
        <v>0.17966720943816705</v>
      </c>
      <c r="Q74" s="41"/>
      <c r="R74" s="58">
        <f t="shared" si="8"/>
        <v>31.587263805419063</v>
      </c>
      <c r="S74" s="58">
        <f t="shared" si="9"/>
        <v>45.861043847840619</v>
      </c>
      <c r="T74" s="58">
        <f t="shared" si="10"/>
        <v>38.808117238644087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5137.3298733745614</v>
      </c>
      <c r="F75" s="56">
        <v>6031.9743845455923</v>
      </c>
      <c r="G75" s="57">
        <v>11169.304257920154</v>
      </c>
      <c r="H75" s="55">
        <v>122</v>
      </c>
      <c r="I75" s="56">
        <v>128</v>
      </c>
      <c r="J75" s="57">
        <v>250</v>
      </c>
      <c r="K75" s="55">
        <v>0</v>
      </c>
      <c r="L75" s="56">
        <v>0</v>
      </c>
      <c r="M75" s="57">
        <v>0</v>
      </c>
      <c r="N75" s="3">
        <v>0.19495028359800248</v>
      </c>
      <c r="O75" s="3">
        <v>0.21817036981140017</v>
      </c>
      <c r="P75" s="4">
        <v>0.20683896773926211</v>
      </c>
      <c r="Q75" s="41"/>
      <c r="R75" s="58">
        <f t="shared" si="8"/>
        <v>42.109261257168534</v>
      </c>
      <c r="S75" s="58">
        <f t="shared" si="9"/>
        <v>47.12479987926244</v>
      </c>
      <c r="T75" s="58">
        <f t="shared" si="10"/>
        <v>44.677217031680613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9125.9701385930894</v>
      </c>
      <c r="F76" s="56">
        <v>5879.5794013630903</v>
      </c>
      <c r="G76" s="57">
        <v>15005.549539956181</v>
      </c>
      <c r="H76" s="55">
        <v>126</v>
      </c>
      <c r="I76" s="56">
        <v>127</v>
      </c>
      <c r="J76" s="57">
        <v>253</v>
      </c>
      <c r="K76" s="55">
        <v>0</v>
      </c>
      <c r="L76" s="56">
        <v>0</v>
      </c>
      <c r="M76" s="57">
        <v>0</v>
      </c>
      <c r="N76" s="3">
        <v>0.33531636311703006</v>
      </c>
      <c r="O76" s="3">
        <v>0.21433287406543783</v>
      </c>
      <c r="P76" s="4">
        <v>0.27458552078678417</v>
      </c>
      <c r="Q76" s="41"/>
      <c r="R76" s="58">
        <f t="shared" si="8"/>
        <v>72.428334433278494</v>
      </c>
      <c r="S76" s="58">
        <f t="shared" si="9"/>
        <v>46.295900798134568</v>
      </c>
      <c r="T76" s="58">
        <f t="shared" si="10"/>
        <v>59.310472489945376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10938.922847851753</v>
      </c>
      <c r="F77" s="56">
        <v>5902.1875883737503</v>
      </c>
      <c r="G77" s="57">
        <v>16841.110436225503</v>
      </c>
      <c r="H77" s="55">
        <v>126</v>
      </c>
      <c r="I77" s="56">
        <v>127</v>
      </c>
      <c r="J77" s="57">
        <v>253</v>
      </c>
      <c r="K77" s="55">
        <v>0</v>
      </c>
      <c r="L77" s="56">
        <v>0</v>
      </c>
      <c r="M77" s="57">
        <v>0</v>
      </c>
      <c r="N77" s="3">
        <v>0.40192985184640478</v>
      </c>
      <c r="O77" s="3">
        <v>0.21515702786430993</v>
      </c>
      <c r="P77" s="4">
        <v>0.3081743236024283</v>
      </c>
      <c r="Q77" s="41"/>
      <c r="R77" s="58">
        <f t="shared" si="8"/>
        <v>86.816847998823434</v>
      </c>
      <c r="S77" s="58">
        <f t="shared" si="9"/>
        <v>46.473918018690945</v>
      </c>
      <c r="T77" s="58">
        <f t="shared" si="10"/>
        <v>66.565653898124523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6901.9442562918584</v>
      </c>
      <c r="F78" s="56">
        <v>2436.9244176747106</v>
      </c>
      <c r="G78" s="57">
        <v>9338.8686739665682</v>
      </c>
      <c r="H78" s="55">
        <v>126</v>
      </c>
      <c r="I78" s="56">
        <v>127</v>
      </c>
      <c r="J78" s="57">
        <v>253</v>
      </c>
      <c r="K78" s="55">
        <v>0</v>
      </c>
      <c r="L78" s="56">
        <v>0</v>
      </c>
      <c r="M78" s="57">
        <v>0</v>
      </c>
      <c r="N78" s="3">
        <v>0.25359877484905419</v>
      </c>
      <c r="O78" s="3">
        <v>8.8835098340431268E-2</v>
      </c>
      <c r="P78" s="4">
        <v>0.17089131668069404</v>
      </c>
      <c r="Q78" s="41"/>
      <c r="R78" s="58">
        <f t="shared" si="8"/>
        <v>54.7773353673957</v>
      </c>
      <c r="S78" s="58">
        <f t="shared" si="9"/>
        <v>19.188381241533154</v>
      </c>
      <c r="T78" s="58">
        <f t="shared" si="10"/>
        <v>36.912524403029913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6139.6822151986817</v>
      </c>
      <c r="F79" s="56">
        <v>2319.0313479928764</v>
      </c>
      <c r="G79" s="57">
        <v>8458.7135631915589</v>
      </c>
      <c r="H79" s="55">
        <v>126</v>
      </c>
      <c r="I79" s="56">
        <v>130</v>
      </c>
      <c r="J79" s="57">
        <v>256</v>
      </c>
      <c r="K79" s="55">
        <v>0</v>
      </c>
      <c r="L79" s="56">
        <v>0</v>
      </c>
      <c r="M79" s="57">
        <v>0</v>
      </c>
      <c r="N79" s="3">
        <v>0.22559091031741188</v>
      </c>
      <c r="O79" s="3">
        <v>8.2586586466982775E-2</v>
      </c>
      <c r="P79" s="4">
        <v>0.15297152711211587</v>
      </c>
      <c r="Q79" s="41"/>
      <c r="R79" s="58">
        <f t="shared" si="8"/>
        <v>48.727636628560965</v>
      </c>
      <c r="S79" s="58">
        <f t="shared" si="9"/>
        <v>17.83870267686828</v>
      </c>
      <c r="T79" s="58">
        <f t="shared" si="10"/>
        <v>33.041849856217027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4010.6373705349888</v>
      </c>
      <c r="F80" s="56">
        <v>1814.6756814689634</v>
      </c>
      <c r="G80" s="57">
        <v>5825.3130520039522</v>
      </c>
      <c r="H80" s="55">
        <v>126</v>
      </c>
      <c r="I80" s="56">
        <v>126</v>
      </c>
      <c r="J80" s="57">
        <v>252</v>
      </c>
      <c r="K80" s="55">
        <v>0</v>
      </c>
      <c r="L80" s="56">
        <v>0</v>
      </c>
      <c r="M80" s="57">
        <v>0</v>
      </c>
      <c r="N80" s="3">
        <v>0.14736321908197342</v>
      </c>
      <c r="O80" s="3">
        <v>6.6676796056325816E-2</v>
      </c>
      <c r="P80" s="4">
        <v>0.10702000756914962</v>
      </c>
      <c r="Q80" s="41"/>
      <c r="R80" s="58">
        <f t="shared" si="8"/>
        <v>31.83045532170626</v>
      </c>
      <c r="S80" s="58">
        <f t="shared" si="9"/>
        <v>14.402187948166375</v>
      </c>
      <c r="T80" s="58">
        <f t="shared" si="10"/>
        <v>23.11632163493632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3170.656481716399</v>
      </c>
      <c r="F81" s="56">
        <v>1395.526801038259</v>
      </c>
      <c r="G81" s="57">
        <v>4566.1832827546577</v>
      </c>
      <c r="H81" s="55">
        <v>123</v>
      </c>
      <c r="I81" s="56">
        <v>126</v>
      </c>
      <c r="J81" s="57">
        <v>249</v>
      </c>
      <c r="K81" s="55">
        <v>0</v>
      </c>
      <c r="L81" s="56">
        <v>0</v>
      </c>
      <c r="M81" s="57">
        <v>0</v>
      </c>
      <c r="N81" s="3">
        <v>0.11934118043196322</v>
      </c>
      <c r="O81" s="3">
        <v>5.1275970055785533E-2</v>
      </c>
      <c r="P81" s="4">
        <v>8.4898543856066072E-2</v>
      </c>
      <c r="Q81" s="41"/>
      <c r="R81" s="58">
        <f t="shared" si="8"/>
        <v>25.777694973304058</v>
      </c>
      <c r="S81" s="58">
        <f t="shared" si="9"/>
        <v>11.075609532049675</v>
      </c>
      <c r="T81" s="58">
        <f t="shared" si="10"/>
        <v>18.338085472910272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2495.5346015348709</v>
      </c>
      <c r="F82" s="56">
        <v>1328.4568819505012</v>
      </c>
      <c r="G82" s="57">
        <v>3823.9914834853721</v>
      </c>
      <c r="H82" s="55">
        <v>126</v>
      </c>
      <c r="I82" s="56">
        <v>126</v>
      </c>
      <c r="J82" s="57">
        <v>252</v>
      </c>
      <c r="K82" s="55">
        <v>0</v>
      </c>
      <c r="L82" s="56">
        <v>0</v>
      </c>
      <c r="M82" s="57">
        <v>0</v>
      </c>
      <c r="N82" s="3">
        <v>9.1693658198665165E-2</v>
      </c>
      <c r="O82" s="3">
        <v>4.8811613828281197E-2</v>
      </c>
      <c r="P82" s="4">
        <v>7.0252636013473174E-2</v>
      </c>
      <c r="Q82" s="41"/>
      <c r="R82" s="58">
        <f t="shared" si="8"/>
        <v>19.805830170911673</v>
      </c>
      <c r="S82" s="58">
        <f t="shared" si="9"/>
        <v>10.54330858690874</v>
      </c>
      <c r="T82" s="58">
        <f t="shared" si="10"/>
        <v>15.174569378910206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1891.3794767169479</v>
      </c>
      <c r="F83" s="56">
        <v>1113.5646223472565</v>
      </c>
      <c r="G83" s="57">
        <v>3004.9440990642042</v>
      </c>
      <c r="H83" s="55">
        <v>126</v>
      </c>
      <c r="I83" s="56">
        <v>125</v>
      </c>
      <c r="J83" s="57">
        <v>251</v>
      </c>
      <c r="K83" s="55">
        <v>0</v>
      </c>
      <c r="L83" s="56">
        <v>0</v>
      </c>
      <c r="M83" s="57">
        <v>0</v>
      </c>
      <c r="N83" s="3">
        <v>6.9495130684779097E-2</v>
      </c>
      <c r="O83" s="3">
        <v>4.1243134161009505E-2</v>
      </c>
      <c r="P83" s="4">
        <v>5.5425411300431687E-2</v>
      </c>
      <c r="Q83" s="41"/>
      <c r="R83" s="58">
        <f t="shared" si="8"/>
        <v>15.010948227912285</v>
      </c>
      <c r="S83" s="58">
        <f t="shared" si="9"/>
        <v>8.9085169787780529</v>
      </c>
      <c r="T83" s="58">
        <f t="shared" si="10"/>
        <v>11.971888840893245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1185.1536435902883</v>
      </c>
      <c r="F84" s="61">
        <v>921.99999999281113</v>
      </c>
      <c r="G84" s="62">
        <v>2107.1536435830994</v>
      </c>
      <c r="H84" s="67">
        <v>126</v>
      </c>
      <c r="I84" s="61">
        <v>125</v>
      </c>
      <c r="J84" s="62">
        <v>251</v>
      </c>
      <c r="K84" s="67">
        <v>0</v>
      </c>
      <c r="L84" s="61">
        <v>0</v>
      </c>
      <c r="M84" s="62">
        <v>0</v>
      </c>
      <c r="N84" s="6">
        <v>4.3546209714516768E-2</v>
      </c>
      <c r="O84" s="6">
        <v>3.414814814788189E-2</v>
      </c>
      <c r="P84" s="7">
        <v>3.886590016937988E-2</v>
      </c>
      <c r="Q84" s="41"/>
      <c r="R84" s="58">
        <f t="shared" si="8"/>
        <v>9.4059812983356217</v>
      </c>
      <c r="S84" s="58">
        <f t="shared" si="9"/>
        <v>7.375999999942489</v>
      </c>
      <c r="T84" s="58">
        <f t="shared" si="10"/>
        <v>8.3950344365860534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691.30224471703195</v>
      </c>
      <c r="F85" s="56">
        <v>1660.9350969498166</v>
      </c>
      <c r="G85" s="65">
        <v>2352.2373416668488</v>
      </c>
      <c r="H85" s="71">
        <v>42</v>
      </c>
      <c r="I85" s="64">
        <v>42</v>
      </c>
      <c r="J85" s="65">
        <v>84</v>
      </c>
      <c r="K85" s="71">
        <v>0</v>
      </c>
      <c r="L85" s="64">
        <v>0</v>
      </c>
      <c r="M85" s="65">
        <v>0</v>
      </c>
      <c r="N85" s="3">
        <v>7.6201746551701047E-2</v>
      </c>
      <c r="O85" s="3">
        <v>0.18308367470787221</v>
      </c>
      <c r="P85" s="4">
        <v>0.12964271062978663</v>
      </c>
      <c r="Q85" s="41"/>
      <c r="R85" s="58">
        <f t="shared" si="8"/>
        <v>16.459577255167428</v>
      </c>
      <c r="S85" s="58">
        <f t="shared" si="9"/>
        <v>39.546073736900397</v>
      </c>
      <c r="T85" s="58">
        <f t="shared" si="10"/>
        <v>28.002825496033914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569.75364381461975</v>
      </c>
      <c r="F86" s="61">
        <v>1533.000000001327</v>
      </c>
      <c r="G86" s="62">
        <v>2102.7536438159468</v>
      </c>
      <c r="H86" s="72">
        <v>42</v>
      </c>
      <c r="I86" s="61">
        <v>42</v>
      </c>
      <c r="J86" s="62">
        <v>84</v>
      </c>
      <c r="K86" s="72">
        <v>0</v>
      </c>
      <c r="L86" s="61">
        <v>0</v>
      </c>
      <c r="M86" s="62">
        <v>0</v>
      </c>
      <c r="N86" s="6">
        <v>6.280353216651452E-2</v>
      </c>
      <c r="O86" s="6">
        <v>0.16898148148162775</v>
      </c>
      <c r="P86" s="7">
        <v>0.11589250682407114</v>
      </c>
      <c r="Q86" s="41"/>
      <c r="R86" s="58">
        <f t="shared" si="8"/>
        <v>13.565562947967138</v>
      </c>
      <c r="S86" s="58">
        <f t="shared" si="9"/>
        <v>36.500000000031591</v>
      </c>
      <c r="T86" s="58">
        <f t="shared" si="10"/>
        <v>25.032781473999368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315635.24954209587</v>
      </c>
    </row>
    <row r="91" spans="2:20" x14ac:dyDescent="0.25">
      <c r="C91" t="s">
        <v>112</v>
      </c>
      <c r="D91" s="78">
        <f>SUMPRODUCT(((((J5:J86)*216)+((M5:M86)*248))*((D5:D86))/1000))</f>
        <v>2494725.98912</v>
      </c>
    </row>
    <row r="92" spans="2:20" x14ac:dyDescent="0.25">
      <c r="C92" t="s">
        <v>111</v>
      </c>
      <c r="D92" s="39">
        <f>+D90/D91</f>
        <v>0.1265210090882303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f>(SUM('[1]24:5'!$CK$2)/SUM('[1]24:5'!$E$176)/1000)</f>
        <v>8.0753963622482716E-2</v>
      </c>
      <c r="Q2" s="1"/>
    </row>
    <row r="3" spans="1:20" ht="17.25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86</v>
      </c>
      <c r="I3" s="118"/>
      <c r="J3" s="119"/>
      <c r="K3" s="117" t="s">
        <v>87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288.99999999946795</v>
      </c>
      <c r="F5" s="56">
        <v>179.6985973378863</v>
      </c>
      <c r="G5" s="57">
        <v>468.69859733735427</v>
      </c>
      <c r="H5" s="56">
        <v>40</v>
      </c>
      <c r="I5" s="56">
        <v>42</v>
      </c>
      <c r="J5" s="57">
        <v>82</v>
      </c>
      <c r="K5" s="56">
        <v>0</v>
      </c>
      <c r="L5" s="56">
        <v>0</v>
      </c>
      <c r="M5" s="57">
        <v>0</v>
      </c>
      <c r="N5" s="32">
        <v>3.3449074074012493E-2</v>
      </c>
      <c r="O5" s="32">
        <v>1.9808046443770537E-2</v>
      </c>
      <c r="P5" s="33">
        <v>2.6462206263400762E-2</v>
      </c>
      <c r="Q5" s="41"/>
      <c r="R5" s="58">
        <f>+E5/(H5+K5)</f>
        <v>7.2249999999866983</v>
      </c>
      <c r="S5" s="58">
        <f>+F5/(I5+L5)</f>
        <v>4.2785380318544357</v>
      </c>
      <c r="T5" s="58">
        <f>+G5/(J5+M5)</f>
        <v>5.7158365528945643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432.63622816431223</v>
      </c>
      <c r="F6" s="56">
        <v>342.98608571657275</v>
      </c>
      <c r="G6" s="57">
        <v>775.62231388088503</v>
      </c>
      <c r="H6" s="56">
        <v>40</v>
      </c>
      <c r="I6" s="56">
        <v>40</v>
      </c>
      <c r="J6" s="57">
        <v>80</v>
      </c>
      <c r="K6" s="56">
        <v>0</v>
      </c>
      <c r="L6" s="56">
        <v>0</v>
      </c>
      <c r="M6" s="57">
        <v>0</v>
      </c>
      <c r="N6" s="32">
        <v>5.0073637519017618E-2</v>
      </c>
      <c r="O6" s="32">
        <v>3.969746362460333E-2</v>
      </c>
      <c r="P6" s="33">
        <v>4.4885550571810477E-2</v>
      </c>
      <c r="Q6" s="41"/>
      <c r="R6" s="58">
        <f t="shared" ref="R6:R70" si="0">+E6/(H6+K6)</f>
        <v>10.815905704107806</v>
      </c>
      <c r="S6" s="58">
        <f t="shared" ref="S6:S70" si="1">+F6/(I6+L6)</f>
        <v>8.574652142914319</v>
      </c>
      <c r="T6" s="58">
        <f t="shared" ref="T6:T70" si="2">+G6/(J6+M6)</f>
        <v>9.6952789235110632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522.43484614334591</v>
      </c>
      <c r="F7" s="56">
        <v>442.72312091098479</v>
      </c>
      <c r="G7" s="57">
        <v>965.1579670543307</v>
      </c>
      <c r="H7" s="56">
        <v>40</v>
      </c>
      <c r="I7" s="56">
        <v>40</v>
      </c>
      <c r="J7" s="57">
        <v>80</v>
      </c>
      <c r="K7" s="56">
        <v>0</v>
      </c>
      <c r="L7" s="56">
        <v>0</v>
      </c>
      <c r="M7" s="57">
        <v>0</v>
      </c>
      <c r="N7" s="32">
        <v>6.0466996081405773E-2</v>
      </c>
      <c r="O7" s="32">
        <v>5.1241101957289904E-2</v>
      </c>
      <c r="P7" s="33">
        <v>5.5854049019347839E-2</v>
      </c>
      <c r="Q7" s="41"/>
      <c r="R7" s="58">
        <f t="shared" si="0"/>
        <v>13.060871153583648</v>
      </c>
      <c r="S7" s="58">
        <f t="shared" si="1"/>
        <v>11.068078022774619</v>
      </c>
      <c r="T7" s="58">
        <f t="shared" si="2"/>
        <v>12.064474588179134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574.08158973550599</v>
      </c>
      <c r="F8" s="56">
        <v>508.93418887086767</v>
      </c>
      <c r="G8" s="57">
        <v>1083.0157786063737</v>
      </c>
      <c r="H8" s="56">
        <v>40</v>
      </c>
      <c r="I8" s="56">
        <v>40</v>
      </c>
      <c r="J8" s="57">
        <v>80</v>
      </c>
      <c r="K8" s="56">
        <v>0</v>
      </c>
      <c r="L8" s="56">
        <v>0</v>
      </c>
      <c r="M8" s="57">
        <v>0</v>
      </c>
      <c r="N8" s="32">
        <v>6.6444628441609491E-2</v>
      </c>
      <c r="O8" s="32">
        <v>5.8904420008202278E-2</v>
      </c>
      <c r="P8" s="33">
        <v>6.2674524224905881E-2</v>
      </c>
      <c r="Q8" s="41"/>
      <c r="R8" s="58">
        <f t="shared" si="0"/>
        <v>14.35203974338765</v>
      </c>
      <c r="S8" s="58">
        <f t="shared" si="1"/>
        <v>12.723354721771692</v>
      </c>
      <c r="T8" s="58">
        <f t="shared" si="2"/>
        <v>13.537697232579671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668.02630561585931</v>
      </c>
      <c r="F9" s="56">
        <v>640.53257733216719</v>
      </c>
      <c r="G9" s="57">
        <v>1308.5588829480266</v>
      </c>
      <c r="H9" s="56">
        <v>40</v>
      </c>
      <c r="I9" s="56">
        <v>40</v>
      </c>
      <c r="J9" s="57">
        <v>80</v>
      </c>
      <c r="K9" s="56">
        <v>0</v>
      </c>
      <c r="L9" s="56">
        <v>0</v>
      </c>
      <c r="M9" s="57">
        <v>0</v>
      </c>
      <c r="N9" s="32">
        <v>7.7317859446280016E-2</v>
      </c>
      <c r="O9" s="32">
        <v>7.4135714969000829E-2</v>
      </c>
      <c r="P9" s="33">
        <v>7.5726787207640436E-2</v>
      </c>
      <c r="Q9" s="41"/>
      <c r="R9" s="58">
        <f t="shared" si="0"/>
        <v>16.700657640396482</v>
      </c>
      <c r="S9" s="58">
        <f t="shared" si="1"/>
        <v>16.013314433304181</v>
      </c>
      <c r="T9" s="58">
        <f t="shared" si="2"/>
        <v>16.356986036850333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677.86786172033862</v>
      </c>
      <c r="F10" s="56">
        <v>773.91484894747805</v>
      </c>
      <c r="G10" s="57">
        <v>1451.7827106678167</v>
      </c>
      <c r="H10" s="56">
        <v>40</v>
      </c>
      <c r="I10" s="56">
        <v>40</v>
      </c>
      <c r="J10" s="57">
        <v>80</v>
      </c>
      <c r="K10" s="56">
        <v>0</v>
      </c>
      <c r="L10" s="56">
        <v>0</v>
      </c>
      <c r="M10" s="57">
        <v>0</v>
      </c>
      <c r="N10" s="32">
        <v>7.845692843985401E-2</v>
      </c>
      <c r="O10" s="32">
        <v>8.9573477887439593E-2</v>
      </c>
      <c r="P10" s="33">
        <v>8.4015203163646801E-2</v>
      </c>
      <c r="Q10" s="41"/>
      <c r="R10" s="58">
        <f t="shared" si="0"/>
        <v>16.946696543008464</v>
      </c>
      <c r="S10" s="58">
        <f t="shared" si="1"/>
        <v>19.347871223686951</v>
      </c>
      <c r="T10" s="58">
        <f t="shared" si="2"/>
        <v>18.147283883347708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1074.2973655009009</v>
      </c>
      <c r="F11" s="56">
        <v>861.45349542631993</v>
      </c>
      <c r="G11" s="57">
        <v>1935.7508609272209</v>
      </c>
      <c r="H11" s="56">
        <v>40</v>
      </c>
      <c r="I11" s="56">
        <v>40</v>
      </c>
      <c r="J11" s="57">
        <v>80</v>
      </c>
      <c r="K11" s="56">
        <v>0</v>
      </c>
      <c r="L11" s="56">
        <v>0</v>
      </c>
      <c r="M11" s="57">
        <v>0</v>
      </c>
      <c r="N11" s="32">
        <v>0.12433997285890057</v>
      </c>
      <c r="O11" s="32">
        <v>9.9705265674342583E-2</v>
      </c>
      <c r="P11" s="33">
        <v>0.11202261926662158</v>
      </c>
      <c r="Q11" s="41"/>
      <c r="R11" s="58">
        <f t="shared" si="0"/>
        <v>26.857434137522525</v>
      </c>
      <c r="S11" s="58">
        <f t="shared" si="1"/>
        <v>21.536337385657998</v>
      </c>
      <c r="T11" s="58">
        <f t="shared" si="2"/>
        <v>24.196885761590259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1083.232922981543</v>
      </c>
      <c r="F12" s="56">
        <v>884.82044322685931</v>
      </c>
      <c r="G12" s="57">
        <v>1968.0533662084022</v>
      </c>
      <c r="H12" s="56">
        <v>40</v>
      </c>
      <c r="I12" s="56">
        <v>40</v>
      </c>
      <c r="J12" s="57">
        <v>80</v>
      </c>
      <c r="K12" s="56">
        <v>0</v>
      </c>
      <c r="L12" s="56">
        <v>0</v>
      </c>
      <c r="M12" s="57">
        <v>0</v>
      </c>
      <c r="N12" s="32">
        <v>0.12537418090064154</v>
      </c>
      <c r="O12" s="32">
        <v>0.10240977352162724</v>
      </c>
      <c r="P12" s="33">
        <v>0.11389197721113438</v>
      </c>
      <c r="Q12" s="41"/>
      <c r="R12" s="58">
        <f t="shared" si="0"/>
        <v>27.080823074538575</v>
      </c>
      <c r="S12" s="58">
        <f t="shared" si="1"/>
        <v>22.120511080671484</v>
      </c>
      <c r="T12" s="58">
        <f t="shared" si="2"/>
        <v>24.600667077605028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1092.0751163054797</v>
      </c>
      <c r="F13" s="56">
        <v>910.46888571519503</v>
      </c>
      <c r="G13" s="57">
        <v>2002.5440020206747</v>
      </c>
      <c r="H13" s="56">
        <v>40</v>
      </c>
      <c r="I13" s="56">
        <v>40</v>
      </c>
      <c r="J13" s="57">
        <v>80</v>
      </c>
      <c r="K13" s="56">
        <v>0</v>
      </c>
      <c r="L13" s="56">
        <v>0</v>
      </c>
      <c r="M13" s="57">
        <v>0</v>
      </c>
      <c r="N13" s="32">
        <v>0.12639758290572681</v>
      </c>
      <c r="O13" s="32">
        <v>0.1053783432540735</v>
      </c>
      <c r="P13" s="33">
        <v>0.11588796307990015</v>
      </c>
      <c r="Q13" s="41"/>
      <c r="R13" s="58">
        <f t="shared" si="0"/>
        <v>27.301877907636992</v>
      </c>
      <c r="S13" s="58">
        <f t="shared" si="1"/>
        <v>22.761722142879876</v>
      </c>
      <c r="T13" s="58">
        <f t="shared" si="2"/>
        <v>25.031800025258434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1098.6275992628141</v>
      </c>
      <c r="F14" s="56">
        <v>1105.0133554446068</v>
      </c>
      <c r="G14" s="57">
        <v>2203.6409547074209</v>
      </c>
      <c r="H14" s="56">
        <v>40</v>
      </c>
      <c r="I14" s="56">
        <v>40</v>
      </c>
      <c r="J14" s="57">
        <v>80</v>
      </c>
      <c r="K14" s="56">
        <v>0</v>
      </c>
      <c r="L14" s="56">
        <v>0</v>
      </c>
      <c r="M14" s="57">
        <v>0</v>
      </c>
      <c r="N14" s="32">
        <v>0.12715597213689978</v>
      </c>
      <c r="O14" s="32">
        <v>0.12789506428757022</v>
      </c>
      <c r="P14" s="33">
        <v>0.12752551821223501</v>
      </c>
      <c r="Q14" s="41"/>
      <c r="R14" s="58">
        <f t="shared" si="0"/>
        <v>27.465689981570353</v>
      </c>
      <c r="S14" s="58">
        <f t="shared" si="1"/>
        <v>27.625333886115168</v>
      </c>
      <c r="T14" s="58">
        <f t="shared" si="2"/>
        <v>27.545511933842761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1660.2503445106631</v>
      </c>
      <c r="F15" s="56">
        <v>1781.2920369316296</v>
      </c>
      <c r="G15" s="57">
        <v>3441.5423814422929</v>
      </c>
      <c r="H15" s="56">
        <v>80</v>
      </c>
      <c r="I15" s="56">
        <v>140</v>
      </c>
      <c r="J15" s="57">
        <v>220</v>
      </c>
      <c r="K15" s="56">
        <v>40</v>
      </c>
      <c r="L15" s="56">
        <v>60</v>
      </c>
      <c r="M15" s="57">
        <v>100</v>
      </c>
      <c r="N15" s="32">
        <v>6.1038615607009676E-2</v>
      </c>
      <c r="O15" s="32">
        <v>3.9478990180222287E-2</v>
      </c>
      <c r="P15" s="33">
        <v>4.7587698858438783E-2</v>
      </c>
      <c r="Q15" s="41"/>
      <c r="R15" s="58">
        <f t="shared" si="0"/>
        <v>13.835419537588859</v>
      </c>
      <c r="S15" s="58">
        <f t="shared" si="1"/>
        <v>8.9064601846581475</v>
      </c>
      <c r="T15" s="58">
        <f t="shared" si="2"/>
        <v>10.754819942007165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3149.6507935530867</v>
      </c>
      <c r="F16" s="56">
        <v>3136.7524829583103</v>
      </c>
      <c r="G16" s="57">
        <v>6286.4032765113971</v>
      </c>
      <c r="H16" s="56">
        <v>83</v>
      </c>
      <c r="I16" s="56">
        <v>142</v>
      </c>
      <c r="J16" s="57">
        <v>225</v>
      </c>
      <c r="K16" s="56">
        <v>78</v>
      </c>
      <c r="L16" s="56">
        <v>100</v>
      </c>
      <c r="M16" s="57">
        <v>178</v>
      </c>
      <c r="N16" s="32">
        <v>8.4504475036303039E-2</v>
      </c>
      <c r="O16" s="32">
        <v>5.6546590765761288E-2</v>
      </c>
      <c r="P16" s="33">
        <v>6.7782317740354064E-2</v>
      </c>
      <c r="Q16" s="41"/>
      <c r="R16" s="58">
        <f t="shared" si="0"/>
        <v>19.563048407162029</v>
      </c>
      <c r="S16" s="58">
        <f t="shared" si="1"/>
        <v>12.961787119662439</v>
      </c>
      <c r="T16" s="58">
        <f t="shared" si="2"/>
        <v>15.599015574469968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3302.8934773547053</v>
      </c>
      <c r="F17" s="56">
        <v>3397.5299143063612</v>
      </c>
      <c r="G17" s="57">
        <v>6700.4233916610665</v>
      </c>
      <c r="H17" s="56">
        <v>91</v>
      </c>
      <c r="I17" s="56">
        <v>142</v>
      </c>
      <c r="J17" s="57">
        <v>233</v>
      </c>
      <c r="K17" s="56">
        <v>78</v>
      </c>
      <c r="L17" s="56">
        <v>98</v>
      </c>
      <c r="M17" s="57">
        <v>176</v>
      </c>
      <c r="N17" s="32">
        <v>8.4689576342428338E-2</v>
      </c>
      <c r="O17" s="32">
        <v>6.1800238546026655E-2</v>
      </c>
      <c r="P17" s="33">
        <v>7.1299303988902135E-2</v>
      </c>
      <c r="Q17" s="41"/>
      <c r="R17" s="58">
        <f t="shared" si="0"/>
        <v>19.543748386714231</v>
      </c>
      <c r="S17" s="58">
        <f t="shared" si="1"/>
        <v>14.156374642943172</v>
      </c>
      <c r="T17" s="58">
        <f t="shared" si="2"/>
        <v>16.382453280344905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4049.5451607021969</v>
      </c>
      <c r="F18" s="56">
        <v>4359.0514965781322</v>
      </c>
      <c r="G18" s="57">
        <v>8408.59665728033</v>
      </c>
      <c r="H18" s="56">
        <v>103</v>
      </c>
      <c r="I18" s="56">
        <v>142</v>
      </c>
      <c r="J18" s="57">
        <v>245</v>
      </c>
      <c r="K18" s="56">
        <v>78</v>
      </c>
      <c r="L18" s="56">
        <v>98</v>
      </c>
      <c r="M18" s="57">
        <v>176</v>
      </c>
      <c r="N18" s="32">
        <v>9.7363559355217275E-2</v>
      </c>
      <c r="O18" s="32">
        <v>7.9290081064066723E-2</v>
      </c>
      <c r="P18" s="33">
        <v>8.7074358558532128E-2</v>
      </c>
      <c r="Q18" s="41"/>
      <c r="R18" s="58">
        <f t="shared" si="0"/>
        <v>22.37317768343755</v>
      </c>
      <c r="S18" s="58">
        <f t="shared" si="1"/>
        <v>18.16271456907555</v>
      </c>
      <c r="T18" s="58">
        <f t="shared" si="2"/>
        <v>19.97291367525019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4739.2657360411886</v>
      </c>
      <c r="F19" s="56">
        <v>5181.8305665949374</v>
      </c>
      <c r="G19" s="57">
        <v>9921.096302636126</v>
      </c>
      <c r="H19" s="56">
        <v>103</v>
      </c>
      <c r="I19" s="56">
        <v>142</v>
      </c>
      <c r="J19" s="57">
        <v>245</v>
      </c>
      <c r="K19" s="56">
        <v>77</v>
      </c>
      <c r="L19" s="56">
        <v>98</v>
      </c>
      <c r="M19" s="57">
        <v>175</v>
      </c>
      <c r="N19" s="32">
        <v>0.11463007294991265</v>
      </c>
      <c r="O19" s="32">
        <v>9.4256231202614546E-2</v>
      </c>
      <c r="P19" s="33">
        <v>0.10300141510211924</v>
      </c>
      <c r="Q19" s="41"/>
      <c r="R19" s="58">
        <f t="shared" si="0"/>
        <v>26.329254089117715</v>
      </c>
      <c r="S19" s="58">
        <f t="shared" si="1"/>
        <v>21.590960694145572</v>
      </c>
      <c r="T19" s="58">
        <f t="shared" si="2"/>
        <v>23.621657863419347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7919.3991718968218</v>
      </c>
      <c r="F20" s="56">
        <v>7432.9348843997786</v>
      </c>
      <c r="G20" s="57">
        <v>15352.3340562966</v>
      </c>
      <c r="H20" s="56">
        <v>140</v>
      </c>
      <c r="I20" s="56">
        <v>202</v>
      </c>
      <c r="J20" s="57">
        <v>342</v>
      </c>
      <c r="K20" s="56">
        <v>60</v>
      </c>
      <c r="L20" s="56">
        <v>98</v>
      </c>
      <c r="M20" s="57">
        <v>158</v>
      </c>
      <c r="N20" s="32">
        <v>0.17551859866792602</v>
      </c>
      <c r="O20" s="32">
        <v>0.10941084085609661</v>
      </c>
      <c r="P20" s="33">
        <v>0.13579406715518505</v>
      </c>
      <c r="Q20" s="41"/>
      <c r="R20" s="58">
        <f t="shared" si="0"/>
        <v>39.59699585948411</v>
      </c>
      <c r="S20" s="58">
        <f t="shared" si="1"/>
        <v>24.776449614665928</v>
      </c>
      <c r="T20" s="58">
        <f t="shared" si="2"/>
        <v>30.7046681125932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7464.3021214250311</v>
      </c>
      <c r="F21" s="56">
        <v>7562.0406276251269</v>
      </c>
      <c r="G21" s="57">
        <v>15026.342749050158</v>
      </c>
      <c r="H21" s="56">
        <v>140</v>
      </c>
      <c r="I21" s="56">
        <v>201</v>
      </c>
      <c r="J21" s="57">
        <v>341</v>
      </c>
      <c r="K21" s="56">
        <v>61</v>
      </c>
      <c r="L21" s="56">
        <v>98</v>
      </c>
      <c r="M21" s="57">
        <v>159</v>
      </c>
      <c r="N21" s="32">
        <v>0.16452790780781676</v>
      </c>
      <c r="O21" s="32">
        <v>0.11166628215630725</v>
      </c>
      <c r="P21" s="33">
        <v>0.13287300817991438</v>
      </c>
      <c r="Q21" s="41"/>
      <c r="R21" s="58">
        <f t="shared" si="0"/>
        <v>37.135831449875774</v>
      </c>
      <c r="S21" s="58">
        <f t="shared" si="1"/>
        <v>25.291105778010458</v>
      </c>
      <c r="T21" s="58">
        <f t="shared" si="2"/>
        <v>30.052685498100317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7019.657721754962</v>
      </c>
      <c r="F22" s="56">
        <v>7549.1233146434133</v>
      </c>
      <c r="G22" s="57">
        <v>14568.781036398375</v>
      </c>
      <c r="H22" s="56">
        <v>140</v>
      </c>
      <c r="I22" s="56">
        <v>183</v>
      </c>
      <c r="J22" s="57">
        <v>323</v>
      </c>
      <c r="K22" s="56">
        <v>65</v>
      </c>
      <c r="L22" s="56">
        <v>98</v>
      </c>
      <c r="M22" s="57">
        <v>163</v>
      </c>
      <c r="N22" s="32">
        <v>0.15141625801887321</v>
      </c>
      <c r="O22" s="32">
        <v>0.11826549872545766</v>
      </c>
      <c r="P22" s="33">
        <v>0.13221269272177993</v>
      </c>
      <c r="Q22" s="41"/>
      <c r="R22" s="58">
        <f t="shared" si="0"/>
        <v>34.242232789048593</v>
      </c>
      <c r="S22" s="58">
        <f t="shared" si="1"/>
        <v>26.8652075254214</v>
      </c>
      <c r="T22" s="58">
        <f t="shared" si="2"/>
        <v>29.976915712753858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6018.2529487256934</v>
      </c>
      <c r="F23" s="56">
        <v>6978.7431862625535</v>
      </c>
      <c r="G23" s="57">
        <v>12996.996134988247</v>
      </c>
      <c r="H23" s="56">
        <v>140</v>
      </c>
      <c r="I23" s="56">
        <v>181</v>
      </c>
      <c r="J23" s="57">
        <v>321</v>
      </c>
      <c r="K23" s="56">
        <v>80</v>
      </c>
      <c r="L23" s="56">
        <v>98</v>
      </c>
      <c r="M23" s="57">
        <v>178</v>
      </c>
      <c r="N23" s="32">
        <v>0.1201727825224779</v>
      </c>
      <c r="O23" s="32">
        <v>0.11007481366344722</v>
      </c>
      <c r="P23" s="33">
        <v>0.11453116086524716</v>
      </c>
      <c r="Q23" s="41"/>
      <c r="R23" s="58">
        <f t="shared" si="0"/>
        <v>27.355695221480424</v>
      </c>
      <c r="S23" s="58">
        <f t="shared" si="1"/>
        <v>25.013416438217039</v>
      </c>
      <c r="T23" s="58">
        <f t="shared" si="2"/>
        <v>26.046084438854201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5678.397509984813</v>
      </c>
      <c r="F24" s="56">
        <v>6674.4968229236038</v>
      </c>
      <c r="G24" s="57">
        <v>12352.894332908418</v>
      </c>
      <c r="H24" s="56">
        <v>140</v>
      </c>
      <c r="I24" s="56">
        <v>163</v>
      </c>
      <c r="J24" s="57">
        <v>303</v>
      </c>
      <c r="K24" s="56">
        <v>80</v>
      </c>
      <c r="L24" s="56">
        <v>98</v>
      </c>
      <c r="M24" s="57">
        <v>178</v>
      </c>
      <c r="N24" s="32">
        <v>0.11338653174889803</v>
      </c>
      <c r="O24" s="32">
        <v>0.11215379793862756</v>
      </c>
      <c r="P24" s="33">
        <v>0.11271711742561882</v>
      </c>
      <c r="Q24" s="41"/>
      <c r="R24" s="58">
        <f t="shared" si="0"/>
        <v>25.81089777265824</v>
      </c>
      <c r="S24" s="58">
        <f t="shared" si="1"/>
        <v>25.572784762159401</v>
      </c>
      <c r="T24" s="58">
        <f t="shared" si="2"/>
        <v>25.681692999809599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5266.1119938647898</v>
      </c>
      <c r="F25" s="56">
        <v>6645.9884061886623</v>
      </c>
      <c r="G25" s="57">
        <v>11912.100400053452</v>
      </c>
      <c r="H25" s="56">
        <v>141</v>
      </c>
      <c r="I25" s="56">
        <v>162</v>
      </c>
      <c r="J25" s="57">
        <v>303</v>
      </c>
      <c r="K25" s="56">
        <v>80</v>
      </c>
      <c r="L25" s="56">
        <v>98</v>
      </c>
      <c r="M25" s="57">
        <v>178</v>
      </c>
      <c r="N25" s="32">
        <v>0.10470240165947173</v>
      </c>
      <c r="O25" s="32">
        <v>0.11208156378488705</v>
      </c>
      <c r="P25" s="33">
        <v>0.10869498138599033</v>
      </c>
      <c r="Q25" s="41"/>
      <c r="R25" s="58">
        <f t="shared" si="0"/>
        <v>23.828561058211719</v>
      </c>
      <c r="S25" s="58">
        <f t="shared" si="1"/>
        <v>25.561493869956394</v>
      </c>
      <c r="T25" s="58">
        <f t="shared" si="2"/>
        <v>24.765281496992625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4838.9420572154077</v>
      </c>
      <c r="F26" s="56">
        <v>6506.4849931918416</v>
      </c>
      <c r="G26" s="57">
        <v>11345.427050407248</v>
      </c>
      <c r="H26" s="56">
        <v>142</v>
      </c>
      <c r="I26" s="56">
        <v>162</v>
      </c>
      <c r="J26" s="57">
        <v>304</v>
      </c>
      <c r="K26" s="56">
        <v>80</v>
      </c>
      <c r="L26" s="56">
        <v>98</v>
      </c>
      <c r="M26" s="57">
        <v>178</v>
      </c>
      <c r="N26" s="32">
        <v>9.5797870945822927E-2</v>
      </c>
      <c r="O26" s="32">
        <v>0.10972890234066111</v>
      </c>
      <c r="P26" s="33">
        <v>0.10332058730153768</v>
      </c>
      <c r="Q26" s="41"/>
      <c r="R26" s="58">
        <f t="shared" si="0"/>
        <v>21.797036293763096</v>
      </c>
      <c r="S26" s="58">
        <f t="shared" si="1"/>
        <v>25.024942281507084</v>
      </c>
      <c r="T26" s="58">
        <f t="shared" si="2"/>
        <v>23.538230395035786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4900.6150444754094</v>
      </c>
      <c r="F27" s="56">
        <v>4033.7196012124932</v>
      </c>
      <c r="G27" s="57">
        <v>8934.3346456879026</v>
      </c>
      <c r="H27" s="56">
        <v>152</v>
      </c>
      <c r="I27" s="56">
        <v>162</v>
      </c>
      <c r="J27" s="57">
        <v>314</v>
      </c>
      <c r="K27" s="56">
        <v>80</v>
      </c>
      <c r="L27" s="56">
        <v>85</v>
      </c>
      <c r="M27" s="57">
        <v>165</v>
      </c>
      <c r="N27" s="32">
        <v>9.3040230947664976E-2</v>
      </c>
      <c r="O27" s="32">
        <v>7.1938215173571365E-2</v>
      </c>
      <c r="P27" s="33">
        <v>8.2159334268446099E-2</v>
      </c>
      <c r="Q27" s="41"/>
      <c r="R27" s="58">
        <f t="shared" si="0"/>
        <v>21.123340708945729</v>
      </c>
      <c r="S27" s="58">
        <f t="shared" si="1"/>
        <v>16.330848587904832</v>
      </c>
      <c r="T27" s="58">
        <f t="shared" si="2"/>
        <v>18.652055627740925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1404.8979797322588</v>
      </c>
      <c r="F28" s="56">
        <v>1131.7810198217389</v>
      </c>
      <c r="G28" s="57">
        <v>2536.6789995539975</v>
      </c>
      <c r="H28" s="56">
        <v>120</v>
      </c>
      <c r="I28" s="56">
        <v>120</v>
      </c>
      <c r="J28" s="57">
        <v>240</v>
      </c>
      <c r="K28" s="56">
        <v>0</v>
      </c>
      <c r="L28" s="56">
        <v>0</v>
      </c>
      <c r="M28" s="57">
        <v>0</v>
      </c>
      <c r="N28" s="32">
        <v>5.42013109464606E-2</v>
      </c>
      <c r="O28" s="32">
        <v>4.3664391196826351E-2</v>
      </c>
      <c r="P28" s="33">
        <v>4.8932851071643468E-2</v>
      </c>
      <c r="Q28" s="41"/>
      <c r="R28" s="58">
        <f t="shared" si="0"/>
        <v>11.707483164435491</v>
      </c>
      <c r="S28" s="58">
        <f t="shared" si="1"/>
        <v>9.431508498514491</v>
      </c>
      <c r="T28" s="58">
        <f t="shared" si="2"/>
        <v>10.56949583147499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1247.8630087298457</v>
      </c>
      <c r="F29" s="56">
        <v>1170.3146894679892</v>
      </c>
      <c r="G29" s="57">
        <v>2418.1776981978346</v>
      </c>
      <c r="H29" s="56">
        <v>120</v>
      </c>
      <c r="I29" s="56">
        <v>109</v>
      </c>
      <c r="J29" s="57">
        <v>229</v>
      </c>
      <c r="K29" s="56">
        <v>0</v>
      </c>
      <c r="L29" s="56">
        <v>0</v>
      </c>
      <c r="M29" s="57">
        <v>0</v>
      </c>
      <c r="N29" s="32">
        <v>4.814286299112059E-2</v>
      </c>
      <c r="O29" s="32">
        <v>4.9707555617906435E-2</v>
      </c>
      <c r="P29" s="33">
        <v>4.8887629350595069E-2</v>
      </c>
      <c r="Q29" s="41"/>
      <c r="R29" s="58">
        <f t="shared" si="0"/>
        <v>10.398858406082047</v>
      </c>
      <c r="S29" s="58">
        <f t="shared" si="1"/>
        <v>10.73683201346779</v>
      </c>
      <c r="T29" s="58">
        <f t="shared" si="2"/>
        <v>10.559727939728536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1207.3128348922128</v>
      </c>
      <c r="F30" s="56">
        <v>1161.6659216555647</v>
      </c>
      <c r="G30" s="57">
        <v>2368.9787565477773</v>
      </c>
      <c r="H30" s="56">
        <v>120</v>
      </c>
      <c r="I30" s="56">
        <v>100</v>
      </c>
      <c r="J30" s="57">
        <v>220</v>
      </c>
      <c r="K30" s="56">
        <v>0</v>
      </c>
      <c r="L30" s="56">
        <v>0</v>
      </c>
      <c r="M30" s="57">
        <v>0</v>
      </c>
      <c r="N30" s="32">
        <v>4.657842727207611E-2</v>
      </c>
      <c r="O30" s="32">
        <v>5.3780829706276144E-2</v>
      </c>
      <c r="P30" s="33">
        <v>4.9852246560348847E-2</v>
      </c>
      <c r="Q30" s="41"/>
      <c r="R30" s="58">
        <f t="shared" si="0"/>
        <v>10.060940290768439</v>
      </c>
      <c r="S30" s="58">
        <f t="shared" si="1"/>
        <v>11.616659216555647</v>
      </c>
      <c r="T30" s="58">
        <f t="shared" si="2"/>
        <v>10.76808525703535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1099.6302049803662</v>
      </c>
      <c r="F31" s="56">
        <v>1177.5652919463423</v>
      </c>
      <c r="G31" s="57">
        <v>2277.1954969267085</v>
      </c>
      <c r="H31" s="56">
        <v>120</v>
      </c>
      <c r="I31" s="56">
        <v>100</v>
      </c>
      <c r="J31" s="57">
        <v>220</v>
      </c>
      <c r="K31" s="56">
        <v>0</v>
      </c>
      <c r="L31" s="56">
        <v>0</v>
      </c>
      <c r="M31" s="57">
        <v>0</v>
      </c>
      <c r="N31" s="32">
        <v>4.2424004821773387E-2</v>
      </c>
      <c r="O31" s="32">
        <v>5.4516911664182516E-2</v>
      </c>
      <c r="P31" s="33">
        <v>4.7920780659232082E-2</v>
      </c>
      <c r="Q31" s="41"/>
      <c r="R31" s="58">
        <f t="shared" si="0"/>
        <v>9.1635850415030511</v>
      </c>
      <c r="S31" s="58">
        <f t="shared" si="1"/>
        <v>11.775652919463424</v>
      </c>
      <c r="T31" s="58">
        <f t="shared" si="2"/>
        <v>10.35088862239413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998.05305466740811</v>
      </c>
      <c r="F32" s="56">
        <v>1119.7673135042705</v>
      </c>
      <c r="G32" s="57">
        <v>2117.8203681716786</v>
      </c>
      <c r="H32" s="56">
        <v>120</v>
      </c>
      <c r="I32" s="56">
        <v>100</v>
      </c>
      <c r="J32" s="57">
        <v>220</v>
      </c>
      <c r="K32" s="56">
        <v>0</v>
      </c>
      <c r="L32" s="56">
        <v>0</v>
      </c>
      <c r="M32" s="57">
        <v>0</v>
      </c>
      <c r="N32" s="32">
        <v>3.8505133281921608E-2</v>
      </c>
      <c r="O32" s="32">
        <v>5.1841079328901411E-2</v>
      </c>
      <c r="P32" s="33">
        <v>4.4566926939639699E-2</v>
      </c>
      <c r="Q32" s="41"/>
      <c r="R32" s="58">
        <f t="shared" si="0"/>
        <v>8.3171087888950677</v>
      </c>
      <c r="S32" s="58">
        <f t="shared" si="1"/>
        <v>11.197673135042706</v>
      </c>
      <c r="T32" s="58">
        <f t="shared" si="2"/>
        <v>9.6264562189621756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752.31061970614383</v>
      </c>
      <c r="F33" s="56">
        <v>956.37459555186456</v>
      </c>
      <c r="G33" s="57">
        <v>1708.6852152580084</v>
      </c>
      <c r="H33" s="56">
        <v>125</v>
      </c>
      <c r="I33" s="56">
        <v>100</v>
      </c>
      <c r="J33" s="57">
        <v>225</v>
      </c>
      <c r="K33" s="56">
        <v>0</v>
      </c>
      <c r="L33" s="56">
        <v>0</v>
      </c>
      <c r="M33" s="57">
        <v>0</v>
      </c>
      <c r="N33" s="32">
        <v>2.7863356285412734E-2</v>
      </c>
      <c r="O33" s="32">
        <v>4.4276601645919657E-2</v>
      </c>
      <c r="P33" s="33">
        <v>3.5158132001193589E-2</v>
      </c>
      <c r="Q33" s="41"/>
      <c r="R33" s="58">
        <f t="shared" si="0"/>
        <v>6.018484957649151</v>
      </c>
      <c r="S33" s="58">
        <f t="shared" si="1"/>
        <v>9.5637459555186464</v>
      </c>
      <c r="T33" s="58">
        <f t="shared" si="2"/>
        <v>7.5941565122578147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360.31677258391716</v>
      </c>
      <c r="F34" s="56">
        <v>403.71564992961737</v>
      </c>
      <c r="G34" s="57">
        <v>764.03242251353458</v>
      </c>
      <c r="H34" s="56">
        <v>132</v>
      </c>
      <c r="I34" s="56">
        <v>100</v>
      </c>
      <c r="J34" s="57">
        <v>232</v>
      </c>
      <c r="K34" s="56">
        <v>0</v>
      </c>
      <c r="L34" s="56">
        <v>0</v>
      </c>
      <c r="M34" s="57">
        <v>0</v>
      </c>
      <c r="N34" s="32">
        <v>1.2637372775810786E-2</v>
      </c>
      <c r="O34" s="32">
        <v>1.8690539348593396E-2</v>
      </c>
      <c r="P34" s="33">
        <v>1.5246496298561913E-2</v>
      </c>
      <c r="Q34" s="41"/>
      <c r="R34" s="58">
        <f t="shared" si="0"/>
        <v>2.7296725195751299</v>
      </c>
      <c r="S34" s="58">
        <f t="shared" si="1"/>
        <v>4.0371564992961737</v>
      </c>
      <c r="T34" s="58">
        <f t="shared" si="2"/>
        <v>3.293243200489373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181.6959403941668</v>
      </c>
      <c r="F35" s="56">
        <v>265.82657376162427</v>
      </c>
      <c r="G35" s="57">
        <v>447.5225141557911</v>
      </c>
      <c r="H35" s="56">
        <v>140</v>
      </c>
      <c r="I35" s="56">
        <v>100</v>
      </c>
      <c r="J35" s="57">
        <v>240</v>
      </c>
      <c r="K35" s="56">
        <v>0</v>
      </c>
      <c r="L35" s="56">
        <v>0</v>
      </c>
      <c r="M35" s="57">
        <v>0</v>
      </c>
      <c r="N35" s="32">
        <v>6.0084636373732405E-3</v>
      </c>
      <c r="O35" s="32">
        <v>1.230678582229742E-2</v>
      </c>
      <c r="P35" s="33">
        <v>8.6327645477583155E-3</v>
      </c>
      <c r="Q35" s="41"/>
      <c r="R35" s="58">
        <f t="shared" si="0"/>
        <v>1.2978281456726199</v>
      </c>
      <c r="S35" s="58">
        <f t="shared" si="1"/>
        <v>2.6582657376162429</v>
      </c>
      <c r="T35" s="58">
        <f t="shared" si="2"/>
        <v>1.8646771423157962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50.850124126068685</v>
      </c>
      <c r="F36" s="61">
        <v>47.000000000403219</v>
      </c>
      <c r="G36" s="62">
        <v>97.850124126471911</v>
      </c>
      <c r="H36" s="61">
        <v>140</v>
      </c>
      <c r="I36" s="61">
        <v>120</v>
      </c>
      <c r="J36" s="62">
        <v>260</v>
      </c>
      <c r="K36" s="61">
        <v>0</v>
      </c>
      <c r="L36" s="61">
        <v>0</v>
      </c>
      <c r="M36" s="62">
        <v>0</v>
      </c>
      <c r="N36" s="34">
        <v>1.6815517237456577E-3</v>
      </c>
      <c r="O36" s="34">
        <v>1.8132716049538279E-3</v>
      </c>
      <c r="P36" s="35">
        <v>1.7423455150725054E-3</v>
      </c>
      <c r="Q36" s="41"/>
      <c r="R36" s="58">
        <f t="shared" si="0"/>
        <v>0.36321517232906203</v>
      </c>
      <c r="S36" s="58">
        <f t="shared" si="1"/>
        <v>0.39166666667002681</v>
      </c>
      <c r="T36" s="58">
        <f t="shared" si="2"/>
        <v>0.3763466312556612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1895.5567180270953</v>
      </c>
      <c r="F37" s="56">
        <v>2425.0588218307535</v>
      </c>
      <c r="G37" s="65">
        <v>4320.6155398578485</v>
      </c>
      <c r="H37" s="64">
        <v>42</v>
      </c>
      <c r="I37" s="64">
        <v>40</v>
      </c>
      <c r="J37" s="65">
        <v>82</v>
      </c>
      <c r="K37" s="64">
        <v>40</v>
      </c>
      <c r="L37" s="64">
        <v>40</v>
      </c>
      <c r="M37" s="65">
        <v>80</v>
      </c>
      <c r="N37" s="30">
        <v>9.9808167545655815E-2</v>
      </c>
      <c r="O37" s="30">
        <v>0.1306604968658811</v>
      </c>
      <c r="P37" s="31">
        <v>0.11505686887137433</v>
      </c>
      <c r="Q37" s="41"/>
      <c r="R37" s="58">
        <f t="shared" si="0"/>
        <v>23.116545341793845</v>
      </c>
      <c r="S37" s="58">
        <f t="shared" si="1"/>
        <v>30.31323527288442</v>
      </c>
      <c r="T37" s="58">
        <f t="shared" si="2"/>
        <v>26.670466295418819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1818.0040165965142</v>
      </c>
      <c r="F38" s="56">
        <v>2437.9038616549942</v>
      </c>
      <c r="G38" s="57">
        <v>4255.907878251508</v>
      </c>
      <c r="H38" s="56">
        <v>59</v>
      </c>
      <c r="I38" s="56">
        <v>40</v>
      </c>
      <c r="J38" s="57">
        <v>99</v>
      </c>
      <c r="K38" s="56">
        <v>40</v>
      </c>
      <c r="L38" s="56">
        <v>40</v>
      </c>
      <c r="M38" s="57">
        <v>80</v>
      </c>
      <c r="N38" s="32">
        <v>8.0215496672984221E-2</v>
      </c>
      <c r="O38" s="32">
        <v>0.13135257875296305</v>
      </c>
      <c r="P38" s="33">
        <v>0.10323859592110197</v>
      </c>
      <c r="Q38" s="41"/>
      <c r="R38" s="58">
        <f t="shared" si="0"/>
        <v>18.363676935318324</v>
      </c>
      <c r="S38" s="58">
        <f t="shared" si="1"/>
        <v>30.473798270687428</v>
      </c>
      <c r="T38" s="58">
        <f t="shared" si="2"/>
        <v>23.776021666209541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1756.8998926792353</v>
      </c>
      <c r="F39" s="56">
        <v>2434.090098644378</v>
      </c>
      <c r="G39" s="57">
        <v>4190.9899913236131</v>
      </c>
      <c r="H39" s="56">
        <v>60</v>
      </c>
      <c r="I39" s="56">
        <v>40</v>
      </c>
      <c r="J39" s="57">
        <v>100</v>
      </c>
      <c r="K39" s="56">
        <v>40</v>
      </c>
      <c r="L39" s="56">
        <v>40</v>
      </c>
      <c r="M39" s="57">
        <v>80</v>
      </c>
      <c r="N39" s="32">
        <v>7.6787582721994554E-2</v>
      </c>
      <c r="O39" s="32">
        <v>0.13114709583213244</v>
      </c>
      <c r="P39" s="33">
        <v>0.1011339283620563</v>
      </c>
      <c r="Q39" s="41"/>
      <c r="R39" s="58">
        <f t="shared" si="0"/>
        <v>17.568998926792354</v>
      </c>
      <c r="S39" s="58">
        <f t="shared" si="1"/>
        <v>30.426126233054724</v>
      </c>
      <c r="T39" s="58">
        <f t="shared" si="2"/>
        <v>23.28327772957563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1716.8562172976581</v>
      </c>
      <c r="F40" s="56">
        <v>2419.3870227951911</v>
      </c>
      <c r="G40" s="57">
        <v>4136.2432400928492</v>
      </c>
      <c r="H40" s="56">
        <v>60</v>
      </c>
      <c r="I40" s="56">
        <v>40</v>
      </c>
      <c r="J40" s="57">
        <v>100</v>
      </c>
      <c r="K40" s="56">
        <v>41</v>
      </c>
      <c r="L40" s="56">
        <v>40</v>
      </c>
      <c r="M40" s="57">
        <v>81</v>
      </c>
      <c r="N40" s="32">
        <v>7.4232800817090022E-2</v>
      </c>
      <c r="O40" s="32">
        <v>0.13035490424543056</v>
      </c>
      <c r="P40" s="33">
        <v>9.9219037614969516E-2</v>
      </c>
      <c r="Q40" s="41"/>
      <c r="R40" s="58">
        <f t="shared" si="0"/>
        <v>16.998576408887704</v>
      </c>
      <c r="S40" s="58">
        <f t="shared" si="1"/>
        <v>30.242337784939888</v>
      </c>
      <c r="T40" s="58">
        <f t="shared" si="2"/>
        <v>22.852172597198063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1669.3094153054685</v>
      </c>
      <c r="F41" s="56">
        <v>2413.4327875650924</v>
      </c>
      <c r="G41" s="57">
        <v>4082.742202870561</v>
      </c>
      <c r="H41" s="56">
        <v>60</v>
      </c>
      <c r="I41" s="56">
        <v>40</v>
      </c>
      <c r="J41" s="57">
        <v>100</v>
      </c>
      <c r="K41" s="56">
        <v>59</v>
      </c>
      <c r="L41" s="56">
        <v>40</v>
      </c>
      <c r="M41" s="57">
        <v>99</v>
      </c>
      <c r="N41" s="32">
        <v>6.0499761354938696E-2</v>
      </c>
      <c r="O41" s="32">
        <v>0.13003409415760198</v>
      </c>
      <c r="P41" s="33">
        <v>8.8462952913645365E-2</v>
      </c>
      <c r="Q41" s="41"/>
      <c r="R41" s="58">
        <f t="shared" si="0"/>
        <v>14.027810212650996</v>
      </c>
      <c r="S41" s="58">
        <f t="shared" si="1"/>
        <v>30.167909844563656</v>
      </c>
      <c r="T41" s="58">
        <f t="shared" si="2"/>
        <v>20.516292476736488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1080.9548232133104</v>
      </c>
      <c r="F42" s="56">
        <v>1186.3054458301783</v>
      </c>
      <c r="G42" s="57">
        <v>2267.2602690434887</v>
      </c>
      <c r="H42" s="56">
        <v>0</v>
      </c>
      <c r="I42" s="56">
        <v>0</v>
      </c>
      <c r="J42" s="57">
        <v>0</v>
      </c>
      <c r="K42" s="56">
        <v>60</v>
      </c>
      <c r="L42" s="56">
        <v>40</v>
      </c>
      <c r="M42" s="57">
        <v>100</v>
      </c>
      <c r="N42" s="32">
        <v>7.2644813387991294E-2</v>
      </c>
      <c r="O42" s="32">
        <v>0.11958724252320346</v>
      </c>
      <c r="P42" s="33">
        <v>9.1421785042076154E-2</v>
      </c>
      <c r="Q42" s="41"/>
      <c r="R42" s="58">
        <f t="shared" si="0"/>
        <v>18.015913720221839</v>
      </c>
      <c r="S42" s="58">
        <f t="shared" si="1"/>
        <v>29.657636145754459</v>
      </c>
      <c r="T42" s="58">
        <f t="shared" si="2"/>
        <v>22.672602690434886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955.00163136104902</v>
      </c>
      <c r="F43" s="56">
        <v>1205.5061940504511</v>
      </c>
      <c r="G43" s="57">
        <v>2160.5078254115001</v>
      </c>
      <c r="H43" s="56">
        <v>0</v>
      </c>
      <c r="I43" s="56">
        <v>0</v>
      </c>
      <c r="J43" s="57">
        <v>0</v>
      </c>
      <c r="K43" s="56">
        <v>60</v>
      </c>
      <c r="L43" s="56">
        <v>40</v>
      </c>
      <c r="M43" s="57">
        <v>100</v>
      </c>
      <c r="N43" s="32">
        <v>6.4180217161360825E-2</v>
      </c>
      <c r="O43" s="32">
        <v>0.12152280181960193</v>
      </c>
      <c r="P43" s="33">
        <v>8.7117251024657269E-2</v>
      </c>
      <c r="Q43" s="41"/>
      <c r="R43" s="58">
        <f t="shared" si="0"/>
        <v>15.916693856017483</v>
      </c>
      <c r="S43" s="58">
        <f t="shared" si="1"/>
        <v>30.137654851261278</v>
      </c>
      <c r="T43" s="58">
        <f t="shared" si="2"/>
        <v>21.605078254115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918.43776833099741</v>
      </c>
      <c r="F44" s="56">
        <v>1194.4620361242833</v>
      </c>
      <c r="G44" s="57">
        <v>2112.8998044552809</v>
      </c>
      <c r="H44" s="56">
        <v>0</v>
      </c>
      <c r="I44" s="56">
        <v>0</v>
      </c>
      <c r="J44" s="57">
        <v>0</v>
      </c>
      <c r="K44" s="56">
        <v>60</v>
      </c>
      <c r="L44" s="56">
        <v>40</v>
      </c>
      <c r="M44" s="57">
        <v>100</v>
      </c>
      <c r="N44" s="32">
        <v>6.172296830181434E-2</v>
      </c>
      <c r="O44" s="32">
        <v>0.12040947944801242</v>
      </c>
      <c r="P44" s="33">
        <v>8.5197572760293591E-2</v>
      </c>
      <c r="Q44" s="41"/>
      <c r="R44" s="58">
        <f t="shared" si="0"/>
        <v>15.307296138849956</v>
      </c>
      <c r="S44" s="58">
        <f t="shared" si="1"/>
        <v>29.86155090310708</v>
      </c>
      <c r="T44" s="58">
        <f t="shared" si="2"/>
        <v>21.128998044552809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857.27116697139263</v>
      </c>
      <c r="F45" s="56">
        <v>1195.50870713941</v>
      </c>
      <c r="G45" s="57">
        <v>2052.7798741108027</v>
      </c>
      <c r="H45" s="56">
        <v>0</v>
      </c>
      <c r="I45" s="56">
        <v>0</v>
      </c>
      <c r="J45" s="57">
        <v>0</v>
      </c>
      <c r="K45" s="56">
        <v>60</v>
      </c>
      <c r="L45" s="56">
        <v>40</v>
      </c>
      <c r="M45" s="57">
        <v>100</v>
      </c>
      <c r="N45" s="32">
        <v>5.7612309608292514E-2</v>
      </c>
      <c r="O45" s="32">
        <v>0.12051499063905344</v>
      </c>
      <c r="P45" s="33">
        <v>8.2773382020596878E-2</v>
      </c>
      <c r="Q45" s="41"/>
      <c r="R45" s="58">
        <f t="shared" si="0"/>
        <v>14.287852782856543</v>
      </c>
      <c r="S45" s="58">
        <f t="shared" si="1"/>
        <v>29.887717678485252</v>
      </c>
      <c r="T45" s="58">
        <f t="shared" si="2"/>
        <v>20.527798741108025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850.63945843696138</v>
      </c>
      <c r="F46" s="56">
        <v>1191.9259642385418</v>
      </c>
      <c r="G46" s="57">
        <v>2042.5654226755032</v>
      </c>
      <c r="H46" s="56">
        <v>0</v>
      </c>
      <c r="I46" s="56">
        <v>0</v>
      </c>
      <c r="J46" s="57">
        <v>0</v>
      </c>
      <c r="K46" s="56">
        <v>60</v>
      </c>
      <c r="L46" s="56">
        <v>40</v>
      </c>
      <c r="M46" s="57">
        <v>100</v>
      </c>
      <c r="N46" s="32">
        <v>5.7166630271301165E-2</v>
      </c>
      <c r="O46" s="32">
        <v>0.12015382704017559</v>
      </c>
      <c r="P46" s="33">
        <v>8.2361508978850931E-2</v>
      </c>
      <c r="Q46" s="41"/>
      <c r="R46" s="58">
        <f t="shared" si="0"/>
        <v>14.17732430728269</v>
      </c>
      <c r="S46" s="58">
        <f t="shared" si="1"/>
        <v>29.798149105963546</v>
      </c>
      <c r="T46" s="58">
        <f t="shared" si="2"/>
        <v>20.425654226755032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800.45211041614618</v>
      </c>
      <c r="F47" s="56">
        <v>1218.8084929866723</v>
      </c>
      <c r="G47" s="57">
        <v>2019.2606034028186</v>
      </c>
      <c r="H47" s="56">
        <v>0</v>
      </c>
      <c r="I47" s="56">
        <v>0</v>
      </c>
      <c r="J47" s="57">
        <v>0</v>
      </c>
      <c r="K47" s="56">
        <v>60</v>
      </c>
      <c r="L47" s="56">
        <v>40</v>
      </c>
      <c r="M47" s="57">
        <v>100</v>
      </c>
      <c r="N47" s="32">
        <v>5.3793824624741006E-2</v>
      </c>
      <c r="O47" s="32">
        <v>0.12286375937365648</v>
      </c>
      <c r="P47" s="33">
        <v>8.1421798524307198E-2</v>
      </c>
      <c r="Q47" s="41"/>
      <c r="R47" s="58">
        <f t="shared" ref="R47:T48" si="3">+E47/(H47+K47)</f>
        <v>13.34086850693577</v>
      </c>
      <c r="S47" s="58">
        <f t="shared" si="3"/>
        <v>30.470212324666807</v>
      </c>
      <c r="T47" s="58">
        <f t="shared" si="3"/>
        <v>20.192606034028184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855.74367719117026</v>
      </c>
      <c r="F48" s="56">
        <v>1164.0595597227514</v>
      </c>
      <c r="G48" s="57">
        <v>2019.8032369139216</v>
      </c>
      <c r="H48" s="56">
        <v>0</v>
      </c>
      <c r="I48" s="56">
        <v>0</v>
      </c>
      <c r="J48" s="57">
        <v>0</v>
      </c>
      <c r="K48" s="56">
        <v>60</v>
      </c>
      <c r="L48" s="56">
        <v>40</v>
      </c>
      <c r="M48" s="57">
        <v>100</v>
      </c>
      <c r="N48" s="32">
        <v>5.7509655725213056E-2</v>
      </c>
      <c r="O48" s="32">
        <v>0.11734471368172897</v>
      </c>
      <c r="P48" s="33">
        <v>8.1443678907819422E-2</v>
      </c>
      <c r="Q48" s="41"/>
      <c r="R48" s="58">
        <f t="shared" si="3"/>
        <v>14.262394619852838</v>
      </c>
      <c r="S48" s="58">
        <f t="shared" si="3"/>
        <v>29.101488993068784</v>
      </c>
      <c r="T48" s="58">
        <f t="shared" si="3"/>
        <v>20.198032369139217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823.49317773474047</v>
      </c>
      <c r="F49" s="56">
        <v>1102.1220776483597</v>
      </c>
      <c r="G49" s="57">
        <v>1925.6152553831002</v>
      </c>
      <c r="H49" s="56">
        <v>0</v>
      </c>
      <c r="I49" s="56">
        <v>0</v>
      </c>
      <c r="J49" s="57">
        <v>0</v>
      </c>
      <c r="K49" s="56">
        <v>60</v>
      </c>
      <c r="L49" s="56">
        <v>40</v>
      </c>
      <c r="M49" s="57">
        <v>100</v>
      </c>
      <c r="N49" s="32">
        <v>5.5342283449915354E-2</v>
      </c>
      <c r="O49" s="32">
        <v>0.11110101589197174</v>
      </c>
      <c r="P49" s="33">
        <v>7.7645776426737909E-2</v>
      </c>
      <c r="Q49" s="41"/>
      <c r="R49" s="58">
        <f t="shared" si="0"/>
        <v>13.724886295579008</v>
      </c>
      <c r="S49" s="58">
        <f t="shared" si="1"/>
        <v>27.553051941208992</v>
      </c>
      <c r="T49" s="58">
        <f t="shared" si="2"/>
        <v>19.256152553831001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820.87982377736057</v>
      </c>
      <c r="F50" s="56">
        <v>1086.4494714612501</v>
      </c>
      <c r="G50" s="57">
        <v>1907.3292952386107</v>
      </c>
      <c r="H50" s="56">
        <v>0</v>
      </c>
      <c r="I50" s="56">
        <v>0</v>
      </c>
      <c r="J50" s="57">
        <v>0</v>
      </c>
      <c r="K50" s="56">
        <v>60</v>
      </c>
      <c r="L50" s="56">
        <v>40</v>
      </c>
      <c r="M50" s="57">
        <v>100</v>
      </c>
      <c r="N50" s="32">
        <v>5.5166654823747351E-2</v>
      </c>
      <c r="O50" s="32">
        <v>0.1095211160747228</v>
      </c>
      <c r="P50" s="33">
        <v>7.6908439324137531E-2</v>
      </c>
      <c r="Q50" s="41"/>
      <c r="R50" s="58">
        <f t="shared" si="0"/>
        <v>13.681330396289344</v>
      </c>
      <c r="S50" s="58">
        <f t="shared" si="1"/>
        <v>27.161236786531255</v>
      </c>
      <c r="T50" s="58">
        <f t="shared" si="2"/>
        <v>19.073292952386108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752.4932929564817</v>
      </c>
      <c r="F51" s="56">
        <v>1014.4136264636631</v>
      </c>
      <c r="G51" s="57">
        <v>1766.9069194201447</v>
      </c>
      <c r="H51" s="56">
        <v>0</v>
      </c>
      <c r="I51" s="56">
        <v>0</v>
      </c>
      <c r="J51" s="57">
        <v>0</v>
      </c>
      <c r="K51" s="56">
        <v>60</v>
      </c>
      <c r="L51" s="56">
        <v>45</v>
      </c>
      <c r="M51" s="57">
        <v>105</v>
      </c>
      <c r="N51" s="32">
        <v>5.0570785816967855E-2</v>
      </c>
      <c r="O51" s="32">
        <v>9.0897278356959058E-2</v>
      </c>
      <c r="P51" s="33">
        <v>6.785356833410694E-2</v>
      </c>
      <c r="Q51" s="41"/>
      <c r="R51" s="58">
        <f t="shared" si="0"/>
        <v>12.541554882608029</v>
      </c>
      <c r="S51" s="58">
        <f t="shared" si="1"/>
        <v>22.542525032525848</v>
      </c>
      <c r="T51" s="58">
        <f t="shared" si="2"/>
        <v>16.827684946858522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746.7831431860152</v>
      </c>
      <c r="F52" s="56">
        <v>1018.8984460830736</v>
      </c>
      <c r="G52" s="57">
        <v>1765.6815892690888</v>
      </c>
      <c r="H52" s="56">
        <v>0</v>
      </c>
      <c r="I52" s="56">
        <v>0</v>
      </c>
      <c r="J52" s="57">
        <v>0</v>
      </c>
      <c r="K52" s="56">
        <v>60</v>
      </c>
      <c r="L52" s="56">
        <v>57</v>
      </c>
      <c r="M52" s="57">
        <v>117</v>
      </c>
      <c r="N52" s="32">
        <v>5.018703919260855E-2</v>
      </c>
      <c r="O52" s="32">
        <v>7.2078271511253081E-2</v>
      </c>
      <c r="P52" s="33">
        <v>6.0851998527332807E-2</v>
      </c>
      <c r="Q52" s="41"/>
      <c r="R52" s="58">
        <f t="shared" si="0"/>
        <v>12.446385719766919</v>
      </c>
      <c r="S52" s="58">
        <f t="shared" si="1"/>
        <v>17.875411334790765</v>
      </c>
      <c r="T52" s="58">
        <f t="shared" si="2"/>
        <v>15.091295634778536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697.11370223511449</v>
      </c>
      <c r="F53" s="56">
        <v>991.40740872823062</v>
      </c>
      <c r="G53" s="57">
        <v>1688.5211109633451</v>
      </c>
      <c r="H53" s="56">
        <v>0</v>
      </c>
      <c r="I53" s="56">
        <v>0</v>
      </c>
      <c r="J53" s="57">
        <v>0</v>
      </c>
      <c r="K53" s="56">
        <v>60</v>
      </c>
      <c r="L53" s="56">
        <v>41</v>
      </c>
      <c r="M53" s="57">
        <v>101</v>
      </c>
      <c r="N53" s="32">
        <v>4.6849039128703932E-2</v>
      </c>
      <c r="O53" s="32">
        <v>9.7502695586962104E-2</v>
      </c>
      <c r="P53" s="33">
        <v>6.7411414522650315E-2</v>
      </c>
      <c r="Q53" s="41"/>
      <c r="R53" s="58">
        <f t="shared" si="0"/>
        <v>11.618561703918575</v>
      </c>
      <c r="S53" s="58">
        <f t="shared" si="1"/>
        <v>24.180668505566601</v>
      </c>
      <c r="T53" s="58">
        <f t="shared" si="2"/>
        <v>16.718030801617278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688.57863704216675</v>
      </c>
      <c r="F54" s="56">
        <v>866.91937208988611</v>
      </c>
      <c r="G54" s="57">
        <v>1555.4980091320529</v>
      </c>
      <c r="H54" s="56">
        <v>0</v>
      </c>
      <c r="I54" s="56">
        <v>0</v>
      </c>
      <c r="J54" s="57">
        <v>0</v>
      </c>
      <c r="K54" s="56">
        <v>60</v>
      </c>
      <c r="L54" s="56">
        <v>41</v>
      </c>
      <c r="M54" s="57">
        <v>101</v>
      </c>
      <c r="N54" s="32">
        <v>4.627544603778002E-2</v>
      </c>
      <c r="O54" s="32">
        <v>8.5259576326700046E-2</v>
      </c>
      <c r="P54" s="33">
        <v>6.2100687046153499E-2</v>
      </c>
      <c r="Q54" s="41"/>
      <c r="R54" s="58">
        <f t="shared" si="0"/>
        <v>11.476310617369446</v>
      </c>
      <c r="S54" s="58">
        <f t="shared" si="1"/>
        <v>21.144374929021613</v>
      </c>
      <c r="T54" s="58">
        <f t="shared" si="2"/>
        <v>15.400970387446067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561.57204266186795</v>
      </c>
      <c r="F55" s="56">
        <v>753.70971271640963</v>
      </c>
      <c r="G55" s="57">
        <v>1315.2817553782775</v>
      </c>
      <c r="H55" s="56">
        <v>0</v>
      </c>
      <c r="I55" s="56">
        <v>0</v>
      </c>
      <c r="J55" s="57">
        <v>0</v>
      </c>
      <c r="K55" s="56">
        <v>60</v>
      </c>
      <c r="L55" s="56">
        <v>41</v>
      </c>
      <c r="M55" s="57">
        <v>101</v>
      </c>
      <c r="N55" s="32">
        <v>3.7740056630501881E-2</v>
      </c>
      <c r="O55" s="32">
        <v>7.4125660180606776E-2</v>
      </c>
      <c r="P55" s="33">
        <v>5.2510450150841485E-2</v>
      </c>
      <c r="Q55" s="41"/>
      <c r="R55" s="58">
        <f t="shared" si="0"/>
        <v>9.3595340443644659</v>
      </c>
      <c r="S55" s="58">
        <f t="shared" si="1"/>
        <v>18.383163724790478</v>
      </c>
      <c r="T55" s="58">
        <f t="shared" si="2"/>
        <v>13.022591637408688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531.91232590060008</v>
      </c>
      <c r="F56" s="56">
        <v>708.24113106588572</v>
      </c>
      <c r="G56" s="57">
        <v>1240.1534569664859</v>
      </c>
      <c r="H56" s="56">
        <v>0</v>
      </c>
      <c r="I56" s="56">
        <v>0</v>
      </c>
      <c r="J56" s="57">
        <v>0</v>
      </c>
      <c r="K56" s="56">
        <v>61</v>
      </c>
      <c r="L56" s="56">
        <v>41</v>
      </c>
      <c r="M56" s="57">
        <v>102</v>
      </c>
      <c r="N56" s="32">
        <v>3.5160783044725016E-2</v>
      </c>
      <c r="O56" s="32">
        <v>6.9653927130791285E-2</v>
      </c>
      <c r="P56" s="33">
        <v>4.9025674295006559E-2</v>
      </c>
      <c r="Q56" s="41"/>
      <c r="R56" s="58">
        <f t="shared" si="0"/>
        <v>8.7198741950918048</v>
      </c>
      <c r="S56" s="58">
        <f t="shared" si="1"/>
        <v>17.274173928436237</v>
      </c>
      <c r="T56" s="58">
        <f t="shared" si="2"/>
        <v>12.158367225161626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434.09317379391524</v>
      </c>
      <c r="F57" s="56">
        <v>442.86956521708248</v>
      </c>
      <c r="G57" s="57">
        <v>876.96273901099767</v>
      </c>
      <c r="H57" s="56">
        <v>0</v>
      </c>
      <c r="I57" s="56">
        <v>0</v>
      </c>
      <c r="J57" s="57">
        <v>0</v>
      </c>
      <c r="K57" s="56">
        <v>79</v>
      </c>
      <c r="L57" s="56">
        <v>41</v>
      </c>
      <c r="M57" s="57">
        <v>120</v>
      </c>
      <c r="N57" s="32">
        <v>2.215665444027742E-2</v>
      </c>
      <c r="O57" s="32">
        <v>4.3555228679886163E-2</v>
      </c>
      <c r="P57" s="33">
        <v>2.9467833972143739E-2</v>
      </c>
      <c r="Q57" s="41"/>
      <c r="R57" s="58">
        <f t="shared" si="0"/>
        <v>5.4948503011888006</v>
      </c>
      <c r="S57" s="58">
        <f t="shared" si="1"/>
        <v>10.801696712611768</v>
      </c>
      <c r="T57" s="58">
        <f t="shared" si="2"/>
        <v>7.3080228250916468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402.39529719794223</v>
      </c>
      <c r="F58" s="61">
        <v>388.99999999976598</v>
      </c>
      <c r="G58" s="62">
        <v>791.39529719770826</v>
      </c>
      <c r="H58" s="56">
        <v>0</v>
      </c>
      <c r="I58" s="56">
        <v>0</v>
      </c>
      <c r="J58" s="57">
        <v>0</v>
      </c>
      <c r="K58" s="56">
        <v>80</v>
      </c>
      <c r="L58" s="56">
        <v>41</v>
      </c>
      <c r="M58" s="57">
        <v>121</v>
      </c>
      <c r="N58" s="34">
        <v>2.0282021028122089E-2</v>
      </c>
      <c r="O58" s="34">
        <v>3.8257277734044651E-2</v>
      </c>
      <c r="P58" s="35">
        <v>2.6372810490459486E-2</v>
      </c>
      <c r="Q58" s="41"/>
      <c r="R58" s="58">
        <f t="shared" si="0"/>
        <v>5.0299412149742775</v>
      </c>
      <c r="S58" s="58">
        <f t="shared" si="1"/>
        <v>9.4878048780430717</v>
      </c>
      <c r="T58" s="58">
        <f t="shared" si="2"/>
        <v>6.5404570016339525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1336.7863133080214</v>
      </c>
      <c r="F59" s="56">
        <v>517.60066349112401</v>
      </c>
      <c r="G59" s="57">
        <v>1854.3869767991455</v>
      </c>
      <c r="H59" s="66">
        <v>0</v>
      </c>
      <c r="I59" s="64">
        <v>2</v>
      </c>
      <c r="J59" s="65">
        <v>2</v>
      </c>
      <c r="K59" s="66">
        <v>40</v>
      </c>
      <c r="L59" s="64">
        <v>38</v>
      </c>
      <c r="M59" s="65">
        <v>78</v>
      </c>
      <c r="N59" s="30">
        <v>0.13475668480927636</v>
      </c>
      <c r="O59" s="30">
        <v>5.2516301084732549E-2</v>
      </c>
      <c r="P59" s="31">
        <v>9.3769568001574918E-2</v>
      </c>
      <c r="Q59" s="41"/>
      <c r="R59" s="58">
        <f t="shared" si="0"/>
        <v>33.419657832700537</v>
      </c>
      <c r="S59" s="58">
        <f t="shared" si="1"/>
        <v>12.9400165872781</v>
      </c>
      <c r="T59" s="58">
        <f t="shared" si="2"/>
        <v>23.179837209989319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1270.5865312995861</v>
      </c>
      <c r="F60" s="56">
        <v>501.05832512339828</v>
      </c>
      <c r="G60" s="57">
        <v>1771.6448564229845</v>
      </c>
      <c r="H60" s="55">
        <v>0</v>
      </c>
      <c r="I60" s="56">
        <v>2</v>
      </c>
      <c r="J60" s="57">
        <v>2</v>
      </c>
      <c r="K60" s="55">
        <v>40</v>
      </c>
      <c r="L60" s="56">
        <v>38</v>
      </c>
      <c r="M60" s="57">
        <v>78</v>
      </c>
      <c r="N60" s="32">
        <v>0.12808331968745829</v>
      </c>
      <c r="O60" s="32">
        <v>5.0837898247098043E-2</v>
      </c>
      <c r="P60" s="33">
        <v>8.9585601558605607E-2</v>
      </c>
      <c r="Q60" s="41"/>
      <c r="R60" s="58">
        <f t="shared" si="0"/>
        <v>31.764663282489654</v>
      </c>
      <c r="S60" s="58">
        <f t="shared" si="1"/>
        <v>12.526458128084958</v>
      </c>
      <c r="T60" s="58">
        <f t="shared" si="2"/>
        <v>22.145560705287306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1193.8635745881211</v>
      </c>
      <c r="F61" s="56">
        <v>493.09626081084502</v>
      </c>
      <c r="G61" s="57">
        <v>1686.9598353989661</v>
      </c>
      <c r="H61" s="55">
        <v>0</v>
      </c>
      <c r="I61" s="56">
        <v>2</v>
      </c>
      <c r="J61" s="57">
        <v>2</v>
      </c>
      <c r="K61" s="55">
        <v>40</v>
      </c>
      <c r="L61" s="56">
        <v>38</v>
      </c>
      <c r="M61" s="57">
        <v>78</v>
      </c>
      <c r="N61" s="32">
        <v>0.1203491506641251</v>
      </c>
      <c r="O61" s="32">
        <v>5.0030058929671779E-2</v>
      </c>
      <c r="P61" s="33">
        <v>8.5303389734980084E-2</v>
      </c>
      <c r="Q61" s="41"/>
      <c r="R61" s="58">
        <f t="shared" si="0"/>
        <v>29.846589364703028</v>
      </c>
      <c r="S61" s="58">
        <f t="shared" si="1"/>
        <v>12.327406520271126</v>
      </c>
      <c r="T61" s="58">
        <f t="shared" si="2"/>
        <v>21.086997942487077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1159.9927600477354</v>
      </c>
      <c r="F62" s="56">
        <v>475.68961703255195</v>
      </c>
      <c r="G62" s="57">
        <v>1635.6823770802873</v>
      </c>
      <c r="H62" s="55">
        <v>0</v>
      </c>
      <c r="I62" s="56">
        <v>2</v>
      </c>
      <c r="J62" s="57">
        <v>2</v>
      </c>
      <c r="K62" s="55">
        <v>40</v>
      </c>
      <c r="L62" s="56">
        <v>38</v>
      </c>
      <c r="M62" s="57">
        <v>78</v>
      </c>
      <c r="N62" s="32">
        <v>0.1169347540370701</v>
      </c>
      <c r="O62" s="32">
        <v>4.8263962767101459E-2</v>
      </c>
      <c r="P62" s="33">
        <v>8.2710476187312268E-2</v>
      </c>
      <c r="Q62" s="41"/>
      <c r="R62" s="58">
        <f t="shared" si="0"/>
        <v>28.999819001193384</v>
      </c>
      <c r="S62" s="58">
        <f t="shared" si="1"/>
        <v>11.892240425813799</v>
      </c>
      <c r="T62" s="58">
        <f t="shared" si="2"/>
        <v>20.446029713503592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1107.3359254530374</v>
      </c>
      <c r="F63" s="56">
        <v>445.0667785496758</v>
      </c>
      <c r="G63" s="57">
        <v>1552.4027040027131</v>
      </c>
      <c r="H63" s="55">
        <v>0</v>
      </c>
      <c r="I63" s="56">
        <v>2</v>
      </c>
      <c r="J63" s="57">
        <v>2</v>
      </c>
      <c r="K63" s="55">
        <v>40</v>
      </c>
      <c r="L63" s="56">
        <v>38</v>
      </c>
      <c r="M63" s="57">
        <v>78</v>
      </c>
      <c r="N63" s="32">
        <v>0.11162660538841103</v>
      </c>
      <c r="O63" s="32">
        <v>4.5156937758692756E-2</v>
      </c>
      <c r="P63" s="33">
        <v>7.84993276700401E-2</v>
      </c>
      <c r="Q63" s="41"/>
      <c r="R63" s="58">
        <f t="shared" si="0"/>
        <v>27.683398136325934</v>
      </c>
      <c r="S63" s="58">
        <f t="shared" si="1"/>
        <v>11.126669463741894</v>
      </c>
      <c r="T63" s="58">
        <f t="shared" si="2"/>
        <v>19.405033800033912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1024.0296393834933</v>
      </c>
      <c r="F64" s="56">
        <v>439.69117128581797</v>
      </c>
      <c r="G64" s="57">
        <v>1463.7208106693113</v>
      </c>
      <c r="H64" s="55">
        <v>0</v>
      </c>
      <c r="I64" s="56">
        <v>2</v>
      </c>
      <c r="J64" s="57">
        <v>2</v>
      </c>
      <c r="K64" s="55">
        <v>40</v>
      </c>
      <c r="L64" s="56">
        <v>38</v>
      </c>
      <c r="M64" s="57">
        <v>78</v>
      </c>
      <c r="N64" s="3">
        <v>0.10322879429269086</v>
      </c>
      <c r="O64" s="3">
        <v>4.4611523060655231E-2</v>
      </c>
      <c r="P64" s="4">
        <v>7.4015008630122947E-2</v>
      </c>
      <c r="Q64" s="41"/>
      <c r="R64" s="58">
        <f t="shared" si="0"/>
        <v>25.600740984587333</v>
      </c>
      <c r="S64" s="58">
        <f t="shared" si="1"/>
        <v>10.99227928214545</v>
      </c>
      <c r="T64" s="58">
        <f t="shared" si="2"/>
        <v>18.29651013336639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950.24113119258391</v>
      </c>
      <c r="F65" s="56">
        <v>408.55688353846585</v>
      </c>
      <c r="G65" s="57">
        <v>1358.7980147310498</v>
      </c>
      <c r="H65" s="55">
        <v>0</v>
      </c>
      <c r="I65" s="56">
        <v>1</v>
      </c>
      <c r="J65" s="57">
        <v>1</v>
      </c>
      <c r="K65" s="55">
        <v>40</v>
      </c>
      <c r="L65" s="56">
        <v>19</v>
      </c>
      <c r="M65" s="57">
        <v>59</v>
      </c>
      <c r="N65" s="3">
        <v>9.5790436612155638E-2</v>
      </c>
      <c r="O65" s="3">
        <v>8.2905211756993877E-2</v>
      </c>
      <c r="P65" s="4">
        <v>9.1513874914537302E-2</v>
      </c>
      <c r="Q65" s="41"/>
      <c r="R65" s="58">
        <f t="shared" si="0"/>
        <v>23.756028279814597</v>
      </c>
      <c r="S65" s="58">
        <f t="shared" si="1"/>
        <v>20.427844176923294</v>
      </c>
      <c r="T65" s="58">
        <f t="shared" si="2"/>
        <v>22.646633578850828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367.204637432563</v>
      </c>
      <c r="F66" s="56">
        <v>323.53346938454513</v>
      </c>
      <c r="G66" s="57">
        <v>690.73810681710813</v>
      </c>
      <c r="H66" s="55">
        <v>0</v>
      </c>
      <c r="I66" s="56">
        <v>1</v>
      </c>
      <c r="J66" s="57">
        <v>1</v>
      </c>
      <c r="K66" s="55">
        <v>40</v>
      </c>
      <c r="L66" s="56">
        <v>19</v>
      </c>
      <c r="M66" s="57">
        <v>59</v>
      </c>
      <c r="N66" s="3">
        <v>3.7016596515379335E-2</v>
      </c>
      <c r="O66" s="3">
        <v>6.5652083884850873E-2</v>
      </c>
      <c r="P66" s="4">
        <v>4.6520616030247049E-2</v>
      </c>
      <c r="Q66" s="41"/>
      <c r="R66" s="58">
        <f t="shared" si="0"/>
        <v>9.1801159358140758</v>
      </c>
      <c r="S66" s="58">
        <f t="shared" si="1"/>
        <v>16.176673469227257</v>
      </c>
      <c r="T66" s="58">
        <f t="shared" si="2"/>
        <v>11.512301780285135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305.18623784205374</v>
      </c>
      <c r="F67" s="56">
        <v>283.99591051299018</v>
      </c>
      <c r="G67" s="57">
        <v>589.18214835504386</v>
      </c>
      <c r="H67" s="55">
        <v>0</v>
      </c>
      <c r="I67" s="56">
        <v>1</v>
      </c>
      <c r="J67" s="57">
        <v>1</v>
      </c>
      <c r="K67" s="55">
        <v>40</v>
      </c>
      <c r="L67" s="56">
        <v>19</v>
      </c>
      <c r="M67" s="57">
        <v>59</v>
      </c>
      <c r="N67" s="3">
        <v>3.0764741717948966E-2</v>
      </c>
      <c r="O67" s="3">
        <v>5.7629040282668464E-2</v>
      </c>
      <c r="P67" s="4">
        <v>3.9680909776067072E-2</v>
      </c>
      <c r="Q67" s="41"/>
      <c r="R67" s="58">
        <f t="shared" si="0"/>
        <v>7.6296559460513436</v>
      </c>
      <c r="S67" s="58">
        <f t="shared" si="1"/>
        <v>14.19979552564951</v>
      </c>
      <c r="T67" s="58">
        <f t="shared" si="2"/>
        <v>9.8197024725840638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282.87317373868819</v>
      </c>
      <c r="F68" s="56">
        <v>237.99659484989479</v>
      </c>
      <c r="G68" s="57">
        <v>520.86976858858293</v>
      </c>
      <c r="H68" s="55">
        <v>0</v>
      </c>
      <c r="I68" s="56">
        <v>1</v>
      </c>
      <c r="J68" s="57">
        <v>1</v>
      </c>
      <c r="K68" s="55">
        <v>41</v>
      </c>
      <c r="L68" s="56">
        <v>19</v>
      </c>
      <c r="M68" s="57">
        <v>60</v>
      </c>
      <c r="N68" s="3">
        <v>2.7819942342514576E-2</v>
      </c>
      <c r="O68" s="3">
        <v>4.8294763565319559E-2</v>
      </c>
      <c r="P68" s="4">
        <v>3.4503826748051331E-2</v>
      </c>
      <c r="Q68" s="41"/>
      <c r="R68" s="58">
        <f t="shared" si="0"/>
        <v>6.8993457009436145</v>
      </c>
      <c r="S68" s="58">
        <f t="shared" si="1"/>
        <v>11.89982974249474</v>
      </c>
      <c r="T68" s="58">
        <f t="shared" si="2"/>
        <v>8.538848665386606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118.71391845491092</v>
      </c>
      <c r="F69" s="61">
        <v>91.999999999957311</v>
      </c>
      <c r="G69" s="62">
        <v>210.71391845486824</v>
      </c>
      <c r="H69" s="67">
        <v>1</v>
      </c>
      <c r="I69" s="61">
        <v>1</v>
      </c>
      <c r="J69" s="62">
        <v>2</v>
      </c>
      <c r="K69" s="67">
        <v>55</v>
      </c>
      <c r="L69" s="61">
        <v>40</v>
      </c>
      <c r="M69" s="62">
        <v>95</v>
      </c>
      <c r="N69" s="6">
        <v>8.5676904196673592E-3</v>
      </c>
      <c r="O69" s="6">
        <v>9.0765588003114944E-3</v>
      </c>
      <c r="P69" s="7">
        <v>8.7826741603396225E-3</v>
      </c>
      <c r="Q69" s="41"/>
      <c r="R69" s="58">
        <f t="shared" si="0"/>
        <v>2.1198914009805523</v>
      </c>
      <c r="S69" s="58">
        <f t="shared" si="1"/>
        <v>2.2439024390233491</v>
      </c>
      <c r="T69" s="58">
        <f t="shared" si="2"/>
        <v>2.172308437679054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789.99999999430509</v>
      </c>
      <c r="F70" s="56">
        <v>1427.6156733529629</v>
      </c>
      <c r="G70" s="65">
        <v>2217.6156733472681</v>
      </c>
      <c r="H70" s="66">
        <v>140</v>
      </c>
      <c r="I70" s="64">
        <v>179</v>
      </c>
      <c r="J70" s="65">
        <v>319</v>
      </c>
      <c r="K70" s="66">
        <v>0</v>
      </c>
      <c r="L70" s="64">
        <v>0</v>
      </c>
      <c r="M70" s="65">
        <v>0</v>
      </c>
      <c r="N70" s="15">
        <v>2.6124338624150301E-2</v>
      </c>
      <c r="O70" s="15">
        <v>3.6923641458539283E-2</v>
      </c>
      <c r="P70" s="16">
        <v>3.2184135512412455E-2</v>
      </c>
      <c r="Q70" s="41"/>
      <c r="R70" s="58">
        <f t="shared" si="0"/>
        <v>5.6428571428164647</v>
      </c>
      <c r="S70" s="58">
        <f t="shared" si="1"/>
        <v>7.9755065550444852</v>
      </c>
      <c r="T70" s="58">
        <f t="shared" si="2"/>
        <v>6.9517732706810911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1108.8139754863273</v>
      </c>
      <c r="F71" s="56">
        <v>2218.943156282101</v>
      </c>
      <c r="G71" s="57">
        <v>3327.7571317684283</v>
      </c>
      <c r="H71" s="55">
        <v>141</v>
      </c>
      <c r="I71" s="56">
        <v>181</v>
      </c>
      <c r="J71" s="57">
        <v>322</v>
      </c>
      <c r="K71" s="55">
        <v>0</v>
      </c>
      <c r="L71" s="56">
        <v>0</v>
      </c>
      <c r="M71" s="57">
        <v>0</v>
      </c>
      <c r="N71" s="3">
        <v>3.6407078259992356E-2</v>
      </c>
      <c r="O71" s="3">
        <v>5.6756270623135381E-2</v>
      </c>
      <c r="P71" s="4">
        <v>4.7845599433063442E-2</v>
      </c>
      <c r="Q71" s="41"/>
      <c r="R71" s="58">
        <f t="shared" ref="R71:R86" si="4">+E71/(H71+K71)</f>
        <v>7.8639289041583496</v>
      </c>
      <c r="S71" s="58">
        <f t="shared" ref="S71:S86" si="5">+F71/(I71+L71)</f>
        <v>12.259354454597243</v>
      </c>
      <c r="T71" s="58">
        <f t="shared" ref="T71:T86" si="6">+G71/(J71+M71)</f>
        <v>10.334649477541703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1883.3520734676172</v>
      </c>
      <c r="F72" s="56">
        <v>3482.8394213521015</v>
      </c>
      <c r="G72" s="57">
        <v>5366.1914948197191</v>
      </c>
      <c r="H72" s="55">
        <v>141</v>
      </c>
      <c r="I72" s="56">
        <v>181</v>
      </c>
      <c r="J72" s="57">
        <v>322</v>
      </c>
      <c r="K72" s="55">
        <v>0</v>
      </c>
      <c r="L72" s="56">
        <v>0</v>
      </c>
      <c r="M72" s="57">
        <v>0</v>
      </c>
      <c r="N72" s="3">
        <v>6.1838457889007659E-2</v>
      </c>
      <c r="O72" s="3">
        <v>8.9084290499081786E-2</v>
      </c>
      <c r="P72" s="4">
        <v>7.7153661933800882E-2</v>
      </c>
      <c r="Q72" s="41"/>
      <c r="R72" s="58">
        <f t="shared" si="4"/>
        <v>13.357106904025654</v>
      </c>
      <c r="S72" s="58">
        <f t="shared" si="5"/>
        <v>19.242206747801667</v>
      </c>
      <c r="T72" s="58">
        <f t="shared" si="6"/>
        <v>16.665190977700991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2069.488938559607</v>
      </c>
      <c r="F73" s="56">
        <v>4104.1154057436306</v>
      </c>
      <c r="G73" s="57">
        <v>6173.6043443032377</v>
      </c>
      <c r="H73" s="55">
        <v>141</v>
      </c>
      <c r="I73" s="56">
        <v>181</v>
      </c>
      <c r="J73" s="57">
        <v>322</v>
      </c>
      <c r="K73" s="55">
        <v>0</v>
      </c>
      <c r="L73" s="56">
        <v>0</v>
      </c>
      <c r="M73" s="57">
        <v>0</v>
      </c>
      <c r="N73" s="3">
        <v>6.7950122752810843E-2</v>
      </c>
      <c r="O73" s="3">
        <v>0.10497532754613338</v>
      </c>
      <c r="P73" s="4">
        <v>8.876242731054805E-2</v>
      </c>
      <c r="Q73" s="41"/>
      <c r="R73" s="58">
        <f t="shared" si="4"/>
        <v>14.677226514607142</v>
      </c>
      <c r="S73" s="58">
        <f t="shared" si="5"/>
        <v>22.674670749964811</v>
      </c>
      <c r="T73" s="58">
        <f t="shared" si="6"/>
        <v>19.172684299078377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2251.8647881110719</v>
      </c>
      <c r="F74" s="56">
        <v>4555.9926129855703</v>
      </c>
      <c r="G74" s="57">
        <v>6807.8574010966422</v>
      </c>
      <c r="H74" s="55">
        <v>141</v>
      </c>
      <c r="I74" s="56">
        <v>163</v>
      </c>
      <c r="J74" s="57">
        <v>304</v>
      </c>
      <c r="K74" s="55">
        <v>0</v>
      </c>
      <c r="L74" s="56">
        <v>0</v>
      </c>
      <c r="M74" s="57">
        <v>0</v>
      </c>
      <c r="N74" s="3">
        <v>7.3938297481976362E-2</v>
      </c>
      <c r="O74" s="3">
        <v>0.1294021987328326</v>
      </c>
      <c r="P74" s="4">
        <v>0.10367716558687626</v>
      </c>
      <c r="Q74" s="41"/>
      <c r="R74" s="58">
        <f t="shared" si="4"/>
        <v>15.970672256106893</v>
      </c>
      <c r="S74" s="58">
        <f t="shared" si="5"/>
        <v>27.950874926291842</v>
      </c>
      <c r="T74" s="58">
        <f t="shared" si="6"/>
        <v>22.394267766765271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2767.4389602153724</v>
      </c>
      <c r="F75" s="56">
        <v>4655.3375785845092</v>
      </c>
      <c r="G75" s="57">
        <v>7422.7765387998816</v>
      </c>
      <c r="H75" s="55">
        <v>145</v>
      </c>
      <c r="I75" s="56">
        <v>161</v>
      </c>
      <c r="J75" s="57">
        <v>306</v>
      </c>
      <c r="K75" s="55">
        <v>0</v>
      </c>
      <c r="L75" s="56">
        <v>0</v>
      </c>
      <c r="M75" s="57">
        <v>0</v>
      </c>
      <c r="N75" s="3">
        <v>8.836012005796208E-2</v>
      </c>
      <c r="O75" s="3">
        <v>0.13386638999840433</v>
      </c>
      <c r="P75" s="4">
        <v>0.11230296143185491</v>
      </c>
      <c r="Q75" s="41"/>
      <c r="R75" s="58">
        <f t="shared" si="4"/>
        <v>19.085785932519808</v>
      </c>
      <c r="S75" s="58">
        <f t="shared" si="5"/>
        <v>28.915140239655337</v>
      </c>
      <c r="T75" s="58">
        <f t="shared" si="6"/>
        <v>24.257439669280657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5094.9249768485206</v>
      </c>
      <c r="F76" s="56">
        <v>4396.9639663743674</v>
      </c>
      <c r="G76" s="57">
        <v>9491.888943222888</v>
      </c>
      <c r="H76" s="55">
        <v>161</v>
      </c>
      <c r="I76" s="56">
        <v>161</v>
      </c>
      <c r="J76" s="57">
        <v>322</v>
      </c>
      <c r="K76" s="55">
        <v>0</v>
      </c>
      <c r="L76" s="56">
        <v>0</v>
      </c>
      <c r="M76" s="57">
        <v>0</v>
      </c>
      <c r="N76" s="3">
        <v>0.14650692940098115</v>
      </c>
      <c r="O76" s="3">
        <v>0.12643673701329558</v>
      </c>
      <c r="P76" s="4">
        <v>0.13647183320713838</v>
      </c>
      <c r="Q76" s="41"/>
      <c r="R76" s="58">
        <f t="shared" si="4"/>
        <v>31.64549675061193</v>
      </c>
      <c r="S76" s="58">
        <f t="shared" si="5"/>
        <v>27.310335194871847</v>
      </c>
      <c r="T76" s="58">
        <f t="shared" si="6"/>
        <v>29.477915972741886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6571.976337187145</v>
      </c>
      <c r="F77" s="56">
        <v>4161.1133051906963</v>
      </c>
      <c r="G77" s="57">
        <v>10733.089642377841</v>
      </c>
      <c r="H77" s="55">
        <v>161</v>
      </c>
      <c r="I77" s="56">
        <v>161</v>
      </c>
      <c r="J77" s="57">
        <v>322</v>
      </c>
      <c r="K77" s="55">
        <v>0</v>
      </c>
      <c r="L77" s="56">
        <v>0</v>
      </c>
      <c r="M77" s="57">
        <v>0</v>
      </c>
      <c r="N77" s="3">
        <v>0.18898022593705846</v>
      </c>
      <c r="O77" s="3">
        <v>0.1196547419251983</v>
      </c>
      <c r="P77" s="4">
        <v>0.15431748393112837</v>
      </c>
      <c r="Q77" s="41"/>
      <c r="R77" s="58">
        <f t="shared" si="4"/>
        <v>40.819728802404626</v>
      </c>
      <c r="S77" s="58">
        <f t="shared" si="5"/>
        <v>25.845424255842833</v>
      </c>
      <c r="T77" s="58">
        <f t="shared" si="6"/>
        <v>33.332576529123727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5006.4383534787721</v>
      </c>
      <c r="F78" s="56">
        <v>1758.8027399427883</v>
      </c>
      <c r="G78" s="57">
        <v>6765.2410934215604</v>
      </c>
      <c r="H78" s="55">
        <v>160</v>
      </c>
      <c r="I78" s="56">
        <v>160</v>
      </c>
      <c r="J78" s="57">
        <v>320</v>
      </c>
      <c r="K78" s="55">
        <v>0</v>
      </c>
      <c r="L78" s="56">
        <v>0</v>
      </c>
      <c r="M78" s="57">
        <v>0</v>
      </c>
      <c r="N78" s="3">
        <v>0.14486222087612188</v>
      </c>
      <c r="O78" s="3">
        <v>5.089128298445568E-2</v>
      </c>
      <c r="P78" s="4">
        <v>9.7876751930288775E-2</v>
      </c>
      <c r="Q78" s="41"/>
      <c r="R78" s="58">
        <f t="shared" si="4"/>
        <v>31.290239709242325</v>
      </c>
      <c r="S78" s="58">
        <f t="shared" si="5"/>
        <v>10.992517124642427</v>
      </c>
      <c r="T78" s="58">
        <f t="shared" si="6"/>
        <v>21.141378416942377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4583.4248817400166</v>
      </c>
      <c r="F79" s="56">
        <v>1699.9088525096467</v>
      </c>
      <c r="G79" s="57">
        <v>6283.3337342496634</v>
      </c>
      <c r="H79" s="55">
        <v>161</v>
      </c>
      <c r="I79" s="56">
        <v>142</v>
      </c>
      <c r="J79" s="57">
        <v>303</v>
      </c>
      <c r="K79" s="55">
        <v>0</v>
      </c>
      <c r="L79" s="56">
        <v>0</v>
      </c>
      <c r="M79" s="57">
        <v>0</v>
      </c>
      <c r="N79" s="3">
        <v>0.13179850706636809</v>
      </c>
      <c r="O79" s="3">
        <v>5.5422171769354683E-2</v>
      </c>
      <c r="P79" s="4">
        <v>9.600497699318028E-2</v>
      </c>
      <c r="Q79" s="41"/>
      <c r="R79" s="58">
        <f t="shared" si="4"/>
        <v>28.468477526335509</v>
      </c>
      <c r="S79" s="58">
        <f t="shared" si="5"/>
        <v>11.971189102180611</v>
      </c>
      <c r="T79" s="58">
        <f t="shared" si="6"/>
        <v>20.737075030526942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3045.8614694144662</v>
      </c>
      <c r="F80" s="56">
        <v>1355.6471919371877</v>
      </c>
      <c r="G80" s="57">
        <v>4401.5086613516542</v>
      </c>
      <c r="H80" s="55">
        <v>161</v>
      </c>
      <c r="I80" s="56">
        <v>141</v>
      </c>
      <c r="J80" s="57">
        <v>302</v>
      </c>
      <c r="K80" s="55">
        <v>0</v>
      </c>
      <c r="L80" s="56">
        <v>0</v>
      </c>
      <c r="M80" s="57">
        <v>0</v>
      </c>
      <c r="N80" s="3">
        <v>8.7585158425766793E-2</v>
      </c>
      <c r="O80" s="3">
        <v>4.451166246181993E-2</v>
      </c>
      <c r="P80" s="4">
        <v>6.7474685144586308E-2</v>
      </c>
      <c r="Q80" s="41"/>
      <c r="R80" s="58">
        <f t="shared" si="4"/>
        <v>18.918394219965627</v>
      </c>
      <c r="S80" s="58">
        <f t="shared" si="5"/>
        <v>9.6145190917531043</v>
      </c>
      <c r="T80" s="58">
        <f t="shared" si="6"/>
        <v>14.574531991230643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2376.6871231023301</v>
      </c>
      <c r="F81" s="56">
        <v>1167.5702507044728</v>
      </c>
      <c r="G81" s="57">
        <v>3544.2573738068031</v>
      </c>
      <c r="H81" s="55">
        <v>170</v>
      </c>
      <c r="I81" s="56">
        <v>141</v>
      </c>
      <c r="J81" s="57">
        <v>311</v>
      </c>
      <c r="K81" s="55">
        <v>0</v>
      </c>
      <c r="L81" s="56">
        <v>0</v>
      </c>
      <c r="M81" s="57">
        <v>0</v>
      </c>
      <c r="N81" s="3">
        <v>6.4724594855727943E-2</v>
      </c>
      <c r="O81" s="3">
        <v>3.8336296647769656E-2</v>
      </c>
      <c r="P81" s="4">
        <v>5.2760768337007311E-2</v>
      </c>
      <c r="Q81" s="41"/>
      <c r="R81" s="58">
        <f t="shared" si="4"/>
        <v>13.980512488837237</v>
      </c>
      <c r="S81" s="58">
        <f t="shared" si="5"/>
        <v>8.2806400759182459</v>
      </c>
      <c r="T81" s="58">
        <f t="shared" si="6"/>
        <v>11.396325960793579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1823.5040561820165</v>
      </c>
      <c r="F82" s="56">
        <v>985.04483246984705</v>
      </c>
      <c r="G82" s="57">
        <v>2808.5488886518633</v>
      </c>
      <c r="H82" s="55">
        <v>181</v>
      </c>
      <c r="I82" s="56">
        <v>141</v>
      </c>
      <c r="J82" s="57">
        <v>322</v>
      </c>
      <c r="K82" s="55">
        <v>0</v>
      </c>
      <c r="L82" s="56">
        <v>0</v>
      </c>
      <c r="M82" s="57">
        <v>0</v>
      </c>
      <c r="N82" s="3">
        <v>4.6641703912983848E-2</v>
      </c>
      <c r="O82" s="3">
        <v>3.2343210942666373E-2</v>
      </c>
      <c r="P82" s="4">
        <v>4.0380562581260972E-2</v>
      </c>
      <c r="Q82" s="41"/>
      <c r="R82" s="58">
        <f t="shared" si="4"/>
        <v>10.074608045204512</v>
      </c>
      <c r="S82" s="58">
        <f t="shared" si="5"/>
        <v>6.9861335636159367</v>
      </c>
      <c r="T82" s="58">
        <f t="shared" si="6"/>
        <v>8.7222015175523708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1374.9838901326568</v>
      </c>
      <c r="F83" s="56">
        <v>880.65054762036607</v>
      </c>
      <c r="G83" s="57">
        <v>2255.6344377530231</v>
      </c>
      <c r="H83" s="55">
        <v>181</v>
      </c>
      <c r="I83" s="56">
        <v>141</v>
      </c>
      <c r="J83" s="57">
        <v>322</v>
      </c>
      <c r="K83" s="55">
        <v>0</v>
      </c>
      <c r="L83" s="56">
        <v>0</v>
      </c>
      <c r="M83" s="57">
        <v>0</v>
      </c>
      <c r="N83" s="3">
        <v>3.5169426287411931E-2</v>
      </c>
      <c r="O83" s="3">
        <v>2.891550261427522E-2</v>
      </c>
      <c r="P83" s="4">
        <v>3.243090691501356E-2</v>
      </c>
      <c r="Q83" s="41"/>
      <c r="R83" s="58">
        <f t="shared" si="4"/>
        <v>7.5965960780809771</v>
      </c>
      <c r="S83" s="58">
        <f t="shared" si="5"/>
        <v>6.2457485646834474</v>
      </c>
      <c r="T83" s="58">
        <f t="shared" si="6"/>
        <v>7.0050758936429292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874.60027399004309</v>
      </c>
      <c r="F84" s="61">
        <v>772.999999994154</v>
      </c>
      <c r="G84" s="62">
        <v>1647.600273984197</v>
      </c>
      <c r="H84" s="67">
        <v>181</v>
      </c>
      <c r="I84" s="61">
        <v>141</v>
      </c>
      <c r="J84" s="62">
        <v>322</v>
      </c>
      <c r="K84" s="67">
        <v>0</v>
      </c>
      <c r="L84" s="61">
        <v>0</v>
      </c>
      <c r="M84" s="62">
        <v>0</v>
      </c>
      <c r="N84" s="6">
        <v>2.2370582003019314E-2</v>
      </c>
      <c r="O84" s="6">
        <v>2.5380877331039994E-2</v>
      </c>
      <c r="P84" s="7">
        <v>2.3688754801935198E-2</v>
      </c>
      <c r="Q84" s="41"/>
      <c r="R84" s="58">
        <f t="shared" si="4"/>
        <v>4.8320457126521719</v>
      </c>
      <c r="S84" s="58">
        <f t="shared" si="5"/>
        <v>5.4822695035046385</v>
      </c>
      <c r="T84" s="58">
        <f t="shared" si="6"/>
        <v>5.1167710372180029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640.78637780000702</v>
      </c>
      <c r="F85" s="56">
        <v>1359.2722456242861</v>
      </c>
      <c r="G85" s="65">
        <v>2000.0586234242933</v>
      </c>
      <c r="H85" s="71">
        <v>60</v>
      </c>
      <c r="I85" s="64">
        <v>61</v>
      </c>
      <c r="J85" s="98">
        <v>121</v>
      </c>
      <c r="K85" s="71">
        <v>0</v>
      </c>
      <c r="L85" s="99">
        <v>0</v>
      </c>
      <c r="M85" s="100">
        <v>0</v>
      </c>
      <c r="N85" s="3">
        <v>4.9443393348765977E-2</v>
      </c>
      <c r="O85" s="3">
        <v>0.10316273873894097</v>
      </c>
      <c r="P85" s="4">
        <v>7.6525046809928582E-2</v>
      </c>
      <c r="Q85" s="41"/>
      <c r="R85" s="58">
        <f t="shared" si="4"/>
        <v>10.67977296333345</v>
      </c>
      <c r="S85" s="58">
        <f t="shared" si="5"/>
        <v>22.283151567611249</v>
      </c>
      <c r="T85" s="58">
        <f t="shared" si="6"/>
        <v>16.529410110944571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586.28370648062196</v>
      </c>
      <c r="F86" s="61">
        <v>1257.000000001055</v>
      </c>
      <c r="G86" s="62">
        <v>1843.283706481677</v>
      </c>
      <c r="H86" s="72">
        <v>60</v>
      </c>
      <c r="I86" s="61">
        <v>61</v>
      </c>
      <c r="J86" s="101">
        <v>121</v>
      </c>
      <c r="K86" s="72">
        <v>0</v>
      </c>
      <c r="L86" s="102">
        <v>0</v>
      </c>
      <c r="M86" s="101">
        <v>0</v>
      </c>
      <c r="N86" s="6">
        <v>4.5237940314862807E-2</v>
      </c>
      <c r="O86" s="6">
        <v>9.5400728597529974E-2</v>
      </c>
      <c r="P86" s="7">
        <v>7.0526618705298319E-2</v>
      </c>
      <c r="Q86" s="41"/>
      <c r="R86" s="58">
        <f t="shared" si="4"/>
        <v>9.7713951080103651</v>
      </c>
      <c r="S86" s="58">
        <f t="shared" si="5"/>
        <v>20.606557377066476</v>
      </c>
      <c r="T86" s="58">
        <f t="shared" si="6"/>
        <v>15.233749640344438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235444.30808050517</v>
      </c>
    </row>
    <row r="91" spans="2:20" x14ac:dyDescent="0.25">
      <c r="C91" s="92" t="s">
        <v>113</v>
      </c>
      <c r="D91" s="1">
        <f>SUMPRODUCT((((J5:J86)*216)+((M5:M86)*248))*(D5:D86)/1000)</f>
        <v>2915575.8741599997</v>
      </c>
    </row>
    <row r="92" spans="2:20" x14ac:dyDescent="0.25">
      <c r="C92" s="90" t="s">
        <v>115</v>
      </c>
      <c r="D92" s="95">
        <f>+D90/D91</f>
        <v>8.0753963622482827E-2</v>
      </c>
      <c r="H92" s="77"/>
    </row>
    <row r="93" spans="2:20" x14ac:dyDescent="0.25">
      <c r="C93"/>
      <c r="D93" s="82">
        <f>+D92-P2</f>
        <v>1.1102230246251565E-16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topLeftCell="A61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94">
        <f>+'[1]6'!$G$176</f>
        <v>0.15499250399710007</v>
      </c>
    </row>
    <row r="3" spans="1:20" ht="18" x14ac:dyDescent="0.25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107</v>
      </c>
      <c r="I3" s="118"/>
      <c r="J3" s="119"/>
      <c r="K3" s="117" t="s">
        <v>108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437.99999999921829</v>
      </c>
      <c r="F5" s="56">
        <v>143.63267084178162</v>
      </c>
      <c r="G5" s="57">
        <v>581.63267084099994</v>
      </c>
      <c r="H5" s="56">
        <v>83</v>
      </c>
      <c r="I5" s="56">
        <v>0</v>
      </c>
      <c r="J5" s="57">
        <v>83</v>
      </c>
      <c r="K5" s="56">
        <v>0</v>
      </c>
      <c r="L5" s="56">
        <v>0</v>
      </c>
      <c r="M5" s="57">
        <v>0</v>
      </c>
      <c r="N5" s="32">
        <v>2.4431057563544082E-2</v>
      </c>
      <c r="O5" s="32" t="e">
        <v>#DIV/0!</v>
      </c>
      <c r="P5" s="33">
        <v>3.2442696945615794E-2</v>
      </c>
      <c r="Q5" s="41"/>
      <c r="R5" s="58">
        <f>+E5/(H5+K5)</f>
        <v>5.2771084337255214</v>
      </c>
      <c r="S5" s="58" t="e">
        <f t="shared" ref="S5" si="0">+F5/(I5+L5)</f>
        <v>#DIV/0!</v>
      </c>
      <c r="T5" s="58">
        <f>+G5/(J5+M5)</f>
        <v>7.0076225402530117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897.8326751129091</v>
      </c>
      <c r="F6" s="56">
        <v>258.17564637977455</v>
      </c>
      <c r="G6" s="57">
        <v>1156.0083214926835</v>
      </c>
      <c r="H6" s="56">
        <v>83</v>
      </c>
      <c r="I6" s="56">
        <v>13</v>
      </c>
      <c r="J6" s="57">
        <v>96</v>
      </c>
      <c r="K6" s="56">
        <v>0</v>
      </c>
      <c r="L6" s="56">
        <v>0</v>
      </c>
      <c r="M6" s="57">
        <v>0</v>
      </c>
      <c r="N6" s="32">
        <v>5.0079912712678996E-2</v>
      </c>
      <c r="O6" s="32">
        <v>9.1942894009891224E-2</v>
      </c>
      <c r="P6" s="33">
        <v>5.5748858096676485E-2</v>
      </c>
      <c r="Q6" s="41"/>
      <c r="R6" s="58">
        <f t="shared" ref="R6:R70" si="1">+E6/(H6+K6)</f>
        <v>10.817261145938664</v>
      </c>
      <c r="S6" s="58">
        <f t="shared" ref="S6:S70" si="2">+F6/(I6+L6)</f>
        <v>19.859665106136504</v>
      </c>
      <c r="T6" s="58">
        <f t="shared" ref="T6:T70" si="3">+G6/(J6+M6)</f>
        <v>12.04175334888212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1351.6364928740475</v>
      </c>
      <c r="F7" s="56">
        <v>287.60928817165734</v>
      </c>
      <c r="G7" s="57">
        <v>1639.2457810457049</v>
      </c>
      <c r="H7" s="56">
        <v>63</v>
      </c>
      <c r="I7" s="56">
        <v>20</v>
      </c>
      <c r="J7" s="57">
        <v>83</v>
      </c>
      <c r="K7" s="56">
        <v>0</v>
      </c>
      <c r="L7" s="56">
        <v>0</v>
      </c>
      <c r="M7" s="57">
        <v>0</v>
      </c>
      <c r="N7" s="32">
        <v>9.9326608823783621E-2</v>
      </c>
      <c r="O7" s="32">
        <v>6.6576224113809576E-2</v>
      </c>
      <c r="P7" s="33">
        <v>9.1434949857524817E-2</v>
      </c>
      <c r="Q7" s="41"/>
      <c r="R7" s="58">
        <f t="shared" si="1"/>
        <v>21.45454750593726</v>
      </c>
      <c r="S7" s="58">
        <f t="shared" si="2"/>
        <v>14.380464408582867</v>
      </c>
      <c r="T7" s="58">
        <f t="shared" si="3"/>
        <v>19.74994916922536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1650.6160847099852</v>
      </c>
      <c r="F8" s="56">
        <v>314.84220338364406</v>
      </c>
      <c r="G8" s="57">
        <v>1965.4582880936293</v>
      </c>
      <c r="H8" s="56">
        <v>63</v>
      </c>
      <c r="I8" s="56">
        <v>20</v>
      </c>
      <c r="J8" s="57">
        <v>83</v>
      </c>
      <c r="K8" s="56">
        <v>0</v>
      </c>
      <c r="L8" s="56">
        <v>0</v>
      </c>
      <c r="M8" s="57">
        <v>0</v>
      </c>
      <c r="N8" s="32">
        <v>0.12129747830026347</v>
      </c>
      <c r="O8" s="32">
        <v>7.2880139672139826E-2</v>
      </c>
      <c r="P8" s="33">
        <v>0.10963064971517343</v>
      </c>
      <c r="Q8" s="41"/>
      <c r="R8" s="58">
        <f t="shared" si="1"/>
        <v>26.200255312856907</v>
      </c>
      <c r="S8" s="58">
        <f t="shared" si="2"/>
        <v>15.742110169182203</v>
      </c>
      <c r="T8" s="58">
        <f t="shared" si="3"/>
        <v>23.680220338477461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2205.7341274669602</v>
      </c>
      <c r="F9" s="56">
        <v>372.79994549776188</v>
      </c>
      <c r="G9" s="57">
        <v>2578.5340729647223</v>
      </c>
      <c r="H9" s="56">
        <v>63</v>
      </c>
      <c r="I9" s="56">
        <v>20</v>
      </c>
      <c r="J9" s="57">
        <v>83</v>
      </c>
      <c r="K9" s="56">
        <v>0</v>
      </c>
      <c r="L9" s="56">
        <v>0</v>
      </c>
      <c r="M9" s="57">
        <v>0</v>
      </c>
      <c r="N9" s="32">
        <v>0.16209098526359203</v>
      </c>
      <c r="O9" s="32">
        <v>8.6296283680037472E-2</v>
      </c>
      <c r="P9" s="33">
        <v>0.14382720174948249</v>
      </c>
      <c r="Q9" s="41"/>
      <c r="R9" s="58">
        <f t="shared" si="1"/>
        <v>35.011652816935879</v>
      </c>
      <c r="S9" s="58">
        <f t="shared" si="2"/>
        <v>18.639997274888096</v>
      </c>
      <c r="T9" s="58">
        <f t="shared" si="3"/>
        <v>31.066675577888219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2436.4077223691015</v>
      </c>
      <c r="F10" s="56">
        <v>458.20922243773043</v>
      </c>
      <c r="G10" s="57">
        <v>2894.6169448068322</v>
      </c>
      <c r="H10" s="56">
        <v>63</v>
      </c>
      <c r="I10" s="56">
        <v>20</v>
      </c>
      <c r="J10" s="57">
        <v>83</v>
      </c>
      <c r="K10" s="56">
        <v>0</v>
      </c>
      <c r="L10" s="56">
        <v>0</v>
      </c>
      <c r="M10" s="57">
        <v>0</v>
      </c>
      <c r="N10" s="32">
        <v>0.17904230764029258</v>
      </c>
      <c r="O10" s="32">
        <v>0.10606694963836352</v>
      </c>
      <c r="P10" s="33">
        <v>0.16145788402536992</v>
      </c>
      <c r="Q10" s="41"/>
      <c r="R10" s="58">
        <f t="shared" si="1"/>
        <v>38.673138450303199</v>
      </c>
      <c r="S10" s="58">
        <f t="shared" si="2"/>
        <v>22.91046112188652</v>
      </c>
      <c r="T10" s="58">
        <f t="shared" si="3"/>
        <v>34.874902949479903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2941.8244463716865</v>
      </c>
      <c r="F11" s="56">
        <v>590.30641916697505</v>
      </c>
      <c r="G11" s="57">
        <v>3532.1308655386615</v>
      </c>
      <c r="H11" s="56">
        <v>63</v>
      </c>
      <c r="I11" s="56">
        <v>21</v>
      </c>
      <c r="J11" s="57">
        <v>84</v>
      </c>
      <c r="K11" s="56">
        <v>0</v>
      </c>
      <c r="L11" s="56">
        <v>0</v>
      </c>
      <c r="M11" s="57">
        <v>0</v>
      </c>
      <c r="N11" s="32">
        <v>0.21618345431890701</v>
      </c>
      <c r="O11" s="32">
        <v>0.13013809946361884</v>
      </c>
      <c r="P11" s="33">
        <v>0.19467211560508496</v>
      </c>
      <c r="Q11" s="41"/>
      <c r="R11" s="58">
        <f t="shared" si="1"/>
        <v>46.695626132883909</v>
      </c>
      <c r="S11" s="58">
        <f t="shared" si="2"/>
        <v>28.10982948414167</v>
      </c>
      <c r="T11" s="58">
        <f t="shared" si="3"/>
        <v>42.049176970698355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3111.748716592484</v>
      </c>
      <c r="F12" s="56">
        <v>631.50047276603948</v>
      </c>
      <c r="G12" s="57">
        <v>3743.2491893585234</v>
      </c>
      <c r="H12" s="56">
        <v>63</v>
      </c>
      <c r="I12" s="56">
        <v>21</v>
      </c>
      <c r="J12" s="57">
        <v>84</v>
      </c>
      <c r="K12" s="56">
        <v>0</v>
      </c>
      <c r="L12" s="56">
        <v>0</v>
      </c>
      <c r="M12" s="57">
        <v>0</v>
      </c>
      <c r="N12" s="32">
        <v>0.22867054060791328</v>
      </c>
      <c r="O12" s="32">
        <v>0.13921968094489406</v>
      </c>
      <c r="P12" s="33">
        <v>0.20630782569215847</v>
      </c>
      <c r="Q12" s="41"/>
      <c r="R12" s="58">
        <f t="shared" si="1"/>
        <v>49.39283677130927</v>
      </c>
      <c r="S12" s="58">
        <f t="shared" si="2"/>
        <v>30.071451084097117</v>
      </c>
      <c r="T12" s="58">
        <f t="shared" si="3"/>
        <v>44.562490349506234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3129.6536571454103</v>
      </c>
      <c r="F13" s="56">
        <v>639.31779626463481</v>
      </c>
      <c r="G13" s="57">
        <v>3768.9714534100449</v>
      </c>
      <c r="H13" s="56">
        <v>63</v>
      </c>
      <c r="I13" s="56">
        <v>21</v>
      </c>
      <c r="J13" s="57">
        <v>84</v>
      </c>
      <c r="K13" s="56">
        <v>0</v>
      </c>
      <c r="L13" s="56">
        <v>0</v>
      </c>
      <c r="M13" s="57">
        <v>0</v>
      </c>
      <c r="N13" s="32">
        <v>0.22998630637458922</v>
      </c>
      <c r="O13" s="32">
        <v>0.14094307677791773</v>
      </c>
      <c r="P13" s="33">
        <v>0.20772549897542134</v>
      </c>
      <c r="Q13" s="41"/>
      <c r="R13" s="58">
        <f t="shared" si="1"/>
        <v>49.677042176911272</v>
      </c>
      <c r="S13" s="58">
        <f t="shared" si="2"/>
        <v>30.443704584030229</v>
      </c>
      <c r="T13" s="58">
        <f t="shared" si="3"/>
        <v>44.868707778691011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3493.1474721079353</v>
      </c>
      <c r="F14" s="56">
        <v>804.23482307791176</v>
      </c>
      <c r="G14" s="57">
        <v>4297.3822951858474</v>
      </c>
      <c r="H14" s="56">
        <v>63</v>
      </c>
      <c r="I14" s="56">
        <v>21</v>
      </c>
      <c r="J14" s="57">
        <v>84</v>
      </c>
      <c r="K14" s="56">
        <v>0</v>
      </c>
      <c r="L14" s="56">
        <v>0</v>
      </c>
      <c r="M14" s="57">
        <v>0</v>
      </c>
      <c r="N14" s="32">
        <v>0.2566980799609006</v>
      </c>
      <c r="O14" s="32">
        <v>0.17730044600483064</v>
      </c>
      <c r="P14" s="33">
        <v>0.23684867147188313</v>
      </c>
      <c r="Q14" s="41"/>
      <c r="R14" s="58">
        <f t="shared" si="1"/>
        <v>55.446785271554532</v>
      </c>
      <c r="S14" s="58">
        <f t="shared" si="2"/>
        <v>38.296896337043414</v>
      </c>
      <c r="T14" s="58">
        <f t="shared" si="3"/>
        <v>51.159313037926758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5399.0840103261617</v>
      </c>
      <c r="F15" s="56">
        <v>1893.2045613512707</v>
      </c>
      <c r="G15" s="57">
        <v>7292.2885716774326</v>
      </c>
      <c r="H15" s="56">
        <v>105</v>
      </c>
      <c r="I15" s="56">
        <v>41</v>
      </c>
      <c r="J15" s="57">
        <v>146</v>
      </c>
      <c r="K15" s="56">
        <v>63</v>
      </c>
      <c r="L15" s="56">
        <v>86</v>
      </c>
      <c r="M15" s="57">
        <v>149</v>
      </c>
      <c r="N15" s="32">
        <v>0.14095352992706145</v>
      </c>
      <c r="O15" s="32">
        <v>6.272212302382954E-2</v>
      </c>
      <c r="P15" s="33">
        <v>0.10647542009808189</v>
      </c>
      <c r="Q15" s="41"/>
      <c r="R15" s="58">
        <f t="shared" si="1"/>
        <v>32.137404823370012</v>
      </c>
      <c r="S15" s="58">
        <f t="shared" si="2"/>
        <v>14.907122530324967</v>
      </c>
      <c r="T15" s="58">
        <f t="shared" si="3"/>
        <v>24.719622276872652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9385.2458748154968</v>
      </c>
      <c r="F16" s="56">
        <v>4133.4000799013929</v>
      </c>
      <c r="G16" s="57">
        <v>13518.645954716889</v>
      </c>
      <c r="H16" s="56">
        <v>105</v>
      </c>
      <c r="I16" s="56">
        <v>41</v>
      </c>
      <c r="J16" s="57">
        <v>146</v>
      </c>
      <c r="K16" s="56">
        <v>85</v>
      </c>
      <c r="L16" s="56">
        <v>107</v>
      </c>
      <c r="M16" s="57">
        <v>192</v>
      </c>
      <c r="N16" s="32">
        <v>0.21447088379377277</v>
      </c>
      <c r="O16" s="32">
        <v>0.116789107140071</v>
      </c>
      <c r="P16" s="33">
        <v>0.17079348537897829</v>
      </c>
      <c r="Q16" s="41"/>
      <c r="R16" s="58">
        <f t="shared" si="1"/>
        <v>49.396030920081564</v>
      </c>
      <c r="S16" s="58">
        <f t="shared" si="2"/>
        <v>27.928378918252655</v>
      </c>
      <c r="T16" s="58">
        <f t="shared" si="3"/>
        <v>39.995993948866534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9804.5872049203335</v>
      </c>
      <c r="F17" s="56">
        <v>4434.4029957688153</v>
      </c>
      <c r="G17" s="57">
        <v>14238.99020068915</v>
      </c>
      <c r="H17" s="56">
        <v>105</v>
      </c>
      <c r="I17" s="56">
        <v>41</v>
      </c>
      <c r="J17" s="57">
        <v>146</v>
      </c>
      <c r="K17" s="56">
        <v>85</v>
      </c>
      <c r="L17" s="56">
        <v>123</v>
      </c>
      <c r="M17" s="57">
        <v>208</v>
      </c>
      <c r="N17" s="32">
        <v>0.22405363813803322</v>
      </c>
      <c r="O17" s="32">
        <v>0.11266267773802885</v>
      </c>
      <c r="P17" s="33">
        <v>0.17130642686103403</v>
      </c>
      <c r="Q17" s="41"/>
      <c r="R17" s="58">
        <f t="shared" si="1"/>
        <v>51.603090552212279</v>
      </c>
      <c r="S17" s="58">
        <f t="shared" si="2"/>
        <v>27.039042657126924</v>
      </c>
      <c r="T17" s="58">
        <f t="shared" si="3"/>
        <v>40.223136160138843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12530.031569577433</v>
      </c>
      <c r="F18" s="56">
        <v>5299.9065115522098</v>
      </c>
      <c r="G18" s="57">
        <v>17829.938081129643</v>
      </c>
      <c r="H18" s="56">
        <v>105</v>
      </c>
      <c r="I18" s="56">
        <v>41</v>
      </c>
      <c r="J18" s="57">
        <v>146</v>
      </c>
      <c r="K18" s="56">
        <v>84</v>
      </c>
      <c r="L18" s="56">
        <v>126</v>
      </c>
      <c r="M18" s="57">
        <v>210</v>
      </c>
      <c r="N18" s="32">
        <v>0.28796726350380203</v>
      </c>
      <c r="O18" s="32">
        <v>0.13215406222701501</v>
      </c>
      <c r="P18" s="33">
        <v>0.21323596059521674</v>
      </c>
      <c r="Q18" s="41"/>
      <c r="R18" s="58">
        <f t="shared" si="1"/>
        <v>66.296463331097527</v>
      </c>
      <c r="S18" s="58">
        <f t="shared" si="2"/>
        <v>31.735967135043172</v>
      </c>
      <c r="T18" s="58">
        <f t="shared" si="3"/>
        <v>50.084095733510232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12682.612105678192</v>
      </c>
      <c r="F19" s="56">
        <v>6928.7076191885353</v>
      </c>
      <c r="G19" s="57">
        <v>19611.319724866727</v>
      </c>
      <c r="H19" s="56">
        <v>105</v>
      </c>
      <c r="I19" s="56">
        <v>41</v>
      </c>
      <c r="J19" s="57">
        <v>146</v>
      </c>
      <c r="K19" s="56">
        <v>85</v>
      </c>
      <c r="L19" s="56">
        <v>127</v>
      </c>
      <c r="M19" s="57">
        <v>212</v>
      </c>
      <c r="N19" s="32">
        <v>0.2898220316654066</v>
      </c>
      <c r="O19" s="32">
        <v>0.17170667176815363</v>
      </c>
      <c r="P19" s="33">
        <v>0.23315721567513228</v>
      </c>
      <c r="Q19" s="41"/>
      <c r="R19" s="58">
        <f t="shared" si="1"/>
        <v>66.750590029885217</v>
      </c>
      <c r="S19" s="58">
        <f t="shared" si="2"/>
        <v>41.242307257074614</v>
      </c>
      <c r="T19" s="58">
        <f t="shared" si="3"/>
        <v>54.780222695158457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13415.541992038125</v>
      </c>
      <c r="F20" s="56">
        <v>11058.482427311266</v>
      </c>
      <c r="G20" s="57">
        <v>24474.024419349393</v>
      </c>
      <c r="H20" s="56">
        <v>150</v>
      </c>
      <c r="I20" s="56">
        <v>75</v>
      </c>
      <c r="J20" s="57">
        <v>225</v>
      </c>
      <c r="K20" s="56">
        <v>102</v>
      </c>
      <c r="L20" s="56">
        <v>127</v>
      </c>
      <c r="M20" s="57">
        <v>229</v>
      </c>
      <c r="N20" s="32">
        <v>0.23252117983981774</v>
      </c>
      <c r="O20" s="32">
        <v>0.23185345578898159</v>
      </c>
      <c r="P20" s="33">
        <v>0.23221899593279749</v>
      </c>
      <c r="Q20" s="41"/>
      <c r="R20" s="58">
        <f t="shared" si="1"/>
        <v>53.236277746183035</v>
      </c>
      <c r="S20" s="58">
        <f t="shared" si="2"/>
        <v>54.744962511441912</v>
      </c>
      <c r="T20" s="58">
        <f t="shared" si="3"/>
        <v>53.90754277389734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12612.83458516728</v>
      </c>
      <c r="F21" s="56">
        <v>11074.695045145401</v>
      </c>
      <c r="G21" s="57">
        <v>23687.529630312682</v>
      </c>
      <c r="H21" s="56">
        <v>142</v>
      </c>
      <c r="I21" s="56">
        <v>80</v>
      </c>
      <c r="J21" s="57">
        <v>222</v>
      </c>
      <c r="K21" s="56">
        <v>102</v>
      </c>
      <c r="L21" s="56">
        <v>127</v>
      </c>
      <c r="M21" s="57">
        <v>229</v>
      </c>
      <c r="N21" s="32">
        <v>0.22535796500084476</v>
      </c>
      <c r="O21" s="32">
        <v>0.22705213722210515</v>
      </c>
      <c r="P21" s="33">
        <v>0.22614688793928703</v>
      </c>
      <c r="Q21" s="41"/>
      <c r="R21" s="58">
        <f t="shared" si="1"/>
        <v>51.691945021177375</v>
      </c>
      <c r="S21" s="58">
        <f t="shared" si="2"/>
        <v>53.50094224707923</v>
      </c>
      <c r="T21" s="58">
        <f t="shared" si="3"/>
        <v>52.522238648143421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12145.500425803932</v>
      </c>
      <c r="F22" s="56">
        <v>10973.49266394167</v>
      </c>
      <c r="G22" s="57">
        <v>23118.9930897456</v>
      </c>
      <c r="H22" s="56">
        <v>129</v>
      </c>
      <c r="I22" s="56">
        <v>82</v>
      </c>
      <c r="J22" s="57">
        <v>211</v>
      </c>
      <c r="K22" s="56">
        <v>102</v>
      </c>
      <c r="L22" s="56">
        <v>136</v>
      </c>
      <c r="M22" s="57">
        <v>238</v>
      </c>
      <c r="N22" s="32">
        <v>0.22847066263739527</v>
      </c>
      <c r="O22" s="32">
        <v>0.21332606267382717</v>
      </c>
      <c r="P22" s="33">
        <v>0.22102287848705163</v>
      </c>
      <c r="Q22" s="41"/>
      <c r="R22" s="58">
        <f t="shared" si="1"/>
        <v>52.577923921229143</v>
      </c>
      <c r="S22" s="58">
        <f t="shared" si="2"/>
        <v>50.337122311659037</v>
      </c>
      <c r="T22" s="58">
        <f t="shared" si="3"/>
        <v>51.489962337963476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10377.43621708174</v>
      </c>
      <c r="F23" s="56">
        <v>10918.447706645966</v>
      </c>
      <c r="G23" s="57">
        <v>21295.883923727706</v>
      </c>
      <c r="H23" s="56">
        <v>129</v>
      </c>
      <c r="I23" s="56">
        <v>83</v>
      </c>
      <c r="J23" s="57">
        <v>212</v>
      </c>
      <c r="K23" s="56">
        <v>102</v>
      </c>
      <c r="L23" s="56">
        <v>148</v>
      </c>
      <c r="M23" s="57">
        <v>250</v>
      </c>
      <c r="N23" s="32">
        <v>0.19521136600981454</v>
      </c>
      <c r="O23" s="32">
        <v>0.19985443891210217</v>
      </c>
      <c r="P23" s="33">
        <v>0.19756460520008634</v>
      </c>
      <c r="Q23" s="41"/>
      <c r="R23" s="58">
        <f t="shared" si="1"/>
        <v>44.923966307713158</v>
      </c>
      <c r="S23" s="58">
        <f t="shared" si="2"/>
        <v>47.266007388077774</v>
      </c>
      <c r="T23" s="58">
        <f t="shared" si="3"/>
        <v>46.09498684789547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9812.1113144291885</v>
      </c>
      <c r="F24" s="56">
        <v>10453.918055596472</v>
      </c>
      <c r="G24" s="57">
        <v>20266.029370025659</v>
      </c>
      <c r="H24" s="56">
        <v>129</v>
      </c>
      <c r="I24" s="56">
        <v>89</v>
      </c>
      <c r="J24" s="57">
        <v>218</v>
      </c>
      <c r="K24" s="56">
        <v>101</v>
      </c>
      <c r="L24" s="56">
        <v>149</v>
      </c>
      <c r="M24" s="57">
        <v>250</v>
      </c>
      <c r="N24" s="32">
        <v>0.18544207957418332</v>
      </c>
      <c r="O24" s="32">
        <v>0.1860922467886014</v>
      </c>
      <c r="P24" s="33">
        <v>0.18577688994230032</v>
      </c>
      <c r="Q24" s="41"/>
      <c r="R24" s="58">
        <f t="shared" si="1"/>
        <v>42.661353540996473</v>
      </c>
      <c r="S24" s="58">
        <f t="shared" si="2"/>
        <v>43.924025443682659</v>
      </c>
      <c r="T24" s="58">
        <f t="shared" si="3"/>
        <v>43.303481559883885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9321.4424799976769</v>
      </c>
      <c r="F25" s="56">
        <v>10197.174625992395</v>
      </c>
      <c r="G25" s="57">
        <v>19518.617105990073</v>
      </c>
      <c r="H25" s="56">
        <v>129</v>
      </c>
      <c r="I25" s="56">
        <v>121</v>
      </c>
      <c r="J25" s="57">
        <v>250</v>
      </c>
      <c r="K25" s="56">
        <v>88</v>
      </c>
      <c r="L25" s="56">
        <v>149</v>
      </c>
      <c r="M25" s="57">
        <v>237</v>
      </c>
      <c r="N25" s="32">
        <v>0.18759947029459179</v>
      </c>
      <c r="O25" s="32">
        <v>0.16163414002650892</v>
      </c>
      <c r="P25" s="33">
        <v>0.17307420999139952</v>
      </c>
      <c r="Q25" s="41"/>
      <c r="R25" s="58">
        <f t="shared" si="1"/>
        <v>42.955956129021551</v>
      </c>
      <c r="S25" s="58">
        <f t="shared" si="2"/>
        <v>37.767313429601465</v>
      </c>
      <c r="T25" s="58">
        <f t="shared" si="3"/>
        <v>40.079295905523765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9053.1700651750252</v>
      </c>
      <c r="F26" s="56">
        <v>9689.9952409909565</v>
      </c>
      <c r="G26" s="57">
        <v>18743.165306165982</v>
      </c>
      <c r="H26" s="56">
        <v>129</v>
      </c>
      <c r="I26" s="56">
        <v>125</v>
      </c>
      <c r="J26" s="57">
        <v>254</v>
      </c>
      <c r="K26" s="56">
        <v>81</v>
      </c>
      <c r="L26" s="56">
        <v>149</v>
      </c>
      <c r="M26" s="57">
        <v>230</v>
      </c>
      <c r="N26" s="32">
        <v>0.1887965061973437</v>
      </c>
      <c r="O26" s="32">
        <v>0.15151981550211027</v>
      </c>
      <c r="P26" s="33">
        <v>0.16749325588152328</v>
      </c>
      <c r="Q26" s="41"/>
      <c r="R26" s="58">
        <f t="shared" si="1"/>
        <v>43.110333643690595</v>
      </c>
      <c r="S26" s="58">
        <f t="shared" si="2"/>
        <v>35.364946135003493</v>
      </c>
      <c r="T26" s="58">
        <f t="shared" si="3"/>
        <v>38.725548153235501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8366.8288428340711</v>
      </c>
      <c r="F27" s="56">
        <v>9638.4513620950656</v>
      </c>
      <c r="G27" s="57">
        <v>18005.280204929135</v>
      </c>
      <c r="H27" s="56">
        <v>129</v>
      </c>
      <c r="I27" s="56">
        <v>126</v>
      </c>
      <c r="J27" s="57">
        <v>255</v>
      </c>
      <c r="K27" s="56">
        <v>81</v>
      </c>
      <c r="L27" s="56">
        <v>166</v>
      </c>
      <c r="M27" s="57">
        <v>247</v>
      </c>
      <c r="N27" s="32">
        <v>0.17448341764335318</v>
      </c>
      <c r="O27" s="32">
        <v>0.14094600143447394</v>
      </c>
      <c r="P27" s="33">
        <v>0.15476963454931522</v>
      </c>
      <c r="Q27" s="41"/>
      <c r="R27" s="58">
        <f t="shared" si="1"/>
        <v>39.842042108733672</v>
      </c>
      <c r="S27" s="58">
        <f t="shared" si="2"/>
        <v>33.008395075668034</v>
      </c>
      <c r="T27" s="58">
        <f t="shared" si="3"/>
        <v>35.867092041691507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2175.185093157098</v>
      </c>
      <c r="F28" s="56">
        <v>2877.824529392763</v>
      </c>
      <c r="G28" s="57">
        <v>5053.009622549861</v>
      </c>
      <c r="H28" s="56">
        <v>125</v>
      </c>
      <c r="I28" s="56">
        <v>83</v>
      </c>
      <c r="J28" s="57">
        <v>208</v>
      </c>
      <c r="K28" s="56">
        <v>0</v>
      </c>
      <c r="L28" s="56">
        <v>0</v>
      </c>
      <c r="M28" s="57">
        <v>0</v>
      </c>
      <c r="N28" s="32">
        <v>8.0562410857670297E-2</v>
      </c>
      <c r="O28" s="32">
        <v>0.16052122542351421</v>
      </c>
      <c r="P28" s="33">
        <v>0.11246905320846379</v>
      </c>
      <c r="Q28" s="41"/>
      <c r="R28" s="58">
        <f t="shared" si="1"/>
        <v>17.401480745256784</v>
      </c>
      <c r="S28" s="58">
        <f t="shared" si="2"/>
        <v>34.672584691479074</v>
      </c>
      <c r="T28" s="58">
        <f t="shared" si="3"/>
        <v>24.293315493028178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2179.2942663319245</v>
      </c>
      <c r="F29" s="56">
        <v>2310.8722966577384</v>
      </c>
      <c r="G29" s="57">
        <v>4490.1665629896634</v>
      </c>
      <c r="H29" s="56">
        <v>125</v>
      </c>
      <c r="I29" s="56">
        <v>83</v>
      </c>
      <c r="J29" s="57">
        <v>208</v>
      </c>
      <c r="K29" s="56">
        <v>0</v>
      </c>
      <c r="L29" s="56">
        <v>0</v>
      </c>
      <c r="M29" s="57">
        <v>0</v>
      </c>
      <c r="N29" s="32">
        <v>8.0714602456737949E-2</v>
      </c>
      <c r="O29" s="32">
        <v>0.128897383793939</v>
      </c>
      <c r="P29" s="33">
        <v>9.9941385394178767E-2</v>
      </c>
      <c r="Q29" s="41"/>
      <c r="R29" s="58">
        <f t="shared" si="1"/>
        <v>17.434354130655397</v>
      </c>
      <c r="S29" s="58">
        <f t="shared" si="2"/>
        <v>27.841834899490824</v>
      </c>
      <c r="T29" s="58">
        <f t="shared" si="3"/>
        <v>21.587339245142612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2151.8320677343972</v>
      </c>
      <c r="F30" s="56">
        <v>2249.3258503054972</v>
      </c>
      <c r="G30" s="57">
        <v>4401.1579180398949</v>
      </c>
      <c r="H30" s="56">
        <v>106</v>
      </c>
      <c r="I30" s="56">
        <v>83</v>
      </c>
      <c r="J30" s="57">
        <v>189</v>
      </c>
      <c r="K30" s="56">
        <v>0</v>
      </c>
      <c r="L30" s="56">
        <v>0</v>
      </c>
      <c r="M30" s="57">
        <v>0</v>
      </c>
      <c r="N30" s="32">
        <v>9.3982882063871301E-2</v>
      </c>
      <c r="O30" s="32">
        <v>0.12546440485862881</v>
      </c>
      <c r="P30" s="33">
        <v>0.10780810106897645</v>
      </c>
      <c r="Q30" s="41"/>
      <c r="R30" s="58">
        <f t="shared" si="1"/>
        <v>20.300302525796202</v>
      </c>
      <c r="S30" s="58">
        <f t="shared" si="2"/>
        <v>27.10031144946382</v>
      </c>
      <c r="T30" s="58">
        <f t="shared" si="3"/>
        <v>23.286549830898913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1983.5649760486558</v>
      </c>
      <c r="F31" s="56">
        <v>2053.4112540978304</v>
      </c>
      <c r="G31" s="57">
        <v>4036.9762301464862</v>
      </c>
      <c r="H31" s="56">
        <v>104</v>
      </c>
      <c r="I31" s="56">
        <v>83</v>
      </c>
      <c r="J31" s="57">
        <v>187</v>
      </c>
      <c r="K31" s="56">
        <v>0</v>
      </c>
      <c r="L31" s="56">
        <v>0</v>
      </c>
      <c r="M31" s="57">
        <v>0</v>
      </c>
      <c r="N31" s="32">
        <v>8.8299722936638875E-2</v>
      </c>
      <c r="O31" s="32">
        <v>0.114536549202244</v>
      </c>
      <c r="P31" s="33">
        <v>9.9944945289821896E-2</v>
      </c>
      <c r="Q31" s="41"/>
      <c r="R31" s="58">
        <f t="shared" si="1"/>
        <v>19.072740154313998</v>
      </c>
      <c r="S31" s="58">
        <f t="shared" si="2"/>
        <v>24.739894627684702</v>
      </c>
      <c r="T31" s="58">
        <f t="shared" si="3"/>
        <v>21.58810818260153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1925.0247674115983</v>
      </c>
      <c r="F32" s="56">
        <v>1655.2980479733851</v>
      </c>
      <c r="G32" s="57">
        <v>3580.3228153849832</v>
      </c>
      <c r="H32" s="56">
        <v>104</v>
      </c>
      <c r="I32" s="56">
        <v>125</v>
      </c>
      <c r="J32" s="57">
        <v>229</v>
      </c>
      <c r="K32" s="56">
        <v>0</v>
      </c>
      <c r="L32" s="56">
        <v>0</v>
      </c>
      <c r="M32" s="57">
        <v>0</v>
      </c>
      <c r="N32" s="32">
        <v>8.5693766355573284E-2</v>
      </c>
      <c r="O32" s="32">
        <v>6.1307335110125372E-2</v>
      </c>
      <c r="P32" s="33">
        <v>7.2382395588407394E-2</v>
      </c>
      <c r="Q32" s="41"/>
      <c r="R32" s="58">
        <f t="shared" si="1"/>
        <v>18.509853532803831</v>
      </c>
      <c r="S32" s="58">
        <f t="shared" si="2"/>
        <v>13.242384383787082</v>
      </c>
      <c r="T32" s="58">
        <f t="shared" si="3"/>
        <v>15.634597447095997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1352.3522340243881</v>
      </c>
      <c r="F33" s="56">
        <v>1080.3389308182334</v>
      </c>
      <c r="G33" s="57">
        <v>2432.6911648426212</v>
      </c>
      <c r="H33" s="56">
        <v>102</v>
      </c>
      <c r="I33" s="56">
        <v>123</v>
      </c>
      <c r="J33" s="57">
        <v>225</v>
      </c>
      <c r="K33" s="56">
        <v>0</v>
      </c>
      <c r="L33" s="56">
        <v>0</v>
      </c>
      <c r="M33" s="57">
        <v>0</v>
      </c>
      <c r="N33" s="32">
        <v>6.1381274238579704E-2</v>
      </c>
      <c r="O33" s="32">
        <v>4.066316361104462E-2</v>
      </c>
      <c r="P33" s="33">
        <v>5.005537376219385E-2</v>
      </c>
      <c r="Q33" s="41"/>
      <c r="R33" s="58">
        <f t="shared" si="1"/>
        <v>13.258355235533216</v>
      </c>
      <c r="S33" s="58">
        <f t="shared" si="2"/>
        <v>8.7832433399856367</v>
      </c>
      <c r="T33" s="58">
        <f t="shared" si="3"/>
        <v>10.811960732633873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762.56193310311221</v>
      </c>
      <c r="F34" s="56">
        <v>745.52642079855411</v>
      </c>
      <c r="G34" s="57">
        <v>1508.0883539016663</v>
      </c>
      <c r="H34" s="56">
        <v>102</v>
      </c>
      <c r="I34" s="56">
        <v>123</v>
      </c>
      <c r="J34" s="57">
        <v>225</v>
      </c>
      <c r="K34" s="56">
        <v>0</v>
      </c>
      <c r="L34" s="56">
        <v>0</v>
      </c>
      <c r="M34" s="57">
        <v>0</v>
      </c>
      <c r="N34" s="32">
        <v>3.46115619600178E-2</v>
      </c>
      <c r="O34" s="32">
        <v>2.806106672683507E-2</v>
      </c>
      <c r="P34" s="33">
        <v>3.1030624565877907E-2</v>
      </c>
      <c r="Q34" s="41"/>
      <c r="R34" s="58">
        <f t="shared" si="1"/>
        <v>7.4760973833638449</v>
      </c>
      <c r="S34" s="58">
        <f t="shared" si="2"/>
        <v>6.0611904129963747</v>
      </c>
      <c r="T34" s="58">
        <f t="shared" si="3"/>
        <v>6.7026149062296279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461.13030576276282</v>
      </c>
      <c r="F35" s="56">
        <v>550.95091033876224</v>
      </c>
      <c r="G35" s="57">
        <v>1012.0812161015251</v>
      </c>
      <c r="H35" s="56">
        <v>98</v>
      </c>
      <c r="I35" s="56">
        <v>123</v>
      </c>
      <c r="J35" s="57">
        <v>221</v>
      </c>
      <c r="K35" s="56">
        <v>0</v>
      </c>
      <c r="L35" s="56">
        <v>0</v>
      </c>
      <c r="M35" s="57">
        <v>0</v>
      </c>
      <c r="N35" s="32">
        <v>2.1784311496729158E-2</v>
      </c>
      <c r="O35" s="32">
        <v>2.0737387471347572E-2</v>
      </c>
      <c r="P35" s="33">
        <v>2.1201634324231715E-2</v>
      </c>
      <c r="Q35" s="41"/>
      <c r="R35" s="58">
        <f t="shared" si="1"/>
        <v>4.7054112832934978</v>
      </c>
      <c r="S35" s="58">
        <f t="shared" si="2"/>
        <v>4.4792756938110747</v>
      </c>
      <c r="T35" s="58">
        <f t="shared" si="3"/>
        <v>4.5795530140340501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89.801484643170895</v>
      </c>
      <c r="F36" s="61">
        <v>83.000000000323908</v>
      </c>
      <c r="G36" s="62">
        <v>172.8014846434948</v>
      </c>
      <c r="H36" s="61">
        <v>62</v>
      </c>
      <c r="I36" s="61">
        <v>103</v>
      </c>
      <c r="J36" s="62">
        <v>165</v>
      </c>
      <c r="K36" s="61">
        <v>0</v>
      </c>
      <c r="L36" s="61">
        <v>0</v>
      </c>
      <c r="M36" s="62">
        <v>0</v>
      </c>
      <c r="N36" s="34">
        <v>6.7056066788508733E-3</v>
      </c>
      <c r="O36" s="34">
        <v>3.7306724200073674E-3</v>
      </c>
      <c r="P36" s="35">
        <v>4.8485265051485633E-3</v>
      </c>
      <c r="Q36" s="41"/>
      <c r="R36" s="58">
        <f t="shared" si="1"/>
        <v>1.4484110426317887</v>
      </c>
      <c r="S36" s="58">
        <f t="shared" si="2"/>
        <v>0.80582524272159139</v>
      </c>
      <c r="T36" s="58">
        <f t="shared" si="3"/>
        <v>1.0472817251120896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3876.380045777074</v>
      </c>
      <c r="F37" s="56">
        <v>4929.114572757343</v>
      </c>
      <c r="G37" s="65">
        <v>8805.4946185344161</v>
      </c>
      <c r="H37" s="64">
        <v>37</v>
      </c>
      <c r="I37" s="64">
        <v>42</v>
      </c>
      <c r="J37" s="65">
        <v>79</v>
      </c>
      <c r="K37" s="64">
        <v>42</v>
      </c>
      <c r="L37" s="64">
        <v>44</v>
      </c>
      <c r="M37" s="65">
        <v>86</v>
      </c>
      <c r="N37" s="30">
        <v>0.21058127150027564</v>
      </c>
      <c r="O37" s="30">
        <v>0.24665305107873015</v>
      </c>
      <c r="P37" s="31">
        <v>0.22935753851152366</v>
      </c>
      <c r="Q37" s="41"/>
      <c r="R37" s="58">
        <f t="shared" si="1"/>
        <v>49.068101845279415</v>
      </c>
      <c r="S37" s="58">
        <f t="shared" si="2"/>
        <v>57.315285729736544</v>
      </c>
      <c r="T37" s="58">
        <f t="shared" si="3"/>
        <v>53.366634051723736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3824.4632071593892</v>
      </c>
      <c r="F38" s="56">
        <v>4793.2921224756819</v>
      </c>
      <c r="G38" s="57">
        <v>8617.7553296350707</v>
      </c>
      <c r="H38" s="56">
        <v>21</v>
      </c>
      <c r="I38" s="56">
        <v>42</v>
      </c>
      <c r="J38" s="57">
        <v>63</v>
      </c>
      <c r="K38" s="56">
        <v>42</v>
      </c>
      <c r="L38" s="56">
        <v>44</v>
      </c>
      <c r="M38" s="57">
        <v>86</v>
      </c>
      <c r="N38" s="32">
        <v>0.25578271850985751</v>
      </c>
      <c r="O38" s="32">
        <v>0.23985649131683756</v>
      </c>
      <c r="P38" s="33">
        <v>0.24667263938731024</v>
      </c>
      <c r="Q38" s="41"/>
      <c r="R38" s="58">
        <f t="shared" si="1"/>
        <v>60.705765193006179</v>
      </c>
      <c r="S38" s="58">
        <f t="shared" si="2"/>
        <v>55.735954912507928</v>
      </c>
      <c r="T38" s="58">
        <f t="shared" si="3"/>
        <v>57.83728409151054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3708.3793348199983</v>
      </c>
      <c r="F39" s="56">
        <v>4561.2695451261206</v>
      </c>
      <c r="G39" s="57">
        <v>8269.6488799461185</v>
      </c>
      <c r="H39" s="56">
        <v>21</v>
      </c>
      <c r="I39" s="56">
        <v>42</v>
      </c>
      <c r="J39" s="57">
        <v>63</v>
      </c>
      <c r="K39" s="56">
        <v>42</v>
      </c>
      <c r="L39" s="56">
        <v>44</v>
      </c>
      <c r="M39" s="57">
        <v>86</v>
      </c>
      <c r="N39" s="32">
        <v>0.24801894962680568</v>
      </c>
      <c r="O39" s="32">
        <v>0.22824607411559852</v>
      </c>
      <c r="P39" s="33">
        <v>0.23670852072206661</v>
      </c>
      <c r="Q39" s="41"/>
      <c r="R39" s="58">
        <f t="shared" si="1"/>
        <v>58.863164044761881</v>
      </c>
      <c r="S39" s="58">
        <f t="shared" si="2"/>
        <v>53.0380179665828</v>
      </c>
      <c r="T39" s="58">
        <f t="shared" si="3"/>
        <v>55.500999194269255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3693.6601903939254</v>
      </c>
      <c r="F40" s="56">
        <v>4412.8655059640741</v>
      </c>
      <c r="G40" s="57">
        <v>8106.5256963579995</v>
      </c>
      <c r="H40" s="56">
        <v>21</v>
      </c>
      <c r="I40" s="56">
        <v>42</v>
      </c>
      <c r="J40" s="57">
        <v>63</v>
      </c>
      <c r="K40" s="56">
        <v>42</v>
      </c>
      <c r="L40" s="56">
        <v>44</v>
      </c>
      <c r="M40" s="57">
        <v>86</v>
      </c>
      <c r="N40" s="32">
        <v>0.24703452316706295</v>
      </c>
      <c r="O40" s="32">
        <v>0.22081993124319826</v>
      </c>
      <c r="P40" s="33">
        <v>0.23203932036747194</v>
      </c>
      <c r="Q40" s="41"/>
      <c r="R40" s="58">
        <f t="shared" si="1"/>
        <v>58.629526831649606</v>
      </c>
      <c r="S40" s="58">
        <f t="shared" si="2"/>
        <v>51.312389604233424</v>
      </c>
      <c r="T40" s="58">
        <f t="shared" si="3"/>
        <v>54.406212727234895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3574.2030930943156</v>
      </c>
      <c r="F41" s="56">
        <v>4337.0843326767208</v>
      </c>
      <c r="G41" s="57">
        <v>7911.2874257710364</v>
      </c>
      <c r="H41" s="56">
        <v>21</v>
      </c>
      <c r="I41" s="56">
        <v>42</v>
      </c>
      <c r="J41" s="57">
        <v>63</v>
      </c>
      <c r="K41" s="56">
        <v>21</v>
      </c>
      <c r="L41" s="56">
        <v>44</v>
      </c>
      <c r="M41" s="57">
        <v>65</v>
      </c>
      <c r="N41" s="32">
        <v>0.36681066226337394</v>
      </c>
      <c r="O41" s="32">
        <v>0.21702783890496</v>
      </c>
      <c r="P41" s="33">
        <v>0.26612242417152304</v>
      </c>
      <c r="Q41" s="41"/>
      <c r="R41" s="58">
        <f t="shared" si="1"/>
        <v>85.100073645102754</v>
      </c>
      <c r="S41" s="58">
        <f t="shared" si="2"/>
        <v>50.431213170659547</v>
      </c>
      <c r="T41" s="58">
        <f t="shared" si="3"/>
        <v>61.806933013836222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2163.6740144266973</v>
      </c>
      <c r="F42" s="56">
        <v>4002.8100389026886</v>
      </c>
      <c r="G42" s="57">
        <v>6166.4840533293864</v>
      </c>
      <c r="H42" s="56">
        <v>0</v>
      </c>
      <c r="I42" s="56">
        <v>0</v>
      </c>
      <c r="J42" s="57">
        <v>0</v>
      </c>
      <c r="K42" s="56">
        <v>21</v>
      </c>
      <c r="L42" s="56">
        <v>44</v>
      </c>
      <c r="M42" s="57">
        <v>65</v>
      </c>
      <c r="N42" s="32">
        <v>0.41545199969790658</v>
      </c>
      <c r="O42" s="32">
        <v>0.3668264331838974</v>
      </c>
      <c r="P42" s="33">
        <v>0.38253623159611577</v>
      </c>
      <c r="Q42" s="41"/>
      <c r="R42" s="58">
        <f t="shared" si="1"/>
        <v>103.03209592508082</v>
      </c>
      <c r="S42" s="58">
        <f t="shared" si="2"/>
        <v>90.972955429606557</v>
      </c>
      <c r="T42" s="58">
        <f t="shared" si="3"/>
        <v>94.86898543583672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1939.6950115111094</v>
      </c>
      <c r="F43" s="56">
        <v>3731.5756236764882</v>
      </c>
      <c r="G43" s="57">
        <v>5671.2706351875977</v>
      </c>
      <c r="H43" s="56">
        <v>0</v>
      </c>
      <c r="I43" s="56">
        <v>0</v>
      </c>
      <c r="J43" s="57">
        <v>0</v>
      </c>
      <c r="K43" s="56">
        <v>21</v>
      </c>
      <c r="L43" s="56">
        <v>44</v>
      </c>
      <c r="M43" s="57">
        <v>65</v>
      </c>
      <c r="N43" s="32">
        <v>0.37244527870797034</v>
      </c>
      <c r="O43" s="32">
        <v>0.34196990686184825</v>
      </c>
      <c r="P43" s="33">
        <v>0.35181579622751846</v>
      </c>
      <c r="Q43" s="41"/>
      <c r="R43" s="58">
        <f t="shared" si="1"/>
        <v>92.366429119576637</v>
      </c>
      <c r="S43" s="58">
        <f t="shared" si="2"/>
        <v>84.808536901738364</v>
      </c>
      <c r="T43" s="58">
        <f t="shared" si="3"/>
        <v>87.250317464424583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1900.200870491338</v>
      </c>
      <c r="F44" s="56">
        <v>3591.8844800690053</v>
      </c>
      <c r="G44" s="57">
        <v>5492.0853505603436</v>
      </c>
      <c r="H44" s="56">
        <v>0</v>
      </c>
      <c r="I44" s="56">
        <v>0</v>
      </c>
      <c r="J44" s="57">
        <v>0</v>
      </c>
      <c r="K44" s="56">
        <v>21</v>
      </c>
      <c r="L44" s="56">
        <v>44</v>
      </c>
      <c r="M44" s="57">
        <v>65</v>
      </c>
      <c r="N44" s="32">
        <v>0.3648619182971079</v>
      </c>
      <c r="O44" s="32">
        <v>0.32916829912655843</v>
      </c>
      <c r="P44" s="33">
        <v>0.34070008378165906</v>
      </c>
      <c r="Q44" s="41"/>
      <c r="R44" s="58">
        <f t="shared" si="1"/>
        <v>90.485755737682766</v>
      </c>
      <c r="S44" s="58">
        <f t="shared" si="2"/>
        <v>81.633738183386484</v>
      </c>
      <c r="T44" s="58">
        <f t="shared" si="3"/>
        <v>84.493620777851447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1826.8007085088341</v>
      </c>
      <c r="F45" s="56">
        <v>3521.648939566363</v>
      </c>
      <c r="G45" s="57">
        <v>5348.4496480751968</v>
      </c>
      <c r="H45" s="56">
        <v>0</v>
      </c>
      <c r="I45" s="56">
        <v>0</v>
      </c>
      <c r="J45" s="57">
        <v>0</v>
      </c>
      <c r="K45" s="56">
        <v>21</v>
      </c>
      <c r="L45" s="56">
        <v>81</v>
      </c>
      <c r="M45" s="57">
        <v>102</v>
      </c>
      <c r="N45" s="32">
        <v>0.35076818519754877</v>
      </c>
      <c r="O45" s="32">
        <v>0.17531107823408815</v>
      </c>
      <c r="P45" s="33">
        <v>0.2114346002559771</v>
      </c>
      <c r="Q45" s="41"/>
      <c r="R45" s="58">
        <f t="shared" si="1"/>
        <v>86.990509928992097</v>
      </c>
      <c r="S45" s="58">
        <f t="shared" si="2"/>
        <v>43.477147402053866</v>
      </c>
      <c r="T45" s="58">
        <f t="shared" si="3"/>
        <v>52.435780863482321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1795.3415427351099</v>
      </c>
      <c r="F46" s="56">
        <v>3434.8583721273035</v>
      </c>
      <c r="G46" s="57">
        <v>5230.1999148624136</v>
      </c>
      <c r="H46" s="56">
        <v>0</v>
      </c>
      <c r="I46" s="56">
        <v>0</v>
      </c>
      <c r="J46" s="57">
        <v>0</v>
      </c>
      <c r="K46" s="56">
        <v>21</v>
      </c>
      <c r="L46" s="56">
        <v>84</v>
      </c>
      <c r="M46" s="57">
        <v>105</v>
      </c>
      <c r="N46" s="32">
        <v>0.34472763877402263</v>
      </c>
      <c r="O46" s="32">
        <v>0.16488375442239361</v>
      </c>
      <c r="P46" s="33">
        <v>0.20085253129271941</v>
      </c>
      <c r="Q46" s="41"/>
      <c r="R46" s="58">
        <f t="shared" si="1"/>
        <v>85.49245441595761</v>
      </c>
      <c r="S46" s="58">
        <f t="shared" si="2"/>
        <v>40.89117109675361</v>
      </c>
      <c r="T46" s="58">
        <f t="shared" si="3"/>
        <v>49.811427760594412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1764.4990610778616</v>
      </c>
      <c r="F47" s="56">
        <v>3399.8417558880433</v>
      </c>
      <c r="G47" s="57">
        <v>5164.3408169659051</v>
      </c>
      <c r="H47" s="56">
        <v>0</v>
      </c>
      <c r="I47" s="56">
        <v>0</v>
      </c>
      <c r="J47" s="57">
        <v>0</v>
      </c>
      <c r="K47" s="56">
        <v>21</v>
      </c>
      <c r="L47" s="56">
        <v>84</v>
      </c>
      <c r="M47" s="57">
        <v>105</v>
      </c>
      <c r="N47" s="32">
        <v>0.33880550327915931</v>
      </c>
      <c r="O47" s="32">
        <v>0.16320284926497905</v>
      </c>
      <c r="P47" s="33">
        <v>0.19832338006781511</v>
      </c>
      <c r="Q47" s="41"/>
      <c r="R47" s="58">
        <f t="shared" si="1"/>
        <v>84.023764813231509</v>
      </c>
      <c r="S47" s="58">
        <f t="shared" si="2"/>
        <v>40.474306617714802</v>
      </c>
      <c r="T47" s="58">
        <f t="shared" si="3"/>
        <v>49.184198256818142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1544.2343441084784</v>
      </c>
      <c r="F48" s="56">
        <v>3394.6144536883603</v>
      </c>
      <c r="G48" s="57">
        <v>4938.8487977968389</v>
      </c>
      <c r="H48" s="56">
        <v>0</v>
      </c>
      <c r="I48" s="56">
        <v>0</v>
      </c>
      <c r="J48" s="57">
        <v>0</v>
      </c>
      <c r="K48" s="56">
        <v>21</v>
      </c>
      <c r="L48" s="56">
        <v>84</v>
      </c>
      <c r="M48" s="57">
        <v>105</v>
      </c>
      <c r="N48" s="32">
        <v>0.29651197083496128</v>
      </c>
      <c r="O48" s="32">
        <v>0.16295192270009409</v>
      </c>
      <c r="P48" s="33">
        <v>0.18966393232706755</v>
      </c>
      <c r="Q48" s="41"/>
      <c r="R48" s="58">
        <f t="shared" ref="R48" si="4">+E48/(H48+K48)</f>
        <v>73.534968767070396</v>
      </c>
      <c r="S48" s="58">
        <f t="shared" ref="S48" si="5">+F48/(I48+L48)</f>
        <v>40.412076829623338</v>
      </c>
      <c r="T48" s="58">
        <f t="shared" ref="T48" si="6">+G48/(J48+M48)</f>
        <v>47.036655217112752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1478.2779066319856</v>
      </c>
      <c r="F49" s="56">
        <v>3192.9572835047343</v>
      </c>
      <c r="G49" s="57">
        <v>4671.2351901367201</v>
      </c>
      <c r="H49" s="56">
        <v>0</v>
      </c>
      <c r="I49" s="56">
        <v>0</v>
      </c>
      <c r="J49" s="57">
        <v>0</v>
      </c>
      <c r="K49" s="56">
        <v>21</v>
      </c>
      <c r="L49" s="56">
        <v>84</v>
      </c>
      <c r="M49" s="57">
        <v>105</v>
      </c>
      <c r="N49" s="32">
        <v>0.2838475243148974</v>
      </c>
      <c r="O49" s="32">
        <v>0.15327175900080331</v>
      </c>
      <c r="P49" s="33">
        <v>0.17938691206362212</v>
      </c>
      <c r="Q49" s="41"/>
      <c r="R49" s="58">
        <f t="shared" si="1"/>
        <v>70.394186030094559</v>
      </c>
      <c r="S49" s="58">
        <f t="shared" si="2"/>
        <v>38.011396232199218</v>
      </c>
      <c r="T49" s="58">
        <f t="shared" si="3"/>
        <v>44.487954191778286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1296.7445285245581</v>
      </c>
      <c r="F50" s="56">
        <v>3228.8585973819445</v>
      </c>
      <c r="G50" s="57">
        <v>4525.6031259065021</v>
      </c>
      <c r="H50" s="56">
        <v>0</v>
      </c>
      <c r="I50" s="56">
        <v>0</v>
      </c>
      <c r="J50" s="57">
        <v>0</v>
      </c>
      <c r="K50" s="56">
        <v>21</v>
      </c>
      <c r="L50" s="56">
        <v>84</v>
      </c>
      <c r="M50" s="57">
        <v>105</v>
      </c>
      <c r="N50" s="32">
        <v>0.24899088489334834</v>
      </c>
      <c r="O50" s="32">
        <v>0.15499513236280454</v>
      </c>
      <c r="P50" s="33">
        <v>0.1737942828689133</v>
      </c>
      <c r="Q50" s="41"/>
      <c r="R50" s="58">
        <f t="shared" si="1"/>
        <v>61.749739453550383</v>
      </c>
      <c r="S50" s="58">
        <f t="shared" si="2"/>
        <v>38.438792825975533</v>
      </c>
      <c r="T50" s="58">
        <f t="shared" si="3"/>
        <v>43.100982151490498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1085.9348286001912</v>
      </c>
      <c r="F51" s="56">
        <v>3061.7978700209696</v>
      </c>
      <c r="G51" s="57">
        <v>4147.732698621161</v>
      </c>
      <c r="H51" s="56">
        <v>0</v>
      </c>
      <c r="I51" s="56">
        <v>0</v>
      </c>
      <c r="J51" s="57">
        <v>0</v>
      </c>
      <c r="K51" s="56">
        <v>21</v>
      </c>
      <c r="L51" s="56">
        <v>79</v>
      </c>
      <c r="M51" s="57">
        <v>100</v>
      </c>
      <c r="N51" s="32">
        <v>0.2085128319124791</v>
      </c>
      <c r="O51" s="32">
        <v>0.15627796396595395</v>
      </c>
      <c r="P51" s="33">
        <v>0.16724728623472424</v>
      </c>
      <c r="Q51" s="41"/>
      <c r="R51" s="58">
        <f t="shared" si="1"/>
        <v>51.711182314294817</v>
      </c>
      <c r="S51" s="58">
        <f t="shared" si="2"/>
        <v>38.756935063556575</v>
      </c>
      <c r="T51" s="58">
        <f t="shared" si="3"/>
        <v>41.477326986211608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1081.7449131986975</v>
      </c>
      <c r="F52" s="56">
        <v>3041.3903365073506</v>
      </c>
      <c r="G52" s="57">
        <v>4123.1352497060479</v>
      </c>
      <c r="H52" s="56">
        <v>0</v>
      </c>
      <c r="I52" s="56">
        <v>0</v>
      </c>
      <c r="J52" s="57">
        <v>0</v>
      </c>
      <c r="K52" s="56">
        <v>21</v>
      </c>
      <c r="L52" s="56">
        <v>66</v>
      </c>
      <c r="M52" s="57">
        <v>87</v>
      </c>
      <c r="N52" s="32">
        <v>0.20770831666641656</v>
      </c>
      <c r="O52" s="32">
        <v>0.18581319260186649</v>
      </c>
      <c r="P52" s="33">
        <v>0.19109822254848202</v>
      </c>
      <c r="Q52" s="41"/>
      <c r="R52" s="58">
        <f t="shared" si="1"/>
        <v>51.511662533271313</v>
      </c>
      <c r="S52" s="58">
        <f t="shared" si="2"/>
        <v>46.08167176526289</v>
      </c>
      <c r="T52" s="58">
        <f t="shared" si="3"/>
        <v>47.392359192023541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1090.3081458092288</v>
      </c>
      <c r="F53" s="56">
        <v>2986.5222941310158</v>
      </c>
      <c r="G53" s="57">
        <v>4076.8304399402446</v>
      </c>
      <c r="H53" s="56">
        <v>0</v>
      </c>
      <c r="I53" s="56">
        <v>0</v>
      </c>
      <c r="J53" s="57">
        <v>0</v>
      </c>
      <c r="K53" s="56">
        <v>21</v>
      </c>
      <c r="L53" s="56">
        <v>103</v>
      </c>
      <c r="M53" s="57">
        <v>124</v>
      </c>
      <c r="N53" s="32">
        <v>0.20935256255937573</v>
      </c>
      <c r="O53" s="32">
        <v>0.11691678257637864</v>
      </c>
      <c r="P53" s="33">
        <v>0.13257122918640232</v>
      </c>
      <c r="Q53" s="41"/>
      <c r="R53" s="58">
        <f t="shared" si="1"/>
        <v>51.91943551472518</v>
      </c>
      <c r="S53" s="58">
        <f t="shared" si="2"/>
        <v>28.995362078941902</v>
      </c>
      <c r="T53" s="58">
        <f t="shared" si="3"/>
        <v>32.87766483822778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1053.313497866834</v>
      </c>
      <c r="F54" s="56">
        <v>2893.8068042042128</v>
      </c>
      <c r="G54" s="57">
        <v>3947.1203020710468</v>
      </c>
      <c r="H54" s="56">
        <v>0</v>
      </c>
      <c r="I54" s="56">
        <v>0</v>
      </c>
      <c r="J54" s="57">
        <v>0</v>
      </c>
      <c r="K54" s="56">
        <v>21</v>
      </c>
      <c r="L54" s="56">
        <v>105</v>
      </c>
      <c r="M54" s="57">
        <v>126</v>
      </c>
      <c r="N54" s="32">
        <v>0.20224913553510637</v>
      </c>
      <c r="O54" s="32">
        <v>0.11112929355622937</v>
      </c>
      <c r="P54" s="33">
        <v>0.1263159338860422</v>
      </c>
      <c r="Q54" s="41"/>
      <c r="R54" s="58">
        <f t="shared" si="1"/>
        <v>50.157785612706384</v>
      </c>
      <c r="S54" s="58">
        <f t="shared" si="2"/>
        <v>27.560064801944883</v>
      </c>
      <c r="T54" s="58">
        <f t="shared" si="3"/>
        <v>31.326351603738466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742.66602711426788</v>
      </c>
      <c r="F55" s="56">
        <v>2468.6609798304398</v>
      </c>
      <c r="G55" s="57">
        <v>3211.3270069447076</v>
      </c>
      <c r="H55" s="56">
        <v>0</v>
      </c>
      <c r="I55" s="56">
        <v>0</v>
      </c>
      <c r="J55" s="57">
        <v>0</v>
      </c>
      <c r="K55" s="56">
        <v>21</v>
      </c>
      <c r="L55" s="56">
        <v>105</v>
      </c>
      <c r="M55" s="57">
        <v>126</v>
      </c>
      <c r="N55" s="32">
        <v>0.14260100367017434</v>
      </c>
      <c r="O55" s="32">
        <v>9.4802648995024566E-2</v>
      </c>
      <c r="P55" s="33">
        <v>0.10276904144088286</v>
      </c>
      <c r="Q55" s="41"/>
      <c r="R55" s="58">
        <f t="shared" si="1"/>
        <v>35.365048910203235</v>
      </c>
      <c r="S55" s="58">
        <f t="shared" si="2"/>
        <v>23.511056950766093</v>
      </c>
      <c r="T55" s="58">
        <f t="shared" si="3"/>
        <v>25.486722277338949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668.53910393548142</v>
      </c>
      <c r="F56" s="56">
        <v>2345.8930665384146</v>
      </c>
      <c r="G56" s="57">
        <v>3014.4321704738959</v>
      </c>
      <c r="H56" s="56">
        <v>0</v>
      </c>
      <c r="I56" s="56">
        <v>0</v>
      </c>
      <c r="J56" s="57">
        <v>0</v>
      </c>
      <c r="K56" s="56">
        <v>17</v>
      </c>
      <c r="L56" s="56">
        <v>105</v>
      </c>
      <c r="M56" s="57">
        <v>122</v>
      </c>
      <c r="N56" s="32">
        <v>0.15857189372283714</v>
      </c>
      <c r="O56" s="32">
        <v>9.0088059390876135E-2</v>
      </c>
      <c r="P56" s="33">
        <v>9.9630888765001854E-2</v>
      </c>
      <c r="Q56" s="41"/>
      <c r="R56" s="58">
        <f t="shared" si="1"/>
        <v>39.32582964326361</v>
      </c>
      <c r="S56" s="58">
        <f t="shared" si="2"/>
        <v>22.341838728937283</v>
      </c>
      <c r="T56" s="58">
        <f t="shared" si="3"/>
        <v>24.708460413720459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499.8850012774073</v>
      </c>
      <c r="F57" s="56">
        <v>1866.8764144017873</v>
      </c>
      <c r="G57" s="57">
        <v>2366.7614156791947</v>
      </c>
      <c r="H57" s="56">
        <v>0</v>
      </c>
      <c r="I57" s="56">
        <v>0</v>
      </c>
      <c r="J57" s="57">
        <v>0</v>
      </c>
      <c r="K57" s="56">
        <v>0</v>
      </c>
      <c r="L57" s="56">
        <v>105</v>
      </c>
      <c r="M57" s="57">
        <v>105</v>
      </c>
      <c r="N57" s="32" t="e">
        <v>#DIV/0!</v>
      </c>
      <c r="O57" s="32">
        <v>7.1692642642157731E-2</v>
      </c>
      <c r="P57" s="33">
        <v>9.0889455287219451E-2</v>
      </c>
      <c r="Q57" s="41"/>
      <c r="R57" s="58" t="e">
        <f t="shared" si="1"/>
        <v>#DIV/0!</v>
      </c>
      <c r="S57" s="58">
        <f t="shared" si="2"/>
        <v>17.779775375255117</v>
      </c>
      <c r="T57" s="58">
        <f t="shared" si="3"/>
        <v>22.540584911230425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477.35213517991963</v>
      </c>
      <c r="F58" s="61">
        <v>1717.0000000075906</v>
      </c>
      <c r="G58" s="62">
        <v>2194.3521351875102</v>
      </c>
      <c r="H58" s="56">
        <v>0</v>
      </c>
      <c r="I58" s="56">
        <v>0</v>
      </c>
      <c r="J58" s="57">
        <v>0</v>
      </c>
      <c r="K58" s="56">
        <v>0</v>
      </c>
      <c r="L58" s="56">
        <v>105</v>
      </c>
      <c r="M58" s="57">
        <v>105</v>
      </c>
      <c r="N58" s="34" t="e">
        <v>#DIV/0!</v>
      </c>
      <c r="O58" s="34">
        <v>6.5937019969569535E-2</v>
      </c>
      <c r="P58" s="35">
        <v>8.4268515176171663E-2</v>
      </c>
      <c r="Q58" s="41"/>
      <c r="R58" s="58" t="e">
        <f t="shared" si="1"/>
        <v>#DIV/0!</v>
      </c>
      <c r="S58" s="58">
        <f t="shared" si="2"/>
        <v>16.352380952453245</v>
      </c>
      <c r="T58" s="58">
        <f t="shared" si="3"/>
        <v>20.898591763690572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2988.8117759676979</v>
      </c>
      <c r="F59" s="56">
        <v>2623.6469084609093</v>
      </c>
      <c r="G59" s="57">
        <v>5612.4586844286077</v>
      </c>
      <c r="H59" s="66">
        <v>3</v>
      </c>
      <c r="I59" s="64">
        <v>0</v>
      </c>
      <c r="J59" s="65">
        <v>3</v>
      </c>
      <c r="K59" s="66">
        <v>39</v>
      </c>
      <c r="L59" s="64">
        <v>42</v>
      </c>
      <c r="M59" s="65">
        <v>81</v>
      </c>
      <c r="N59" s="30">
        <v>0.28961354418291646</v>
      </c>
      <c r="O59" s="30">
        <v>0.25188622393057886</v>
      </c>
      <c r="P59" s="31">
        <v>0.27066255229690434</v>
      </c>
      <c r="Q59" s="41"/>
      <c r="R59" s="58">
        <f t="shared" si="1"/>
        <v>71.162185142088049</v>
      </c>
      <c r="S59" s="58">
        <f t="shared" si="2"/>
        <v>62.467783534783557</v>
      </c>
      <c r="T59" s="58">
        <f t="shared" si="3"/>
        <v>66.814984338435806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2968.4758147816351</v>
      </c>
      <c r="F60" s="56">
        <v>2634.7247141597845</v>
      </c>
      <c r="G60" s="57">
        <v>5603.2005289414192</v>
      </c>
      <c r="H60" s="55">
        <v>3</v>
      </c>
      <c r="I60" s="56">
        <v>0</v>
      </c>
      <c r="J60" s="57">
        <v>3</v>
      </c>
      <c r="K60" s="55">
        <v>39</v>
      </c>
      <c r="L60" s="56">
        <v>42</v>
      </c>
      <c r="M60" s="57">
        <v>81</v>
      </c>
      <c r="N60" s="32">
        <v>0.28764300530829795</v>
      </c>
      <c r="O60" s="32">
        <v>0.25294976134406533</v>
      </c>
      <c r="P60" s="33">
        <v>0.27021607489107924</v>
      </c>
      <c r="Q60" s="41"/>
      <c r="R60" s="58">
        <f t="shared" si="1"/>
        <v>70.677995590038933</v>
      </c>
      <c r="S60" s="58">
        <f t="shared" si="2"/>
        <v>62.731540813328202</v>
      </c>
      <c r="T60" s="58">
        <f t="shared" si="3"/>
        <v>66.704768201683564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2944.2009630735624</v>
      </c>
      <c r="F61" s="56">
        <v>2428.2127731420073</v>
      </c>
      <c r="G61" s="57">
        <v>5372.4137362155698</v>
      </c>
      <c r="H61" s="55">
        <v>3</v>
      </c>
      <c r="I61" s="56">
        <v>0</v>
      </c>
      <c r="J61" s="57">
        <v>3</v>
      </c>
      <c r="K61" s="55">
        <v>39</v>
      </c>
      <c r="L61" s="56">
        <v>42</v>
      </c>
      <c r="M61" s="57">
        <v>81</v>
      </c>
      <c r="N61" s="32">
        <v>0.28529079099550025</v>
      </c>
      <c r="O61" s="32">
        <v>0.23312334611578411</v>
      </c>
      <c r="P61" s="33">
        <v>0.25908631058138359</v>
      </c>
      <c r="Q61" s="41"/>
      <c r="R61" s="58">
        <f t="shared" si="1"/>
        <v>70.100022930322922</v>
      </c>
      <c r="S61" s="58">
        <f t="shared" si="2"/>
        <v>57.814589836714461</v>
      </c>
      <c r="T61" s="58">
        <f t="shared" si="3"/>
        <v>63.957306383518684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2941.2355072748533</v>
      </c>
      <c r="F62" s="56">
        <v>2344.6282562315191</v>
      </c>
      <c r="G62" s="57">
        <v>5285.8637635063724</v>
      </c>
      <c r="H62" s="55">
        <v>3</v>
      </c>
      <c r="I62" s="56">
        <v>0</v>
      </c>
      <c r="J62" s="57">
        <v>3</v>
      </c>
      <c r="K62" s="55">
        <v>39</v>
      </c>
      <c r="L62" s="56">
        <v>42</v>
      </c>
      <c r="M62" s="57">
        <v>81</v>
      </c>
      <c r="N62" s="32">
        <v>0.28500344062740829</v>
      </c>
      <c r="O62" s="32">
        <v>0.22509871891623648</v>
      </c>
      <c r="P62" s="33">
        <v>0.25491241143452797</v>
      </c>
      <c r="Q62" s="41"/>
      <c r="R62" s="58">
        <f t="shared" si="1"/>
        <v>70.029416839877456</v>
      </c>
      <c r="S62" s="58">
        <f t="shared" si="2"/>
        <v>55.824482291226644</v>
      </c>
      <c r="T62" s="58">
        <f t="shared" si="3"/>
        <v>62.92694956555205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2944.5100132553866</v>
      </c>
      <c r="F63" s="56">
        <v>2200.7457882304666</v>
      </c>
      <c r="G63" s="57">
        <v>5145.2558014858532</v>
      </c>
      <c r="H63" s="55">
        <v>3</v>
      </c>
      <c r="I63" s="56">
        <v>0</v>
      </c>
      <c r="J63" s="57">
        <v>3</v>
      </c>
      <c r="K63" s="55">
        <v>39</v>
      </c>
      <c r="L63" s="56">
        <v>42</v>
      </c>
      <c r="M63" s="57">
        <v>81</v>
      </c>
      <c r="N63" s="32">
        <v>0.28532073771854521</v>
      </c>
      <c r="O63" s="32">
        <v>0.21128511791767152</v>
      </c>
      <c r="P63" s="33">
        <v>0.24813154906856932</v>
      </c>
      <c r="Q63" s="41"/>
      <c r="R63" s="58">
        <f t="shared" si="1"/>
        <v>70.107381267985403</v>
      </c>
      <c r="S63" s="58">
        <f t="shared" si="2"/>
        <v>52.398709243582537</v>
      </c>
      <c r="T63" s="58">
        <f t="shared" si="3"/>
        <v>61.253045255783967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2903.8085688342321</v>
      </c>
      <c r="F64" s="56">
        <v>2115.9381811454764</v>
      </c>
      <c r="G64" s="57">
        <v>5019.7467499797085</v>
      </c>
      <c r="H64" s="55">
        <v>3</v>
      </c>
      <c r="I64" s="56">
        <v>0</v>
      </c>
      <c r="J64" s="57">
        <v>3</v>
      </c>
      <c r="K64" s="55">
        <v>38</v>
      </c>
      <c r="L64" s="56">
        <v>42</v>
      </c>
      <c r="M64" s="57">
        <v>80</v>
      </c>
      <c r="N64" s="3">
        <v>0.2883050604481962</v>
      </c>
      <c r="O64" s="3">
        <v>0.20314306654622469</v>
      </c>
      <c r="P64" s="4">
        <v>0.24500911509077061</v>
      </c>
      <c r="Q64" s="41"/>
      <c r="R64" s="58">
        <f t="shared" si="1"/>
        <v>70.824599239859324</v>
      </c>
      <c r="S64" s="58">
        <f t="shared" si="2"/>
        <v>50.379480503463725</v>
      </c>
      <c r="T64" s="58">
        <f t="shared" si="3"/>
        <v>60.478876505779624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2808.1072747582625</v>
      </c>
      <c r="F65" s="56">
        <v>1874.0479044982601</v>
      </c>
      <c r="G65" s="57">
        <v>4682.1551792565224</v>
      </c>
      <c r="H65" s="55">
        <v>3</v>
      </c>
      <c r="I65" s="56">
        <v>0</v>
      </c>
      <c r="J65" s="57">
        <v>3</v>
      </c>
      <c r="K65" s="55">
        <v>19</v>
      </c>
      <c r="L65" s="56">
        <v>42</v>
      </c>
      <c r="M65" s="57">
        <v>61</v>
      </c>
      <c r="N65" s="3">
        <v>0.5239006109623624</v>
      </c>
      <c r="O65" s="3">
        <v>0.17992011371911099</v>
      </c>
      <c r="P65" s="4">
        <v>0.29678975527741647</v>
      </c>
      <c r="Q65" s="41"/>
      <c r="R65" s="58">
        <f t="shared" si="1"/>
        <v>127.6412397617392</v>
      </c>
      <c r="S65" s="58">
        <f t="shared" si="2"/>
        <v>44.620188202339527</v>
      </c>
      <c r="T65" s="58">
        <f t="shared" si="3"/>
        <v>73.158674675883162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1383.6652877943093</v>
      </c>
      <c r="F66" s="56">
        <v>1020.5252834159428</v>
      </c>
      <c r="G66" s="57">
        <v>2404.1905712102521</v>
      </c>
      <c r="H66" s="55">
        <v>3</v>
      </c>
      <c r="I66" s="56">
        <v>0</v>
      </c>
      <c r="J66" s="57">
        <v>3</v>
      </c>
      <c r="K66" s="55">
        <v>18</v>
      </c>
      <c r="L66" s="56">
        <v>42</v>
      </c>
      <c r="M66" s="57">
        <v>60</v>
      </c>
      <c r="N66" s="3">
        <v>0.27067004847306519</v>
      </c>
      <c r="O66" s="3">
        <v>9.7976697716584363E-2</v>
      </c>
      <c r="P66" s="4">
        <v>0.15482937733193278</v>
      </c>
      <c r="Q66" s="41"/>
      <c r="R66" s="58">
        <f t="shared" si="1"/>
        <v>65.888823228300438</v>
      </c>
      <c r="S66" s="58">
        <f t="shared" si="2"/>
        <v>24.298221033712924</v>
      </c>
      <c r="T66" s="58">
        <f t="shared" si="3"/>
        <v>38.161755098575426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1037.0885250709152</v>
      </c>
      <c r="F67" s="56">
        <v>955.6232703521797</v>
      </c>
      <c r="G67" s="57">
        <v>1992.7117954230948</v>
      </c>
      <c r="H67" s="55">
        <v>3</v>
      </c>
      <c r="I67" s="56">
        <v>0</v>
      </c>
      <c r="J67" s="57">
        <v>3</v>
      </c>
      <c r="K67" s="55">
        <v>18</v>
      </c>
      <c r="L67" s="56">
        <v>42</v>
      </c>
      <c r="M67" s="57">
        <v>60</v>
      </c>
      <c r="N67" s="3">
        <v>0.20287334215002253</v>
      </c>
      <c r="O67" s="3">
        <v>9.1745705678972708E-2</v>
      </c>
      <c r="P67" s="4">
        <v>0.12833022896851462</v>
      </c>
      <c r="Q67" s="41"/>
      <c r="R67" s="58">
        <f t="shared" si="1"/>
        <v>49.385167860519772</v>
      </c>
      <c r="S67" s="58">
        <f t="shared" si="2"/>
        <v>22.752935008385229</v>
      </c>
      <c r="T67" s="58">
        <f t="shared" si="3"/>
        <v>31.630345959096744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630.46832825518186</v>
      </c>
      <c r="F68" s="56">
        <v>900.67298925084947</v>
      </c>
      <c r="G68" s="57">
        <v>1531.1413175060313</v>
      </c>
      <c r="H68" s="55">
        <v>3</v>
      </c>
      <c r="I68" s="56">
        <v>3</v>
      </c>
      <c r="J68" s="57">
        <v>6</v>
      </c>
      <c r="K68" s="55">
        <v>18</v>
      </c>
      <c r="L68" s="56">
        <v>60</v>
      </c>
      <c r="M68" s="57">
        <v>78</v>
      </c>
      <c r="N68" s="3">
        <v>0.12333105012816546</v>
      </c>
      <c r="O68" s="3">
        <v>5.8003154897659032E-2</v>
      </c>
      <c r="P68" s="4">
        <v>7.4183203367540279E-2</v>
      </c>
      <c r="Q68" s="41"/>
      <c r="R68" s="58">
        <f t="shared" si="1"/>
        <v>30.022301345484852</v>
      </c>
      <c r="S68" s="58">
        <f t="shared" si="2"/>
        <v>14.296396654775389</v>
      </c>
      <c r="T68" s="58">
        <f t="shared" si="3"/>
        <v>18.227872827452753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471.6475185183192</v>
      </c>
      <c r="F69" s="61">
        <v>305.00000000170718</v>
      </c>
      <c r="G69" s="62">
        <v>776.64751852002632</v>
      </c>
      <c r="H69" s="67">
        <v>3</v>
      </c>
      <c r="I69" s="61">
        <v>3</v>
      </c>
      <c r="J69" s="62">
        <v>6</v>
      </c>
      <c r="K69" s="67">
        <v>18</v>
      </c>
      <c r="L69" s="61">
        <v>38</v>
      </c>
      <c r="M69" s="62">
        <v>56</v>
      </c>
      <c r="N69" s="6">
        <v>9.2262816611564782E-2</v>
      </c>
      <c r="O69" s="6">
        <v>3.0281969817484829E-2</v>
      </c>
      <c r="P69" s="7">
        <v>5.1149072610644518E-2</v>
      </c>
      <c r="Q69" s="41"/>
      <c r="R69" s="58">
        <f t="shared" si="1"/>
        <v>22.459405643729486</v>
      </c>
      <c r="S69" s="58">
        <f t="shared" si="2"/>
        <v>7.4390243902855406</v>
      </c>
      <c r="T69" s="58">
        <f t="shared" si="3"/>
        <v>12.526572879355264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4421.9999999710344</v>
      </c>
      <c r="F70" s="56">
        <v>868.48367027840368</v>
      </c>
      <c r="G70" s="65">
        <v>5290.4836702494376</v>
      </c>
      <c r="H70" s="66">
        <v>246</v>
      </c>
      <c r="I70" s="64">
        <v>190</v>
      </c>
      <c r="J70" s="65">
        <v>436</v>
      </c>
      <c r="K70" s="66">
        <v>0</v>
      </c>
      <c r="L70" s="64">
        <v>0</v>
      </c>
      <c r="M70" s="65">
        <v>0</v>
      </c>
      <c r="N70" s="15">
        <v>8.3220415536943593E-2</v>
      </c>
      <c r="O70" s="15">
        <v>2.116188280405467E-2</v>
      </c>
      <c r="P70" s="16">
        <v>5.6176559529491993E-2</v>
      </c>
      <c r="Q70" s="41"/>
      <c r="R70" s="58">
        <f t="shared" si="1"/>
        <v>17.975609755979814</v>
      </c>
      <c r="S70" s="58">
        <f t="shared" si="2"/>
        <v>4.5709666856758089</v>
      </c>
      <c r="T70" s="58">
        <f t="shared" si="3"/>
        <v>12.134136858370271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5793.7972223362676</v>
      </c>
      <c r="F71" s="56">
        <v>1197.3832616136237</v>
      </c>
      <c r="G71" s="57">
        <v>6991.1804839498909</v>
      </c>
      <c r="H71" s="55">
        <v>248</v>
      </c>
      <c r="I71" s="56">
        <v>208</v>
      </c>
      <c r="J71" s="57">
        <v>456</v>
      </c>
      <c r="K71" s="55">
        <v>0</v>
      </c>
      <c r="L71" s="56">
        <v>0</v>
      </c>
      <c r="M71" s="57">
        <v>0</v>
      </c>
      <c r="N71" s="3">
        <v>0.10815780358303964</v>
      </c>
      <c r="O71" s="3">
        <v>2.6651158778793264E-2</v>
      </c>
      <c r="P71" s="4">
        <v>7.0979334023207954E-2</v>
      </c>
      <c r="Q71" s="41"/>
      <c r="R71" s="58">
        <f t="shared" ref="R71:R86" si="7">+E71/(H71+K71)</f>
        <v>23.362085573936564</v>
      </c>
      <c r="S71" s="58">
        <f t="shared" ref="S71:S86" si="8">+F71/(I71+L71)</f>
        <v>5.7566502962193447</v>
      </c>
      <c r="T71" s="58">
        <f t="shared" ref="T71:T86" si="9">+G71/(J71+M71)</f>
        <v>15.331536149012919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8489.7859512596915</v>
      </c>
      <c r="F72" s="56">
        <v>2019.6160598628744</v>
      </c>
      <c r="G72" s="57">
        <v>10509.402011122565</v>
      </c>
      <c r="H72" s="55">
        <v>248</v>
      </c>
      <c r="I72" s="56">
        <v>208</v>
      </c>
      <c r="J72" s="57">
        <v>456</v>
      </c>
      <c r="K72" s="55">
        <v>0</v>
      </c>
      <c r="L72" s="56">
        <v>0</v>
      </c>
      <c r="M72" s="57">
        <v>0</v>
      </c>
      <c r="N72" s="3">
        <v>0.15848614753695661</v>
      </c>
      <c r="O72" s="3">
        <v>4.4952280534697166E-2</v>
      </c>
      <c r="P72" s="4">
        <v>0.10669876960610142</v>
      </c>
      <c r="Q72" s="41"/>
      <c r="R72" s="58">
        <f t="shared" si="7"/>
        <v>34.233007867982629</v>
      </c>
      <c r="S72" s="58">
        <f t="shared" si="8"/>
        <v>9.7096925954945892</v>
      </c>
      <c r="T72" s="58">
        <f t="shared" si="9"/>
        <v>23.046934234917906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9694.4292933202378</v>
      </c>
      <c r="F73" s="56">
        <v>2479.3040738468612</v>
      </c>
      <c r="G73" s="57">
        <v>12173.733367167099</v>
      </c>
      <c r="H73" s="55">
        <v>206</v>
      </c>
      <c r="I73" s="56">
        <v>208</v>
      </c>
      <c r="J73" s="57">
        <v>414</v>
      </c>
      <c r="K73" s="55">
        <v>0</v>
      </c>
      <c r="L73" s="56">
        <v>0</v>
      </c>
      <c r="M73" s="57">
        <v>0</v>
      </c>
      <c r="N73" s="3">
        <v>0.21787192766361554</v>
      </c>
      <c r="O73" s="3">
        <v>5.518394039010998E-2</v>
      </c>
      <c r="P73" s="4">
        <v>0.13613496787402821</v>
      </c>
      <c r="Q73" s="41"/>
      <c r="R73" s="58">
        <f t="shared" si="7"/>
        <v>47.06033637534096</v>
      </c>
      <c r="S73" s="58">
        <f t="shared" si="8"/>
        <v>11.919731124263755</v>
      </c>
      <c r="T73" s="58">
        <f t="shared" si="9"/>
        <v>29.405153060790092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10813.556282030015</v>
      </c>
      <c r="F74" s="56">
        <v>2896.0380339423932</v>
      </c>
      <c r="G74" s="57">
        <v>13709.594315972408</v>
      </c>
      <c r="H74" s="55">
        <v>206</v>
      </c>
      <c r="I74" s="56">
        <v>208</v>
      </c>
      <c r="J74" s="57">
        <v>414</v>
      </c>
      <c r="K74" s="55">
        <v>0</v>
      </c>
      <c r="L74" s="56">
        <v>0</v>
      </c>
      <c r="M74" s="57">
        <v>0</v>
      </c>
      <c r="N74" s="3">
        <v>0.24302310953861053</v>
      </c>
      <c r="O74" s="3">
        <v>6.4459536011894442E-2</v>
      </c>
      <c r="P74" s="4">
        <v>0.15331000979571938</v>
      </c>
      <c r="Q74" s="41"/>
      <c r="R74" s="58">
        <f t="shared" si="7"/>
        <v>52.492991660339875</v>
      </c>
      <c r="S74" s="58">
        <f t="shared" si="8"/>
        <v>13.923259778569198</v>
      </c>
      <c r="T74" s="58">
        <f t="shared" si="9"/>
        <v>33.114962115875386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11084.600444873708</v>
      </c>
      <c r="F75" s="56">
        <v>3121.8715019361307</v>
      </c>
      <c r="G75" s="57">
        <v>14206.471946809837</v>
      </c>
      <c r="H75" s="55">
        <v>206</v>
      </c>
      <c r="I75" s="56">
        <v>208</v>
      </c>
      <c r="J75" s="57">
        <v>414</v>
      </c>
      <c r="K75" s="55">
        <v>0</v>
      </c>
      <c r="L75" s="56">
        <v>0</v>
      </c>
      <c r="M75" s="57">
        <v>0</v>
      </c>
      <c r="N75" s="3">
        <v>0.24911453714656839</v>
      </c>
      <c r="O75" s="3">
        <v>6.9486100025287809E-2</v>
      </c>
      <c r="P75" s="4">
        <v>0.15886643347210858</v>
      </c>
      <c r="Q75" s="41"/>
      <c r="R75" s="58">
        <f t="shared" si="7"/>
        <v>53.808740023658778</v>
      </c>
      <c r="S75" s="58">
        <f t="shared" si="8"/>
        <v>15.008997605462167</v>
      </c>
      <c r="T75" s="58">
        <f t="shared" si="9"/>
        <v>34.315149629975451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10967.01969037725</v>
      </c>
      <c r="F76" s="56">
        <v>4823.2019134070733</v>
      </c>
      <c r="G76" s="57">
        <v>15790.221603784325</v>
      </c>
      <c r="H76" s="55">
        <v>206</v>
      </c>
      <c r="I76" s="56">
        <v>240</v>
      </c>
      <c r="J76" s="57">
        <v>446</v>
      </c>
      <c r="K76" s="55">
        <v>0</v>
      </c>
      <c r="L76" s="56">
        <v>0</v>
      </c>
      <c r="M76" s="57">
        <v>0</v>
      </c>
      <c r="N76" s="3">
        <v>0.24647203547234023</v>
      </c>
      <c r="O76" s="3">
        <v>9.3040160366648791E-2</v>
      </c>
      <c r="P76" s="4">
        <v>0.16390779774730449</v>
      </c>
      <c r="Q76" s="41"/>
      <c r="R76" s="58">
        <f t="shared" si="7"/>
        <v>53.237959662025489</v>
      </c>
      <c r="S76" s="58">
        <f t="shared" si="8"/>
        <v>20.096674639196138</v>
      </c>
      <c r="T76" s="58">
        <f t="shared" si="9"/>
        <v>35.404084313417769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10576.420365605469</v>
      </c>
      <c r="F77" s="56">
        <v>5354.0223582722565</v>
      </c>
      <c r="G77" s="57">
        <v>15930.442723877724</v>
      </c>
      <c r="H77" s="55">
        <v>206</v>
      </c>
      <c r="I77" s="56">
        <v>248</v>
      </c>
      <c r="J77" s="57">
        <v>454</v>
      </c>
      <c r="K77" s="55">
        <v>0</v>
      </c>
      <c r="L77" s="56">
        <v>0</v>
      </c>
      <c r="M77" s="57">
        <v>0</v>
      </c>
      <c r="N77" s="3">
        <v>0.23769373349526854</v>
      </c>
      <c r="O77" s="3">
        <v>9.994814736918041E-2</v>
      </c>
      <c r="P77" s="4">
        <v>0.16244944856295607</v>
      </c>
      <c r="Q77" s="41"/>
      <c r="R77" s="58">
        <f t="shared" si="7"/>
        <v>51.341846434978002</v>
      </c>
      <c r="S77" s="58">
        <f t="shared" si="8"/>
        <v>21.588799831742971</v>
      </c>
      <c r="T77" s="58">
        <f t="shared" si="9"/>
        <v>35.089080889598513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5008.1571018776267</v>
      </c>
      <c r="F78" s="56">
        <v>4145.4366876699942</v>
      </c>
      <c r="G78" s="57">
        <v>9153.59378954762</v>
      </c>
      <c r="H78" s="55">
        <v>230</v>
      </c>
      <c r="I78" s="56">
        <v>204</v>
      </c>
      <c r="J78" s="57">
        <v>434</v>
      </c>
      <c r="K78" s="55">
        <v>0</v>
      </c>
      <c r="L78" s="56">
        <v>0</v>
      </c>
      <c r="M78" s="57">
        <v>0</v>
      </c>
      <c r="N78" s="3">
        <v>0.10080831525518573</v>
      </c>
      <c r="O78" s="3">
        <v>9.4077629985248601E-2</v>
      </c>
      <c r="P78" s="4">
        <v>9.7644583008487162E-2</v>
      </c>
      <c r="Q78" s="41"/>
      <c r="R78" s="58">
        <f t="shared" si="7"/>
        <v>21.774596095120117</v>
      </c>
      <c r="S78" s="58">
        <f t="shared" si="8"/>
        <v>20.320768076813696</v>
      </c>
      <c r="T78" s="58">
        <f t="shared" si="9"/>
        <v>21.091229929833226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4696.7402403851138</v>
      </c>
      <c r="F79" s="56">
        <v>3885.6072667009098</v>
      </c>
      <c r="G79" s="57">
        <v>8582.3475070860241</v>
      </c>
      <c r="H79" s="55">
        <v>204</v>
      </c>
      <c r="I79" s="56">
        <v>206</v>
      </c>
      <c r="J79" s="57">
        <v>410</v>
      </c>
      <c r="K79" s="55">
        <v>0</v>
      </c>
      <c r="L79" s="56">
        <v>0</v>
      </c>
      <c r="M79" s="57">
        <v>0</v>
      </c>
      <c r="N79" s="3">
        <v>0.10658905774294467</v>
      </c>
      <c r="O79" s="3">
        <v>8.7324866655450153E-2</v>
      </c>
      <c r="P79" s="4">
        <v>9.690997636727669E-2</v>
      </c>
      <c r="Q79" s="41"/>
      <c r="R79" s="58">
        <f t="shared" si="7"/>
        <v>23.023236472476047</v>
      </c>
      <c r="S79" s="58">
        <f t="shared" si="8"/>
        <v>18.862171197577233</v>
      </c>
      <c r="T79" s="58">
        <f t="shared" si="9"/>
        <v>20.932554895331766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3833.3418172747934</v>
      </c>
      <c r="F80" s="56">
        <v>2594.4384683817166</v>
      </c>
      <c r="G80" s="57">
        <v>6427.7802856565104</v>
      </c>
      <c r="H80" s="55">
        <v>204</v>
      </c>
      <c r="I80" s="56">
        <v>206</v>
      </c>
      <c r="J80" s="57">
        <v>410</v>
      </c>
      <c r="K80" s="55">
        <v>0</v>
      </c>
      <c r="L80" s="56">
        <v>0</v>
      </c>
      <c r="M80" s="57">
        <v>0</v>
      </c>
      <c r="N80" s="3">
        <v>8.6994866949772903E-2</v>
      </c>
      <c r="O80" s="3">
        <v>5.8307229152771409E-2</v>
      </c>
      <c r="P80" s="4">
        <v>7.2581078202986787E-2</v>
      </c>
      <c r="Q80" s="41"/>
      <c r="R80" s="58">
        <f t="shared" si="7"/>
        <v>18.790891261150946</v>
      </c>
      <c r="S80" s="58">
        <f t="shared" si="8"/>
        <v>12.594361496998625</v>
      </c>
      <c r="T80" s="58">
        <f t="shared" si="9"/>
        <v>15.677512891845147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3296.2274630933703</v>
      </c>
      <c r="F81" s="56">
        <v>1979.8002606055102</v>
      </c>
      <c r="G81" s="57">
        <v>5276.0277236988804</v>
      </c>
      <c r="H81" s="55">
        <v>204</v>
      </c>
      <c r="I81" s="56">
        <v>206</v>
      </c>
      <c r="J81" s="57">
        <v>410</v>
      </c>
      <c r="K81" s="55">
        <v>0</v>
      </c>
      <c r="L81" s="56">
        <v>0</v>
      </c>
      <c r="M81" s="57">
        <v>0</v>
      </c>
      <c r="N81" s="3">
        <v>7.4805452593803792E-2</v>
      </c>
      <c r="O81" s="3">
        <v>4.4493892947804523E-2</v>
      </c>
      <c r="P81" s="4">
        <v>5.9575742137521231E-2</v>
      </c>
      <c r="Q81" s="41"/>
      <c r="R81" s="58">
        <f t="shared" si="7"/>
        <v>16.15797776026162</v>
      </c>
      <c r="S81" s="58">
        <f t="shared" si="8"/>
        <v>9.6106808767257768</v>
      </c>
      <c r="T81" s="58">
        <f t="shared" si="9"/>
        <v>12.868360301704586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2972.4079428624113</v>
      </c>
      <c r="F82" s="56">
        <v>1492.8499146308027</v>
      </c>
      <c r="G82" s="57">
        <v>4465.257857493214</v>
      </c>
      <c r="H82" s="55">
        <v>202</v>
      </c>
      <c r="I82" s="56">
        <v>222</v>
      </c>
      <c r="J82" s="57">
        <v>424</v>
      </c>
      <c r="K82" s="55">
        <v>0</v>
      </c>
      <c r="L82" s="56">
        <v>0</v>
      </c>
      <c r="M82" s="57">
        <v>0</v>
      </c>
      <c r="N82" s="3">
        <v>6.8124494473377595E-2</v>
      </c>
      <c r="O82" s="3">
        <v>3.1132172060201923E-2</v>
      </c>
      <c r="P82" s="4">
        <v>4.8755872832516749E-2</v>
      </c>
      <c r="Q82" s="41"/>
      <c r="R82" s="58">
        <f t="shared" si="7"/>
        <v>14.714890806249562</v>
      </c>
      <c r="S82" s="58">
        <f t="shared" si="8"/>
        <v>6.7245491650036158</v>
      </c>
      <c r="T82" s="58">
        <f t="shared" si="9"/>
        <v>10.531268531823619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2408.6426856264293</v>
      </c>
      <c r="F83" s="56">
        <v>1334.7866748654214</v>
      </c>
      <c r="G83" s="57">
        <v>3743.4293604918507</v>
      </c>
      <c r="H83" s="55">
        <v>200</v>
      </c>
      <c r="I83" s="56">
        <v>246</v>
      </c>
      <c r="J83" s="57">
        <v>446</v>
      </c>
      <c r="K83" s="55">
        <v>0</v>
      </c>
      <c r="L83" s="56">
        <v>0</v>
      </c>
      <c r="M83" s="57">
        <v>0</v>
      </c>
      <c r="N83" s="3">
        <v>5.5755617722834008E-2</v>
      </c>
      <c r="O83" s="3">
        <v>2.5120194874763278E-2</v>
      </c>
      <c r="P83" s="4">
        <v>3.8858052654167197E-2</v>
      </c>
      <c r="Q83" s="41"/>
      <c r="R83" s="58">
        <f t="shared" si="7"/>
        <v>12.043213428132146</v>
      </c>
      <c r="S83" s="58">
        <f t="shared" si="8"/>
        <v>5.4259620929488674</v>
      </c>
      <c r="T83" s="58">
        <f t="shared" si="9"/>
        <v>8.3933393733001136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1330.5683484443923</v>
      </c>
      <c r="F84" s="61">
        <v>1258.9999999891975</v>
      </c>
      <c r="G84" s="62">
        <v>2589.5683484335896</v>
      </c>
      <c r="H84" s="67">
        <v>194</v>
      </c>
      <c r="I84" s="61">
        <v>242</v>
      </c>
      <c r="J84" s="62">
        <v>436</v>
      </c>
      <c r="K84" s="67">
        <v>0</v>
      </c>
      <c r="L84" s="61">
        <v>0</v>
      </c>
      <c r="M84" s="62">
        <v>0</v>
      </c>
      <c r="N84" s="6">
        <v>3.1752776547451136E-2</v>
      </c>
      <c r="O84" s="6">
        <v>2.4085552494436745E-2</v>
      </c>
      <c r="P84" s="7">
        <v>2.7497115490502776E-2</v>
      </c>
      <c r="Q84" s="41"/>
      <c r="R84" s="58">
        <f t="shared" si="7"/>
        <v>6.8585997342494451</v>
      </c>
      <c r="S84" s="58">
        <f t="shared" si="8"/>
        <v>5.2024793387983364</v>
      </c>
      <c r="T84" s="58">
        <f t="shared" si="9"/>
        <v>5.9393769459485997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1421.7005071382966</v>
      </c>
      <c r="F85" s="56">
        <v>387.39595690574657</v>
      </c>
      <c r="G85" s="65">
        <v>1809.0964640440432</v>
      </c>
      <c r="H85" s="71">
        <v>21</v>
      </c>
      <c r="I85" s="64">
        <v>21</v>
      </c>
      <c r="J85" s="98">
        <v>42</v>
      </c>
      <c r="K85" s="71">
        <v>0</v>
      </c>
      <c r="L85" s="99">
        <v>0</v>
      </c>
      <c r="M85" s="100">
        <v>0</v>
      </c>
      <c r="N85" s="3">
        <v>0.31342603772890137</v>
      </c>
      <c r="O85" s="3">
        <v>8.5404752404265122E-2</v>
      </c>
      <c r="P85" s="4">
        <v>0.19941539506658323</v>
      </c>
      <c r="Q85" s="41"/>
      <c r="R85" s="58">
        <f t="shared" si="7"/>
        <v>67.700024149442697</v>
      </c>
      <c r="S85" s="58">
        <f t="shared" si="8"/>
        <v>18.447426519321265</v>
      </c>
      <c r="T85" s="58">
        <f t="shared" si="9"/>
        <v>43.073725334381983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1130.0457211213363</v>
      </c>
      <c r="F86" s="61">
        <v>326.0000000001117</v>
      </c>
      <c r="G86" s="62">
        <v>1456.045721121448</v>
      </c>
      <c r="H86" s="72">
        <v>21</v>
      </c>
      <c r="I86" s="61">
        <v>21</v>
      </c>
      <c r="J86" s="101">
        <v>42</v>
      </c>
      <c r="K86" s="72">
        <v>0</v>
      </c>
      <c r="L86" s="102">
        <v>0</v>
      </c>
      <c r="M86" s="101">
        <v>0</v>
      </c>
      <c r="N86" s="6">
        <v>0.24912824539712</v>
      </c>
      <c r="O86" s="6">
        <v>7.1869488536179832E-2</v>
      </c>
      <c r="P86" s="7">
        <v>0.16049886696664992</v>
      </c>
      <c r="Q86" s="41"/>
      <c r="R86" s="58">
        <f t="shared" si="7"/>
        <v>53.81170100577792</v>
      </c>
      <c r="S86" s="58">
        <f t="shared" si="8"/>
        <v>15.523809523814842</v>
      </c>
      <c r="T86" s="58">
        <f t="shared" si="9"/>
        <v>34.667755264796384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461517.0299408359</v>
      </c>
    </row>
    <row r="91" spans="2:20" x14ac:dyDescent="0.25">
      <c r="C91" t="s">
        <v>112</v>
      </c>
      <c r="D91" s="78">
        <f>SUMPRODUCT((((J5:J86)*216)+((M5:M86)*248))*((D5:D86))/1000)</f>
        <v>2977673.2295999997</v>
      </c>
    </row>
    <row r="92" spans="2:20" x14ac:dyDescent="0.25">
      <c r="C92" t="s">
        <v>111</v>
      </c>
      <c r="D92" s="85">
        <f>+D90/D91</f>
        <v>0.1549925039971001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B62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+'[1]7'!$G$176</f>
        <v>0.22808610500615981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1987.9999999943213</v>
      </c>
      <c r="F5" s="56">
        <v>420.0613039767357</v>
      </c>
      <c r="G5" s="57">
        <v>2408.061303971057</v>
      </c>
      <c r="H5" s="56">
        <v>124</v>
      </c>
      <c r="I5" s="56">
        <v>105</v>
      </c>
      <c r="J5" s="57">
        <v>229</v>
      </c>
      <c r="K5" s="56">
        <v>0</v>
      </c>
      <c r="L5" s="56">
        <v>0</v>
      </c>
      <c r="M5" s="57">
        <v>0</v>
      </c>
      <c r="N5" s="32">
        <v>7.4223416965140426E-2</v>
      </c>
      <c r="O5" s="32">
        <v>1.8521221515729089E-2</v>
      </c>
      <c r="P5" s="33">
        <v>4.8683109007986759E-2</v>
      </c>
      <c r="Q5" s="41"/>
      <c r="R5" s="58">
        <f>+E5/(H5+K5)</f>
        <v>16.032258064470334</v>
      </c>
      <c r="S5" s="58">
        <f>+F5/(I5+L5)</f>
        <v>4.0005838473974826</v>
      </c>
      <c r="T5" s="58">
        <f>+G5/(J5+M5)</f>
        <v>10.51555154572514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3460.6651560937453</v>
      </c>
      <c r="F6" s="56">
        <v>645.49882302676463</v>
      </c>
      <c r="G6" s="57">
        <v>4106.1639791205098</v>
      </c>
      <c r="H6" s="56">
        <v>124</v>
      </c>
      <c r="I6" s="56">
        <v>92</v>
      </c>
      <c r="J6" s="57">
        <v>216</v>
      </c>
      <c r="K6" s="56">
        <v>0</v>
      </c>
      <c r="L6" s="56">
        <v>0</v>
      </c>
      <c r="M6" s="57">
        <v>0</v>
      </c>
      <c r="N6" s="32">
        <v>0.12920643503934234</v>
      </c>
      <c r="O6" s="32">
        <v>3.2482831271475679E-2</v>
      </c>
      <c r="P6" s="33">
        <v>8.8009344545621357E-2</v>
      </c>
      <c r="Q6" s="41"/>
      <c r="R6" s="58">
        <f t="shared" ref="R6:R70" si="0">+E6/(H6+K6)</f>
        <v>27.908589968497946</v>
      </c>
      <c r="S6" s="58">
        <f t="shared" ref="S6:S70" si="1">+F6/(I6+L6)</f>
        <v>7.0162915546387463</v>
      </c>
      <c r="T6" s="58">
        <f t="shared" ref="T6:T70" si="2">+G6/(J6+M6)</f>
        <v>19.010018421854213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4792.6198364307147</v>
      </c>
      <c r="F7" s="56">
        <v>766.28503687071475</v>
      </c>
      <c r="G7" s="57">
        <v>5558.9048733014297</v>
      </c>
      <c r="H7" s="56">
        <v>104</v>
      </c>
      <c r="I7" s="56">
        <v>85</v>
      </c>
      <c r="J7" s="57">
        <v>189</v>
      </c>
      <c r="K7" s="56">
        <v>0</v>
      </c>
      <c r="L7" s="56">
        <v>0</v>
      </c>
      <c r="M7" s="57">
        <v>0</v>
      </c>
      <c r="N7" s="32">
        <v>0.21334668075279178</v>
      </c>
      <c r="O7" s="32">
        <v>4.1736657781629341E-2</v>
      </c>
      <c r="P7" s="33">
        <v>0.1361675698927452</v>
      </c>
      <c r="Q7" s="41"/>
      <c r="R7" s="58">
        <f t="shared" si="0"/>
        <v>46.082883042603029</v>
      </c>
      <c r="S7" s="58">
        <f t="shared" si="1"/>
        <v>9.0151180808319378</v>
      </c>
      <c r="T7" s="58">
        <f t="shared" si="2"/>
        <v>29.41219509683296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5753.6817643630056</v>
      </c>
      <c r="F8" s="56">
        <v>828.55126604408133</v>
      </c>
      <c r="G8" s="57">
        <v>6582.2330304070874</v>
      </c>
      <c r="H8" s="56">
        <v>104</v>
      </c>
      <c r="I8" s="56">
        <v>85</v>
      </c>
      <c r="J8" s="57">
        <v>189</v>
      </c>
      <c r="K8" s="56">
        <v>0</v>
      </c>
      <c r="L8" s="56">
        <v>0</v>
      </c>
      <c r="M8" s="57">
        <v>0</v>
      </c>
      <c r="N8" s="32">
        <v>0.25612899592071786</v>
      </c>
      <c r="O8" s="32">
        <v>4.5128064599350835E-2</v>
      </c>
      <c r="P8" s="33">
        <v>0.16123439717830412</v>
      </c>
      <c r="Q8" s="41"/>
      <c r="R8" s="58">
        <f t="shared" si="0"/>
        <v>55.323863118875053</v>
      </c>
      <c r="S8" s="58">
        <f t="shared" si="1"/>
        <v>9.7476619534597795</v>
      </c>
      <c r="T8" s="58">
        <f t="shared" si="2"/>
        <v>34.826629790513692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7158.0080393333055</v>
      </c>
      <c r="F9" s="56">
        <v>1064.4454753163538</v>
      </c>
      <c r="G9" s="57">
        <v>8222.4535146496601</v>
      </c>
      <c r="H9" s="56">
        <v>104</v>
      </c>
      <c r="I9" s="56">
        <v>85</v>
      </c>
      <c r="J9" s="57">
        <v>189</v>
      </c>
      <c r="K9" s="56">
        <v>0</v>
      </c>
      <c r="L9" s="56">
        <v>0</v>
      </c>
      <c r="M9" s="57">
        <v>0</v>
      </c>
      <c r="N9" s="32">
        <v>0.31864352026946696</v>
      </c>
      <c r="O9" s="32">
        <v>5.7976333078232779E-2</v>
      </c>
      <c r="P9" s="33">
        <v>0.20141224560674259</v>
      </c>
      <c r="Q9" s="41"/>
      <c r="R9" s="58">
        <f t="shared" si="0"/>
        <v>68.827000378204858</v>
      </c>
      <c r="S9" s="58">
        <f t="shared" si="1"/>
        <v>12.522887944898281</v>
      </c>
      <c r="T9" s="58">
        <f t="shared" si="2"/>
        <v>43.505045051056399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7778.7136339105364</v>
      </c>
      <c r="F10" s="56">
        <v>1290.8098999930332</v>
      </c>
      <c r="G10" s="57">
        <v>9069.5235339035698</v>
      </c>
      <c r="H10" s="56">
        <v>104</v>
      </c>
      <c r="I10" s="56">
        <v>85</v>
      </c>
      <c r="J10" s="57">
        <v>189</v>
      </c>
      <c r="K10" s="56">
        <v>0</v>
      </c>
      <c r="L10" s="56">
        <v>0</v>
      </c>
      <c r="M10" s="57">
        <v>0</v>
      </c>
      <c r="N10" s="32">
        <v>0.34627464538419411</v>
      </c>
      <c r="O10" s="32">
        <v>7.0305550108553008E-2</v>
      </c>
      <c r="P10" s="33">
        <v>0.22216156020731848</v>
      </c>
      <c r="Q10" s="41"/>
      <c r="R10" s="58">
        <f t="shared" si="0"/>
        <v>74.795323402985929</v>
      </c>
      <c r="S10" s="58">
        <f t="shared" si="1"/>
        <v>15.18599882344745</v>
      </c>
      <c r="T10" s="58">
        <f t="shared" si="2"/>
        <v>47.986897004780793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9411.8185588886354</v>
      </c>
      <c r="F11" s="56">
        <v>1588.6248797966182</v>
      </c>
      <c r="G11" s="57">
        <v>11000.443438685254</v>
      </c>
      <c r="H11" s="56">
        <v>104</v>
      </c>
      <c r="I11" s="56">
        <v>84</v>
      </c>
      <c r="J11" s="57">
        <v>188</v>
      </c>
      <c r="K11" s="56">
        <v>0</v>
      </c>
      <c r="L11" s="56">
        <v>0</v>
      </c>
      <c r="M11" s="57">
        <v>0</v>
      </c>
      <c r="N11" s="32">
        <v>0.41897340450893139</v>
      </c>
      <c r="O11" s="32">
        <v>8.7556485879443244E-2</v>
      </c>
      <c r="P11" s="33">
        <v>0.27089350469575585</v>
      </c>
      <c r="Q11" s="41"/>
      <c r="R11" s="58">
        <f t="shared" si="0"/>
        <v>90.498255373929183</v>
      </c>
      <c r="S11" s="58">
        <f t="shared" si="1"/>
        <v>18.91220094995974</v>
      </c>
      <c r="T11" s="58">
        <f t="shared" si="2"/>
        <v>58.512997014283265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9745.2846378795766</v>
      </c>
      <c r="F12" s="56">
        <v>1594.2247571061225</v>
      </c>
      <c r="G12" s="57">
        <v>11339.5093949857</v>
      </c>
      <c r="H12" s="56">
        <v>102</v>
      </c>
      <c r="I12" s="56">
        <v>90</v>
      </c>
      <c r="J12" s="57">
        <v>192</v>
      </c>
      <c r="K12" s="56">
        <v>0</v>
      </c>
      <c r="L12" s="56">
        <v>0</v>
      </c>
      <c r="M12" s="57">
        <v>0</v>
      </c>
      <c r="N12" s="32">
        <v>0.44232410302648767</v>
      </c>
      <c r="O12" s="32">
        <v>8.2007446353195609E-2</v>
      </c>
      <c r="P12" s="33">
        <v>0.27342567021088204</v>
      </c>
      <c r="Q12" s="41"/>
      <c r="R12" s="58">
        <f t="shared" si="0"/>
        <v>95.54200625372134</v>
      </c>
      <c r="S12" s="58">
        <f t="shared" si="1"/>
        <v>17.713608412290249</v>
      </c>
      <c r="T12" s="58">
        <f t="shared" si="2"/>
        <v>59.059944765550519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9878.0122225046161</v>
      </c>
      <c r="F13" s="56">
        <v>1606.0567551705019</v>
      </c>
      <c r="G13" s="57">
        <v>11484.068977675119</v>
      </c>
      <c r="H13" s="56">
        <v>73</v>
      </c>
      <c r="I13" s="56">
        <v>114</v>
      </c>
      <c r="J13" s="57">
        <v>187</v>
      </c>
      <c r="K13" s="56">
        <v>0</v>
      </c>
      <c r="L13" s="56">
        <v>0</v>
      </c>
      <c r="M13" s="57">
        <v>0</v>
      </c>
      <c r="N13" s="32">
        <v>0.62645942557741097</v>
      </c>
      <c r="O13" s="32">
        <v>6.5223227549159435E-2</v>
      </c>
      <c r="P13" s="33">
        <v>0.28431543319655178</v>
      </c>
      <c r="Q13" s="41"/>
      <c r="R13" s="58">
        <f t="shared" si="0"/>
        <v>135.31523592472078</v>
      </c>
      <c r="S13" s="58">
        <f t="shared" si="1"/>
        <v>14.088217150618437</v>
      </c>
      <c r="T13" s="58">
        <f t="shared" si="2"/>
        <v>61.412133570455183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10872.027115197605</v>
      </c>
      <c r="F14" s="56">
        <v>2018.1040800208839</v>
      </c>
      <c r="G14" s="57">
        <v>12890.131195218488</v>
      </c>
      <c r="H14" s="56">
        <v>63</v>
      </c>
      <c r="I14" s="56">
        <v>126</v>
      </c>
      <c r="J14" s="57">
        <v>189</v>
      </c>
      <c r="K14" s="56">
        <v>0</v>
      </c>
      <c r="L14" s="56">
        <v>0</v>
      </c>
      <c r="M14" s="57">
        <v>0</v>
      </c>
      <c r="N14" s="32">
        <v>0.79894379153421557</v>
      </c>
      <c r="O14" s="32">
        <v>7.4151384480485152E-2</v>
      </c>
      <c r="P14" s="33">
        <v>0.31574885349839527</v>
      </c>
      <c r="Q14" s="41"/>
      <c r="R14" s="58">
        <f t="shared" si="0"/>
        <v>172.57185897139055</v>
      </c>
      <c r="S14" s="58">
        <f t="shared" si="1"/>
        <v>16.016699047784794</v>
      </c>
      <c r="T14" s="58">
        <f t="shared" si="2"/>
        <v>68.201752355653369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14888.925713458082</v>
      </c>
      <c r="F15" s="56">
        <v>4496.7836580797848</v>
      </c>
      <c r="G15" s="57">
        <v>19385.709371537865</v>
      </c>
      <c r="H15" s="56">
        <v>125</v>
      </c>
      <c r="I15" s="56">
        <v>147</v>
      </c>
      <c r="J15" s="57">
        <v>272</v>
      </c>
      <c r="K15" s="56">
        <v>165</v>
      </c>
      <c r="L15" s="56">
        <v>124</v>
      </c>
      <c r="M15" s="57">
        <v>289</v>
      </c>
      <c r="N15" s="32">
        <v>0.21921268718283396</v>
      </c>
      <c r="O15" s="32">
        <v>7.1943934117493044E-2</v>
      </c>
      <c r="P15" s="33">
        <v>0.14863605909600891</v>
      </c>
      <c r="Q15" s="41"/>
      <c r="R15" s="58">
        <f t="shared" si="0"/>
        <v>51.341123149855456</v>
      </c>
      <c r="S15" s="58">
        <f t="shared" si="1"/>
        <v>16.593297631290717</v>
      </c>
      <c r="T15" s="58">
        <f t="shared" si="2"/>
        <v>34.555631678320616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30029.132745925453</v>
      </c>
      <c r="F16" s="56">
        <v>9762.2430955498548</v>
      </c>
      <c r="G16" s="57">
        <v>39791.37584147531</v>
      </c>
      <c r="H16" s="56">
        <v>137</v>
      </c>
      <c r="I16" s="56">
        <v>151</v>
      </c>
      <c r="J16" s="57">
        <v>288</v>
      </c>
      <c r="K16" s="56">
        <v>277</v>
      </c>
      <c r="L16" s="56">
        <v>225</v>
      </c>
      <c r="M16" s="57">
        <v>502</v>
      </c>
      <c r="N16" s="32">
        <v>0.30552186173210821</v>
      </c>
      <c r="O16" s="32">
        <v>0.11041263001662431</v>
      </c>
      <c r="P16" s="33">
        <v>0.21312545977309169</v>
      </c>
      <c r="Q16" s="41"/>
      <c r="R16" s="58">
        <f t="shared" si="0"/>
        <v>72.534137067452789</v>
      </c>
      <c r="S16" s="58">
        <f t="shared" si="1"/>
        <v>25.963412488164508</v>
      </c>
      <c r="T16" s="58">
        <f t="shared" si="2"/>
        <v>50.368830179082671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31324.096999752623</v>
      </c>
      <c r="F17" s="56">
        <v>10943.149121271157</v>
      </c>
      <c r="G17" s="57">
        <v>42267.246121023782</v>
      </c>
      <c r="H17" s="56">
        <v>137</v>
      </c>
      <c r="I17" s="56">
        <v>151</v>
      </c>
      <c r="J17" s="57">
        <v>288</v>
      </c>
      <c r="K17" s="56">
        <v>277</v>
      </c>
      <c r="L17" s="56">
        <v>215</v>
      </c>
      <c r="M17" s="57">
        <v>492</v>
      </c>
      <c r="N17" s="32">
        <v>0.31869706372855916</v>
      </c>
      <c r="O17" s="32">
        <v>0.12734068517584199</v>
      </c>
      <c r="P17" s="33">
        <v>0.22943398319992933</v>
      </c>
      <c r="Q17" s="41"/>
      <c r="R17" s="58">
        <f t="shared" si="0"/>
        <v>75.662070047711651</v>
      </c>
      <c r="S17" s="58">
        <f t="shared" si="1"/>
        <v>29.899314538992233</v>
      </c>
      <c r="T17" s="58">
        <f t="shared" si="2"/>
        <v>54.188777078235617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36846.379909578645</v>
      </c>
      <c r="F18" s="56">
        <v>14104.606097949601</v>
      </c>
      <c r="G18" s="57">
        <v>50950.986007528249</v>
      </c>
      <c r="H18" s="56">
        <v>118</v>
      </c>
      <c r="I18" s="56">
        <v>151</v>
      </c>
      <c r="J18" s="57">
        <v>269</v>
      </c>
      <c r="K18" s="56">
        <v>278</v>
      </c>
      <c r="L18" s="56">
        <v>245</v>
      </c>
      <c r="M18" s="57">
        <v>523</v>
      </c>
      <c r="N18" s="32">
        <v>0.39018955343081418</v>
      </c>
      <c r="O18" s="32">
        <v>0.15105172740264738</v>
      </c>
      <c r="P18" s="33">
        <v>0.27129294815731092</v>
      </c>
      <c r="Q18" s="41"/>
      <c r="R18" s="58">
        <f t="shared" si="0"/>
        <v>93.046413913077387</v>
      </c>
      <c r="S18" s="58">
        <f t="shared" si="1"/>
        <v>35.617692166539399</v>
      </c>
      <c r="T18" s="58">
        <f t="shared" si="2"/>
        <v>64.3320530398084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36364.539498543483</v>
      </c>
      <c r="F19" s="56">
        <v>19323.888507467109</v>
      </c>
      <c r="G19" s="57">
        <v>55688.428006010596</v>
      </c>
      <c r="H19" s="56">
        <v>116</v>
      </c>
      <c r="I19" s="56">
        <v>157</v>
      </c>
      <c r="J19" s="57">
        <v>273</v>
      </c>
      <c r="K19" s="56">
        <v>280</v>
      </c>
      <c r="L19" s="56">
        <v>248</v>
      </c>
      <c r="M19" s="57">
        <v>528</v>
      </c>
      <c r="N19" s="32">
        <v>0.384826230724512</v>
      </c>
      <c r="O19" s="32">
        <v>0.20252251726615147</v>
      </c>
      <c r="P19" s="33">
        <v>0.29323280259283563</v>
      </c>
      <c r="Q19" s="41"/>
      <c r="R19" s="58">
        <f t="shared" si="0"/>
        <v>91.829645198342135</v>
      </c>
      <c r="S19" s="58">
        <f t="shared" si="1"/>
        <v>47.71330495670891</v>
      </c>
      <c r="T19" s="58">
        <f t="shared" si="2"/>
        <v>69.523630469426465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37802.1899520523</v>
      </c>
      <c r="F20" s="56">
        <v>31146.44509218265</v>
      </c>
      <c r="G20" s="57">
        <v>68948.63504423495</v>
      </c>
      <c r="H20" s="56">
        <v>156</v>
      </c>
      <c r="I20" s="56">
        <v>201</v>
      </c>
      <c r="J20" s="57">
        <v>357</v>
      </c>
      <c r="K20" s="56">
        <v>276</v>
      </c>
      <c r="L20" s="56">
        <v>246</v>
      </c>
      <c r="M20" s="57">
        <v>522</v>
      </c>
      <c r="N20" s="32">
        <v>0.37008722932382032</v>
      </c>
      <c r="O20" s="32">
        <v>0.29826902907552527</v>
      </c>
      <c r="P20" s="33">
        <v>0.33378178151618332</v>
      </c>
      <c r="Q20" s="41"/>
      <c r="R20" s="58">
        <f t="shared" si="0"/>
        <v>87.505069333454401</v>
      </c>
      <c r="S20" s="58">
        <f t="shared" si="1"/>
        <v>69.678848080945528</v>
      </c>
      <c r="T20" s="58">
        <f t="shared" si="2"/>
        <v>78.439857843270701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35695.298007183635</v>
      </c>
      <c r="F21" s="56">
        <v>31720.489833093176</v>
      </c>
      <c r="G21" s="57">
        <v>67415.787840276811</v>
      </c>
      <c r="H21" s="56">
        <v>164</v>
      </c>
      <c r="I21" s="56">
        <v>196</v>
      </c>
      <c r="J21" s="57">
        <v>360</v>
      </c>
      <c r="K21" s="56">
        <v>273</v>
      </c>
      <c r="L21" s="56">
        <v>256</v>
      </c>
      <c r="M21" s="57">
        <v>529</v>
      </c>
      <c r="N21" s="32">
        <v>0.34612615397548324</v>
      </c>
      <c r="O21" s="32">
        <v>0.29974759821111635</v>
      </c>
      <c r="P21" s="33">
        <v>0.32263767678833805</v>
      </c>
      <c r="Q21" s="41"/>
      <c r="R21" s="58">
        <f t="shared" si="0"/>
        <v>81.68260413543166</v>
      </c>
      <c r="S21" s="58">
        <f t="shared" si="1"/>
        <v>70.178074851976049</v>
      </c>
      <c r="T21" s="58">
        <f t="shared" si="2"/>
        <v>75.833282160041406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33299.569957738575</v>
      </c>
      <c r="F22" s="56">
        <v>31859.366594789695</v>
      </c>
      <c r="G22" s="57">
        <v>65158.93655252827</v>
      </c>
      <c r="H22" s="56">
        <v>175</v>
      </c>
      <c r="I22" s="56">
        <v>196</v>
      </c>
      <c r="J22" s="57">
        <v>371</v>
      </c>
      <c r="K22" s="56">
        <v>259</v>
      </c>
      <c r="L22" s="56">
        <v>256</v>
      </c>
      <c r="M22" s="57">
        <v>515</v>
      </c>
      <c r="N22" s="32">
        <v>0.32636398343400674</v>
      </c>
      <c r="O22" s="32">
        <v>0.30105993531514302</v>
      </c>
      <c r="P22" s="33">
        <v>0.31348114344800376</v>
      </c>
      <c r="Q22" s="41"/>
      <c r="R22" s="58">
        <f t="shared" si="0"/>
        <v>76.727119718291647</v>
      </c>
      <c r="S22" s="58">
        <f t="shared" si="1"/>
        <v>70.485324324755965</v>
      </c>
      <c r="T22" s="58">
        <f t="shared" si="2"/>
        <v>73.542817779377273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27931.689853832035</v>
      </c>
      <c r="F23" s="56">
        <v>32914.042086465481</v>
      </c>
      <c r="G23" s="57">
        <v>60845.731940297512</v>
      </c>
      <c r="H23" s="56">
        <v>168</v>
      </c>
      <c r="I23" s="56">
        <v>211</v>
      </c>
      <c r="J23" s="57">
        <v>379</v>
      </c>
      <c r="K23" s="56">
        <v>257</v>
      </c>
      <c r="L23" s="56">
        <v>244</v>
      </c>
      <c r="M23" s="57">
        <v>501</v>
      </c>
      <c r="N23" s="32">
        <v>0.27924987856746414</v>
      </c>
      <c r="O23" s="32">
        <v>0.31025226308786558</v>
      </c>
      <c r="P23" s="33">
        <v>0.2952071298143607</v>
      </c>
      <c r="Q23" s="41"/>
      <c r="R23" s="58">
        <f t="shared" si="0"/>
        <v>65.721623185487147</v>
      </c>
      <c r="S23" s="58">
        <f t="shared" si="1"/>
        <v>72.338554036187872</v>
      </c>
      <c r="T23" s="58">
        <f t="shared" si="2"/>
        <v>69.142877204883533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25762.756978921239</v>
      </c>
      <c r="F24" s="56">
        <v>32831.186258283662</v>
      </c>
      <c r="G24" s="57">
        <v>58593.943237204905</v>
      </c>
      <c r="H24" s="56">
        <v>155</v>
      </c>
      <c r="I24" s="56">
        <v>211</v>
      </c>
      <c r="J24" s="57">
        <v>366</v>
      </c>
      <c r="K24" s="56">
        <v>256</v>
      </c>
      <c r="L24" s="56">
        <v>243</v>
      </c>
      <c r="M24" s="57">
        <v>499</v>
      </c>
      <c r="N24" s="32">
        <v>0.26568308079903924</v>
      </c>
      <c r="O24" s="32">
        <v>0.31019639321885545</v>
      </c>
      <c r="P24" s="33">
        <v>0.28891337243700893</v>
      </c>
      <c r="Q24" s="41"/>
      <c r="R24" s="58">
        <f t="shared" si="0"/>
        <v>62.683107004674547</v>
      </c>
      <c r="S24" s="58">
        <f t="shared" si="1"/>
        <v>72.315388234104987</v>
      </c>
      <c r="T24" s="58">
        <f t="shared" si="2"/>
        <v>67.738662701970995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24903.369616660864</v>
      </c>
      <c r="F25" s="56">
        <v>32088.716367368452</v>
      </c>
      <c r="G25" s="57">
        <v>56992.085984029312</v>
      </c>
      <c r="H25" s="56">
        <v>154</v>
      </c>
      <c r="I25" s="56">
        <v>197</v>
      </c>
      <c r="J25" s="57">
        <v>351</v>
      </c>
      <c r="K25" s="56">
        <v>245</v>
      </c>
      <c r="L25" s="56">
        <v>243</v>
      </c>
      <c r="M25" s="57">
        <v>488</v>
      </c>
      <c r="N25" s="32">
        <v>0.26486183970753069</v>
      </c>
      <c r="O25" s="32">
        <v>0.31209847073771058</v>
      </c>
      <c r="P25" s="33">
        <v>0.28953508425131735</v>
      </c>
      <c r="Q25" s="41"/>
      <c r="R25" s="58">
        <f t="shared" si="0"/>
        <v>62.414460192132495</v>
      </c>
      <c r="S25" s="58">
        <f t="shared" si="1"/>
        <v>72.928900834928299</v>
      </c>
      <c r="T25" s="58">
        <f t="shared" si="2"/>
        <v>67.928588777150551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23119.125223476767</v>
      </c>
      <c r="F26" s="56">
        <v>31214.966101644699</v>
      </c>
      <c r="G26" s="57">
        <v>54334.091325121466</v>
      </c>
      <c r="H26" s="56">
        <v>154</v>
      </c>
      <c r="I26" s="56">
        <v>195</v>
      </c>
      <c r="J26" s="57">
        <v>349</v>
      </c>
      <c r="K26" s="56">
        <v>240</v>
      </c>
      <c r="L26" s="56">
        <v>243</v>
      </c>
      <c r="M26" s="57">
        <v>483</v>
      </c>
      <c r="N26" s="32">
        <v>0.24917146516076874</v>
      </c>
      <c r="O26" s="32">
        <v>0.30488129103809869</v>
      </c>
      <c r="P26" s="33">
        <v>0.27839651646336216</v>
      </c>
      <c r="Q26" s="41"/>
      <c r="R26" s="58">
        <f t="shared" si="0"/>
        <v>58.677982800702452</v>
      </c>
      <c r="S26" s="58">
        <f t="shared" si="1"/>
        <v>71.267045894165975</v>
      </c>
      <c r="T26" s="58">
        <f t="shared" si="2"/>
        <v>65.305398227309453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20902.021763730507</v>
      </c>
      <c r="F27" s="56">
        <v>31071.331817126731</v>
      </c>
      <c r="G27" s="57">
        <v>51973.353580857234</v>
      </c>
      <c r="H27" s="56">
        <v>154</v>
      </c>
      <c r="I27" s="56">
        <v>195</v>
      </c>
      <c r="J27" s="57">
        <v>349</v>
      </c>
      <c r="K27" s="56">
        <v>233</v>
      </c>
      <c r="L27" s="56">
        <v>246</v>
      </c>
      <c r="M27" s="57">
        <v>479</v>
      </c>
      <c r="N27" s="32">
        <v>0.22957145421898895</v>
      </c>
      <c r="O27" s="32">
        <v>0.30128899830430855</v>
      </c>
      <c r="P27" s="33">
        <v>0.26766105791064415</v>
      </c>
      <c r="Q27" s="41"/>
      <c r="R27" s="58">
        <f t="shared" si="0"/>
        <v>54.010392154342398</v>
      </c>
      <c r="S27" s="58">
        <f t="shared" si="1"/>
        <v>70.456534732713678</v>
      </c>
      <c r="T27" s="58">
        <f t="shared" si="2"/>
        <v>62.769750701518397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7907.0730912773388</v>
      </c>
      <c r="F28" s="56">
        <v>6470.535294658881</v>
      </c>
      <c r="G28" s="57">
        <v>14377.608385936219</v>
      </c>
      <c r="H28" s="56">
        <v>105</v>
      </c>
      <c r="I28" s="56">
        <v>147</v>
      </c>
      <c r="J28" s="57">
        <v>252</v>
      </c>
      <c r="K28" s="56">
        <v>0</v>
      </c>
      <c r="L28" s="56">
        <v>0</v>
      </c>
      <c r="M28" s="57">
        <v>0</v>
      </c>
      <c r="N28" s="32">
        <v>0.34863637968594968</v>
      </c>
      <c r="O28" s="32">
        <v>0.20378355047426558</v>
      </c>
      <c r="P28" s="33">
        <v>0.26413889597913393</v>
      </c>
      <c r="Q28" s="41"/>
      <c r="R28" s="58">
        <f t="shared" si="0"/>
        <v>75.305458012165133</v>
      </c>
      <c r="S28" s="58">
        <f t="shared" si="1"/>
        <v>44.017246902441364</v>
      </c>
      <c r="T28" s="58">
        <f t="shared" si="2"/>
        <v>57.054001531492929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8081.0490492834151</v>
      </c>
      <c r="F29" s="56">
        <v>5227.5301308189164</v>
      </c>
      <c r="G29" s="57">
        <v>13308.579180102332</v>
      </c>
      <c r="H29" s="56">
        <v>99</v>
      </c>
      <c r="I29" s="56">
        <v>161</v>
      </c>
      <c r="J29" s="57">
        <v>260</v>
      </c>
      <c r="K29" s="56">
        <v>0</v>
      </c>
      <c r="L29" s="56">
        <v>0</v>
      </c>
      <c r="M29" s="57">
        <v>0</v>
      </c>
      <c r="N29" s="32">
        <v>0.37790165774800855</v>
      </c>
      <c r="O29" s="32">
        <v>0.15032005207093732</v>
      </c>
      <c r="P29" s="33">
        <v>0.23697612500182214</v>
      </c>
      <c r="Q29" s="41"/>
      <c r="R29" s="58">
        <f t="shared" si="0"/>
        <v>81.626758073569846</v>
      </c>
      <c r="S29" s="58">
        <f t="shared" si="1"/>
        <v>32.469131247322466</v>
      </c>
      <c r="T29" s="58">
        <f t="shared" si="2"/>
        <v>51.18684300039358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8013.9391017248954</v>
      </c>
      <c r="F30" s="56">
        <v>4972.7289189498606</v>
      </c>
      <c r="G30" s="57">
        <v>12986.668020674755</v>
      </c>
      <c r="H30" s="56">
        <v>103</v>
      </c>
      <c r="I30" s="56">
        <v>168</v>
      </c>
      <c r="J30" s="57">
        <v>271</v>
      </c>
      <c r="K30" s="56">
        <v>0</v>
      </c>
      <c r="L30" s="56">
        <v>0</v>
      </c>
      <c r="M30" s="57">
        <v>0</v>
      </c>
      <c r="N30" s="32">
        <v>0.36020941665430128</v>
      </c>
      <c r="O30" s="32">
        <v>0.13703507823384756</v>
      </c>
      <c r="P30" s="33">
        <v>0.22185779726449972</v>
      </c>
      <c r="Q30" s="41"/>
      <c r="R30" s="58">
        <f t="shared" si="0"/>
        <v>77.805233997329083</v>
      </c>
      <c r="S30" s="58">
        <f t="shared" si="1"/>
        <v>29.599576898511074</v>
      </c>
      <c r="T30" s="58">
        <f t="shared" si="2"/>
        <v>47.92128420913194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7246.1692439519111</v>
      </c>
      <c r="F31" s="56">
        <v>4355.5475706940142</v>
      </c>
      <c r="G31" s="57">
        <v>11601.716814645926</v>
      </c>
      <c r="H31" s="56">
        <v>105</v>
      </c>
      <c r="I31" s="56">
        <v>168</v>
      </c>
      <c r="J31" s="57">
        <v>273</v>
      </c>
      <c r="K31" s="56">
        <v>0</v>
      </c>
      <c r="L31" s="56">
        <v>0</v>
      </c>
      <c r="M31" s="57">
        <v>0</v>
      </c>
      <c r="N31" s="32">
        <v>0.31949599841057807</v>
      </c>
      <c r="O31" s="32">
        <v>0.12002721480087121</v>
      </c>
      <c r="P31" s="33">
        <v>0.19674597772768157</v>
      </c>
      <c r="Q31" s="41"/>
      <c r="R31" s="58">
        <f t="shared" si="0"/>
        <v>69.011135656684871</v>
      </c>
      <c r="S31" s="58">
        <f t="shared" si="1"/>
        <v>25.925878396988178</v>
      </c>
      <c r="T31" s="58">
        <f t="shared" si="2"/>
        <v>42.497131189179214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6986.2118212024316</v>
      </c>
      <c r="F32" s="56">
        <v>3780.8501591922386</v>
      </c>
      <c r="G32" s="57">
        <v>10767.06198039467</v>
      </c>
      <c r="H32" s="56">
        <v>105</v>
      </c>
      <c r="I32" s="56">
        <v>126</v>
      </c>
      <c r="J32" s="57">
        <v>231</v>
      </c>
      <c r="K32" s="56">
        <v>0</v>
      </c>
      <c r="L32" s="56">
        <v>0</v>
      </c>
      <c r="M32" s="57">
        <v>0</v>
      </c>
      <c r="N32" s="32">
        <v>0.30803403091721482</v>
      </c>
      <c r="O32" s="32">
        <v>0.13892012636655784</v>
      </c>
      <c r="P32" s="33">
        <v>0.21579008298049282</v>
      </c>
      <c r="Q32" s="41"/>
      <c r="R32" s="58">
        <f t="shared" si="0"/>
        <v>66.535350678118391</v>
      </c>
      <c r="S32" s="58">
        <f t="shared" si="1"/>
        <v>30.006747295176496</v>
      </c>
      <c r="T32" s="58">
        <f t="shared" si="2"/>
        <v>46.610657923786448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5008.7776002420769</v>
      </c>
      <c r="F33" s="56">
        <v>2600.5389825193452</v>
      </c>
      <c r="G33" s="57">
        <v>7609.3165827614221</v>
      </c>
      <c r="H33" s="56">
        <v>103</v>
      </c>
      <c r="I33" s="56">
        <v>126</v>
      </c>
      <c r="J33" s="57">
        <v>229</v>
      </c>
      <c r="K33" s="56">
        <v>0</v>
      </c>
      <c r="L33" s="56">
        <v>0</v>
      </c>
      <c r="M33" s="57">
        <v>0</v>
      </c>
      <c r="N33" s="32">
        <v>0.22513383676025156</v>
      </c>
      <c r="O33" s="32">
        <v>9.5551843860940081E-2</v>
      </c>
      <c r="P33" s="33">
        <v>0.15383544765408019</v>
      </c>
      <c r="Q33" s="41"/>
      <c r="R33" s="58">
        <f t="shared" si="0"/>
        <v>48.628908740214342</v>
      </c>
      <c r="S33" s="58">
        <f t="shared" si="1"/>
        <v>20.639198273963057</v>
      </c>
      <c r="T33" s="58">
        <f t="shared" si="2"/>
        <v>33.228456693281316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2076.5929461299011</v>
      </c>
      <c r="F34" s="56">
        <v>1763.3803629307324</v>
      </c>
      <c r="G34" s="57">
        <v>3839.9733090606333</v>
      </c>
      <c r="H34" s="56">
        <v>99</v>
      </c>
      <c r="I34" s="56">
        <v>127</v>
      </c>
      <c r="J34" s="57">
        <v>226</v>
      </c>
      <c r="K34" s="56">
        <v>0</v>
      </c>
      <c r="L34" s="56">
        <v>0</v>
      </c>
      <c r="M34" s="57">
        <v>0</v>
      </c>
      <c r="N34" s="32">
        <v>9.7109658909928037E-2</v>
      </c>
      <c r="O34" s="32">
        <v>6.4281873830954087E-2</v>
      </c>
      <c r="P34" s="33">
        <v>7.8662186763778952E-2</v>
      </c>
      <c r="Q34" s="41"/>
      <c r="R34" s="58">
        <f t="shared" si="0"/>
        <v>20.975686324544455</v>
      </c>
      <c r="S34" s="58">
        <f t="shared" si="1"/>
        <v>13.884884747486081</v>
      </c>
      <c r="T34" s="58">
        <f t="shared" si="2"/>
        <v>16.991032340976254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968.62778541206467</v>
      </c>
      <c r="F35" s="56">
        <v>1160.3816689584289</v>
      </c>
      <c r="G35" s="57">
        <v>2129.0094543704936</v>
      </c>
      <c r="H35" s="56">
        <v>89</v>
      </c>
      <c r="I35" s="56">
        <v>147</v>
      </c>
      <c r="J35" s="57">
        <v>236</v>
      </c>
      <c r="K35" s="56">
        <v>0</v>
      </c>
      <c r="L35" s="56">
        <v>0</v>
      </c>
      <c r="M35" s="57">
        <v>0</v>
      </c>
      <c r="N35" s="32">
        <v>5.038638084748568E-2</v>
      </c>
      <c r="O35" s="32">
        <v>3.6545152083598792E-2</v>
      </c>
      <c r="P35" s="33">
        <v>4.1764937507268E-2</v>
      </c>
      <c r="Q35" s="41"/>
      <c r="R35" s="58">
        <f t="shared" si="0"/>
        <v>10.883458263056907</v>
      </c>
      <c r="S35" s="58">
        <f t="shared" si="1"/>
        <v>7.8937528500573393</v>
      </c>
      <c r="T35" s="58">
        <f t="shared" si="2"/>
        <v>9.0212265015698883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184.33009496333821</v>
      </c>
      <c r="F36" s="61">
        <v>274.0000000006475</v>
      </c>
      <c r="G36" s="62">
        <v>458.33009496398574</v>
      </c>
      <c r="H36" s="61">
        <v>124</v>
      </c>
      <c r="I36" s="61">
        <v>147</v>
      </c>
      <c r="J36" s="62">
        <v>271</v>
      </c>
      <c r="K36" s="61">
        <v>0</v>
      </c>
      <c r="L36" s="61">
        <v>0</v>
      </c>
      <c r="M36" s="62">
        <v>0</v>
      </c>
      <c r="N36" s="34">
        <v>6.8820973328605961E-3</v>
      </c>
      <c r="O36" s="34">
        <v>8.6293776770171166E-3</v>
      </c>
      <c r="P36" s="35">
        <v>7.8298840878089672E-3</v>
      </c>
      <c r="Q36" s="41"/>
      <c r="R36" s="58">
        <f t="shared" si="0"/>
        <v>1.4865330238978889</v>
      </c>
      <c r="S36" s="58">
        <f t="shared" si="1"/>
        <v>1.8639455782356973</v>
      </c>
      <c r="T36" s="58">
        <f t="shared" si="2"/>
        <v>1.6912549629667371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7967.6433167501773</v>
      </c>
      <c r="F37" s="56">
        <v>15768.132275968221</v>
      </c>
      <c r="G37" s="65">
        <v>23735.775592718397</v>
      </c>
      <c r="H37" s="64">
        <v>42</v>
      </c>
      <c r="I37" s="64">
        <v>42</v>
      </c>
      <c r="J37" s="65">
        <v>84</v>
      </c>
      <c r="K37" s="64">
        <v>147</v>
      </c>
      <c r="L37" s="64">
        <v>141</v>
      </c>
      <c r="M37" s="65">
        <v>288</v>
      </c>
      <c r="N37" s="30">
        <v>0.17500534433206327</v>
      </c>
      <c r="O37" s="30">
        <v>0.35804115068047732</v>
      </c>
      <c r="P37" s="31">
        <v>0.26500285361645226</v>
      </c>
      <c r="Q37" s="41"/>
      <c r="R37" s="58">
        <f t="shared" si="0"/>
        <v>42.156842945768133</v>
      </c>
      <c r="S37" s="58">
        <f t="shared" si="1"/>
        <v>86.16465724572798</v>
      </c>
      <c r="T37" s="58">
        <f t="shared" si="2"/>
        <v>63.805848367522572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7848.1276094801642</v>
      </c>
      <c r="F38" s="56">
        <v>15553.232694836694</v>
      </c>
      <c r="G38" s="57">
        <v>23401.360304316859</v>
      </c>
      <c r="H38" s="56">
        <v>42</v>
      </c>
      <c r="I38" s="56">
        <v>42</v>
      </c>
      <c r="J38" s="57">
        <v>84</v>
      </c>
      <c r="K38" s="56">
        <v>147</v>
      </c>
      <c r="L38" s="56">
        <v>159</v>
      </c>
      <c r="M38" s="57">
        <v>306</v>
      </c>
      <c r="N38" s="32">
        <v>0.17238024093920584</v>
      </c>
      <c r="O38" s="32">
        <v>0.32065876411917971</v>
      </c>
      <c r="P38" s="33">
        <v>0.24886592122167836</v>
      </c>
      <c r="Q38" s="41"/>
      <c r="R38" s="58">
        <f t="shared" si="0"/>
        <v>41.524484706244252</v>
      </c>
      <c r="S38" s="58">
        <f t="shared" si="1"/>
        <v>77.379267138491016</v>
      </c>
      <c r="T38" s="58">
        <f t="shared" si="2"/>
        <v>60.003487959786817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7707.1896161176346</v>
      </c>
      <c r="F39" s="56">
        <v>15245.399426484473</v>
      </c>
      <c r="G39" s="57">
        <v>22952.589042602107</v>
      </c>
      <c r="H39" s="56">
        <v>42</v>
      </c>
      <c r="I39" s="56">
        <v>42</v>
      </c>
      <c r="J39" s="57">
        <v>84</v>
      </c>
      <c r="K39" s="56">
        <v>147</v>
      </c>
      <c r="L39" s="56">
        <v>163</v>
      </c>
      <c r="M39" s="57">
        <v>310</v>
      </c>
      <c r="N39" s="32">
        <v>0.16928460762866004</v>
      </c>
      <c r="O39" s="32">
        <v>0.30801275712147391</v>
      </c>
      <c r="P39" s="33">
        <v>0.24154517850860949</v>
      </c>
      <c r="Q39" s="41"/>
      <c r="R39" s="58">
        <f t="shared" si="0"/>
        <v>40.778781037659442</v>
      </c>
      <c r="S39" s="58">
        <f t="shared" si="1"/>
        <v>74.367802080412062</v>
      </c>
      <c r="T39" s="58">
        <f t="shared" si="2"/>
        <v>58.255302138584028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7578.5581190270841</v>
      </c>
      <c r="F40" s="56">
        <v>15019.72661709294</v>
      </c>
      <c r="G40" s="57">
        <v>22598.284736120026</v>
      </c>
      <c r="H40" s="56">
        <v>42</v>
      </c>
      <c r="I40" s="56">
        <v>42</v>
      </c>
      <c r="J40" s="57">
        <v>84</v>
      </c>
      <c r="K40" s="56">
        <v>143</v>
      </c>
      <c r="L40" s="56">
        <v>163</v>
      </c>
      <c r="M40" s="57">
        <v>306</v>
      </c>
      <c r="N40" s="32">
        <v>0.17016701363003153</v>
      </c>
      <c r="O40" s="32">
        <v>0.30345334202951629</v>
      </c>
      <c r="P40" s="33">
        <v>0.24032547150034059</v>
      </c>
      <c r="Q40" s="41"/>
      <c r="R40" s="58">
        <f t="shared" si="0"/>
        <v>40.965179021768023</v>
      </c>
      <c r="S40" s="58">
        <f t="shared" si="1"/>
        <v>73.266959107770433</v>
      </c>
      <c r="T40" s="58">
        <f t="shared" si="2"/>
        <v>57.944319836205196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7183.4984591064804</v>
      </c>
      <c r="F41" s="56">
        <v>14678.708236330667</v>
      </c>
      <c r="G41" s="57">
        <v>21862.206695437148</v>
      </c>
      <c r="H41" s="56">
        <v>42</v>
      </c>
      <c r="I41" s="56">
        <v>42</v>
      </c>
      <c r="J41" s="57">
        <v>84</v>
      </c>
      <c r="K41" s="56">
        <v>126</v>
      </c>
      <c r="L41" s="56">
        <v>163</v>
      </c>
      <c r="M41" s="57">
        <v>289</v>
      </c>
      <c r="N41" s="32">
        <v>0.17816216416434724</v>
      </c>
      <c r="O41" s="32">
        <v>0.29656352505921019</v>
      </c>
      <c r="P41" s="33">
        <v>0.24341104809206765</v>
      </c>
      <c r="Q41" s="41"/>
      <c r="R41" s="58">
        <f t="shared" si="0"/>
        <v>42.758919399443336</v>
      </c>
      <c r="S41" s="58">
        <f t="shared" si="1"/>
        <v>71.603454811369105</v>
      </c>
      <c r="T41" s="58">
        <f t="shared" si="2"/>
        <v>58.611814196882435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4675.2170671660397</v>
      </c>
      <c r="F42" s="56">
        <v>12823.47404264822</v>
      </c>
      <c r="G42" s="57">
        <v>17498.691109814259</v>
      </c>
      <c r="H42" s="56">
        <v>0</v>
      </c>
      <c r="I42" s="56">
        <v>0</v>
      </c>
      <c r="J42" s="57">
        <v>0</v>
      </c>
      <c r="K42" s="56">
        <v>126</v>
      </c>
      <c r="L42" s="56">
        <v>165</v>
      </c>
      <c r="M42" s="57">
        <v>291</v>
      </c>
      <c r="N42" s="32">
        <v>0.14961652160669608</v>
      </c>
      <c r="O42" s="32">
        <v>0.31337913105200932</v>
      </c>
      <c r="P42" s="33">
        <v>0.24247160943651286</v>
      </c>
      <c r="Q42" s="41"/>
      <c r="R42" s="58">
        <f t="shared" si="0"/>
        <v>37.104897358460633</v>
      </c>
      <c r="S42" s="58">
        <f t="shared" si="1"/>
        <v>77.718024500898309</v>
      </c>
      <c r="T42" s="58">
        <f t="shared" si="2"/>
        <v>60.132959140255188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3905.3295899783075</v>
      </c>
      <c r="F43" s="56">
        <v>11577.864358175226</v>
      </c>
      <c r="G43" s="57">
        <v>15483.193948153534</v>
      </c>
      <c r="H43" s="56">
        <v>0</v>
      </c>
      <c r="I43" s="56">
        <v>0</v>
      </c>
      <c r="J43" s="57">
        <v>0</v>
      </c>
      <c r="K43" s="56">
        <v>126</v>
      </c>
      <c r="L43" s="56">
        <v>165</v>
      </c>
      <c r="M43" s="57">
        <v>291</v>
      </c>
      <c r="N43" s="32">
        <v>0.12497854550621823</v>
      </c>
      <c r="O43" s="32">
        <v>0.28293901168561159</v>
      </c>
      <c r="P43" s="33">
        <v>0.21454375828834849</v>
      </c>
      <c r="Q43" s="41"/>
      <c r="R43" s="58">
        <f t="shared" si="0"/>
        <v>30.994679285542123</v>
      </c>
      <c r="S43" s="58">
        <f t="shared" si="1"/>
        <v>70.168874898031675</v>
      </c>
      <c r="T43" s="58">
        <f t="shared" si="2"/>
        <v>53.206852055510424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3774.9284735817923</v>
      </c>
      <c r="F44" s="56">
        <v>11142.605740704494</v>
      </c>
      <c r="G44" s="57">
        <v>14917.534214286286</v>
      </c>
      <c r="H44" s="56">
        <v>0</v>
      </c>
      <c r="I44" s="56">
        <v>0</v>
      </c>
      <c r="J44" s="57">
        <v>0</v>
      </c>
      <c r="K44" s="56">
        <v>126</v>
      </c>
      <c r="L44" s="56">
        <v>165</v>
      </c>
      <c r="M44" s="57">
        <v>291</v>
      </c>
      <c r="N44" s="32">
        <v>0.12080544270295035</v>
      </c>
      <c r="O44" s="32">
        <v>0.27230219307684489</v>
      </c>
      <c r="P44" s="33">
        <v>0.20670566198711737</v>
      </c>
      <c r="Q44" s="41"/>
      <c r="R44" s="58">
        <f t="shared" si="0"/>
        <v>29.959749790331685</v>
      </c>
      <c r="S44" s="58">
        <f t="shared" si="1"/>
        <v>67.530943883057532</v>
      </c>
      <c r="T44" s="58">
        <f t="shared" si="2"/>
        <v>51.263004172805111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3655.4546418947721</v>
      </c>
      <c r="F45" s="56">
        <v>10826.028806585195</v>
      </c>
      <c r="G45" s="57">
        <v>14481.483448479967</v>
      </c>
      <c r="H45" s="56">
        <v>0</v>
      </c>
      <c r="I45" s="56">
        <v>0</v>
      </c>
      <c r="J45" s="57">
        <v>0</v>
      </c>
      <c r="K45" s="56">
        <v>126</v>
      </c>
      <c r="L45" s="56">
        <v>161</v>
      </c>
      <c r="M45" s="57">
        <v>287</v>
      </c>
      <c r="N45" s="32">
        <v>0.11698203539089773</v>
      </c>
      <c r="O45" s="32">
        <v>0.27113876995054081</v>
      </c>
      <c r="P45" s="33">
        <v>0.20346020355850239</v>
      </c>
      <c r="Q45" s="41"/>
      <c r="R45" s="58">
        <f t="shared" si="0"/>
        <v>29.011544776942635</v>
      </c>
      <c r="S45" s="58">
        <f t="shared" si="1"/>
        <v>67.242414947734133</v>
      </c>
      <c r="T45" s="58">
        <f t="shared" si="2"/>
        <v>50.458130482508594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3600.8360647723289</v>
      </c>
      <c r="F46" s="56">
        <v>10742.421521755839</v>
      </c>
      <c r="G46" s="57">
        <v>14343.257586528169</v>
      </c>
      <c r="H46" s="56">
        <v>0</v>
      </c>
      <c r="I46" s="56">
        <v>0</v>
      </c>
      <c r="J46" s="57">
        <v>0</v>
      </c>
      <c r="K46" s="56">
        <v>126</v>
      </c>
      <c r="L46" s="56">
        <v>166</v>
      </c>
      <c r="M46" s="57">
        <v>292</v>
      </c>
      <c r="N46" s="32">
        <v>0.11523412905697417</v>
      </c>
      <c r="O46" s="32">
        <v>0.2609410591176603</v>
      </c>
      <c r="P46" s="33">
        <v>0.1980675208038026</v>
      </c>
      <c r="Q46" s="41"/>
      <c r="R46" s="58">
        <f t="shared" si="0"/>
        <v>28.578064006129594</v>
      </c>
      <c r="S46" s="58">
        <f t="shared" si="1"/>
        <v>64.71338266117975</v>
      </c>
      <c r="T46" s="58">
        <f t="shared" si="2"/>
        <v>49.120745159343045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3608.6081850652859</v>
      </c>
      <c r="F47" s="56">
        <v>10628.689613815302</v>
      </c>
      <c r="G47" s="57">
        <v>14237.297798880589</v>
      </c>
      <c r="H47" s="56">
        <v>0</v>
      </c>
      <c r="I47" s="56">
        <v>0</v>
      </c>
      <c r="J47" s="57">
        <v>0</v>
      </c>
      <c r="K47" s="56">
        <v>126</v>
      </c>
      <c r="L47" s="56">
        <v>166</v>
      </c>
      <c r="M47" s="57">
        <v>292</v>
      </c>
      <c r="N47" s="32">
        <v>0.11548285282466993</v>
      </c>
      <c r="O47" s="32">
        <v>0.25817843018400949</v>
      </c>
      <c r="P47" s="33">
        <v>0.19660431118648625</v>
      </c>
      <c r="Q47" s="41"/>
      <c r="R47" s="58">
        <f t="shared" si="0"/>
        <v>28.639747500518141</v>
      </c>
      <c r="S47" s="58">
        <f t="shared" si="1"/>
        <v>64.028250685634347</v>
      </c>
      <c r="T47" s="58">
        <f t="shared" si="2"/>
        <v>48.75786917424859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3229.5443812464487</v>
      </c>
      <c r="F48" s="56">
        <v>10196.18130889563</v>
      </c>
      <c r="G48" s="57">
        <v>13425.725690142079</v>
      </c>
      <c r="H48" s="56">
        <v>0</v>
      </c>
      <c r="I48" s="56">
        <v>0</v>
      </c>
      <c r="J48" s="57">
        <v>0</v>
      </c>
      <c r="K48" s="56">
        <v>126</v>
      </c>
      <c r="L48" s="56">
        <v>166</v>
      </c>
      <c r="M48" s="57">
        <v>292</v>
      </c>
      <c r="N48" s="32">
        <v>0.10335203473010908</v>
      </c>
      <c r="O48" s="32">
        <v>0.24767249584375314</v>
      </c>
      <c r="P48" s="33">
        <v>0.18539722837690675</v>
      </c>
      <c r="Q48" s="41"/>
      <c r="R48" s="58">
        <f t="shared" ref="R48" si="3">+E48/(H48+K48)</f>
        <v>25.631304613067051</v>
      </c>
      <c r="S48" s="58">
        <f t="shared" ref="S48" si="4">+F48/(I48+L48)</f>
        <v>61.422778969250778</v>
      </c>
      <c r="T48" s="58">
        <f t="shared" ref="T48" si="5">+G48/(J48+M48)</f>
        <v>45.978512637472875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2939.2439166080694</v>
      </c>
      <c r="F49" s="56">
        <v>9556.8696660608421</v>
      </c>
      <c r="G49" s="57">
        <v>12496.113582668911</v>
      </c>
      <c r="H49" s="56">
        <v>0</v>
      </c>
      <c r="I49" s="56">
        <v>0</v>
      </c>
      <c r="J49" s="57">
        <v>0</v>
      </c>
      <c r="K49" s="56">
        <v>126</v>
      </c>
      <c r="L49" s="56">
        <v>166</v>
      </c>
      <c r="M49" s="57">
        <v>292</v>
      </c>
      <c r="N49" s="32">
        <v>9.4061825288276668E-2</v>
      </c>
      <c r="O49" s="32">
        <v>0.2321431613403819</v>
      </c>
      <c r="P49" s="33">
        <v>0.17256011907132279</v>
      </c>
      <c r="Q49" s="41"/>
      <c r="R49" s="58">
        <f t="shared" si="0"/>
        <v>23.327332671492613</v>
      </c>
      <c r="S49" s="58">
        <f t="shared" si="1"/>
        <v>57.571504012414714</v>
      </c>
      <c r="T49" s="58">
        <f t="shared" si="2"/>
        <v>42.794909529688056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2726.3722963886712</v>
      </c>
      <c r="F50" s="56">
        <v>9608.4236308284217</v>
      </c>
      <c r="G50" s="57">
        <v>12334.795927217092</v>
      </c>
      <c r="H50" s="56">
        <v>0</v>
      </c>
      <c r="I50" s="56">
        <v>0</v>
      </c>
      <c r="J50" s="57">
        <v>0</v>
      </c>
      <c r="K50" s="56">
        <v>126</v>
      </c>
      <c r="L50" s="56">
        <v>166</v>
      </c>
      <c r="M50" s="57">
        <v>292</v>
      </c>
      <c r="N50" s="32">
        <v>8.7249497452274422E-2</v>
      </c>
      <c r="O50" s="32">
        <v>0.23339544381141716</v>
      </c>
      <c r="P50" s="33">
        <v>0.17033246695781445</v>
      </c>
      <c r="Q50" s="41"/>
      <c r="R50" s="58">
        <f t="shared" si="0"/>
        <v>21.637875368164057</v>
      </c>
      <c r="S50" s="58">
        <f t="shared" si="1"/>
        <v>57.882070065231453</v>
      </c>
      <c r="T50" s="58">
        <f t="shared" si="2"/>
        <v>42.242451805537989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2362.6023951651691</v>
      </c>
      <c r="F51" s="56">
        <v>8876.4703595649971</v>
      </c>
      <c r="G51" s="57">
        <v>11239.072754730167</v>
      </c>
      <c r="H51" s="56">
        <v>0</v>
      </c>
      <c r="I51" s="56">
        <v>0</v>
      </c>
      <c r="J51" s="57">
        <v>0</v>
      </c>
      <c r="K51" s="56">
        <v>126</v>
      </c>
      <c r="L51" s="56">
        <v>166</v>
      </c>
      <c r="M51" s="57">
        <v>292</v>
      </c>
      <c r="N51" s="32">
        <v>7.5608115564681555E-2</v>
      </c>
      <c r="O51" s="32">
        <v>0.21561577826382133</v>
      </c>
      <c r="P51" s="33">
        <v>0.15520151285254871</v>
      </c>
      <c r="Q51" s="41"/>
      <c r="R51" s="58">
        <f t="shared" si="0"/>
        <v>18.750812660041024</v>
      </c>
      <c r="S51" s="58">
        <f t="shared" si="1"/>
        <v>53.472713009427693</v>
      </c>
      <c r="T51" s="58">
        <f t="shared" si="2"/>
        <v>38.48997518743208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2392.9907038553151</v>
      </c>
      <c r="F52" s="56">
        <v>8748.8200783830416</v>
      </c>
      <c r="G52" s="57">
        <v>11141.810782238357</v>
      </c>
      <c r="H52" s="56">
        <v>0</v>
      </c>
      <c r="I52" s="56">
        <v>0</v>
      </c>
      <c r="J52" s="57">
        <v>0</v>
      </c>
      <c r="K52" s="56">
        <v>122</v>
      </c>
      <c r="L52" s="56">
        <v>166</v>
      </c>
      <c r="M52" s="57">
        <v>288</v>
      </c>
      <c r="N52" s="32">
        <v>7.9091443146989529E-2</v>
      </c>
      <c r="O52" s="32">
        <v>0.21251506214494367</v>
      </c>
      <c r="P52" s="33">
        <v>0.15599533465275478</v>
      </c>
      <c r="Q52" s="41"/>
      <c r="R52" s="58">
        <f t="shared" si="0"/>
        <v>19.614677900453401</v>
      </c>
      <c r="S52" s="58">
        <f t="shared" si="1"/>
        <v>52.703735411946035</v>
      </c>
      <c r="T52" s="58">
        <f t="shared" si="2"/>
        <v>38.686842993883182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2372.729269317319</v>
      </c>
      <c r="F53" s="56">
        <v>8567.9496171895953</v>
      </c>
      <c r="G53" s="57">
        <v>10940.678886506914</v>
      </c>
      <c r="H53" s="56">
        <v>0</v>
      </c>
      <c r="I53" s="56">
        <v>0</v>
      </c>
      <c r="J53" s="57">
        <v>0</v>
      </c>
      <c r="K53" s="56">
        <v>112</v>
      </c>
      <c r="L53" s="56">
        <v>168</v>
      </c>
      <c r="M53" s="57">
        <v>280</v>
      </c>
      <c r="N53" s="32">
        <v>8.5423720813555551E-2</v>
      </c>
      <c r="O53" s="32">
        <v>0.20564395202547991</v>
      </c>
      <c r="P53" s="33">
        <v>0.15755585954071016</v>
      </c>
      <c r="Q53" s="41"/>
      <c r="R53" s="58">
        <f t="shared" si="0"/>
        <v>21.185082761761777</v>
      </c>
      <c r="S53" s="58">
        <f t="shared" si="1"/>
        <v>50.999700102319018</v>
      </c>
      <c r="T53" s="58">
        <f t="shared" si="2"/>
        <v>39.073853166096121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2268.5614230394717</v>
      </c>
      <c r="F54" s="56">
        <v>8240.8697497085705</v>
      </c>
      <c r="G54" s="57">
        <v>10509.431172748042</v>
      </c>
      <c r="H54" s="56">
        <v>0</v>
      </c>
      <c r="I54" s="56">
        <v>0</v>
      </c>
      <c r="J54" s="57">
        <v>0</v>
      </c>
      <c r="K54" s="56">
        <v>86</v>
      </c>
      <c r="L54" s="56">
        <v>166</v>
      </c>
      <c r="M54" s="57">
        <v>252</v>
      </c>
      <c r="N54" s="32">
        <v>0.10636540805698949</v>
      </c>
      <c r="O54" s="32">
        <v>0.20017658739089997</v>
      </c>
      <c r="P54" s="33">
        <v>0.16816166111027972</v>
      </c>
      <c r="Q54" s="41"/>
      <c r="R54" s="58">
        <f t="shared" si="0"/>
        <v>26.378621198133391</v>
      </c>
      <c r="S54" s="58">
        <f t="shared" si="1"/>
        <v>49.643793672943197</v>
      </c>
      <c r="T54" s="58">
        <f t="shared" si="2"/>
        <v>41.704091955349369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1635.2252374084153</v>
      </c>
      <c r="F55" s="56">
        <v>6357.8429398381104</v>
      </c>
      <c r="G55" s="57">
        <v>7993.0681772465259</v>
      </c>
      <c r="H55" s="56">
        <v>0</v>
      </c>
      <c r="I55" s="56">
        <v>0</v>
      </c>
      <c r="J55" s="57">
        <v>0</v>
      </c>
      <c r="K55" s="56">
        <v>84</v>
      </c>
      <c r="L55" s="56">
        <v>166</v>
      </c>
      <c r="M55" s="57">
        <v>250</v>
      </c>
      <c r="N55" s="32">
        <v>7.8495835129052199E-2</v>
      </c>
      <c r="O55" s="32">
        <v>0.15443652691017562</v>
      </c>
      <c r="P55" s="33">
        <v>0.12892045447171815</v>
      </c>
      <c r="Q55" s="41"/>
      <c r="R55" s="58">
        <f t="shared" si="0"/>
        <v>19.466967112004944</v>
      </c>
      <c r="S55" s="58">
        <f t="shared" si="1"/>
        <v>38.300258673723555</v>
      </c>
      <c r="T55" s="58">
        <f t="shared" si="2"/>
        <v>31.972272708986104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1571.8579136543631</v>
      </c>
      <c r="F56" s="56">
        <v>6176.0498863010462</v>
      </c>
      <c r="G56" s="57">
        <v>7747.9077999554092</v>
      </c>
      <c r="H56" s="56">
        <v>0</v>
      </c>
      <c r="I56" s="56">
        <v>0</v>
      </c>
      <c r="J56" s="57">
        <v>0</v>
      </c>
      <c r="K56" s="56">
        <v>80</v>
      </c>
      <c r="L56" s="56">
        <v>166</v>
      </c>
      <c r="M56" s="57">
        <v>246</v>
      </c>
      <c r="N56" s="32">
        <v>7.9226709357578778E-2</v>
      </c>
      <c r="O56" s="32">
        <v>0.15002064434271878</v>
      </c>
      <c r="P56" s="33">
        <v>0.12699822646137243</v>
      </c>
      <c r="Q56" s="41"/>
      <c r="R56" s="58">
        <f t="shared" si="0"/>
        <v>19.648223920679538</v>
      </c>
      <c r="S56" s="58">
        <f t="shared" si="1"/>
        <v>37.205119796994254</v>
      </c>
      <c r="T56" s="58">
        <f t="shared" si="2"/>
        <v>31.495560162420364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1350.0058818845225</v>
      </c>
      <c r="F57" s="56">
        <v>4459.315920446511</v>
      </c>
      <c r="G57" s="57">
        <v>5809.3218023310337</v>
      </c>
      <c r="H57" s="56">
        <v>0</v>
      </c>
      <c r="I57" s="56">
        <v>0</v>
      </c>
      <c r="J57" s="57">
        <v>0</v>
      </c>
      <c r="K57" s="56">
        <v>73</v>
      </c>
      <c r="L57" s="56">
        <v>166</v>
      </c>
      <c r="M57" s="57">
        <v>239</v>
      </c>
      <c r="N57" s="32">
        <v>7.4569480881822942E-2</v>
      </c>
      <c r="O57" s="32">
        <v>0.1083199553159374</v>
      </c>
      <c r="P57" s="33">
        <v>9.801123299924136E-2</v>
      </c>
      <c r="Q57" s="41"/>
      <c r="R57" s="58">
        <f t="shared" si="0"/>
        <v>18.493231258692088</v>
      </c>
      <c r="S57" s="58">
        <f t="shared" si="1"/>
        <v>26.863348918352475</v>
      </c>
      <c r="T57" s="58">
        <f t="shared" si="2"/>
        <v>24.306785783811858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1352.60748847482</v>
      </c>
      <c r="F58" s="61">
        <v>4240.0000000056762</v>
      </c>
      <c r="G58" s="62">
        <v>5592.6074884804966</v>
      </c>
      <c r="H58" s="56">
        <v>0</v>
      </c>
      <c r="I58" s="56">
        <v>0</v>
      </c>
      <c r="J58" s="57">
        <v>0</v>
      </c>
      <c r="K58" s="56">
        <v>63</v>
      </c>
      <c r="L58" s="56">
        <v>166</v>
      </c>
      <c r="M58" s="57">
        <v>229</v>
      </c>
      <c r="N58" s="34">
        <v>8.6572419897261901E-2</v>
      </c>
      <c r="O58" s="34">
        <v>0.10299261562392334</v>
      </c>
      <c r="P58" s="35">
        <v>9.8475269201304699E-2</v>
      </c>
      <c r="Q58" s="41"/>
      <c r="R58" s="58">
        <f t="shared" si="0"/>
        <v>21.469960134520953</v>
      </c>
      <c r="S58" s="58">
        <f t="shared" si="1"/>
        <v>25.542168674732988</v>
      </c>
      <c r="T58" s="58">
        <f t="shared" si="2"/>
        <v>24.421866761923567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7824.898127097018</v>
      </c>
      <c r="F59" s="56">
        <v>10835.720522540259</v>
      </c>
      <c r="G59" s="57">
        <v>18660.618649637276</v>
      </c>
      <c r="H59" s="66">
        <v>8</v>
      </c>
      <c r="I59" s="64">
        <v>5</v>
      </c>
      <c r="J59" s="65">
        <v>13</v>
      </c>
      <c r="K59" s="66">
        <v>75</v>
      </c>
      <c r="L59" s="64">
        <v>100</v>
      </c>
      <c r="M59" s="65">
        <v>175</v>
      </c>
      <c r="N59" s="30">
        <v>0.38493202120705522</v>
      </c>
      <c r="O59" s="30">
        <v>0.41869090118007185</v>
      </c>
      <c r="P59" s="31">
        <v>0.4038395656517762</v>
      </c>
      <c r="Q59" s="41"/>
      <c r="R59" s="58">
        <f t="shared" si="0"/>
        <v>94.275881049361658</v>
      </c>
      <c r="S59" s="58">
        <f t="shared" si="1"/>
        <v>103.19733830990724</v>
      </c>
      <c r="T59" s="58">
        <f t="shared" si="2"/>
        <v>99.258609838496142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7664.9820465370412</v>
      </c>
      <c r="F60" s="56">
        <v>10667.223898240236</v>
      </c>
      <c r="G60" s="57">
        <v>18332.205944777277</v>
      </c>
      <c r="H60" s="55">
        <v>8</v>
      </c>
      <c r="I60" s="56">
        <v>3</v>
      </c>
      <c r="J60" s="57">
        <v>11</v>
      </c>
      <c r="K60" s="55">
        <v>75</v>
      </c>
      <c r="L60" s="56">
        <v>100</v>
      </c>
      <c r="M60" s="57">
        <v>175</v>
      </c>
      <c r="N60" s="32">
        <v>0.37706523251362856</v>
      </c>
      <c r="O60" s="32">
        <v>0.41917729873625575</v>
      </c>
      <c r="P60" s="33">
        <v>0.40047636195336589</v>
      </c>
      <c r="Q60" s="41"/>
      <c r="R60" s="58">
        <f t="shared" si="0"/>
        <v>92.349181283578815</v>
      </c>
      <c r="S60" s="58">
        <f t="shared" si="1"/>
        <v>103.56528056543918</v>
      </c>
      <c r="T60" s="58">
        <f t="shared" si="2"/>
        <v>98.560247014931605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7657.7767514477919</v>
      </c>
      <c r="F61" s="56">
        <v>10340.936157609429</v>
      </c>
      <c r="G61" s="57">
        <v>17998.71290905722</v>
      </c>
      <c r="H61" s="55">
        <v>8</v>
      </c>
      <c r="I61" s="56">
        <v>3</v>
      </c>
      <c r="J61" s="57">
        <v>11</v>
      </c>
      <c r="K61" s="55">
        <v>75</v>
      </c>
      <c r="L61" s="56">
        <v>100</v>
      </c>
      <c r="M61" s="57">
        <v>175</v>
      </c>
      <c r="N61" s="32">
        <v>0.37671078076779774</v>
      </c>
      <c r="O61" s="32">
        <v>0.40635555476302376</v>
      </c>
      <c r="P61" s="33">
        <v>0.39319103698569602</v>
      </c>
      <c r="Q61" s="41"/>
      <c r="R61" s="58">
        <f t="shared" si="0"/>
        <v>92.262370499370988</v>
      </c>
      <c r="S61" s="58">
        <f t="shared" si="1"/>
        <v>100.39743842339252</v>
      </c>
      <c r="T61" s="58">
        <f t="shared" si="2"/>
        <v>96.767273704608712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7672.6172336377904</v>
      </c>
      <c r="F62" s="56">
        <v>9857.5377945072396</v>
      </c>
      <c r="G62" s="57">
        <v>17530.155028145029</v>
      </c>
      <c r="H62" s="55">
        <v>8</v>
      </c>
      <c r="I62" s="56">
        <v>3</v>
      </c>
      <c r="J62" s="57">
        <v>11</v>
      </c>
      <c r="K62" s="55">
        <v>75</v>
      </c>
      <c r="L62" s="56">
        <v>100</v>
      </c>
      <c r="M62" s="57">
        <v>175</v>
      </c>
      <c r="N62" s="32">
        <v>0.37744083203649109</v>
      </c>
      <c r="O62" s="32">
        <v>0.38736002021798333</v>
      </c>
      <c r="P62" s="33">
        <v>0.38295515178576173</v>
      </c>
      <c r="Q62" s="41"/>
      <c r="R62" s="58">
        <f t="shared" si="0"/>
        <v>92.441171489611932</v>
      </c>
      <c r="S62" s="58">
        <f t="shared" si="1"/>
        <v>95.70425043210912</v>
      </c>
      <c r="T62" s="58">
        <f t="shared" si="2"/>
        <v>94.24814531260769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7548.5373447199045</v>
      </c>
      <c r="F63" s="56">
        <v>9394.9195694338996</v>
      </c>
      <c r="G63" s="57">
        <v>16943.456914153805</v>
      </c>
      <c r="H63" s="55">
        <v>8</v>
      </c>
      <c r="I63" s="56">
        <v>3</v>
      </c>
      <c r="J63" s="57">
        <v>11</v>
      </c>
      <c r="K63" s="55">
        <v>75</v>
      </c>
      <c r="L63" s="56">
        <v>100</v>
      </c>
      <c r="M63" s="57">
        <v>175</v>
      </c>
      <c r="N63" s="32">
        <v>0.37133694139708306</v>
      </c>
      <c r="O63" s="32">
        <v>0.36918105821415825</v>
      </c>
      <c r="P63" s="33">
        <v>0.37013843311241273</v>
      </c>
      <c r="Q63" s="41"/>
      <c r="R63" s="58">
        <f t="shared" si="0"/>
        <v>90.946233068914509</v>
      </c>
      <c r="S63" s="58">
        <f t="shared" si="1"/>
        <v>91.212811353727176</v>
      </c>
      <c r="T63" s="58">
        <f t="shared" si="2"/>
        <v>91.093854377170999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7513.8715158457844</v>
      </c>
      <c r="F64" s="56">
        <v>8704.7685060308504</v>
      </c>
      <c r="G64" s="57">
        <v>16218.640021876636</v>
      </c>
      <c r="H64" s="55">
        <v>8</v>
      </c>
      <c r="I64" s="56">
        <v>3</v>
      </c>
      <c r="J64" s="57">
        <v>11</v>
      </c>
      <c r="K64" s="55">
        <v>74</v>
      </c>
      <c r="L64" s="56">
        <v>120</v>
      </c>
      <c r="M64" s="57">
        <v>194</v>
      </c>
      <c r="N64" s="3">
        <v>0.37419678863773825</v>
      </c>
      <c r="O64" s="3">
        <v>0.28626573618885987</v>
      </c>
      <c r="P64" s="4">
        <v>0.3212375222206591</v>
      </c>
      <c r="Q64" s="41"/>
      <c r="R64" s="58">
        <f t="shared" si="0"/>
        <v>91.63257946153395</v>
      </c>
      <c r="S64" s="58">
        <f t="shared" si="1"/>
        <v>70.770475658787404</v>
      </c>
      <c r="T64" s="58">
        <f t="shared" si="2"/>
        <v>79.115317179886034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7069.5558188931354</v>
      </c>
      <c r="F65" s="56">
        <v>6862.698935348275</v>
      </c>
      <c r="G65" s="57">
        <v>13932.25475424141</v>
      </c>
      <c r="H65" s="55">
        <v>0</v>
      </c>
      <c r="I65" s="56">
        <v>3</v>
      </c>
      <c r="J65" s="57">
        <v>3</v>
      </c>
      <c r="K65" s="55">
        <v>82</v>
      </c>
      <c r="L65" s="56">
        <v>120</v>
      </c>
      <c r="M65" s="57">
        <v>202</v>
      </c>
      <c r="N65" s="3">
        <v>0.34763748125949723</v>
      </c>
      <c r="O65" s="3">
        <v>0.22568728411432107</v>
      </c>
      <c r="P65" s="4">
        <v>0.27455964752958795</v>
      </c>
      <c r="Q65" s="41"/>
      <c r="R65" s="58">
        <f t="shared" si="0"/>
        <v>86.214095352355315</v>
      </c>
      <c r="S65" s="58">
        <f t="shared" si="1"/>
        <v>55.794300287384353</v>
      </c>
      <c r="T65" s="58">
        <f t="shared" si="2"/>
        <v>67.96221831337273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3436.1580952652175</v>
      </c>
      <c r="F66" s="56">
        <v>3337.4617533298024</v>
      </c>
      <c r="G66" s="57">
        <v>6773.6198485950199</v>
      </c>
      <c r="H66" s="55">
        <v>0</v>
      </c>
      <c r="I66" s="56">
        <v>3</v>
      </c>
      <c r="J66" s="57">
        <v>3</v>
      </c>
      <c r="K66" s="55">
        <v>63</v>
      </c>
      <c r="L66" s="56">
        <v>60</v>
      </c>
      <c r="M66" s="57">
        <v>123</v>
      </c>
      <c r="N66" s="3">
        <v>0.219928193501358</v>
      </c>
      <c r="O66" s="3">
        <v>0.21493184913252206</v>
      </c>
      <c r="P66" s="4">
        <v>0.21743771984447291</v>
      </c>
      <c r="Q66" s="41"/>
      <c r="R66" s="58">
        <f t="shared" si="0"/>
        <v>54.542191988336789</v>
      </c>
      <c r="S66" s="58">
        <f t="shared" si="1"/>
        <v>52.975583386187338</v>
      </c>
      <c r="T66" s="58">
        <f t="shared" si="2"/>
        <v>53.75888768726206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2159.7614453258075</v>
      </c>
      <c r="F67" s="56">
        <v>3284.0305990484594</v>
      </c>
      <c r="G67" s="57">
        <v>5443.7920443742669</v>
      </c>
      <c r="H67" s="55">
        <v>0</v>
      </c>
      <c r="I67" s="56">
        <v>3</v>
      </c>
      <c r="J67" s="57">
        <v>3</v>
      </c>
      <c r="K67" s="55">
        <v>63</v>
      </c>
      <c r="L67" s="56">
        <v>60</v>
      </c>
      <c r="M67" s="57">
        <v>123</v>
      </c>
      <c r="N67" s="3">
        <v>0.13823357944993647</v>
      </c>
      <c r="O67" s="3">
        <v>0.2114908938078606</v>
      </c>
      <c r="P67" s="4">
        <v>0.17474935941108971</v>
      </c>
      <c r="Q67" s="41"/>
      <c r="R67" s="58">
        <f t="shared" si="0"/>
        <v>34.281927703584245</v>
      </c>
      <c r="S67" s="58">
        <f t="shared" si="1"/>
        <v>52.127469826166021</v>
      </c>
      <c r="T67" s="58">
        <f t="shared" si="2"/>
        <v>43.204698764875133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1102.0984697386798</v>
      </c>
      <c r="F68" s="56">
        <v>3255.5652222537196</v>
      </c>
      <c r="G68" s="57">
        <v>4357.6636919923994</v>
      </c>
      <c r="H68" s="55">
        <v>0</v>
      </c>
      <c r="I68" s="56">
        <v>0</v>
      </c>
      <c r="J68" s="57">
        <v>0</v>
      </c>
      <c r="K68" s="55">
        <v>53</v>
      </c>
      <c r="L68" s="56">
        <v>63</v>
      </c>
      <c r="M68" s="57">
        <v>116</v>
      </c>
      <c r="N68" s="3">
        <v>8.3848027216880686E-2</v>
      </c>
      <c r="O68" s="3">
        <v>0.20836950987286992</v>
      </c>
      <c r="P68" s="4">
        <v>0.15147607383177139</v>
      </c>
      <c r="Q68" s="41"/>
      <c r="R68" s="58">
        <f t="shared" si="0"/>
        <v>20.794310749786412</v>
      </c>
      <c r="S68" s="58">
        <f t="shared" si="1"/>
        <v>51.675638448471737</v>
      </c>
      <c r="T68" s="58">
        <f t="shared" si="2"/>
        <v>37.566066310279304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684.6831034894816</v>
      </c>
      <c r="F69" s="61">
        <v>1630.0000000081923</v>
      </c>
      <c r="G69" s="62">
        <v>2314.683103497674</v>
      </c>
      <c r="H69" s="67">
        <v>0</v>
      </c>
      <c r="I69" s="61">
        <v>0</v>
      </c>
      <c r="J69" s="62">
        <v>0</v>
      </c>
      <c r="K69" s="67">
        <v>42</v>
      </c>
      <c r="L69" s="61">
        <v>63</v>
      </c>
      <c r="M69" s="62">
        <v>105</v>
      </c>
      <c r="N69" s="6">
        <v>6.573378489722366E-2</v>
      </c>
      <c r="O69" s="6">
        <v>0.1043266769078464</v>
      </c>
      <c r="P69" s="7">
        <v>8.8889520103597311E-2</v>
      </c>
      <c r="Q69" s="41"/>
      <c r="R69" s="58">
        <f t="shared" si="0"/>
        <v>16.301978654511466</v>
      </c>
      <c r="S69" s="58">
        <f t="shared" si="1"/>
        <v>25.87301587314591</v>
      </c>
      <c r="T69" s="58">
        <f t="shared" si="2"/>
        <v>22.044600985692131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12930.999999925411</v>
      </c>
      <c r="F70" s="56">
        <v>2195.0362023585622</v>
      </c>
      <c r="G70" s="65">
        <v>15126.036202283973</v>
      </c>
      <c r="H70" s="66">
        <v>332</v>
      </c>
      <c r="I70" s="64">
        <v>268</v>
      </c>
      <c r="J70" s="65">
        <v>600</v>
      </c>
      <c r="K70" s="66">
        <v>0</v>
      </c>
      <c r="L70" s="64">
        <v>0</v>
      </c>
      <c r="M70" s="65">
        <v>0</v>
      </c>
      <c r="N70" s="15">
        <v>0.18031849620601029</v>
      </c>
      <c r="O70" s="15">
        <v>3.7918674031898879E-2</v>
      </c>
      <c r="P70" s="16">
        <v>0.11671324230157386</v>
      </c>
      <c r="Q70" s="41"/>
      <c r="R70" s="58">
        <f t="shared" si="0"/>
        <v>38.948795180498223</v>
      </c>
      <c r="S70" s="58">
        <f t="shared" si="1"/>
        <v>8.1904335908901569</v>
      </c>
      <c r="T70" s="58">
        <f t="shared" si="2"/>
        <v>25.210060337139954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17659.285542535912</v>
      </c>
      <c r="F71" s="56">
        <v>3366.476735896314</v>
      </c>
      <c r="G71" s="57">
        <v>21025.762278432227</v>
      </c>
      <c r="H71" s="55">
        <v>332</v>
      </c>
      <c r="I71" s="56">
        <v>250</v>
      </c>
      <c r="J71" s="57">
        <v>582</v>
      </c>
      <c r="K71" s="55">
        <v>0</v>
      </c>
      <c r="L71" s="56">
        <v>0</v>
      </c>
      <c r="M71" s="57">
        <v>0</v>
      </c>
      <c r="N71" s="3">
        <v>0.24625286622233256</v>
      </c>
      <c r="O71" s="3">
        <v>6.234216177585767E-2</v>
      </c>
      <c r="P71" s="4">
        <v>0.16725342273157873</v>
      </c>
      <c r="Q71" s="41"/>
      <c r="R71" s="58">
        <f t="shared" ref="R71:R86" si="6">+E71/(H71+K71)</f>
        <v>53.190619104023831</v>
      </c>
      <c r="S71" s="58">
        <f t="shared" ref="S71:S85" si="7">+F71/(I71+L71)</f>
        <v>13.465906943585257</v>
      </c>
      <c r="T71" s="58">
        <f t="shared" ref="T71:T85" si="8">+G71/(J71+M71)</f>
        <v>36.126739310021009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24079.360624853678</v>
      </c>
      <c r="F72" s="56">
        <v>5323.624213064546</v>
      </c>
      <c r="G72" s="57">
        <v>29402.984837918222</v>
      </c>
      <c r="H72" s="55">
        <v>332</v>
      </c>
      <c r="I72" s="56">
        <v>250</v>
      </c>
      <c r="J72" s="57">
        <v>582</v>
      </c>
      <c r="K72" s="55">
        <v>0</v>
      </c>
      <c r="L72" s="56">
        <v>0</v>
      </c>
      <c r="M72" s="57">
        <v>0</v>
      </c>
      <c r="N72" s="3">
        <v>0.3357786789498784</v>
      </c>
      <c r="O72" s="3">
        <v>9.8585633575269366E-2</v>
      </c>
      <c r="P72" s="4">
        <v>0.233891631967658</v>
      </c>
      <c r="Q72" s="41"/>
      <c r="R72" s="58">
        <f t="shared" si="6"/>
        <v>72.528194653173728</v>
      </c>
      <c r="S72" s="58">
        <f t="shared" si="7"/>
        <v>21.294496852258185</v>
      </c>
      <c r="T72" s="58">
        <f t="shared" si="8"/>
        <v>50.520592505014129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27166.014619692101</v>
      </c>
      <c r="F73" s="56">
        <v>6625.5476526224647</v>
      </c>
      <c r="G73" s="57">
        <v>33791.562272314564</v>
      </c>
      <c r="H73" s="55">
        <v>332</v>
      </c>
      <c r="I73" s="56">
        <v>252</v>
      </c>
      <c r="J73" s="57">
        <v>584</v>
      </c>
      <c r="K73" s="55">
        <v>0</v>
      </c>
      <c r="L73" s="56">
        <v>0</v>
      </c>
      <c r="M73" s="57">
        <v>0</v>
      </c>
      <c r="N73" s="3">
        <v>0.37882104277794654</v>
      </c>
      <c r="O73" s="3">
        <v>0.12172155446469843</v>
      </c>
      <c r="P73" s="4">
        <v>0.26788085261538053</v>
      </c>
      <c r="Q73" s="41"/>
      <c r="R73" s="58">
        <f t="shared" si="6"/>
        <v>81.825345240036455</v>
      </c>
      <c r="S73" s="58">
        <f t="shared" si="7"/>
        <v>26.291855764374858</v>
      </c>
      <c r="T73" s="58">
        <f t="shared" si="8"/>
        <v>57.862264164922202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30825.87993855232</v>
      </c>
      <c r="F74" s="56">
        <v>7534.1862320912805</v>
      </c>
      <c r="G74" s="57">
        <v>38360.0661706436</v>
      </c>
      <c r="H74" s="55">
        <v>332</v>
      </c>
      <c r="I74" s="56">
        <v>292</v>
      </c>
      <c r="J74" s="57">
        <v>624</v>
      </c>
      <c r="K74" s="55">
        <v>0</v>
      </c>
      <c r="L74" s="56">
        <v>0</v>
      </c>
      <c r="M74" s="57">
        <v>0</v>
      </c>
      <c r="N74" s="3">
        <v>0.42985664796062473</v>
      </c>
      <c r="O74" s="3">
        <v>0.1194537390932788</v>
      </c>
      <c r="P74" s="4">
        <v>0.28460400470859748</v>
      </c>
      <c r="Q74" s="41"/>
      <c r="R74" s="58">
        <f t="shared" si="6"/>
        <v>92.849035959494941</v>
      </c>
      <c r="S74" s="58">
        <f t="shared" si="7"/>
        <v>25.802007644148222</v>
      </c>
      <c r="T74" s="58">
        <f t="shared" si="8"/>
        <v>61.474465017057049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31197.101120716172</v>
      </c>
      <c r="F75" s="56">
        <v>8156.5156441714043</v>
      </c>
      <c r="G75" s="57">
        <v>39353.616764887578</v>
      </c>
      <c r="H75" s="55">
        <v>332</v>
      </c>
      <c r="I75" s="56">
        <v>292</v>
      </c>
      <c r="J75" s="57">
        <v>624</v>
      </c>
      <c r="K75" s="55">
        <v>0</v>
      </c>
      <c r="L75" s="56">
        <v>0</v>
      </c>
      <c r="M75" s="57">
        <v>0</v>
      </c>
      <c r="N75" s="3">
        <v>0.43503320393680517</v>
      </c>
      <c r="O75" s="3">
        <v>0.12932070719449842</v>
      </c>
      <c r="P75" s="4">
        <v>0.29197543302534112</v>
      </c>
      <c r="Q75" s="41"/>
      <c r="R75" s="58">
        <f t="shared" si="6"/>
        <v>93.967172050349916</v>
      </c>
      <c r="S75" s="58">
        <f t="shared" si="7"/>
        <v>27.933272754011657</v>
      </c>
      <c r="T75" s="58">
        <f t="shared" si="8"/>
        <v>63.066693533473682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30590.467003448262</v>
      </c>
      <c r="F76" s="56">
        <v>12594.761114130399</v>
      </c>
      <c r="G76" s="57">
        <v>43185.228117578663</v>
      </c>
      <c r="H76" s="55">
        <v>326</v>
      </c>
      <c r="I76" s="56">
        <v>260</v>
      </c>
      <c r="J76" s="57">
        <v>586</v>
      </c>
      <c r="K76" s="55">
        <v>0</v>
      </c>
      <c r="L76" s="56">
        <v>0</v>
      </c>
      <c r="M76" s="57">
        <v>0</v>
      </c>
      <c r="N76" s="3">
        <v>0.43442494608396193</v>
      </c>
      <c r="O76" s="3">
        <v>0.22426568935417376</v>
      </c>
      <c r="P76" s="4">
        <v>0.34118022466801495</v>
      </c>
      <c r="Q76" s="41"/>
      <c r="R76" s="58">
        <f t="shared" si="6"/>
        <v>93.835788354135772</v>
      </c>
      <c r="S76" s="58">
        <f t="shared" si="7"/>
        <v>48.441388900501536</v>
      </c>
      <c r="T76" s="58">
        <f t="shared" si="8"/>
        <v>73.694928528291229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29413.494421921903</v>
      </c>
      <c r="F77" s="56">
        <v>14858.949455297097</v>
      </c>
      <c r="G77" s="57">
        <v>44272.443877219004</v>
      </c>
      <c r="H77" s="55">
        <v>290</v>
      </c>
      <c r="I77" s="56">
        <v>252</v>
      </c>
      <c r="J77" s="57">
        <v>542</v>
      </c>
      <c r="K77" s="55">
        <v>0</v>
      </c>
      <c r="L77" s="56">
        <v>0</v>
      </c>
      <c r="M77" s="57">
        <v>0</v>
      </c>
      <c r="N77" s="3">
        <v>0.46956408719543269</v>
      </c>
      <c r="O77" s="3">
        <v>0.27298187564846227</v>
      </c>
      <c r="P77" s="4">
        <v>0.37816423976030994</v>
      </c>
      <c r="Q77" s="41"/>
      <c r="R77" s="58">
        <f t="shared" si="6"/>
        <v>101.42584283421346</v>
      </c>
      <c r="S77" s="58">
        <f t="shared" si="7"/>
        <v>58.964085140067844</v>
      </c>
      <c r="T77" s="58">
        <f t="shared" si="8"/>
        <v>81.683475788226943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16048.733723894899</v>
      </c>
      <c r="F78" s="56">
        <v>11560.896514887443</v>
      </c>
      <c r="G78" s="57">
        <v>27609.630238782342</v>
      </c>
      <c r="H78" s="55">
        <v>308</v>
      </c>
      <c r="I78" s="56">
        <v>294</v>
      </c>
      <c r="J78" s="57">
        <v>602</v>
      </c>
      <c r="K78" s="55">
        <v>0</v>
      </c>
      <c r="L78" s="56">
        <v>0</v>
      </c>
      <c r="M78" s="57">
        <v>0</v>
      </c>
      <c r="N78" s="3">
        <v>0.24123277002006521</v>
      </c>
      <c r="O78" s="3">
        <v>0.18204989472926814</v>
      </c>
      <c r="P78" s="4">
        <v>0.2123295053431643</v>
      </c>
      <c r="Q78" s="41"/>
      <c r="R78" s="58">
        <f t="shared" si="6"/>
        <v>52.106278324334085</v>
      </c>
      <c r="S78" s="58">
        <f t="shared" si="7"/>
        <v>39.322777261521914</v>
      </c>
      <c r="T78" s="58">
        <f t="shared" si="8"/>
        <v>45.863173154123494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15197.836155543062</v>
      </c>
      <c r="F79" s="56">
        <v>11038.934368373946</v>
      </c>
      <c r="G79" s="57">
        <v>26236.77052391701</v>
      </c>
      <c r="H79" s="55">
        <v>332</v>
      </c>
      <c r="I79" s="56">
        <v>292</v>
      </c>
      <c r="J79" s="57">
        <v>624</v>
      </c>
      <c r="K79" s="55">
        <v>0</v>
      </c>
      <c r="L79" s="56">
        <v>0</v>
      </c>
      <c r="M79" s="57">
        <v>0</v>
      </c>
      <c r="N79" s="3">
        <v>0.21192877280710429</v>
      </c>
      <c r="O79" s="3">
        <v>0.17502115627178377</v>
      </c>
      <c r="P79" s="4">
        <v>0.19465790096685817</v>
      </c>
      <c r="Q79" s="41"/>
      <c r="R79" s="58">
        <f t="shared" si="6"/>
        <v>45.776614926334524</v>
      </c>
      <c r="S79" s="58">
        <f t="shared" si="7"/>
        <v>37.804569754705298</v>
      </c>
      <c r="T79" s="58">
        <f t="shared" si="8"/>
        <v>42.046106608841363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12083.324164680391</v>
      </c>
      <c r="F80" s="56">
        <v>8463.0774693442418</v>
      </c>
      <c r="G80" s="57">
        <v>20546.401634024631</v>
      </c>
      <c r="H80" s="55">
        <v>330</v>
      </c>
      <c r="I80" s="56">
        <v>292</v>
      </c>
      <c r="J80" s="57">
        <v>622</v>
      </c>
      <c r="K80" s="55">
        <v>0</v>
      </c>
      <c r="L80" s="56">
        <v>0</v>
      </c>
      <c r="M80" s="57">
        <v>0</v>
      </c>
      <c r="N80" s="3">
        <v>0.16951913811280009</v>
      </c>
      <c r="O80" s="3">
        <v>0.13418121304769537</v>
      </c>
      <c r="P80" s="4">
        <v>0.15292962988287953</v>
      </c>
      <c r="Q80" s="41"/>
      <c r="R80" s="58">
        <f t="shared" si="6"/>
        <v>36.616133832364824</v>
      </c>
      <c r="S80" s="58">
        <f t="shared" si="7"/>
        <v>28.983142018302196</v>
      </c>
      <c r="T80" s="58">
        <f t="shared" si="8"/>
        <v>33.03280005470198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10644.796523825205</v>
      </c>
      <c r="F81" s="56">
        <v>6886.9771246263535</v>
      </c>
      <c r="G81" s="57">
        <v>17531.773648451559</v>
      </c>
      <c r="H81" s="55">
        <v>312</v>
      </c>
      <c r="I81" s="56">
        <v>292</v>
      </c>
      <c r="J81" s="57">
        <v>604</v>
      </c>
      <c r="K81" s="55">
        <v>0</v>
      </c>
      <c r="L81" s="56">
        <v>0</v>
      </c>
      <c r="M81" s="57">
        <v>0</v>
      </c>
      <c r="N81" s="3">
        <v>0.15795341470538352</v>
      </c>
      <c r="O81" s="3">
        <v>0.10919230600942341</v>
      </c>
      <c r="P81" s="4">
        <v>0.13438016348150877</v>
      </c>
      <c r="Q81" s="41"/>
      <c r="R81" s="58">
        <f t="shared" si="6"/>
        <v>34.117937576362841</v>
      </c>
      <c r="S81" s="58">
        <f t="shared" si="7"/>
        <v>23.585538098035457</v>
      </c>
      <c r="T81" s="58">
        <f t="shared" si="8"/>
        <v>29.026115312005892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9883.1165615863556</v>
      </c>
      <c r="F82" s="56">
        <v>5298.5965870181844</v>
      </c>
      <c r="G82" s="57">
        <v>15181.71314860454</v>
      </c>
      <c r="H82" s="55">
        <v>292</v>
      </c>
      <c r="I82" s="56">
        <v>314</v>
      </c>
      <c r="J82" s="57">
        <v>606</v>
      </c>
      <c r="K82" s="55">
        <v>0</v>
      </c>
      <c r="L82" s="56">
        <v>0</v>
      </c>
      <c r="M82" s="57">
        <v>0</v>
      </c>
      <c r="N82" s="3">
        <v>0.15669578515960103</v>
      </c>
      <c r="O82" s="3">
        <v>7.8122738072336995E-2</v>
      </c>
      <c r="P82" s="4">
        <v>0.11598301818699226</v>
      </c>
      <c r="Q82" s="41"/>
      <c r="R82" s="58">
        <f t="shared" si="6"/>
        <v>33.846289594473824</v>
      </c>
      <c r="S82" s="58">
        <f t="shared" si="7"/>
        <v>16.874511423624792</v>
      </c>
      <c r="T82" s="58">
        <f t="shared" si="8"/>
        <v>25.052331928390331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8339.707491011879</v>
      </c>
      <c r="F83" s="56">
        <v>4551.0658955884601</v>
      </c>
      <c r="G83" s="57">
        <v>12890.77338660034</v>
      </c>
      <c r="H83" s="55">
        <v>294</v>
      </c>
      <c r="I83" s="56">
        <v>292</v>
      </c>
      <c r="J83" s="57">
        <v>586</v>
      </c>
      <c r="K83" s="55">
        <v>0</v>
      </c>
      <c r="L83" s="56">
        <v>0</v>
      </c>
      <c r="M83" s="57">
        <v>0</v>
      </c>
      <c r="N83" s="3">
        <v>0.13132570375113189</v>
      </c>
      <c r="O83" s="3">
        <v>7.2156676426757674E-2</v>
      </c>
      <c r="P83" s="4">
        <v>0.10184216112533451</v>
      </c>
      <c r="Q83" s="41"/>
      <c r="R83" s="58">
        <f t="shared" si="6"/>
        <v>28.366352010244487</v>
      </c>
      <c r="S83" s="58">
        <f t="shared" si="7"/>
        <v>15.585842108179659</v>
      </c>
      <c r="T83" s="58">
        <f t="shared" si="8"/>
        <v>21.997906803072251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3943.6432289229147</v>
      </c>
      <c r="F84" s="61">
        <v>4079.9999999759584</v>
      </c>
      <c r="G84" s="62">
        <v>8023.6432288988726</v>
      </c>
      <c r="H84" s="67">
        <v>300</v>
      </c>
      <c r="I84" s="61">
        <v>292</v>
      </c>
      <c r="J84" s="62">
        <v>592</v>
      </c>
      <c r="K84" s="67">
        <v>0</v>
      </c>
      <c r="L84" s="61">
        <v>0</v>
      </c>
      <c r="M84" s="62">
        <v>0</v>
      </c>
      <c r="N84" s="6">
        <v>6.0858691804365969E-2</v>
      </c>
      <c r="O84" s="6">
        <v>6.4687975646498586E-2</v>
      </c>
      <c r="P84" s="7">
        <v>6.2747460185958406E-2</v>
      </c>
      <c r="Q84" s="41"/>
      <c r="R84" s="58">
        <f t="shared" si="6"/>
        <v>13.14547742974305</v>
      </c>
      <c r="S84" s="58">
        <f t="shared" si="7"/>
        <v>13.972602739643694</v>
      </c>
      <c r="T84" s="58">
        <f t="shared" si="8"/>
        <v>13.553451400167015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2227.9984302152934</v>
      </c>
      <c r="F85" s="56">
        <v>1977.4743714615988</v>
      </c>
      <c r="G85" s="65">
        <v>4205.4728016768922</v>
      </c>
      <c r="H85" s="71">
        <v>42</v>
      </c>
      <c r="I85" s="64">
        <v>42</v>
      </c>
      <c r="J85" s="65">
        <v>84</v>
      </c>
      <c r="K85" s="71">
        <v>0</v>
      </c>
      <c r="L85" s="64">
        <v>0</v>
      </c>
      <c r="M85" s="65">
        <v>0</v>
      </c>
      <c r="N85" s="3">
        <v>0.24559065588792917</v>
      </c>
      <c r="O85" s="3">
        <v>0.21797557004647253</v>
      </c>
      <c r="P85" s="4">
        <v>0.23178311296720086</v>
      </c>
      <c r="Q85" s="41"/>
      <c r="R85" s="58">
        <f t="shared" si="6"/>
        <v>53.047581671792699</v>
      </c>
      <c r="S85" s="58">
        <f t="shared" si="7"/>
        <v>47.082723130038069</v>
      </c>
      <c r="T85" s="58">
        <f t="shared" si="8"/>
        <v>50.06515240091538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1527.673686062926</v>
      </c>
      <c r="F86" s="61">
        <v>1718.0000000004566</v>
      </c>
      <c r="G86" s="62">
        <v>3245.6736860633828</v>
      </c>
      <c r="H86" s="72">
        <v>42</v>
      </c>
      <c r="I86" s="61">
        <v>42</v>
      </c>
      <c r="J86" s="62">
        <v>84</v>
      </c>
      <c r="K86" s="72">
        <v>0</v>
      </c>
      <c r="L86" s="61">
        <v>0</v>
      </c>
      <c r="M86" s="62">
        <v>0</v>
      </c>
      <c r="N86" s="6">
        <v>0.16839436574767702</v>
      </c>
      <c r="O86" s="6">
        <v>0.18937389770728136</v>
      </c>
      <c r="P86" s="7">
        <v>0.17888413172747922</v>
      </c>
      <c r="Q86" s="41"/>
      <c r="R86" s="58">
        <f t="shared" si="6"/>
        <v>36.373183001498241</v>
      </c>
      <c r="S86" s="58">
        <f>+F86/(I86+L86)</f>
        <v>40.904761904772776</v>
      </c>
      <c r="T86" s="58">
        <f>+G86/(J86+M86)</f>
        <v>38.638972453135509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1326694.9667173391</v>
      </c>
    </row>
    <row r="91" spans="2:20" x14ac:dyDescent="0.25">
      <c r="C91" t="s">
        <v>112</v>
      </c>
      <c r="D91" s="78">
        <f>SUMPRODUCT((((J5:J86)*216)+((M5:M86)*248))*((D5:D86))/1000)</f>
        <v>5816640.8983199978</v>
      </c>
    </row>
    <row r="92" spans="2:20" x14ac:dyDescent="0.25">
      <c r="C92" t="s">
        <v>111</v>
      </c>
      <c r="D92" s="39">
        <f>+D90/D91</f>
        <v>0.22808610500615986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4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+'[1]8'!$G$176</f>
        <v>0.26318770470713848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2273.9999999951783</v>
      </c>
      <c r="F5" s="56">
        <v>590.77577976615407</v>
      </c>
      <c r="G5" s="57">
        <v>2864.7757797613322</v>
      </c>
      <c r="H5" s="56">
        <v>128</v>
      </c>
      <c r="I5" s="56">
        <v>105</v>
      </c>
      <c r="J5" s="57">
        <v>233</v>
      </c>
      <c r="K5" s="56">
        <v>0</v>
      </c>
      <c r="L5" s="56">
        <v>0</v>
      </c>
      <c r="M5" s="57">
        <v>0</v>
      </c>
      <c r="N5" s="32">
        <v>8.2248263888714493E-2</v>
      </c>
      <c r="O5" s="32">
        <v>2.6048314804504147E-2</v>
      </c>
      <c r="P5" s="33">
        <v>5.6922106576087511E-2</v>
      </c>
      <c r="Q5" s="41"/>
      <c r="R5" s="58">
        <f>+E5/(H5+K5)</f>
        <v>17.765624999962331</v>
      </c>
      <c r="S5" s="58">
        <f>+F5/(I5+L5)</f>
        <v>5.6264359977728962</v>
      </c>
      <c r="T5" s="58">
        <f>+G5/(J5+M5)</f>
        <v>12.295175020434902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3744.649846909077</v>
      </c>
      <c r="F6" s="56">
        <v>976.24298602910619</v>
      </c>
      <c r="G6" s="57">
        <v>4720.8928329381833</v>
      </c>
      <c r="H6" s="56">
        <v>128</v>
      </c>
      <c r="I6" s="56">
        <v>105</v>
      </c>
      <c r="J6" s="57">
        <v>233</v>
      </c>
      <c r="K6" s="56">
        <v>0</v>
      </c>
      <c r="L6" s="56">
        <v>0</v>
      </c>
      <c r="M6" s="57">
        <v>0</v>
      </c>
      <c r="N6" s="32">
        <v>0.13544017096748687</v>
      </c>
      <c r="O6" s="32">
        <v>4.3044223369890042E-2</v>
      </c>
      <c r="P6" s="33">
        <v>9.3802512178870284E-2</v>
      </c>
      <c r="Q6" s="41"/>
      <c r="R6" s="58">
        <f t="shared" ref="R6:R70" si="0">+E6/(H6+K6)</f>
        <v>29.255076928977164</v>
      </c>
      <c r="S6" s="58">
        <f t="shared" ref="S6:S70" si="1">+F6/(I6+L6)</f>
        <v>9.2975522478962489</v>
      </c>
      <c r="T6" s="58">
        <f t="shared" ref="T6:T70" si="2">+G6/(J6+M6)</f>
        <v>20.26134263063598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5541.9149994564759</v>
      </c>
      <c r="F7" s="56">
        <v>1178.5946663767031</v>
      </c>
      <c r="G7" s="57">
        <v>6720.5096658331786</v>
      </c>
      <c r="H7" s="56">
        <v>147</v>
      </c>
      <c r="I7" s="56">
        <v>105</v>
      </c>
      <c r="J7" s="57">
        <v>252</v>
      </c>
      <c r="K7" s="56">
        <v>0</v>
      </c>
      <c r="L7" s="56">
        <v>0</v>
      </c>
      <c r="M7" s="57">
        <v>0</v>
      </c>
      <c r="N7" s="32">
        <v>0.17453750943110594</v>
      </c>
      <c r="O7" s="32">
        <v>5.1966255131247932E-2</v>
      </c>
      <c r="P7" s="33">
        <v>0.12346615347283177</v>
      </c>
      <c r="Q7" s="41"/>
      <c r="R7" s="58">
        <f t="shared" si="0"/>
        <v>37.700102037118882</v>
      </c>
      <c r="S7" s="58">
        <f t="shared" si="1"/>
        <v>11.224711108349554</v>
      </c>
      <c r="T7" s="58">
        <f t="shared" si="2"/>
        <v>26.668689150131662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7035.6385928196423</v>
      </c>
      <c r="F8" s="56">
        <v>1243.9950911643111</v>
      </c>
      <c r="G8" s="57">
        <v>8279.6336839839532</v>
      </c>
      <c r="H8" s="56">
        <v>147</v>
      </c>
      <c r="I8" s="56">
        <v>105</v>
      </c>
      <c r="J8" s="57">
        <v>252</v>
      </c>
      <c r="K8" s="56">
        <v>0</v>
      </c>
      <c r="L8" s="56">
        <v>0</v>
      </c>
      <c r="M8" s="57">
        <v>0</v>
      </c>
      <c r="N8" s="32">
        <v>0.22158095845362946</v>
      </c>
      <c r="O8" s="32">
        <v>5.4849871744458163E-2</v>
      </c>
      <c r="P8" s="33">
        <v>0.15210967232480807</v>
      </c>
      <c r="Q8" s="41"/>
      <c r="R8" s="58">
        <f t="shared" si="0"/>
        <v>47.861487025983962</v>
      </c>
      <c r="S8" s="58">
        <f t="shared" si="1"/>
        <v>11.847572296802964</v>
      </c>
      <c r="T8" s="58">
        <f t="shared" si="2"/>
        <v>32.855689222158546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9390.2759682323795</v>
      </c>
      <c r="F9" s="56">
        <v>1449.1067210274755</v>
      </c>
      <c r="G9" s="57">
        <v>10839.382689259855</v>
      </c>
      <c r="H9" s="56">
        <v>147</v>
      </c>
      <c r="I9" s="56">
        <v>105</v>
      </c>
      <c r="J9" s="57">
        <v>252</v>
      </c>
      <c r="K9" s="56">
        <v>0</v>
      </c>
      <c r="L9" s="56">
        <v>0</v>
      </c>
      <c r="M9" s="57">
        <v>0</v>
      </c>
      <c r="N9" s="32">
        <v>0.29573809423760328</v>
      </c>
      <c r="O9" s="32">
        <v>6.3893594401564169E-2</v>
      </c>
      <c r="P9" s="33">
        <v>0.19913621930592032</v>
      </c>
      <c r="Q9" s="41"/>
      <c r="R9" s="58">
        <f t="shared" si="0"/>
        <v>63.879428355322311</v>
      </c>
      <c r="S9" s="58">
        <f t="shared" si="1"/>
        <v>13.801016390737862</v>
      </c>
      <c r="T9" s="58">
        <f t="shared" si="2"/>
        <v>43.01342337007879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10474.881763504216</v>
      </c>
      <c r="F10" s="56">
        <v>1800.3658294456022</v>
      </c>
      <c r="G10" s="57">
        <v>12275.247592949818</v>
      </c>
      <c r="H10" s="56">
        <v>147</v>
      </c>
      <c r="I10" s="56">
        <v>105</v>
      </c>
      <c r="J10" s="57">
        <v>252</v>
      </c>
      <c r="K10" s="56">
        <v>0</v>
      </c>
      <c r="L10" s="56">
        <v>0</v>
      </c>
      <c r="M10" s="57">
        <v>0</v>
      </c>
      <c r="N10" s="32">
        <v>0.32989675496045023</v>
      </c>
      <c r="O10" s="32">
        <v>7.938120941118175E-2</v>
      </c>
      <c r="P10" s="33">
        <v>0.22551527764825502</v>
      </c>
      <c r="Q10" s="41"/>
      <c r="R10" s="58">
        <f t="shared" si="0"/>
        <v>71.257699071457253</v>
      </c>
      <c r="S10" s="58">
        <f t="shared" si="1"/>
        <v>17.14634123281526</v>
      </c>
      <c r="T10" s="58">
        <f t="shared" si="2"/>
        <v>48.711299972023085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12897.857179729372</v>
      </c>
      <c r="F11" s="56">
        <v>2424.0488047024737</v>
      </c>
      <c r="G11" s="57">
        <v>15321.905984431845</v>
      </c>
      <c r="H11" s="56">
        <v>147</v>
      </c>
      <c r="I11" s="56">
        <v>105</v>
      </c>
      <c r="J11" s="57">
        <v>252</v>
      </c>
      <c r="K11" s="56">
        <v>0</v>
      </c>
      <c r="L11" s="56">
        <v>0</v>
      </c>
      <c r="M11" s="57">
        <v>0</v>
      </c>
      <c r="N11" s="32">
        <v>0.40620613440820647</v>
      </c>
      <c r="O11" s="32">
        <v>0.106880458761132</v>
      </c>
      <c r="P11" s="33">
        <v>0.28148710288859208</v>
      </c>
      <c r="Q11" s="41"/>
      <c r="R11" s="58">
        <f t="shared" si="0"/>
        <v>87.740525032172599</v>
      </c>
      <c r="S11" s="58">
        <f t="shared" si="1"/>
        <v>23.08617909240451</v>
      </c>
      <c r="T11" s="58">
        <f t="shared" si="2"/>
        <v>60.801214223935894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13394.269407802447</v>
      </c>
      <c r="F12" s="56">
        <v>2442.7974327296583</v>
      </c>
      <c r="G12" s="57">
        <v>15837.066840532105</v>
      </c>
      <c r="H12" s="56">
        <v>148</v>
      </c>
      <c r="I12" s="56">
        <v>99</v>
      </c>
      <c r="J12" s="57">
        <v>247</v>
      </c>
      <c r="K12" s="56">
        <v>0</v>
      </c>
      <c r="L12" s="56">
        <v>0</v>
      </c>
      <c r="M12" s="57">
        <v>0</v>
      </c>
      <c r="N12" s="32">
        <v>0.41898990890272919</v>
      </c>
      <c r="O12" s="32">
        <v>0.11423482195705473</v>
      </c>
      <c r="P12" s="33">
        <v>0.29684110887187182</v>
      </c>
      <c r="Q12" s="41"/>
      <c r="R12" s="58">
        <f t="shared" si="0"/>
        <v>90.501820322989502</v>
      </c>
      <c r="S12" s="58">
        <f t="shared" si="1"/>
        <v>24.674721542723823</v>
      </c>
      <c r="T12" s="58">
        <f t="shared" si="2"/>
        <v>64.117679516324316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13623.550230835528</v>
      </c>
      <c r="F13" s="56">
        <v>2472.234500104054</v>
      </c>
      <c r="G13" s="57">
        <v>16095.784730939582</v>
      </c>
      <c r="H13" s="56">
        <v>169</v>
      </c>
      <c r="I13" s="56">
        <v>93</v>
      </c>
      <c r="J13" s="57">
        <v>262</v>
      </c>
      <c r="K13" s="56">
        <v>0</v>
      </c>
      <c r="L13" s="56">
        <v>0</v>
      </c>
      <c r="M13" s="57">
        <v>0</v>
      </c>
      <c r="N13" s="32">
        <v>0.37320705212676769</v>
      </c>
      <c r="O13" s="32">
        <v>0.12307021605456263</v>
      </c>
      <c r="P13" s="33">
        <v>0.28441802252861859</v>
      </c>
      <c r="Q13" s="41"/>
      <c r="R13" s="58">
        <f t="shared" si="0"/>
        <v>80.612723259381823</v>
      </c>
      <c r="S13" s="58">
        <f t="shared" si="1"/>
        <v>26.583166667785527</v>
      </c>
      <c r="T13" s="58">
        <f t="shared" si="2"/>
        <v>61.434292866181607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15453.402615510116</v>
      </c>
      <c r="F14" s="56">
        <v>2992.8612479324529</v>
      </c>
      <c r="G14" s="57">
        <v>18446.263863442568</v>
      </c>
      <c r="H14" s="56">
        <v>168</v>
      </c>
      <c r="I14" s="56">
        <v>84</v>
      </c>
      <c r="J14" s="57">
        <v>252</v>
      </c>
      <c r="K14" s="56">
        <v>0</v>
      </c>
      <c r="L14" s="56">
        <v>0</v>
      </c>
      <c r="M14" s="57">
        <v>0</v>
      </c>
      <c r="N14" s="32">
        <v>0.42585434897239077</v>
      </c>
      <c r="O14" s="32">
        <v>0.16495046560474277</v>
      </c>
      <c r="P14" s="33">
        <v>0.33888638784984143</v>
      </c>
      <c r="Q14" s="41"/>
      <c r="R14" s="58">
        <f t="shared" si="0"/>
        <v>91.984539378036402</v>
      </c>
      <c r="S14" s="58">
        <f t="shared" si="1"/>
        <v>35.629300570624437</v>
      </c>
      <c r="T14" s="58">
        <f t="shared" si="2"/>
        <v>73.199459775565742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23360.723517752809</v>
      </c>
      <c r="F15" s="56">
        <v>6814.6937019809729</v>
      </c>
      <c r="G15" s="57">
        <v>30175.417219733783</v>
      </c>
      <c r="H15" s="56">
        <v>209</v>
      </c>
      <c r="I15" s="56">
        <v>125</v>
      </c>
      <c r="J15" s="57">
        <v>334</v>
      </c>
      <c r="K15" s="56">
        <v>162</v>
      </c>
      <c r="L15" s="56">
        <v>162</v>
      </c>
      <c r="M15" s="57">
        <v>324</v>
      </c>
      <c r="N15" s="32">
        <v>0.27380126017056738</v>
      </c>
      <c r="O15" s="32">
        <v>0.10144536295672521</v>
      </c>
      <c r="P15" s="33">
        <v>0.19787677853670774</v>
      </c>
      <c r="Q15" s="41"/>
      <c r="R15" s="58">
        <f t="shared" si="0"/>
        <v>62.966909751355281</v>
      </c>
      <c r="S15" s="58">
        <f t="shared" si="1"/>
        <v>23.74457735881872</v>
      </c>
      <c r="T15" s="58">
        <f t="shared" si="2"/>
        <v>45.859296686525504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50428.27580172789</v>
      </c>
      <c r="F16" s="56">
        <v>14972.019227772702</v>
      </c>
      <c r="G16" s="57">
        <v>65400.295029500594</v>
      </c>
      <c r="H16" s="56">
        <v>212</v>
      </c>
      <c r="I16" s="56">
        <v>136</v>
      </c>
      <c r="J16" s="57">
        <v>348</v>
      </c>
      <c r="K16" s="56">
        <v>285</v>
      </c>
      <c r="L16" s="56">
        <v>271</v>
      </c>
      <c r="M16" s="57">
        <v>556</v>
      </c>
      <c r="N16" s="32">
        <v>0.43296479670416832</v>
      </c>
      <c r="O16" s="32">
        <v>0.15501552252725817</v>
      </c>
      <c r="P16" s="33">
        <v>0.3069629347659798</v>
      </c>
      <c r="Q16" s="41"/>
      <c r="R16" s="58">
        <f t="shared" si="0"/>
        <v>101.46534366544847</v>
      </c>
      <c r="S16" s="58">
        <f t="shared" si="1"/>
        <v>36.786288028925554</v>
      </c>
      <c r="T16" s="58">
        <f t="shared" si="2"/>
        <v>72.34545910342986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51716.063429815105</v>
      </c>
      <c r="F17" s="56">
        <v>16942.855986866383</v>
      </c>
      <c r="G17" s="57">
        <v>68658.919416681485</v>
      </c>
      <c r="H17" s="56">
        <v>211</v>
      </c>
      <c r="I17" s="56">
        <v>136</v>
      </c>
      <c r="J17" s="57">
        <v>347</v>
      </c>
      <c r="K17" s="56">
        <v>285</v>
      </c>
      <c r="L17" s="56">
        <v>270</v>
      </c>
      <c r="M17" s="57">
        <v>555</v>
      </c>
      <c r="N17" s="32">
        <v>0.44484640302276962</v>
      </c>
      <c r="O17" s="32">
        <v>0.17587252934382144</v>
      </c>
      <c r="P17" s="33">
        <v>0.32296097415086872</v>
      </c>
      <c r="Q17" s="41"/>
      <c r="R17" s="58">
        <f t="shared" si="0"/>
        <v>104.26625691494981</v>
      </c>
      <c r="S17" s="58">
        <f t="shared" si="1"/>
        <v>41.731172381444296</v>
      </c>
      <c r="T17" s="58">
        <f t="shared" si="2"/>
        <v>76.118535938671272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58324.051294275268</v>
      </c>
      <c r="F18" s="56">
        <v>23111.738857975415</v>
      </c>
      <c r="G18" s="57">
        <v>81435.790152250687</v>
      </c>
      <c r="H18" s="56">
        <v>211</v>
      </c>
      <c r="I18" s="56">
        <v>136</v>
      </c>
      <c r="J18" s="57">
        <v>347</v>
      </c>
      <c r="K18" s="56">
        <v>285</v>
      </c>
      <c r="L18" s="56">
        <v>266</v>
      </c>
      <c r="M18" s="57">
        <v>551</v>
      </c>
      <c r="N18" s="32">
        <v>0.50168637570770769</v>
      </c>
      <c r="O18" s="32">
        <v>0.24240370508868325</v>
      </c>
      <c r="P18" s="33">
        <v>0.38485723134333971</v>
      </c>
      <c r="Q18" s="41"/>
      <c r="R18" s="58">
        <f t="shared" si="0"/>
        <v>117.58881309329691</v>
      </c>
      <c r="S18" s="58">
        <f t="shared" si="1"/>
        <v>57.491887706406509</v>
      </c>
      <c r="T18" s="58">
        <f t="shared" si="2"/>
        <v>90.685735136136628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56989.244073757167</v>
      </c>
      <c r="F19" s="56">
        <v>32710.53398410232</v>
      </c>
      <c r="G19" s="57">
        <v>89699.778057859483</v>
      </c>
      <c r="H19" s="56">
        <v>213</v>
      </c>
      <c r="I19" s="56">
        <v>130</v>
      </c>
      <c r="J19" s="57">
        <v>343</v>
      </c>
      <c r="K19" s="56">
        <v>285</v>
      </c>
      <c r="L19" s="56">
        <v>276</v>
      </c>
      <c r="M19" s="57">
        <v>561</v>
      </c>
      <c r="N19" s="32">
        <v>0.48838992933084091</v>
      </c>
      <c r="O19" s="32">
        <v>0.33887093883745978</v>
      </c>
      <c r="P19" s="33">
        <v>0.42069909414799772</v>
      </c>
      <c r="Q19" s="41"/>
      <c r="R19" s="58">
        <f t="shared" si="0"/>
        <v>114.43623307983367</v>
      </c>
      <c r="S19" s="58">
        <f t="shared" si="1"/>
        <v>80.567817694833295</v>
      </c>
      <c r="T19" s="58">
        <f t="shared" si="2"/>
        <v>99.225418205596768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59766.200169948192</v>
      </c>
      <c r="F20" s="56">
        <v>52444.731958670687</v>
      </c>
      <c r="G20" s="57">
        <v>112210.93212861888</v>
      </c>
      <c r="H20" s="56">
        <v>341</v>
      </c>
      <c r="I20" s="56">
        <v>198</v>
      </c>
      <c r="J20" s="57">
        <v>539</v>
      </c>
      <c r="K20" s="56">
        <v>286</v>
      </c>
      <c r="L20" s="56">
        <v>276</v>
      </c>
      <c r="M20" s="57">
        <v>562</v>
      </c>
      <c r="N20" s="32">
        <v>0.41336662542154173</v>
      </c>
      <c r="O20" s="32">
        <v>0.47155743740712386</v>
      </c>
      <c r="P20" s="33">
        <v>0.43866666195707144</v>
      </c>
      <c r="Q20" s="41"/>
      <c r="R20" s="58">
        <f t="shared" si="0"/>
        <v>95.320893412995517</v>
      </c>
      <c r="S20" s="58">
        <f t="shared" si="1"/>
        <v>110.64289442757529</v>
      </c>
      <c r="T20" s="58">
        <f t="shared" si="2"/>
        <v>101.91728622036229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56709.921174292256</v>
      </c>
      <c r="F21" s="56">
        <v>52990.00783025178</v>
      </c>
      <c r="G21" s="57">
        <v>109699.92900454404</v>
      </c>
      <c r="H21" s="56">
        <v>339</v>
      </c>
      <c r="I21" s="56">
        <v>199</v>
      </c>
      <c r="J21" s="57">
        <v>538</v>
      </c>
      <c r="K21" s="56">
        <v>282</v>
      </c>
      <c r="L21" s="56">
        <v>273</v>
      </c>
      <c r="M21" s="57">
        <v>555</v>
      </c>
      <c r="N21" s="32">
        <v>0.39612965335493333</v>
      </c>
      <c r="O21" s="32">
        <v>0.47873308606399773</v>
      </c>
      <c r="P21" s="33">
        <v>0.43214809257722747</v>
      </c>
      <c r="Q21" s="41"/>
      <c r="R21" s="58">
        <f t="shared" si="0"/>
        <v>91.320323952161445</v>
      </c>
      <c r="S21" s="58">
        <f t="shared" si="1"/>
        <v>112.26696574205886</v>
      </c>
      <c r="T21" s="58">
        <f t="shared" si="2"/>
        <v>100.36590027863133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51339.283678222535</v>
      </c>
      <c r="F22" s="56">
        <v>52769.58940013525</v>
      </c>
      <c r="G22" s="57">
        <v>104108.87307835778</v>
      </c>
      <c r="H22" s="56">
        <v>331</v>
      </c>
      <c r="I22" s="56">
        <v>199</v>
      </c>
      <c r="J22" s="57">
        <v>530</v>
      </c>
      <c r="K22" s="56">
        <v>284</v>
      </c>
      <c r="L22" s="56">
        <v>274</v>
      </c>
      <c r="M22" s="57">
        <v>558</v>
      </c>
      <c r="N22" s="32">
        <v>0.36172766246422505</v>
      </c>
      <c r="O22" s="32">
        <v>0.47567596992982664</v>
      </c>
      <c r="P22" s="33">
        <v>0.41171884126786645</v>
      </c>
      <c r="Q22" s="41"/>
      <c r="R22" s="58">
        <f t="shared" si="0"/>
        <v>83.478510045890303</v>
      </c>
      <c r="S22" s="58">
        <f t="shared" si="1"/>
        <v>111.56361395377431</v>
      </c>
      <c r="T22" s="58">
        <f t="shared" si="2"/>
        <v>95.688302461725897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39160.117134278094</v>
      </c>
      <c r="F23" s="56">
        <v>54211.242198338783</v>
      </c>
      <c r="G23" s="57">
        <v>93371.359332616878</v>
      </c>
      <c r="H23" s="56">
        <v>314</v>
      </c>
      <c r="I23" s="56">
        <v>202</v>
      </c>
      <c r="J23" s="57">
        <v>516</v>
      </c>
      <c r="K23" s="56">
        <v>284</v>
      </c>
      <c r="L23" s="56">
        <v>277</v>
      </c>
      <c r="M23" s="57">
        <v>561</v>
      </c>
      <c r="N23" s="32">
        <v>0.2832435274727903</v>
      </c>
      <c r="O23" s="32">
        <v>0.48261557401839955</v>
      </c>
      <c r="P23" s="33">
        <v>0.37261500867021391</v>
      </c>
      <c r="Q23" s="41"/>
      <c r="R23" s="58">
        <f t="shared" si="0"/>
        <v>65.485145709495143</v>
      </c>
      <c r="S23" s="58">
        <f t="shared" si="1"/>
        <v>113.17587097774276</v>
      </c>
      <c r="T23" s="58">
        <f t="shared" si="2"/>
        <v>86.695783967146596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34972.545160775961</v>
      </c>
      <c r="F24" s="56">
        <v>52981.851696720129</v>
      </c>
      <c r="G24" s="57">
        <v>87954.396857496089</v>
      </c>
      <c r="H24" s="56">
        <v>317</v>
      </c>
      <c r="I24" s="56">
        <v>218</v>
      </c>
      <c r="J24" s="57">
        <v>535</v>
      </c>
      <c r="K24" s="56">
        <v>279</v>
      </c>
      <c r="L24" s="56">
        <v>277</v>
      </c>
      <c r="M24" s="57">
        <v>556</v>
      </c>
      <c r="N24" s="32">
        <v>0.25404277923622703</v>
      </c>
      <c r="O24" s="32">
        <v>0.45759216901057254</v>
      </c>
      <c r="P24" s="33">
        <v>0.3470313313085765</v>
      </c>
      <c r="Q24" s="41"/>
      <c r="R24" s="58">
        <f t="shared" si="0"/>
        <v>58.678767048281813</v>
      </c>
      <c r="S24" s="58">
        <f t="shared" si="1"/>
        <v>107.03404383175784</v>
      </c>
      <c r="T24" s="58">
        <f t="shared" si="2"/>
        <v>80.61814560723748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33177.602768945646</v>
      </c>
      <c r="F25" s="56">
        <v>50303.37894474846</v>
      </c>
      <c r="G25" s="57">
        <v>83480.981713694113</v>
      </c>
      <c r="H25" s="56">
        <v>318</v>
      </c>
      <c r="I25" s="56">
        <v>217</v>
      </c>
      <c r="J25" s="57">
        <v>535</v>
      </c>
      <c r="K25" s="56">
        <v>274</v>
      </c>
      <c r="L25" s="56">
        <v>277</v>
      </c>
      <c r="M25" s="57">
        <v>551</v>
      </c>
      <c r="N25" s="32">
        <v>0.24281032471418065</v>
      </c>
      <c r="O25" s="32">
        <v>0.43527082708663695</v>
      </c>
      <c r="P25" s="33">
        <v>0.33100053017229475</v>
      </c>
      <c r="Q25" s="41"/>
      <c r="R25" s="58">
        <f t="shared" si="0"/>
        <v>56.043247920516293</v>
      </c>
      <c r="S25" s="58">
        <f t="shared" si="1"/>
        <v>101.82870231730458</v>
      </c>
      <c r="T25" s="58">
        <f t="shared" si="2"/>
        <v>76.870148907637301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29324.385735017237</v>
      </c>
      <c r="F26" s="56">
        <v>49056.952403562354</v>
      </c>
      <c r="G26" s="57">
        <v>78381.338138579595</v>
      </c>
      <c r="H26" s="56">
        <v>317</v>
      </c>
      <c r="I26" s="56">
        <v>219</v>
      </c>
      <c r="J26" s="57">
        <v>536</v>
      </c>
      <c r="K26" s="56">
        <v>282</v>
      </c>
      <c r="L26" s="56">
        <v>277</v>
      </c>
      <c r="M26" s="57">
        <v>559</v>
      </c>
      <c r="N26" s="32">
        <v>0.21186915304763623</v>
      </c>
      <c r="O26" s="32">
        <v>0.42290476209967548</v>
      </c>
      <c r="P26" s="33">
        <v>0.30809305579454888</v>
      </c>
      <c r="Q26" s="41"/>
      <c r="R26" s="58">
        <f t="shared" si="0"/>
        <v>48.955568839761661</v>
      </c>
      <c r="S26" s="58">
        <f t="shared" si="1"/>
        <v>98.905145974924096</v>
      </c>
      <c r="T26" s="58">
        <f t="shared" si="2"/>
        <v>71.581130720164012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25980.894565779767</v>
      </c>
      <c r="F27" s="56">
        <v>46492.894775819936</v>
      </c>
      <c r="G27" s="57">
        <v>72473.78934159971</v>
      </c>
      <c r="H27" s="56">
        <v>315</v>
      </c>
      <c r="I27" s="56">
        <v>221</v>
      </c>
      <c r="J27" s="57">
        <v>536</v>
      </c>
      <c r="K27" s="56">
        <v>276</v>
      </c>
      <c r="L27" s="56">
        <v>272</v>
      </c>
      <c r="M27" s="57">
        <v>548</v>
      </c>
      <c r="N27" s="32">
        <v>0.19035295825112661</v>
      </c>
      <c r="O27" s="32">
        <v>0.40361218466403859</v>
      </c>
      <c r="P27" s="33">
        <v>0.28796006572472865</v>
      </c>
      <c r="Q27" s="41"/>
      <c r="R27" s="58">
        <f t="shared" si="0"/>
        <v>43.96090451062566</v>
      </c>
      <c r="S27" s="58">
        <f t="shared" si="1"/>
        <v>94.306074595983645</v>
      </c>
      <c r="T27" s="58">
        <f t="shared" si="2"/>
        <v>66.85773924501818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14008.905180275406</v>
      </c>
      <c r="F28" s="56">
        <v>10308.053452361633</v>
      </c>
      <c r="G28" s="57">
        <v>24316.958632637041</v>
      </c>
      <c r="H28" s="56">
        <v>187</v>
      </c>
      <c r="I28" s="56">
        <v>126</v>
      </c>
      <c r="J28" s="57">
        <v>313</v>
      </c>
      <c r="K28" s="56">
        <v>0</v>
      </c>
      <c r="L28" s="56">
        <v>0</v>
      </c>
      <c r="M28" s="57">
        <v>0</v>
      </c>
      <c r="N28" s="32">
        <v>0.34682375669131033</v>
      </c>
      <c r="O28" s="32">
        <v>0.37874975941951916</v>
      </c>
      <c r="P28" s="33">
        <v>0.35967575778956695</v>
      </c>
      <c r="Q28" s="41"/>
      <c r="R28" s="58">
        <f t="shared" si="0"/>
        <v>74.91393144532303</v>
      </c>
      <c r="S28" s="58">
        <f t="shared" si="1"/>
        <v>81.809948034616141</v>
      </c>
      <c r="T28" s="58">
        <f t="shared" si="2"/>
        <v>77.689963682546463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14441.169020674757</v>
      </c>
      <c r="F29" s="56">
        <v>8281.3900706623426</v>
      </c>
      <c r="G29" s="57">
        <v>22722.559091337098</v>
      </c>
      <c r="H29" s="56">
        <v>165</v>
      </c>
      <c r="I29" s="56">
        <v>131</v>
      </c>
      <c r="J29" s="57">
        <v>296</v>
      </c>
      <c r="K29" s="56">
        <v>0</v>
      </c>
      <c r="L29" s="56">
        <v>0</v>
      </c>
      <c r="M29" s="57">
        <v>0</v>
      </c>
      <c r="N29" s="32">
        <v>0.40519553930063851</v>
      </c>
      <c r="O29" s="32">
        <v>0.29266999118823661</v>
      </c>
      <c r="P29" s="33">
        <v>0.35539538118332548</v>
      </c>
      <c r="Q29" s="41"/>
      <c r="R29" s="58">
        <f t="shared" si="0"/>
        <v>87.522236488937921</v>
      </c>
      <c r="S29" s="58">
        <f t="shared" si="1"/>
        <v>63.2167180966591</v>
      </c>
      <c r="T29" s="58">
        <f t="shared" si="2"/>
        <v>76.76540233559831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14502.99747519148</v>
      </c>
      <c r="F30" s="56">
        <v>7767.4144885762398</v>
      </c>
      <c r="G30" s="57">
        <v>22270.411963767721</v>
      </c>
      <c r="H30" s="56">
        <v>168</v>
      </c>
      <c r="I30" s="56">
        <v>126</v>
      </c>
      <c r="J30" s="57">
        <v>294</v>
      </c>
      <c r="K30" s="56">
        <v>0</v>
      </c>
      <c r="L30" s="56">
        <v>0</v>
      </c>
      <c r="M30" s="57">
        <v>0</v>
      </c>
      <c r="N30" s="32">
        <v>0.399663731128513</v>
      </c>
      <c r="O30" s="32">
        <v>0.28539882747561141</v>
      </c>
      <c r="P30" s="33">
        <v>0.35069305813441232</v>
      </c>
      <c r="Q30" s="41"/>
      <c r="R30" s="58">
        <f t="shared" si="0"/>
        <v>86.327365923758805</v>
      </c>
      <c r="S30" s="58">
        <f t="shared" si="1"/>
        <v>61.646146734732064</v>
      </c>
      <c r="T30" s="58">
        <f t="shared" si="2"/>
        <v>75.749700557033066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13550.180756615315</v>
      </c>
      <c r="F31" s="56">
        <v>6758.3200380901035</v>
      </c>
      <c r="G31" s="57">
        <v>20308.500794705418</v>
      </c>
      <c r="H31" s="56">
        <v>168</v>
      </c>
      <c r="I31" s="56">
        <v>126</v>
      </c>
      <c r="J31" s="57">
        <v>294</v>
      </c>
      <c r="K31" s="56">
        <v>0</v>
      </c>
      <c r="L31" s="56">
        <v>0</v>
      </c>
      <c r="M31" s="57">
        <v>0</v>
      </c>
      <c r="N31" s="32">
        <v>0.37340665665275891</v>
      </c>
      <c r="O31" s="32">
        <v>0.24832157694334595</v>
      </c>
      <c r="P31" s="33">
        <v>0.31979876534872476</v>
      </c>
      <c r="Q31" s="41"/>
      <c r="R31" s="58">
        <f t="shared" si="0"/>
        <v>80.655837836995914</v>
      </c>
      <c r="S31" s="58">
        <f t="shared" si="1"/>
        <v>53.637460619762727</v>
      </c>
      <c r="T31" s="58">
        <f t="shared" si="2"/>
        <v>69.076533315324554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13239.534717297625</v>
      </c>
      <c r="F32" s="56">
        <v>5995.1620443974334</v>
      </c>
      <c r="G32" s="57">
        <v>19234.696761695057</v>
      </c>
      <c r="H32" s="56">
        <v>167</v>
      </c>
      <c r="I32" s="56">
        <v>126</v>
      </c>
      <c r="J32" s="57">
        <v>293</v>
      </c>
      <c r="K32" s="56">
        <v>0</v>
      </c>
      <c r="L32" s="56">
        <v>0</v>
      </c>
      <c r="M32" s="57">
        <v>0</v>
      </c>
      <c r="N32" s="32">
        <v>0.36703079167491753</v>
      </c>
      <c r="O32" s="32">
        <v>0.22028079234264525</v>
      </c>
      <c r="P32" s="33">
        <v>0.30392328342964003</v>
      </c>
      <c r="Q32" s="41"/>
      <c r="R32" s="58">
        <f t="shared" si="0"/>
        <v>79.278651001782194</v>
      </c>
      <c r="S32" s="58">
        <f t="shared" si="1"/>
        <v>47.580651146011377</v>
      </c>
      <c r="T32" s="58">
        <f t="shared" si="2"/>
        <v>65.647429220802238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9355.7876271142795</v>
      </c>
      <c r="F33" s="56">
        <v>4016.3359345012427</v>
      </c>
      <c r="G33" s="57">
        <v>13372.123561615523</v>
      </c>
      <c r="H33" s="56">
        <v>162</v>
      </c>
      <c r="I33" s="56">
        <v>126</v>
      </c>
      <c r="J33" s="57">
        <v>288</v>
      </c>
      <c r="K33" s="56">
        <v>0</v>
      </c>
      <c r="L33" s="56">
        <v>0</v>
      </c>
      <c r="M33" s="57">
        <v>0</v>
      </c>
      <c r="N33" s="32">
        <v>0.26736933090747256</v>
      </c>
      <c r="O33" s="32">
        <v>0.14757260194375524</v>
      </c>
      <c r="P33" s="33">
        <v>0.21495826198584625</v>
      </c>
      <c r="Q33" s="41"/>
      <c r="R33" s="58">
        <f t="shared" si="0"/>
        <v>57.751775476014075</v>
      </c>
      <c r="S33" s="58">
        <f t="shared" si="1"/>
        <v>31.875682019851133</v>
      </c>
      <c r="T33" s="58">
        <f t="shared" si="2"/>
        <v>46.430984588942785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3769.0303269971014</v>
      </c>
      <c r="F34" s="56">
        <v>2436.8747341545313</v>
      </c>
      <c r="G34" s="57">
        <v>6205.9050611516323</v>
      </c>
      <c r="H34" s="56">
        <v>156</v>
      </c>
      <c r="I34" s="56">
        <v>141</v>
      </c>
      <c r="J34" s="57">
        <v>297</v>
      </c>
      <c r="K34" s="56">
        <v>0</v>
      </c>
      <c r="L34" s="56">
        <v>0</v>
      </c>
      <c r="M34" s="57">
        <v>0</v>
      </c>
      <c r="N34" s="32">
        <v>0.11185393895409251</v>
      </c>
      <c r="O34" s="32">
        <v>8.001296080097621E-2</v>
      </c>
      <c r="P34" s="33">
        <v>9.6737514982411024E-2</v>
      </c>
      <c r="Q34" s="41"/>
      <c r="R34" s="58">
        <f t="shared" si="0"/>
        <v>24.160450814083983</v>
      </c>
      <c r="S34" s="58">
        <f t="shared" si="1"/>
        <v>17.282799533010859</v>
      </c>
      <c r="T34" s="58">
        <f t="shared" si="2"/>
        <v>20.895303236200782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1679.6193736133537</v>
      </c>
      <c r="F35" s="56">
        <v>1559.3085203711034</v>
      </c>
      <c r="G35" s="57">
        <v>3238.9278939844571</v>
      </c>
      <c r="H35" s="56">
        <v>167</v>
      </c>
      <c r="I35" s="56">
        <v>149</v>
      </c>
      <c r="J35" s="57">
        <v>316</v>
      </c>
      <c r="K35" s="56">
        <v>0</v>
      </c>
      <c r="L35" s="56">
        <v>0</v>
      </c>
      <c r="M35" s="57">
        <v>0</v>
      </c>
      <c r="N35" s="32">
        <v>4.6562967775930185E-2</v>
      </c>
      <c r="O35" s="32">
        <v>4.8449804883516759E-2</v>
      </c>
      <c r="P35" s="33">
        <v>4.7452647298178288E-2</v>
      </c>
      <c r="Q35" s="41"/>
      <c r="R35" s="58">
        <f t="shared" si="0"/>
        <v>10.05760103960092</v>
      </c>
      <c r="S35" s="58">
        <f t="shared" si="1"/>
        <v>10.465157854839621</v>
      </c>
      <c r="T35" s="58">
        <f t="shared" si="2"/>
        <v>10.249771816406509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453.24779568746919</v>
      </c>
      <c r="F36" s="61">
        <v>407.99999999883318</v>
      </c>
      <c r="G36" s="62">
        <v>861.24779568630242</v>
      </c>
      <c r="H36" s="61">
        <v>166</v>
      </c>
      <c r="I36" s="61">
        <v>147</v>
      </c>
      <c r="J36" s="62">
        <v>313</v>
      </c>
      <c r="K36" s="61">
        <v>0</v>
      </c>
      <c r="L36" s="61">
        <v>0</v>
      </c>
      <c r="M36" s="62">
        <v>0</v>
      </c>
      <c r="N36" s="34">
        <v>1.2640779665536289E-2</v>
      </c>
      <c r="O36" s="34">
        <v>1.2849584278118959E-2</v>
      </c>
      <c r="P36" s="35">
        <v>1.2738844451637416E-2</v>
      </c>
      <c r="Q36" s="41"/>
      <c r="R36" s="58">
        <f t="shared" si="0"/>
        <v>2.7304084077558386</v>
      </c>
      <c r="S36" s="58">
        <f t="shared" si="1"/>
        <v>2.775510204073695</v>
      </c>
      <c r="T36" s="58">
        <f t="shared" si="2"/>
        <v>2.7515904015536821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9050.7906921899375</v>
      </c>
      <c r="F37" s="56">
        <v>19528.229169581016</v>
      </c>
      <c r="G37" s="65">
        <v>28579.019861770954</v>
      </c>
      <c r="H37" s="64">
        <v>120</v>
      </c>
      <c r="I37" s="64">
        <v>84</v>
      </c>
      <c r="J37" s="65">
        <v>204</v>
      </c>
      <c r="K37" s="64">
        <v>162</v>
      </c>
      <c r="L37" s="64">
        <v>171</v>
      </c>
      <c r="M37" s="65">
        <v>333</v>
      </c>
      <c r="N37" s="30">
        <v>0.13693401555600851</v>
      </c>
      <c r="O37" s="30">
        <v>0.32250345437939321</v>
      </c>
      <c r="P37" s="31">
        <v>0.22565709574388032</v>
      </c>
      <c r="Q37" s="41"/>
      <c r="R37" s="58">
        <f t="shared" si="0"/>
        <v>32.095002454574249</v>
      </c>
      <c r="S37" s="58">
        <f t="shared" si="1"/>
        <v>76.581290861102019</v>
      </c>
      <c r="T37" s="58">
        <f t="shared" si="2"/>
        <v>53.219776278903083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8857.2007118822057</v>
      </c>
      <c r="F38" s="56">
        <v>19137.058740806551</v>
      </c>
      <c r="G38" s="57">
        <v>27994.259452688755</v>
      </c>
      <c r="H38" s="56">
        <v>126</v>
      </c>
      <c r="I38" s="56">
        <v>84</v>
      </c>
      <c r="J38" s="57">
        <v>210</v>
      </c>
      <c r="K38" s="56">
        <v>162</v>
      </c>
      <c r="L38" s="56">
        <v>173</v>
      </c>
      <c r="M38" s="57">
        <v>335</v>
      </c>
      <c r="N38" s="32">
        <v>0.13142807324136702</v>
      </c>
      <c r="O38" s="32">
        <v>0.31347560511083983</v>
      </c>
      <c r="P38" s="33">
        <v>0.21795592847001521</v>
      </c>
      <c r="Q38" s="41"/>
      <c r="R38" s="58">
        <f t="shared" si="0"/>
        <v>30.754169138479881</v>
      </c>
      <c r="S38" s="58">
        <f t="shared" si="1"/>
        <v>74.463263582904872</v>
      </c>
      <c r="T38" s="58">
        <f t="shared" si="2"/>
        <v>51.365613674658263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8780.2824137912303</v>
      </c>
      <c r="F39" s="56">
        <v>18647.489912745972</v>
      </c>
      <c r="G39" s="57">
        <v>27427.772326537204</v>
      </c>
      <c r="H39" s="56">
        <v>124</v>
      </c>
      <c r="I39" s="56">
        <v>84</v>
      </c>
      <c r="J39" s="57">
        <v>208</v>
      </c>
      <c r="K39" s="56">
        <v>160</v>
      </c>
      <c r="L39" s="56">
        <v>169</v>
      </c>
      <c r="M39" s="57">
        <v>329</v>
      </c>
      <c r="N39" s="32">
        <v>0.13210583795424938</v>
      </c>
      <c r="O39" s="32">
        <v>0.31050169696193508</v>
      </c>
      <c r="P39" s="33">
        <v>0.21678606012122356</v>
      </c>
      <c r="Q39" s="41"/>
      <c r="R39" s="58">
        <f t="shared" si="0"/>
        <v>30.916487372504331</v>
      </c>
      <c r="S39" s="58">
        <f t="shared" si="1"/>
        <v>73.705493726268671</v>
      </c>
      <c r="T39" s="58">
        <f t="shared" si="2"/>
        <v>51.075926120181016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8663.8539666273955</v>
      </c>
      <c r="F40" s="56">
        <v>18415.164667486224</v>
      </c>
      <c r="G40" s="57">
        <v>27079.018634113621</v>
      </c>
      <c r="H40" s="56">
        <v>124</v>
      </c>
      <c r="I40" s="56">
        <v>105</v>
      </c>
      <c r="J40" s="57">
        <v>229</v>
      </c>
      <c r="K40" s="56">
        <v>150</v>
      </c>
      <c r="L40" s="56">
        <v>169</v>
      </c>
      <c r="M40" s="57">
        <v>319</v>
      </c>
      <c r="N40" s="32">
        <v>0.13540656987102082</v>
      </c>
      <c r="O40" s="32">
        <v>0.285099775010624</v>
      </c>
      <c r="P40" s="33">
        <v>0.21060710112395487</v>
      </c>
      <c r="Q40" s="41"/>
      <c r="R40" s="58">
        <f t="shared" si="0"/>
        <v>31.619904987691225</v>
      </c>
      <c r="S40" s="58">
        <f t="shared" si="1"/>
        <v>67.208630173307384</v>
      </c>
      <c r="T40" s="58">
        <f t="shared" si="2"/>
        <v>49.414267580499306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8460.1888550555686</v>
      </c>
      <c r="F41" s="56">
        <v>18028.78408435603</v>
      </c>
      <c r="G41" s="57">
        <v>26488.9729394116</v>
      </c>
      <c r="H41" s="56">
        <v>124</v>
      </c>
      <c r="I41" s="56">
        <v>105</v>
      </c>
      <c r="J41" s="57">
        <v>229</v>
      </c>
      <c r="K41" s="56">
        <v>162</v>
      </c>
      <c r="L41" s="56">
        <v>169</v>
      </c>
      <c r="M41" s="57">
        <v>331</v>
      </c>
      <c r="N41" s="32">
        <v>0.12634690643750848</v>
      </c>
      <c r="O41" s="32">
        <v>0.2791179106446004</v>
      </c>
      <c r="P41" s="33">
        <v>0.20135743234167175</v>
      </c>
      <c r="Q41" s="41"/>
      <c r="R41" s="58">
        <f t="shared" si="0"/>
        <v>29.581079912781707</v>
      </c>
      <c r="S41" s="58">
        <f t="shared" si="1"/>
        <v>65.798482059693541</v>
      </c>
      <c r="T41" s="58">
        <f t="shared" si="2"/>
        <v>47.301737391806427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5632.7218203919547</v>
      </c>
      <c r="F42" s="56">
        <v>13789.093247770346</v>
      </c>
      <c r="G42" s="57">
        <v>19421.815068162301</v>
      </c>
      <c r="H42" s="56">
        <v>0</v>
      </c>
      <c r="I42" s="56">
        <v>0</v>
      </c>
      <c r="J42" s="57">
        <v>0</v>
      </c>
      <c r="K42" s="56">
        <v>162</v>
      </c>
      <c r="L42" s="56">
        <v>167</v>
      </c>
      <c r="M42" s="57">
        <v>329</v>
      </c>
      <c r="N42" s="32">
        <v>0.14020116040402117</v>
      </c>
      <c r="O42" s="32">
        <v>0.33294121227956214</v>
      </c>
      <c r="P42" s="33">
        <v>0.2380357764016362</v>
      </c>
      <c r="Q42" s="41"/>
      <c r="R42" s="58">
        <f t="shared" si="0"/>
        <v>34.769887780197251</v>
      </c>
      <c r="S42" s="58">
        <f t="shared" si="1"/>
        <v>82.569420645331419</v>
      </c>
      <c r="T42" s="58">
        <f t="shared" si="2"/>
        <v>59.032872547605777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5136.2098021823995</v>
      </c>
      <c r="F43" s="56">
        <v>11942.397068747348</v>
      </c>
      <c r="G43" s="57">
        <v>17078.606870929747</v>
      </c>
      <c r="H43" s="56">
        <v>0</v>
      </c>
      <c r="I43" s="56">
        <v>0</v>
      </c>
      <c r="J43" s="57">
        <v>0</v>
      </c>
      <c r="K43" s="56">
        <v>162</v>
      </c>
      <c r="L43" s="56">
        <v>167</v>
      </c>
      <c r="M43" s="57">
        <v>329</v>
      </c>
      <c r="N43" s="32">
        <v>0.12784273701170848</v>
      </c>
      <c r="O43" s="32">
        <v>0.28835225682700766</v>
      </c>
      <c r="P43" s="33">
        <v>0.20931717412160195</v>
      </c>
      <c r="Q43" s="41"/>
      <c r="R43" s="58">
        <f t="shared" si="0"/>
        <v>31.7049987789037</v>
      </c>
      <c r="S43" s="58">
        <f t="shared" si="1"/>
        <v>71.511359693097901</v>
      </c>
      <c r="T43" s="58">
        <f t="shared" si="2"/>
        <v>51.910659182157282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5055.7217276637939</v>
      </c>
      <c r="F44" s="56">
        <v>11491.486099779017</v>
      </c>
      <c r="G44" s="57">
        <v>16547.20782744281</v>
      </c>
      <c r="H44" s="56">
        <v>0</v>
      </c>
      <c r="I44" s="56">
        <v>0</v>
      </c>
      <c r="J44" s="57">
        <v>0</v>
      </c>
      <c r="K44" s="56">
        <v>162</v>
      </c>
      <c r="L44" s="56">
        <v>167</v>
      </c>
      <c r="M44" s="57">
        <v>329</v>
      </c>
      <c r="N44" s="32">
        <v>0.12583935005136881</v>
      </c>
      <c r="O44" s="32">
        <v>0.27746489520424511</v>
      </c>
      <c r="P44" s="33">
        <v>0.20280429242380146</v>
      </c>
      <c r="Q44" s="41"/>
      <c r="R44" s="58">
        <f t="shared" si="0"/>
        <v>31.20815881273947</v>
      </c>
      <c r="S44" s="58">
        <f t="shared" si="1"/>
        <v>68.811294010652787</v>
      </c>
      <c r="T44" s="58">
        <f t="shared" si="2"/>
        <v>50.295464521102765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5007.9796951686812</v>
      </c>
      <c r="F45" s="56">
        <v>10886.612869322125</v>
      </c>
      <c r="G45" s="57">
        <v>15894.592564490806</v>
      </c>
      <c r="H45" s="56">
        <v>0</v>
      </c>
      <c r="I45" s="56">
        <v>0</v>
      </c>
      <c r="J45" s="57">
        <v>0</v>
      </c>
      <c r="K45" s="56">
        <v>162</v>
      </c>
      <c r="L45" s="56">
        <v>168</v>
      </c>
      <c r="M45" s="57">
        <v>330</v>
      </c>
      <c r="N45" s="32">
        <v>0.12465102785664778</v>
      </c>
      <c r="O45" s="32">
        <v>0.26129543177136438</v>
      </c>
      <c r="P45" s="33">
        <v>0.19421545166777621</v>
      </c>
      <c r="Q45" s="41"/>
      <c r="R45" s="58">
        <f t="shared" si="0"/>
        <v>30.913454908448649</v>
      </c>
      <c r="S45" s="58">
        <f t="shared" si="1"/>
        <v>64.80126707929837</v>
      </c>
      <c r="T45" s="58">
        <f t="shared" si="2"/>
        <v>48.165432013608502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4970.4144640286795</v>
      </c>
      <c r="F46" s="56">
        <v>10714.383228180392</v>
      </c>
      <c r="G46" s="57">
        <v>15684.797692209071</v>
      </c>
      <c r="H46" s="56">
        <v>0</v>
      </c>
      <c r="I46" s="56">
        <v>0</v>
      </c>
      <c r="J46" s="57">
        <v>0</v>
      </c>
      <c r="K46" s="56">
        <v>162</v>
      </c>
      <c r="L46" s="56">
        <v>164</v>
      </c>
      <c r="M46" s="57">
        <v>326</v>
      </c>
      <c r="N46" s="32">
        <v>0.12371601115164974</v>
      </c>
      <c r="O46" s="32">
        <v>0.26343389133016304</v>
      </c>
      <c r="P46" s="33">
        <v>0.19400353369544171</v>
      </c>
      <c r="Q46" s="41"/>
      <c r="R46" s="58">
        <f t="shared" si="0"/>
        <v>30.681570765609134</v>
      </c>
      <c r="S46" s="58">
        <f t="shared" si="1"/>
        <v>65.331605049880437</v>
      </c>
      <c r="T46" s="58">
        <f t="shared" si="2"/>
        <v>48.112876356469542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4947.414109789408</v>
      </c>
      <c r="F47" s="56">
        <v>10507.28108317855</v>
      </c>
      <c r="G47" s="57">
        <v>15454.695192967958</v>
      </c>
      <c r="H47" s="56">
        <v>0</v>
      </c>
      <c r="I47" s="56">
        <v>0</v>
      </c>
      <c r="J47" s="57">
        <v>0</v>
      </c>
      <c r="K47" s="56">
        <v>162</v>
      </c>
      <c r="L47" s="56">
        <v>166</v>
      </c>
      <c r="M47" s="57">
        <v>328</v>
      </c>
      <c r="N47" s="32">
        <v>0.12314352125122979</v>
      </c>
      <c r="O47" s="32">
        <v>0.2552293306252077</v>
      </c>
      <c r="P47" s="33">
        <v>0.18999182721488933</v>
      </c>
      <c r="Q47" s="41"/>
      <c r="R47" s="58">
        <f t="shared" si="0"/>
        <v>30.539593270304987</v>
      </c>
      <c r="S47" s="58">
        <f t="shared" si="1"/>
        <v>63.296873995051506</v>
      </c>
      <c r="T47" s="58">
        <f t="shared" si="2"/>
        <v>47.117973149292553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4503.6336350519405</v>
      </c>
      <c r="F48" s="56">
        <v>9908.136693367529</v>
      </c>
      <c r="G48" s="57">
        <v>14411.770328419469</v>
      </c>
      <c r="H48" s="56">
        <v>0</v>
      </c>
      <c r="I48" s="56">
        <v>0</v>
      </c>
      <c r="J48" s="57">
        <v>0</v>
      </c>
      <c r="K48" s="56">
        <v>162</v>
      </c>
      <c r="L48" s="56">
        <v>166</v>
      </c>
      <c r="M48" s="57">
        <v>328</v>
      </c>
      <c r="N48" s="32">
        <v>0.11209761138619924</v>
      </c>
      <c r="O48" s="32">
        <v>0.24067568726602043</v>
      </c>
      <c r="P48" s="33">
        <v>0.1771706619839136</v>
      </c>
      <c r="Q48" s="41"/>
      <c r="R48" s="58">
        <f t="shared" ref="R48" si="3">+E48/(H48+K48)</f>
        <v>27.800207623777411</v>
      </c>
      <c r="S48" s="58">
        <f t="shared" ref="S48" si="4">+F48/(I48+L48)</f>
        <v>59.687570441973065</v>
      </c>
      <c r="T48" s="58">
        <f t="shared" ref="T48" si="5">+G48/(J48+M48)</f>
        <v>43.938324172010574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4369.3981326364537</v>
      </c>
      <c r="F49" s="56">
        <v>9148.5936072601853</v>
      </c>
      <c r="G49" s="57">
        <v>13517.991739896639</v>
      </c>
      <c r="H49" s="56">
        <v>0</v>
      </c>
      <c r="I49" s="56">
        <v>0</v>
      </c>
      <c r="J49" s="57">
        <v>0</v>
      </c>
      <c r="K49" s="56">
        <v>160</v>
      </c>
      <c r="L49" s="56">
        <v>166</v>
      </c>
      <c r="M49" s="57">
        <v>326</v>
      </c>
      <c r="N49" s="32">
        <v>0.1101158803587816</v>
      </c>
      <c r="O49" s="32">
        <v>0.22222584549310595</v>
      </c>
      <c r="P49" s="33">
        <v>0.16720254972165841</v>
      </c>
      <c r="Q49" s="41"/>
      <c r="R49" s="58">
        <f t="shared" si="0"/>
        <v>27.308738328977835</v>
      </c>
      <c r="S49" s="58">
        <f t="shared" si="1"/>
        <v>55.112009682290271</v>
      </c>
      <c r="T49" s="58">
        <f t="shared" si="2"/>
        <v>41.466232330971287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4022.906434429683</v>
      </c>
      <c r="F50" s="56">
        <v>9335.4657284423483</v>
      </c>
      <c r="G50" s="57">
        <v>13358.37216287203</v>
      </c>
      <c r="H50" s="56">
        <v>0</v>
      </c>
      <c r="I50" s="56">
        <v>0</v>
      </c>
      <c r="J50" s="57">
        <v>0</v>
      </c>
      <c r="K50" s="56">
        <v>160</v>
      </c>
      <c r="L50" s="56">
        <v>166</v>
      </c>
      <c r="M50" s="57">
        <v>326</v>
      </c>
      <c r="N50" s="32">
        <v>0.10138373070639323</v>
      </c>
      <c r="O50" s="32">
        <v>0.22676510222605781</v>
      </c>
      <c r="P50" s="33">
        <v>0.16522823276855372</v>
      </c>
      <c r="Q50" s="41"/>
      <c r="R50" s="58">
        <f t="shared" si="0"/>
        <v>25.143165215185519</v>
      </c>
      <c r="S50" s="58">
        <f t="shared" si="1"/>
        <v>56.23774535206234</v>
      </c>
      <c r="T50" s="58">
        <f t="shared" si="2"/>
        <v>40.976601726601324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3649.7587184440272</v>
      </c>
      <c r="F51" s="56">
        <v>8686.0788507224352</v>
      </c>
      <c r="G51" s="57">
        <v>12335.837569166462</v>
      </c>
      <c r="H51" s="56">
        <v>0</v>
      </c>
      <c r="I51" s="56">
        <v>0</v>
      </c>
      <c r="J51" s="57">
        <v>0</v>
      </c>
      <c r="K51" s="56">
        <v>159</v>
      </c>
      <c r="L51" s="56">
        <v>166</v>
      </c>
      <c r="M51" s="57">
        <v>325</v>
      </c>
      <c r="N51" s="32">
        <v>9.2558295760905532E-2</v>
      </c>
      <c r="O51" s="32">
        <v>0.21099103310149717</v>
      </c>
      <c r="P51" s="33">
        <v>0.15305009391025387</v>
      </c>
      <c r="Q51" s="41"/>
      <c r="R51" s="58">
        <f t="shared" si="0"/>
        <v>22.954457348704572</v>
      </c>
      <c r="S51" s="58">
        <f t="shared" si="1"/>
        <v>52.325776209171295</v>
      </c>
      <c r="T51" s="58">
        <f t="shared" si="2"/>
        <v>37.956423289742958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3703.8025871883719</v>
      </c>
      <c r="F52" s="56">
        <v>8576.16625234813</v>
      </c>
      <c r="G52" s="57">
        <v>12279.968839536501</v>
      </c>
      <c r="H52" s="56">
        <v>0</v>
      </c>
      <c r="I52" s="56">
        <v>0</v>
      </c>
      <c r="J52" s="57">
        <v>0</v>
      </c>
      <c r="K52" s="56">
        <v>157</v>
      </c>
      <c r="L52" s="56">
        <v>166</v>
      </c>
      <c r="M52" s="57">
        <v>323</v>
      </c>
      <c r="N52" s="32">
        <v>9.5125400328445964E-2</v>
      </c>
      <c r="O52" s="32">
        <v>0.20832117791362539</v>
      </c>
      <c r="P52" s="33">
        <v>0.15330032007810473</v>
      </c>
      <c r="Q52" s="41"/>
      <c r="R52" s="58">
        <f t="shared" si="0"/>
        <v>23.5910992814546</v>
      </c>
      <c r="S52" s="58">
        <f t="shared" si="1"/>
        <v>51.663652122579094</v>
      </c>
      <c r="T52" s="58">
        <f t="shared" si="2"/>
        <v>38.018479379369971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3612.6925722172355</v>
      </c>
      <c r="F53" s="56">
        <v>8448.7236266785985</v>
      </c>
      <c r="G53" s="57">
        <v>12061.416198895833</v>
      </c>
      <c r="H53" s="56">
        <v>0</v>
      </c>
      <c r="I53" s="56">
        <v>0</v>
      </c>
      <c r="J53" s="57">
        <v>0</v>
      </c>
      <c r="K53" s="56">
        <v>165</v>
      </c>
      <c r="L53" s="56">
        <v>164</v>
      </c>
      <c r="M53" s="57">
        <v>329</v>
      </c>
      <c r="N53" s="32">
        <v>8.8286719751154333E-2</v>
      </c>
      <c r="O53" s="32">
        <v>0.20772825596672401</v>
      </c>
      <c r="P53" s="33">
        <v>0.14782596576742613</v>
      </c>
      <c r="Q53" s="41"/>
      <c r="R53" s="58">
        <f t="shared" si="0"/>
        <v>21.895106498286275</v>
      </c>
      <c r="S53" s="58">
        <f t="shared" si="1"/>
        <v>51.516607479747549</v>
      </c>
      <c r="T53" s="58">
        <f t="shared" si="2"/>
        <v>36.660839510321679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3392.0520427441679</v>
      </c>
      <c r="F54" s="56">
        <v>8174.2539877507725</v>
      </c>
      <c r="G54" s="57">
        <v>11566.306030494939</v>
      </c>
      <c r="H54" s="56">
        <v>0</v>
      </c>
      <c r="I54" s="56">
        <v>0</v>
      </c>
      <c r="J54" s="57">
        <v>0</v>
      </c>
      <c r="K54" s="56">
        <v>164</v>
      </c>
      <c r="L54" s="56">
        <v>164</v>
      </c>
      <c r="M54" s="57">
        <v>328</v>
      </c>
      <c r="N54" s="32">
        <v>8.3400178076912079E-2</v>
      </c>
      <c r="O54" s="32">
        <v>0.20097988758238525</v>
      </c>
      <c r="P54" s="33">
        <v>0.14219003282964865</v>
      </c>
      <c r="Q54" s="41"/>
      <c r="R54" s="58">
        <f t="shared" si="0"/>
        <v>20.683244163074196</v>
      </c>
      <c r="S54" s="58">
        <f t="shared" si="1"/>
        <v>49.843012120431538</v>
      </c>
      <c r="T54" s="58">
        <f t="shared" si="2"/>
        <v>35.263128141752865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2414.8707766536986</v>
      </c>
      <c r="F55" s="56">
        <v>6242.0261547923792</v>
      </c>
      <c r="G55" s="57">
        <v>8656.8969314460774</v>
      </c>
      <c r="H55" s="56">
        <v>0</v>
      </c>
      <c r="I55" s="56">
        <v>0</v>
      </c>
      <c r="J55" s="57">
        <v>0</v>
      </c>
      <c r="K55" s="56">
        <v>162</v>
      </c>
      <c r="L55" s="56">
        <v>164</v>
      </c>
      <c r="M55" s="57">
        <v>326</v>
      </c>
      <c r="N55" s="32">
        <v>6.0107297308186446E-2</v>
      </c>
      <c r="O55" s="32">
        <v>0.15347231891208643</v>
      </c>
      <c r="P55" s="33">
        <v>0.10707620388192754</v>
      </c>
      <c r="Q55" s="41"/>
      <c r="R55" s="58">
        <f t="shared" si="0"/>
        <v>14.906609732430239</v>
      </c>
      <c r="S55" s="58">
        <f t="shared" si="1"/>
        <v>38.061135090197432</v>
      </c>
      <c r="T55" s="58">
        <f t="shared" si="2"/>
        <v>26.55489856271803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2372.0231771544909</v>
      </c>
      <c r="F56" s="56">
        <v>6114.2243330542087</v>
      </c>
      <c r="G56" s="57">
        <v>8486.2475102086992</v>
      </c>
      <c r="H56" s="56">
        <v>0</v>
      </c>
      <c r="I56" s="56">
        <v>0</v>
      </c>
      <c r="J56" s="57">
        <v>0</v>
      </c>
      <c r="K56" s="56">
        <v>162</v>
      </c>
      <c r="L56" s="56">
        <v>164</v>
      </c>
      <c r="M56" s="57">
        <v>326</v>
      </c>
      <c r="N56" s="32">
        <v>5.9040799909261518E-2</v>
      </c>
      <c r="O56" s="32">
        <v>0.15033006326352794</v>
      </c>
      <c r="P56" s="33">
        <v>0.10496546000159186</v>
      </c>
      <c r="Q56" s="41"/>
      <c r="R56" s="58">
        <f t="shared" si="0"/>
        <v>14.642118377496857</v>
      </c>
      <c r="S56" s="58">
        <f t="shared" si="1"/>
        <v>37.281855689354934</v>
      </c>
      <c r="T56" s="58">
        <f t="shared" si="2"/>
        <v>26.031434080394781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2119.8163947050498</v>
      </c>
      <c r="F57" s="56">
        <v>4419.4593059384151</v>
      </c>
      <c r="G57" s="57">
        <v>6539.2757006434649</v>
      </c>
      <c r="H57" s="56">
        <v>0</v>
      </c>
      <c r="I57" s="56">
        <v>0</v>
      </c>
      <c r="J57" s="57">
        <v>0</v>
      </c>
      <c r="K57" s="56">
        <v>166</v>
      </c>
      <c r="L57" s="56">
        <v>164</v>
      </c>
      <c r="M57" s="57">
        <v>330</v>
      </c>
      <c r="N57" s="32">
        <v>5.1491847908692427E-2</v>
      </c>
      <c r="O57" s="32">
        <v>0.1086609782144575</v>
      </c>
      <c r="P57" s="33">
        <v>7.9903173272769606E-2</v>
      </c>
      <c r="Q57" s="41"/>
      <c r="R57" s="58">
        <f t="shared" si="0"/>
        <v>12.769978281355721</v>
      </c>
      <c r="S57" s="58">
        <f t="shared" si="1"/>
        <v>26.947922597185457</v>
      </c>
      <c r="T57" s="58">
        <f t="shared" si="2"/>
        <v>19.815986971646865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2073.7897941901429</v>
      </c>
      <c r="F58" s="61">
        <v>4156.0000000017008</v>
      </c>
      <c r="G58" s="62">
        <v>6229.7897941918436</v>
      </c>
      <c r="H58" s="56">
        <v>0</v>
      </c>
      <c r="I58" s="56">
        <v>0</v>
      </c>
      <c r="J58" s="57">
        <v>0</v>
      </c>
      <c r="K58" s="56">
        <v>164</v>
      </c>
      <c r="L58" s="56">
        <v>164</v>
      </c>
      <c r="M58" s="57">
        <v>328</v>
      </c>
      <c r="N58" s="34">
        <v>5.098814403496614E-2</v>
      </c>
      <c r="O58" s="34">
        <v>0.1021833202203408</v>
      </c>
      <c r="P58" s="35">
        <v>7.6585732127653461E-2</v>
      </c>
      <c r="Q58" s="41"/>
      <c r="R58" s="58">
        <f t="shared" si="0"/>
        <v>12.645059720671602</v>
      </c>
      <c r="S58" s="58">
        <f t="shared" si="1"/>
        <v>25.341463414644515</v>
      </c>
      <c r="T58" s="58">
        <f t="shared" si="2"/>
        <v>18.99326156765806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6847.8848494560525</v>
      </c>
      <c r="F59" s="56">
        <v>14574.62554337992</v>
      </c>
      <c r="G59" s="57">
        <v>21422.510392835971</v>
      </c>
      <c r="H59" s="66">
        <v>5</v>
      </c>
      <c r="I59" s="64">
        <v>13</v>
      </c>
      <c r="J59" s="65">
        <v>18</v>
      </c>
      <c r="K59" s="66">
        <v>120</v>
      </c>
      <c r="L59" s="64">
        <v>113</v>
      </c>
      <c r="M59" s="65">
        <v>233</v>
      </c>
      <c r="N59" s="30">
        <v>0.22204555283579938</v>
      </c>
      <c r="O59" s="30">
        <v>0.47271099972041775</v>
      </c>
      <c r="P59" s="31">
        <v>0.34736201830386515</v>
      </c>
      <c r="Q59" s="41"/>
      <c r="R59" s="58">
        <f t="shared" si="0"/>
        <v>54.783078795648422</v>
      </c>
      <c r="S59" s="58">
        <f t="shared" si="1"/>
        <v>115.67163129666604</v>
      </c>
      <c r="T59" s="58">
        <f t="shared" si="2"/>
        <v>85.348646983410248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6952.6566095261469</v>
      </c>
      <c r="F60" s="56">
        <v>14257.596992099659</v>
      </c>
      <c r="G60" s="57">
        <v>21210.253601625805</v>
      </c>
      <c r="H60" s="55">
        <v>5</v>
      </c>
      <c r="I60" s="56">
        <v>11</v>
      </c>
      <c r="J60" s="57">
        <v>16</v>
      </c>
      <c r="K60" s="55">
        <v>120</v>
      </c>
      <c r="L60" s="56">
        <v>113</v>
      </c>
      <c r="M60" s="57">
        <v>233</v>
      </c>
      <c r="N60" s="32">
        <v>0.22544282132056248</v>
      </c>
      <c r="O60" s="32">
        <v>0.46899990105590983</v>
      </c>
      <c r="P60" s="33">
        <v>0.34634640107161668</v>
      </c>
      <c r="Q60" s="41"/>
      <c r="R60" s="58">
        <f t="shared" si="0"/>
        <v>55.621252876209176</v>
      </c>
      <c r="S60" s="58">
        <f t="shared" si="1"/>
        <v>114.98062090402951</v>
      </c>
      <c r="T60" s="58">
        <f t="shared" si="2"/>
        <v>85.18174137199118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6765.1258293061537</v>
      </c>
      <c r="F61" s="56">
        <v>13639.181087501869</v>
      </c>
      <c r="G61" s="57">
        <v>20404.306916808022</v>
      </c>
      <c r="H61" s="55">
        <v>5</v>
      </c>
      <c r="I61" s="56">
        <v>11</v>
      </c>
      <c r="J61" s="57">
        <v>16</v>
      </c>
      <c r="K61" s="55">
        <v>120</v>
      </c>
      <c r="L61" s="56">
        <v>113</v>
      </c>
      <c r="M61" s="57">
        <v>233</v>
      </c>
      <c r="N61" s="32">
        <v>0.21936205672198941</v>
      </c>
      <c r="O61" s="32">
        <v>0.44865727261519306</v>
      </c>
      <c r="P61" s="33">
        <v>0.33318593920326622</v>
      </c>
      <c r="Q61" s="41"/>
      <c r="R61" s="58">
        <f t="shared" si="0"/>
        <v>54.12100663444923</v>
      </c>
      <c r="S61" s="58">
        <f t="shared" si="1"/>
        <v>109.99339586695056</v>
      </c>
      <c r="T61" s="58">
        <f t="shared" si="2"/>
        <v>81.945007698024185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6853.2127269841267</v>
      </c>
      <c r="F62" s="56">
        <v>12872.325199204852</v>
      </c>
      <c r="G62" s="57">
        <v>19725.537926188979</v>
      </c>
      <c r="H62" s="55">
        <v>5</v>
      </c>
      <c r="I62" s="56">
        <v>11</v>
      </c>
      <c r="J62" s="57">
        <v>16</v>
      </c>
      <c r="K62" s="55">
        <v>120</v>
      </c>
      <c r="L62" s="56">
        <v>113</v>
      </c>
      <c r="M62" s="57">
        <v>233</v>
      </c>
      <c r="N62" s="32">
        <v>0.22221831151050994</v>
      </c>
      <c r="O62" s="32">
        <v>0.42343174997384381</v>
      </c>
      <c r="P62" s="33">
        <v>0.32210218690707021</v>
      </c>
      <c r="Q62" s="41"/>
      <c r="R62" s="58">
        <f t="shared" si="0"/>
        <v>54.825701815873011</v>
      </c>
      <c r="S62" s="58">
        <f t="shared" si="1"/>
        <v>103.80907418713591</v>
      </c>
      <c r="T62" s="58">
        <f t="shared" si="2"/>
        <v>79.219027816020002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6877.1064288190009</v>
      </c>
      <c r="F63" s="56">
        <v>12254.23588978493</v>
      </c>
      <c r="G63" s="57">
        <v>19131.342318603929</v>
      </c>
      <c r="H63" s="55">
        <v>5</v>
      </c>
      <c r="I63" s="56">
        <v>11</v>
      </c>
      <c r="J63" s="57">
        <v>16</v>
      </c>
      <c r="K63" s="55">
        <v>119</v>
      </c>
      <c r="L63" s="56">
        <v>113</v>
      </c>
      <c r="M63" s="57">
        <v>232</v>
      </c>
      <c r="N63" s="32">
        <v>0.22480081161149976</v>
      </c>
      <c r="O63" s="32">
        <v>0.40309986479555693</v>
      </c>
      <c r="P63" s="33">
        <v>0.31366969960984931</v>
      </c>
      <c r="Q63" s="41"/>
      <c r="R63" s="58">
        <f t="shared" si="0"/>
        <v>55.460535716282266</v>
      </c>
      <c r="S63" s="58">
        <f t="shared" si="1"/>
        <v>98.82448298213653</v>
      </c>
      <c r="T63" s="58">
        <f t="shared" si="2"/>
        <v>77.142509349209391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6977.8239339303673</v>
      </c>
      <c r="F64" s="56">
        <v>11182.360608895151</v>
      </c>
      <c r="G64" s="57">
        <v>18160.184542825518</v>
      </c>
      <c r="H64" s="55">
        <v>5</v>
      </c>
      <c r="I64" s="56">
        <v>11</v>
      </c>
      <c r="J64" s="57">
        <v>16</v>
      </c>
      <c r="K64" s="55">
        <v>118</v>
      </c>
      <c r="L64" s="56">
        <v>114</v>
      </c>
      <c r="M64" s="57">
        <v>232</v>
      </c>
      <c r="N64" s="3">
        <v>0.22995728756691167</v>
      </c>
      <c r="O64" s="3">
        <v>0.36486428507227719</v>
      </c>
      <c r="P64" s="4">
        <v>0.29774699211085909</v>
      </c>
      <c r="Q64" s="41"/>
      <c r="R64" s="58">
        <f t="shared" si="0"/>
        <v>56.730275885612741</v>
      </c>
      <c r="S64" s="58">
        <f t="shared" si="1"/>
        <v>89.458884871161203</v>
      </c>
      <c r="T64" s="58">
        <f t="shared" si="2"/>
        <v>73.226550575909343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6377.7074376289647</v>
      </c>
      <c r="F65" s="56">
        <v>8324.2989241455725</v>
      </c>
      <c r="G65" s="57">
        <v>14702.006361774536</v>
      </c>
      <c r="H65" s="55">
        <v>13</v>
      </c>
      <c r="I65" s="56">
        <v>11</v>
      </c>
      <c r="J65" s="57">
        <v>24</v>
      </c>
      <c r="K65" s="55">
        <v>112</v>
      </c>
      <c r="L65" s="56">
        <v>114</v>
      </c>
      <c r="M65" s="57">
        <v>226</v>
      </c>
      <c r="N65" s="3">
        <v>0.20853084742443645</v>
      </c>
      <c r="O65" s="3">
        <v>0.27160985787475767</v>
      </c>
      <c r="P65" s="4">
        <v>0.24010331790198811</v>
      </c>
      <c r="Q65" s="41"/>
      <c r="R65" s="58">
        <f t="shared" si="0"/>
        <v>51.021659501031721</v>
      </c>
      <c r="S65" s="58">
        <f t="shared" si="1"/>
        <v>66.594391393164585</v>
      </c>
      <c r="T65" s="58">
        <f t="shared" si="2"/>
        <v>58.808025447098146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2414.7091040965443</v>
      </c>
      <c r="F66" s="56">
        <v>4147.6997922606943</v>
      </c>
      <c r="G66" s="57">
        <v>6562.4088963572385</v>
      </c>
      <c r="H66" s="55">
        <v>2</v>
      </c>
      <c r="I66" s="56">
        <v>0</v>
      </c>
      <c r="J66" s="57">
        <v>2</v>
      </c>
      <c r="K66" s="55">
        <v>60</v>
      </c>
      <c r="L66" s="56">
        <v>62</v>
      </c>
      <c r="M66" s="57">
        <v>122</v>
      </c>
      <c r="N66" s="3">
        <v>0.1577004378328464</v>
      </c>
      <c r="O66" s="3">
        <v>0.26975154736346868</v>
      </c>
      <c r="P66" s="4">
        <v>0.21384283421393505</v>
      </c>
      <c r="Q66" s="41"/>
      <c r="R66" s="58">
        <f t="shared" si="0"/>
        <v>38.946921033815229</v>
      </c>
      <c r="S66" s="58">
        <f t="shared" si="1"/>
        <v>66.898383746140226</v>
      </c>
      <c r="T66" s="58">
        <f t="shared" si="2"/>
        <v>52.922652389977728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1477.0205197827947</v>
      </c>
      <c r="F67" s="56">
        <v>3766.4723275916845</v>
      </c>
      <c r="G67" s="57">
        <v>5243.4928473744794</v>
      </c>
      <c r="H67" s="55">
        <v>2</v>
      </c>
      <c r="I67" s="56">
        <v>0</v>
      </c>
      <c r="J67" s="57">
        <v>2</v>
      </c>
      <c r="K67" s="55">
        <v>60</v>
      </c>
      <c r="L67" s="56">
        <v>62</v>
      </c>
      <c r="M67" s="57">
        <v>122</v>
      </c>
      <c r="N67" s="3">
        <v>9.6461632692188784E-2</v>
      </c>
      <c r="O67" s="3">
        <v>0.24495787770497426</v>
      </c>
      <c r="P67" s="4">
        <v>0.17086460008389207</v>
      </c>
      <c r="Q67" s="41"/>
      <c r="R67" s="58">
        <f t="shared" si="0"/>
        <v>23.822911609399917</v>
      </c>
      <c r="S67" s="58">
        <f t="shared" si="1"/>
        <v>60.74955367083362</v>
      </c>
      <c r="T67" s="58">
        <f t="shared" si="2"/>
        <v>42.286232640116772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930.18021226441795</v>
      </c>
      <c r="F68" s="56">
        <v>3699.8073634252241</v>
      </c>
      <c r="G68" s="57">
        <v>4629.9875756896417</v>
      </c>
      <c r="H68" s="55">
        <v>0</v>
      </c>
      <c r="I68" s="56">
        <v>0</v>
      </c>
      <c r="J68" s="57">
        <v>0</v>
      </c>
      <c r="K68" s="55">
        <v>66</v>
      </c>
      <c r="L68" s="56">
        <v>62</v>
      </c>
      <c r="M68" s="57">
        <v>128</v>
      </c>
      <c r="N68" s="3">
        <v>5.6829191853886726E-2</v>
      </c>
      <c r="O68" s="3">
        <v>0.24062222706979866</v>
      </c>
      <c r="P68" s="4">
        <v>0.14585394328659407</v>
      </c>
      <c r="Q68" s="41"/>
      <c r="R68" s="58">
        <f t="shared" si="0"/>
        <v>14.093639579763908</v>
      </c>
      <c r="S68" s="58">
        <f t="shared" si="1"/>
        <v>59.674312313310068</v>
      </c>
      <c r="T68" s="58">
        <f t="shared" si="2"/>
        <v>36.171777935075326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513.48805907947747</v>
      </c>
      <c r="F69" s="61">
        <v>1780.0000000041045</v>
      </c>
      <c r="G69" s="62">
        <v>2293.4880590835819</v>
      </c>
      <c r="H69" s="67">
        <v>0</v>
      </c>
      <c r="I69" s="61">
        <v>0</v>
      </c>
      <c r="J69" s="62">
        <v>0</v>
      </c>
      <c r="K69" s="67">
        <v>62</v>
      </c>
      <c r="L69" s="61">
        <v>62</v>
      </c>
      <c r="M69" s="62">
        <v>124</v>
      </c>
      <c r="N69" s="6">
        <v>3.3395425278321893E-2</v>
      </c>
      <c r="O69" s="6">
        <v>0.11576482830411711</v>
      </c>
      <c r="P69" s="7">
        <v>7.4580126791219489E-2</v>
      </c>
      <c r="Q69" s="41"/>
      <c r="R69" s="58">
        <f t="shared" si="0"/>
        <v>8.2820654690238307</v>
      </c>
      <c r="S69" s="58">
        <f t="shared" si="1"/>
        <v>28.709677419421041</v>
      </c>
      <c r="T69" s="58">
        <f t="shared" si="2"/>
        <v>18.495871444222434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16694.999999919524</v>
      </c>
      <c r="F70" s="56">
        <v>4099.8345243304429</v>
      </c>
      <c r="G70" s="65">
        <v>20794.834524249967</v>
      </c>
      <c r="H70" s="66">
        <v>332</v>
      </c>
      <c r="I70" s="64">
        <v>332</v>
      </c>
      <c r="J70" s="65">
        <v>664</v>
      </c>
      <c r="K70" s="66">
        <v>0</v>
      </c>
      <c r="L70" s="64">
        <v>0</v>
      </c>
      <c r="M70" s="65">
        <v>0</v>
      </c>
      <c r="N70" s="15">
        <v>0.23280622489847619</v>
      </c>
      <c r="O70" s="15">
        <v>5.7170829489213003E-2</v>
      </c>
      <c r="P70" s="16">
        <v>0.14498852719384459</v>
      </c>
      <c r="Q70" s="41"/>
      <c r="R70" s="58">
        <f t="shared" si="0"/>
        <v>50.286144578070854</v>
      </c>
      <c r="S70" s="58">
        <f t="shared" si="1"/>
        <v>12.348899169670009</v>
      </c>
      <c r="T70" s="58">
        <f t="shared" si="2"/>
        <v>31.317521873870433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24647.685103313121</v>
      </c>
      <c r="F71" s="56">
        <v>6528.9297967940402</v>
      </c>
      <c r="G71" s="57">
        <v>31176.614900107161</v>
      </c>
      <c r="H71" s="55">
        <v>332</v>
      </c>
      <c r="I71" s="56">
        <v>332</v>
      </c>
      <c r="J71" s="57">
        <v>664</v>
      </c>
      <c r="K71" s="55">
        <v>0</v>
      </c>
      <c r="L71" s="56">
        <v>0</v>
      </c>
      <c r="M71" s="57">
        <v>0</v>
      </c>
      <c r="N71" s="3">
        <v>0.34370377486770864</v>
      </c>
      <c r="O71" s="3">
        <v>9.1043755533160978E-2</v>
      </c>
      <c r="P71" s="4">
        <v>0.2173737652004348</v>
      </c>
      <c r="Q71" s="41"/>
      <c r="R71" s="58">
        <f t="shared" ref="R71:R86" si="6">+E71/(H71+K71)</f>
        <v>74.240015371425059</v>
      </c>
      <c r="S71" s="58">
        <f t="shared" ref="S71:S86" si="7">+F71/(I71+L71)</f>
        <v>19.66545119516277</v>
      </c>
      <c r="T71" s="58">
        <f t="shared" ref="T71:T85" si="8">+G71/(J71+M71)</f>
        <v>46.952733283293917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33730.791820426784</v>
      </c>
      <c r="F72" s="56">
        <v>10888.431436587205</v>
      </c>
      <c r="G72" s="57">
        <v>44619.223257013989</v>
      </c>
      <c r="H72" s="55">
        <v>328</v>
      </c>
      <c r="I72" s="56">
        <v>332</v>
      </c>
      <c r="J72" s="57">
        <v>660</v>
      </c>
      <c r="K72" s="55">
        <v>0</v>
      </c>
      <c r="L72" s="56">
        <v>0</v>
      </c>
      <c r="M72" s="57">
        <v>0</v>
      </c>
      <c r="N72" s="3">
        <v>0.4761008330570628</v>
      </c>
      <c r="O72" s="3">
        <v>0.15183555662353868</v>
      </c>
      <c r="P72" s="4">
        <v>0.31298557279050215</v>
      </c>
      <c r="Q72" s="41"/>
      <c r="R72" s="58">
        <f t="shared" si="6"/>
        <v>102.83777994032556</v>
      </c>
      <c r="S72" s="58">
        <f t="shared" si="7"/>
        <v>32.796480230684352</v>
      </c>
      <c r="T72" s="58">
        <f t="shared" si="8"/>
        <v>67.604883722748468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37935.300094871214</v>
      </c>
      <c r="F73" s="56">
        <v>13529.670015745794</v>
      </c>
      <c r="G73" s="57">
        <v>51464.970110617011</v>
      </c>
      <c r="H73" s="55">
        <v>334</v>
      </c>
      <c r="I73" s="56">
        <v>332</v>
      </c>
      <c r="J73" s="57">
        <v>666</v>
      </c>
      <c r="K73" s="55">
        <v>0</v>
      </c>
      <c r="L73" s="56">
        <v>0</v>
      </c>
      <c r="M73" s="57">
        <v>0</v>
      </c>
      <c r="N73" s="3">
        <v>0.52582751295840557</v>
      </c>
      <c r="O73" s="3">
        <v>0.1886667505542419</v>
      </c>
      <c r="P73" s="4">
        <v>0.35775337914732103</v>
      </c>
      <c r="Q73" s="41"/>
      <c r="R73" s="58">
        <f t="shared" si="6"/>
        <v>113.57874279901561</v>
      </c>
      <c r="S73" s="58">
        <f t="shared" si="7"/>
        <v>40.752018119716247</v>
      </c>
      <c r="T73" s="58">
        <f t="shared" si="8"/>
        <v>77.274729895821338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43433.137407452356</v>
      </c>
      <c r="F74" s="56">
        <v>14930.119283107853</v>
      </c>
      <c r="G74" s="57">
        <v>58363.256690560207</v>
      </c>
      <c r="H74" s="55">
        <v>334</v>
      </c>
      <c r="I74" s="56">
        <v>332</v>
      </c>
      <c r="J74" s="57">
        <v>666</v>
      </c>
      <c r="K74" s="55">
        <v>0</v>
      </c>
      <c r="L74" s="56">
        <v>0</v>
      </c>
      <c r="M74" s="57">
        <v>0</v>
      </c>
      <c r="N74" s="3">
        <v>0.60203395164466011</v>
      </c>
      <c r="O74" s="3">
        <v>0.20819555002102652</v>
      </c>
      <c r="P74" s="4">
        <v>0.40570609978423011</v>
      </c>
      <c r="Q74" s="41"/>
      <c r="R74" s="58">
        <f t="shared" si="6"/>
        <v>130.03933355524657</v>
      </c>
      <c r="S74" s="58">
        <f t="shared" si="7"/>
        <v>44.970238804541729</v>
      </c>
      <c r="T74" s="58">
        <f t="shared" si="8"/>
        <v>87.632517553393711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44027.322457912123</v>
      </c>
      <c r="F75" s="56">
        <v>16375.311481943172</v>
      </c>
      <c r="G75" s="57">
        <v>60402.633939855295</v>
      </c>
      <c r="H75" s="55">
        <v>334</v>
      </c>
      <c r="I75" s="56">
        <v>332</v>
      </c>
      <c r="J75" s="57">
        <v>666</v>
      </c>
      <c r="K75" s="55">
        <v>0</v>
      </c>
      <c r="L75" s="56">
        <v>0</v>
      </c>
      <c r="M75" s="57">
        <v>0</v>
      </c>
      <c r="N75" s="3">
        <v>0.61027004959403586</v>
      </c>
      <c r="O75" s="3">
        <v>0.22834827479282646</v>
      </c>
      <c r="P75" s="4">
        <v>0.41988261831175128</v>
      </c>
      <c r="Q75" s="41"/>
      <c r="R75" s="58">
        <f t="shared" si="6"/>
        <v>131.81833071231173</v>
      </c>
      <c r="S75" s="58">
        <f t="shared" si="7"/>
        <v>49.323227355250516</v>
      </c>
      <c r="T75" s="58">
        <f t="shared" si="8"/>
        <v>90.694645555338283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43750.002324277593</v>
      </c>
      <c r="F76" s="56">
        <v>23504.192292230913</v>
      </c>
      <c r="G76" s="57">
        <v>67254.19461650851</v>
      </c>
      <c r="H76" s="55">
        <v>322</v>
      </c>
      <c r="I76" s="56">
        <v>332</v>
      </c>
      <c r="J76" s="57">
        <v>654</v>
      </c>
      <c r="K76" s="55">
        <v>0</v>
      </c>
      <c r="L76" s="56">
        <v>0</v>
      </c>
      <c r="M76" s="57">
        <v>0</v>
      </c>
      <c r="N76" s="3">
        <v>0.62902579831316996</v>
      </c>
      <c r="O76" s="3">
        <v>0.32775814776091744</v>
      </c>
      <c r="P76" s="4">
        <v>0.47608870353740873</v>
      </c>
      <c r="Q76" s="41"/>
      <c r="R76" s="58">
        <f t="shared" si="6"/>
        <v>135.8695724356447</v>
      </c>
      <c r="S76" s="58">
        <f t="shared" si="7"/>
        <v>70.795759916358179</v>
      </c>
      <c r="T76" s="58">
        <f t="shared" si="8"/>
        <v>102.83515996408029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40859.858473996697</v>
      </c>
      <c r="F77" s="56">
        <v>27873.252046498477</v>
      </c>
      <c r="G77" s="57">
        <v>68733.110520495175</v>
      </c>
      <c r="H77" s="55">
        <v>334</v>
      </c>
      <c r="I77" s="56">
        <v>332</v>
      </c>
      <c r="J77" s="57">
        <v>666</v>
      </c>
      <c r="K77" s="55">
        <v>0</v>
      </c>
      <c r="L77" s="56">
        <v>0</v>
      </c>
      <c r="M77" s="57">
        <v>0</v>
      </c>
      <c r="N77" s="3">
        <v>0.56636530375355809</v>
      </c>
      <c r="O77" s="3">
        <v>0.38868323358013274</v>
      </c>
      <c r="P77" s="4">
        <v>0.47779105856200071</v>
      </c>
      <c r="Q77" s="41"/>
      <c r="R77" s="58">
        <f t="shared" si="6"/>
        <v>122.33490561076856</v>
      </c>
      <c r="S77" s="58">
        <f t="shared" si="7"/>
        <v>83.955578453308661</v>
      </c>
      <c r="T77" s="58">
        <f t="shared" si="8"/>
        <v>103.20286864939216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24087.217948193807</v>
      </c>
      <c r="F78" s="56">
        <v>22340.647433286133</v>
      </c>
      <c r="G78" s="57">
        <v>46427.86538147994</v>
      </c>
      <c r="H78" s="55">
        <v>334</v>
      </c>
      <c r="I78" s="56">
        <v>330</v>
      </c>
      <c r="J78" s="57">
        <v>664</v>
      </c>
      <c r="K78" s="55">
        <v>0</v>
      </c>
      <c r="L78" s="56">
        <v>0</v>
      </c>
      <c r="M78" s="57">
        <v>0</v>
      </c>
      <c r="N78" s="3">
        <v>0.33387693984522354</v>
      </c>
      <c r="O78" s="3">
        <v>0.31342097970378974</v>
      </c>
      <c r="P78" s="4">
        <v>0.32371057411228205</v>
      </c>
      <c r="Q78" s="41"/>
      <c r="R78" s="58">
        <f t="shared" si="6"/>
        <v>72.117419006568284</v>
      </c>
      <c r="S78" s="58">
        <f t="shared" si="7"/>
        <v>67.698931616018584</v>
      </c>
      <c r="T78" s="58">
        <f t="shared" si="8"/>
        <v>69.921484008252918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22283.082484887036</v>
      </c>
      <c r="F79" s="56">
        <v>21380.966291709788</v>
      </c>
      <c r="G79" s="57">
        <v>43664.048776596828</v>
      </c>
      <c r="H79" s="55">
        <v>334</v>
      </c>
      <c r="I79" s="56">
        <v>332</v>
      </c>
      <c r="J79" s="57">
        <v>666</v>
      </c>
      <c r="K79" s="55">
        <v>0</v>
      </c>
      <c r="L79" s="56">
        <v>0</v>
      </c>
      <c r="M79" s="57">
        <v>0</v>
      </c>
      <c r="N79" s="3">
        <v>0.30886951769914389</v>
      </c>
      <c r="O79" s="3">
        <v>0.29815046703075898</v>
      </c>
      <c r="P79" s="4">
        <v>0.30352608703562473</v>
      </c>
      <c r="Q79" s="41"/>
      <c r="R79" s="58">
        <f t="shared" si="6"/>
        <v>66.715815823015078</v>
      </c>
      <c r="S79" s="58">
        <f t="shared" si="7"/>
        <v>64.400500878643939</v>
      </c>
      <c r="T79" s="58">
        <f t="shared" si="8"/>
        <v>65.561634799694943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16818.662466378009</v>
      </c>
      <c r="F80" s="56">
        <v>17240.209747574176</v>
      </c>
      <c r="G80" s="57">
        <v>34058.872213952185</v>
      </c>
      <c r="H80" s="55">
        <v>336</v>
      </c>
      <c r="I80" s="56">
        <v>332</v>
      </c>
      <c r="J80" s="57">
        <v>668</v>
      </c>
      <c r="K80" s="55">
        <v>0</v>
      </c>
      <c r="L80" s="56">
        <v>0</v>
      </c>
      <c r="M80" s="57">
        <v>0</v>
      </c>
      <c r="N80" s="3">
        <v>0.23173862525322433</v>
      </c>
      <c r="O80" s="3">
        <v>0.24040899357951495</v>
      </c>
      <c r="P80" s="4">
        <v>0.23604785022976399</v>
      </c>
      <c r="Q80" s="41"/>
      <c r="R80" s="58">
        <f t="shared" si="6"/>
        <v>50.055543054696457</v>
      </c>
      <c r="S80" s="58">
        <f t="shared" si="7"/>
        <v>51.928342613175225</v>
      </c>
      <c r="T80" s="58">
        <f t="shared" si="8"/>
        <v>50.986335649629019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14262.295711234807</v>
      </c>
      <c r="F81" s="56">
        <v>13720.513862561311</v>
      </c>
      <c r="G81" s="57">
        <v>27982.809573796119</v>
      </c>
      <c r="H81" s="55">
        <v>328</v>
      </c>
      <c r="I81" s="56">
        <v>332</v>
      </c>
      <c r="J81" s="57">
        <v>660</v>
      </c>
      <c r="K81" s="55">
        <v>0</v>
      </c>
      <c r="L81" s="56">
        <v>0</v>
      </c>
      <c r="M81" s="57">
        <v>0</v>
      </c>
      <c r="N81" s="3">
        <v>0.20130837442461053</v>
      </c>
      <c r="O81" s="3">
        <v>0.19132800455378893</v>
      </c>
      <c r="P81" s="4">
        <v>0.19628794594413665</v>
      </c>
      <c r="Q81" s="41"/>
      <c r="R81" s="58">
        <f t="shared" si="6"/>
        <v>43.482608875715876</v>
      </c>
      <c r="S81" s="58">
        <f t="shared" si="7"/>
        <v>41.326848983618405</v>
      </c>
      <c r="T81" s="58">
        <f t="shared" si="8"/>
        <v>42.398196323933512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12777.365440726362</v>
      </c>
      <c r="F82" s="56">
        <v>11229.795704296739</v>
      </c>
      <c r="G82" s="57">
        <v>24007.161145023099</v>
      </c>
      <c r="H82" s="55">
        <v>334</v>
      </c>
      <c r="I82" s="56">
        <v>332</v>
      </c>
      <c r="J82" s="57">
        <v>666</v>
      </c>
      <c r="K82" s="55">
        <v>0</v>
      </c>
      <c r="L82" s="56">
        <v>0</v>
      </c>
      <c r="M82" s="57">
        <v>0</v>
      </c>
      <c r="N82" s="3">
        <v>0.17710919051794136</v>
      </c>
      <c r="O82" s="3">
        <v>0.15659576785331242</v>
      </c>
      <c r="P82" s="4">
        <v>0.16688328012055875</v>
      </c>
      <c r="Q82" s="41"/>
      <c r="R82" s="58">
        <f t="shared" si="6"/>
        <v>38.255585151875337</v>
      </c>
      <c r="S82" s="58">
        <f t="shared" si="7"/>
        <v>33.824685856315476</v>
      </c>
      <c r="T82" s="58">
        <f t="shared" si="8"/>
        <v>36.046788506040691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9902.9913885113383</v>
      </c>
      <c r="F83" s="56">
        <v>9477.5136818188639</v>
      </c>
      <c r="G83" s="57">
        <v>19380.505070330204</v>
      </c>
      <c r="H83" s="55">
        <v>330</v>
      </c>
      <c r="I83" s="56">
        <v>330</v>
      </c>
      <c r="J83" s="57">
        <v>660</v>
      </c>
      <c r="K83" s="55">
        <v>0</v>
      </c>
      <c r="L83" s="56">
        <v>0</v>
      </c>
      <c r="M83" s="57">
        <v>0</v>
      </c>
      <c r="N83" s="3">
        <v>0.13893085561884594</v>
      </c>
      <c r="O83" s="3">
        <v>0.13296175198960247</v>
      </c>
      <c r="P83" s="4">
        <v>0.13594630380422421</v>
      </c>
      <c r="Q83" s="41"/>
      <c r="R83" s="58">
        <f t="shared" si="6"/>
        <v>30.009064813670722</v>
      </c>
      <c r="S83" s="58">
        <f t="shared" si="7"/>
        <v>28.719738429754134</v>
      </c>
      <c r="T83" s="58">
        <f t="shared" si="8"/>
        <v>29.364401621712432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4074.8273115483885</v>
      </c>
      <c r="F84" s="61">
        <v>7887.9999999637739</v>
      </c>
      <c r="G84" s="62">
        <v>11962.827311512163</v>
      </c>
      <c r="H84" s="67">
        <v>330</v>
      </c>
      <c r="I84" s="61">
        <v>330</v>
      </c>
      <c r="J84" s="62">
        <v>660</v>
      </c>
      <c r="K84" s="67">
        <v>0</v>
      </c>
      <c r="L84" s="61">
        <v>0</v>
      </c>
      <c r="M84" s="62">
        <v>0</v>
      </c>
      <c r="N84" s="6">
        <v>5.7166488658086261E-2</v>
      </c>
      <c r="O84" s="6">
        <v>0.11066217732833578</v>
      </c>
      <c r="P84" s="7">
        <v>8.3914332993211022E-2</v>
      </c>
      <c r="Q84" s="41"/>
      <c r="R84" s="58">
        <f t="shared" si="6"/>
        <v>12.347961550146632</v>
      </c>
      <c r="S84" s="58">
        <f t="shared" si="7"/>
        <v>23.903030302920527</v>
      </c>
      <c r="T84" s="58">
        <f t="shared" si="8"/>
        <v>18.125495926533581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2989.4697262948443</v>
      </c>
      <c r="F85" s="56">
        <v>4327.3744379540431</v>
      </c>
      <c r="G85" s="65">
        <v>7316.844164248887</v>
      </c>
      <c r="H85" s="71">
        <v>124</v>
      </c>
      <c r="I85" s="64">
        <v>105</v>
      </c>
      <c r="J85" s="65">
        <v>229</v>
      </c>
      <c r="K85" s="71">
        <v>0</v>
      </c>
      <c r="L85" s="64">
        <v>0</v>
      </c>
      <c r="M85" s="65">
        <v>0</v>
      </c>
      <c r="N85" s="3">
        <v>0.11161401307851121</v>
      </c>
      <c r="O85" s="3">
        <v>0.19080134206146573</v>
      </c>
      <c r="P85" s="4">
        <v>0.14792261370388338</v>
      </c>
      <c r="Q85" s="41"/>
      <c r="R85" s="58">
        <f t="shared" si="6"/>
        <v>24.108626824958421</v>
      </c>
      <c r="S85" s="58">
        <f t="shared" si="7"/>
        <v>41.213089885276602</v>
      </c>
      <c r="T85" s="58">
        <f t="shared" si="8"/>
        <v>31.951284560038808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2243.3403266782047</v>
      </c>
      <c r="F86" s="61">
        <v>3782.9999999963666</v>
      </c>
      <c r="G86" s="62">
        <v>6026.3403266745718</v>
      </c>
      <c r="H86" s="72">
        <v>124</v>
      </c>
      <c r="I86" s="61">
        <v>105</v>
      </c>
      <c r="J86" s="62">
        <v>229</v>
      </c>
      <c r="K86" s="72">
        <v>0</v>
      </c>
      <c r="L86" s="61">
        <v>0</v>
      </c>
      <c r="M86" s="62">
        <v>0</v>
      </c>
      <c r="N86" s="6">
        <v>8.3756732626874428E-2</v>
      </c>
      <c r="O86" s="6">
        <v>0.1667989417987816</v>
      </c>
      <c r="P86" s="7">
        <v>0.12183285473626419</v>
      </c>
      <c r="Q86" s="41"/>
      <c r="R86" s="58">
        <f t="shared" si="6"/>
        <v>18.091454247404876</v>
      </c>
      <c r="S86" s="58">
        <f t="shared" si="7"/>
        <v>36.028571428536821</v>
      </c>
      <c r="T86" s="58">
        <f>+G86/(J86+M86)</f>
        <v>26.315896623033066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1847144.8423968863</v>
      </c>
    </row>
    <row r="91" spans="2:20" x14ac:dyDescent="0.25">
      <c r="C91" t="s">
        <v>112</v>
      </c>
      <c r="D91" s="78">
        <f>SUMPRODUCT(((((J5:J86)*216)+((M5:M86)*248))*((D5:D86))/1000))</f>
        <v>7018355.3766400013</v>
      </c>
    </row>
    <row r="92" spans="2:20" x14ac:dyDescent="0.25">
      <c r="C92" t="s">
        <v>111</v>
      </c>
      <c r="D92" s="39">
        <f>+D90/D91</f>
        <v>0.26318770470713848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91" zoomScaleNormal="91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+'[1]9'!$G$176</f>
        <v>0.19238714735714865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1396.9999999994909</v>
      </c>
      <c r="F5" s="56">
        <v>553.30410086416168</v>
      </c>
      <c r="G5" s="57">
        <v>1950.3041008636526</v>
      </c>
      <c r="H5" s="56">
        <v>84</v>
      </c>
      <c r="I5" s="56">
        <v>103</v>
      </c>
      <c r="J5" s="57">
        <v>187</v>
      </c>
      <c r="K5" s="56">
        <v>0</v>
      </c>
      <c r="L5" s="56">
        <v>0</v>
      </c>
      <c r="M5" s="57">
        <v>0</v>
      </c>
      <c r="N5" s="32">
        <v>7.6995149911788519E-2</v>
      </c>
      <c r="O5" s="32">
        <v>2.4869835529672854E-2</v>
      </c>
      <c r="P5" s="33">
        <v>4.8284415252120537E-2</v>
      </c>
      <c r="Q5" s="41"/>
      <c r="R5" s="58">
        <f>+E5/(H5+K5)</f>
        <v>16.630952380946319</v>
      </c>
      <c r="S5" s="58">
        <f>+F5/(I5+L5)</f>
        <v>5.3718844744093364</v>
      </c>
      <c r="T5" s="58">
        <f>+G5/(J5+M5)</f>
        <v>10.429433694458035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2474.6764909075014</v>
      </c>
      <c r="F6" s="56">
        <v>937.6061157125788</v>
      </c>
      <c r="G6" s="57">
        <v>3412.2826066200801</v>
      </c>
      <c r="H6" s="56">
        <v>77</v>
      </c>
      <c r="I6" s="56">
        <v>105</v>
      </c>
      <c r="J6" s="57">
        <v>182</v>
      </c>
      <c r="K6" s="56">
        <v>0</v>
      </c>
      <c r="L6" s="56">
        <v>0</v>
      </c>
      <c r="M6" s="57">
        <v>0</v>
      </c>
      <c r="N6" s="32">
        <v>0.14879007280588633</v>
      </c>
      <c r="O6" s="32">
        <v>4.1340657659284782E-2</v>
      </c>
      <c r="P6" s="33">
        <v>8.6800025605923897E-2</v>
      </c>
      <c r="Q6" s="41"/>
      <c r="R6" s="58">
        <f t="shared" ref="R6:R70" si="0">+E6/(H6+K6)</f>
        <v>32.138655726071448</v>
      </c>
      <c r="S6" s="58">
        <f t="shared" ref="S6:S70" si="1">+F6/(I6+L6)</f>
        <v>8.9295820544055129</v>
      </c>
      <c r="T6" s="58">
        <f t="shared" ref="T6:T70" si="2">+G6/(J6+M6)</f>
        <v>18.748805530879562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3297.9756895600412</v>
      </c>
      <c r="F7" s="56">
        <v>1129.8760109545431</v>
      </c>
      <c r="G7" s="57">
        <v>4427.8517005145841</v>
      </c>
      <c r="H7" s="56">
        <v>84</v>
      </c>
      <c r="I7" s="56">
        <v>105</v>
      </c>
      <c r="J7" s="57">
        <v>189</v>
      </c>
      <c r="K7" s="56">
        <v>0</v>
      </c>
      <c r="L7" s="56">
        <v>0</v>
      </c>
      <c r="M7" s="57">
        <v>0</v>
      </c>
      <c r="N7" s="32">
        <v>0.18176673774030211</v>
      </c>
      <c r="O7" s="32">
        <v>4.9818166267836993E-2</v>
      </c>
      <c r="P7" s="33">
        <v>0.10846197581115481</v>
      </c>
      <c r="Q7" s="41"/>
      <c r="R7" s="58">
        <f t="shared" si="0"/>
        <v>39.261615351905256</v>
      </c>
      <c r="S7" s="58">
        <f t="shared" si="1"/>
        <v>10.760723913852791</v>
      </c>
      <c r="T7" s="58">
        <f t="shared" si="2"/>
        <v>23.427786775209441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4119.1330117754233</v>
      </c>
      <c r="F8" s="56">
        <v>1200.4669275277322</v>
      </c>
      <c r="G8" s="57">
        <v>5319.5999393031552</v>
      </c>
      <c r="H8" s="56">
        <v>84</v>
      </c>
      <c r="I8" s="56">
        <v>105</v>
      </c>
      <c r="J8" s="57">
        <v>189</v>
      </c>
      <c r="K8" s="56">
        <v>0</v>
      </c>
      <c r="L8" s="56">
        <v>0</v>
      </c>
      <c r="M8" s="57">
        <v>0</v>
      </c>
      <c r="N8" s="32">
        <v>0.22702452666310755</v>
      </c>
      <c r="O8" s="32">
        <v>5.2930640543550803E-2</v>
      </c>
      <c r="P8" s="33">
        <v>0.13030570104113157</v>
      </c>
      <c r="Q8" s="41"/>
      <c r="R8" s="58">
        <f t="shared" si="0"/>
        <v>49.03729775923123</v>
      </c>
      <c r="S8" s="58">
        <f t="shared" si="1"/>
        <v>11.433018357406974</v>
      </c>
      <c r="T8" s="58">
        <f t="shared" si="2"/>
        <v>28.14603142488442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5294.7959618779851</v>
      </c>
      <c r="F9" s="56">
        <v>1431.0859932693384</v>
      </c>
      <c r="G9" s="57">
        <v>6725.8819551473234</v>
      </c>
      <c r="H9" s="56">
        <v>84</v>
      </c>
      <c r="I9" s="56">
        <v>105</v>
      </c>
      <c r="J9" s="57">
        <v>189</v>
      </c>
      <c r="K9" s="56">
        <v>0</v>
      </c>
      <c r="L9" s="56">
        <v>0</v>
      </c>
      <c r="M9" s="57">
        <v>0</v>
      </c>
      <c r="N9" s="32">
        <v>0.29182076509468613</v>
      </c>
      <c r="O9" s="32">
        <v>6.3099029685596927E-2</v>
      </c>
      <c r="P9" s="33">
        <v>0.16475313431185878</v>
      </c>
      <c r="Q9" s="41"/>
      <c r="R9" s="58">
        <f t="shared" si="0"/>
        <v>63.033285260452203</v>
      </c>
      <c r="S9" s="58">
        <f t="shared" si="1"/>
        <v>13.629390412088936</v>
      </c>
      <c r="T9" s="58">
        <f t="shared" si="2"/>
        <v>35.586677011361502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5947.8099807334347</v>
      </c>
      <c r="F10" s="56">
        <v>1674.2274712499625</v>
      </c>
      <c r="G10" s="57">
        <v>7622.0374519833967</v>
      </c>
      <c r="H10" s="56">
        <v>84</v>
      </c>
      <c r="I10" s="56">
        <v>105</v>
      </c>
      <c r="J10" s="57">
        <v>189</v>
      </c>
      <c r="K10" s="56">
        <v>0</v>
      </c>
      <c r="L10" s="56">
        <v>0</v>
      </c>
      <c r="M10" s="57">
        <v>0</v>
      </c>
      <c r="N10" s="32">
        <v>0.32781139664536124</v>
      </c>
      <c r="O10" s="32">
        <v>7.3819553406082997E-2</v>
      </c>
      <c r="P10" s="33">
        <v>0.18670481706798445</v>
      </c>
      <c r="Q10" s="41"/>
      <c r="R10" s="58">
        <f t="shared" si="0"/>
        <v>70.807261675398038</v>
      </c>
      <c r="S10" s="58">
        <f t="shared" si="1"/>
        <v>15.945023535713929</v>
      </c>
      <c r="T10" s="58">
        <f t="shared" si="2"/>
        <v>40.328240486684642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7302.1694099949154</v>
      </c>
      <c r="F11" s="56">
        <v>2377.3845371918355</v>
      </c>
      <c r="G11" s="57">
        <v>9679.5539471867505</v>
      </c>
      <c r="H11" s="56">
        <v>84</v>
      </c>
      <c r="I11" s="56">
        <v>105</v>
      </c>
      <c r="J11" s="57">
        <v>189</v>
      </c>
      <c r="K11" s="56">
        <v>0</v>
      </c>
      <c r="L11" s="56">
        <v>0</v>
      </c>
      <c r="M11" s="57">
        <v>0</v>
      </c>
      <c r="N11" s="32">
        <v>0.40245642691770916</v>
      </c>
      <c r="O11" s="32">
        <v>0.10482295137530138</v>
      </c>
      <c r="P11" s="33">
        <v>0.23710449606081596</v>
      </c>
      <c r="Q11" s="41"/>
      <c r="R11" s="58">
        <f t="shared" si="0"/>
        <v>86.930588214225182</v>
      </c>
      <c r="S11" s="58">
        <f t="shared" si="1"/>
        <v>22.6417574970651</v>
      </c>
      <c r="T11" s="58">
        <f t="shared" si="2"/>
        <v>51.214571149136248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7586.2323468188124</v>
      </c>
      <c r="F12" s="56">
        <v>2449.8828077649068</v>
      </c>
      <c r="G12" s="57">
        <v>10036.11515458372</v>
      </c>
      <c r="H12" s="56">
        <v>85</v>
      </c>
      <c r="I12" s="56">
        <v>105</v>
      </c>
      <c r="J12" s="57">
        <v>190</v>
      </c>
      <c r="K12" s="56">
        <v>0</v>
      </c>
      <c r="L12" s="56">
        <v>0</v>
      </c>
      <c r="M12" s="57">
        <v>0</v>
      </c>
      <c r="N12" s="32">
        <v>0.4131934829422011</v>
      </c>
      <c r="O12" s="32">
        <v>0.10801952415189184</v>
      </c>
      <c r="P12" s="33">
        <v>0.24454471624229338</v>
      </c>
      <c r="Q12" s="41"/>
      <c r="R12" s="58">
        <f t="shared" si="0"/>
        <v>89.249792315515435</v>
      </c>
      <c r="S12" s="58">
        <f t="shared" si="1"/>
        <v>23.332217216808637</v>
      </c>
      <c r="T12" s="58">
        <f t="shared" si="2"/>
        <v>52.82165870833537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7725.8941358239381</v>
      </c>
      <c r="F13" s="56">
        <v>2480.8542060581799</v>
      </c>
      <c r="G13" s="57">
        <v>10206.748341882118</v>
      </c>
      <c r="H13" s="56">
        <v>84</v>
      </c>
      <c r="I13" s="56">
        <v>98</v>
      </c>
      <c r="J13" s="57">
        <v>182</v>
      </c>
      <c r="K13" s="56">
        <v>0</v>
      </c>
      <c r="L13" s="56">
        <v>0</v>
      </c>
      <c r="M13" s="57">
        <v>0</v>
      </c>
      <c r="N13" s="32">
        <v>0.42580986198324172</v>
      </c>
      <c r="O13" s="32">
        <v>0.11719832795059429</v>
      </c>
      <c r="P13" s="33">
        <v>0.25963442058104697</v>
      </c>
      <c r="Q13" s="41"/>
      <c r="R13" s="58">
        <f t="shared" si="0"/>
        <v>91.974930188380213</v>
      </c>
      <c r="S13" s="58">
        <f t="shared" si="1"/>
        <v>25.314838837328367</v>
      </c>
      <c r="T13" s="58">
        <f t="shared" si="2"/>
        <v>56.081034845506139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9158.3826106979614</v>
      </c>
      <c r="F14" s="56">
        <v>3039.7176673095928</v>
      </c>
      <c r="G14" s="57">
        <v>12198.100278007554</v>
      </c>
      <c r="H14" s="56">
        <v>84</v>
      </c>
      <c r="I14" s="56">
        <v>103</v>
      </c>
      <c r="J14" s="57">
        <v>187</v>
      </c>
      <c r="K14" s="56">
        <v>0</v>
      </c>
      <c r="L14" s="56">
        <v>0</v>
      </c>
      <c r="M14" s="57">
        <v>0</v>
      </c>
      <c r="N14" s="32">
        <v>0.50476094635681001</v>
      </c>
      <c r="O14" s="32">
        <v>0.13662880561441895</v>
      </c>
      <c r="P14" s="33">
        <v>0.30199297578747164</v>
      </c>
      <c r="Q14" s="41"/>
      <c r="R14" s="58">
        <f t="shared" si="0"/>
        <v>109.02836441307097</v>
      </c>
      <c r="S14" s="58">
        <f t="shared" si="1"/>
        <v>29.511822012714493</v>
      </c>
      <c r="T14" s="58">
        <f t="shared" si="2"/>
        <v>65.230482770093872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14734.726772789576</v>
      </c>
      <c r="F15" s="56">
        <v>6747.274479421113</v>
      </c>
      <c r="G15" s="57">
        <v>21482.001252210688</v>
      </c>
      <c r="H15" s="56">
        <v>147</v>
      </c>
      <c r="I15" s="56">
        <v>168</v>
      </c>
      <c r="J15" s="57">
        <v>315</v>
      </c>
      <c r="K15" s="56">
        <v>167</v>
      </c>
      <c r="L15" s="56">
        <v>165</v>
      </c>
      <c r="M15" s="57">
        <v>332</v>
      </c>
      <c r="N15" s="32">
        <v>0.20138211749384397</v>
      </c>
      <c r="O15" s="32">
        <v>8.7390872440953185E-2</v>
      </c>
      <c r="P15" s="33">
        <v>0.14285525118510059</v>
      </c>
      <c r="Q15" s="41"/>
      <c r="R15" s="58">
        <f t="shared" si="0"/>
        <v>46.925881442005021</v>
      </c>
      <c r="S15" s="58">
        <f t="shared" si="1"/>
        <v>20.262085523787125</v>
      </c>
      <c r="T15" s="58">
        <f t="shared" si="2"/>
        <v>33.202474887497196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30185.816210346395</v>
      </c>
      <c r="F16" s="56">
        <v>13751.162597858231</v>
      </c>
      <c r="G16" s="57">
        <v>43936.978808204629</v>
      </c>
      <c r="H16" s="56">
        <v>157</v>
      </c>
      <c r="I16" s="56">
        <v>174</v>
      </c>
      <c r="J16" s="57">
        <v>331</v>
      </c>
      <c r="K16" s="56">
        <v>260</v>
      </c>
      <c r="L16" s="56">
        <v>287</v>
      </c>
      <c r="M16" s="57">
        <v>547</v>
      </c>
      <c r="N16" s="32">
        <v>0.30679136728947876</v>
      </c>
      <c r="O16" s="32">
        <v>0.12643584587953505</v>
      </c>
      <c r="P16" s="33">
        <v>0.21210019120358301</v>
      </c>
      <c r="Q16" s="41"/>
      <c r="R16" s="58">
        <f t="shared" si="0"/>
        <v>72.388048466058507</v>
      </c>
      <c r="S16" s="58">
        <f t="shared" si="1"/>
        <v>29.828986112490739</v>
      </c>
      <c r="T16" s="58">
        <f t="shared" si="2"/>
        <v>50.042117093627141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31449.783732694952</v>
      </c>
      <c r="F17" s="56">
        <v>15094.756465295206</v>
      </c>
      <c r="G17" s="57">
        <v>46544.540197990158</v>
      </c>
      <c r="H17" s="56">
        <v>154</v>
      </c>
      <c r="I17" s="56">
        <v>174</v>
      </c>
      <c r="J17" s="57">
        <v>328</v>
      </c>
      <c r="K17" s="56">
        <v>260</v>
      </c>
      <c r="L17" s="56">
        <v>295</v>
      </c>
      <c r="M17" s="57">
        <v>555</v>
      </c>
      <c r="N17" s="32">
        <v>0.32175666775142159</v>
      </c>
      <c r="O17" s="32">
        <v>0.13630315380783795</v>
      </c>
      <c r="P17" s="33">
        <v>0.22324805359536357</v>
      </c>
      <c r="Q17" s="41"/>
      <c r="R17" s="58">
        <f t="shared" si="0"/>
        <v>75.965661190084418</v>
      </c>
      <c r="S17" s="58">
        <f t="shared" si="1"/>
        <v>32.184981802335194</v>
      </c>
      <c r="T17" s="58">
        <f t="shared" si="2"/>
        <v>52.711823553782736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37448.091149831846</v>
      </c>
      <c r="F18" s="56">
        <v>19449.995308550289</v>
      </c>
      <c r="G18" s="57">
        <v>56898.086458382139</v>
      </c>
      <c r="H18" s="56">
        <v>137</v>
      </c>
      <c r="I18" s="56">
        <v>174</v>
      </c>
      <c r="J18" s="57">
        <v>311</v>
      </c>
      <c r="K18" s="56">
        <v>260</v>
      </c>
      <c r="L18" s="56">
        <v>295</v>
      </c>
      <c r="M18" s="57">
        <v>555</v>
      </c>
      <c r="N18" s="32">
        <v>0.39807903679981127</v>
      </c>
      <c r="O18" s="32">
        <v>0.17563024009021067</v>
      </c>
      <c r="P18" s="33">
        <v>0.2778009845831485</v>
      </c>
      <c r="Q18" s="41"/>
      <c r="R18" s="58">
        <f t="shared" si="0"/>
        <v>94.327685515949227</v>
      </c>
      <c r="S18" s="58">
        <f t="shared" si="1"/>
        <v>41.471205348721298</v>
      </c>
      <c r="T18" s="58">
        <f t="shared" si="2"/>
        <v>65.702178358408929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37429.413193218519</v>
      </c>
      <c r="F19" s="56">
        <v>28568.53550377379</v>
      </c>
      <c r="G19" s="57">
        <v>65997.948696992302</v>
      </c>
      <c r="H19" s="56">
        <v>137</v>
      </c>
      <c r="I19" s="56">
        <v>176</v>
      </c>
      <c r="J19" s="57">
        <v>313</v>
      </c>
      <c r="K19" s="56">
        <v>260</v>
      </c>
      <c r="L19" s="56">
        <v>283</v>
      </c>
      <c r="M19" s="57">
        <v>543</v>
      </c>
      <c r="N19" s="32">
        <v>0.39788048721424568</v>
      </c>
      <c r="O19" s="32">
        <v>0.26403452406445277</v>
      </c>
      <c r="P19" s="33">
        <v>0.32628316671112317</v>
      </c>
      <c r="Q19" s="41"/>
      <c r="R19" s="58">
        <f t="shared" si="0"/>
        <v>94.280637766293495</v>
      </c>
      <c r="S19" s="58">
        <f t="shared" si="1"/>
        <v>62.240818091010439</v>
      </c>
      <c r="T19" s="58">
        <f t="shared" si="2"/>
        <v>77.100407356299414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40715.911174247791</v>
      </c>
      <c r="F20" s="56">
        <v>43852.990811808791</v>
      </c>
      <c r="G20" s="57">
        <v>84568.90198605659</v>
      </c>
      <c r="H20" s="56">
        <v>261</v>
      </c>
      <c r="I20" s="56">
        <v>322</v>
      </c>
      <c r="J20" s="57">
        <v>583</v>
      </c>
      <c r="K20" s="56">
        <v>260</v>
      </c>
      <c r="L20" s="56">
        <v>285</v>
      </c>
      <c r="M20" s="57">
        <v>545</v>
      </c>
      <c r="N20" s="32">
        <v>0.33689606783484305</v>
      </c>
      <c r="O20" s="32">
        <v>0.31271743119836265</v>
      </c>
      <c r="P20" s="33">
        <v>0.32390957066604587</v>
      </c>
      <c r="Q20" s="41"/>
      <c r="R20" s="58">
        <f t="shared" si="0"/>
        <v>78.149541601243357</v>
      </c>
      <c r="S20" s="58">
        <f t="shared" si="1"/>
        <v>72.245454385187472</v>
      </c>
      <c r="T20" s="58">
        <f t="shared" si="2"/>
        <v>74.97243083870265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38561.861742451816</v>
      </c>
      <c r="F21" s="56">
        <v>43856.124552201545</v>
      </c>
      <c r="G21" s="57">
        <v>82417.986294653354</v>
      </c>
      <c r="H21" s="56">
        <v>263</v>
      </c>
      <c r="I21" s="56">
        <v>321</v>
      </c>
      <c r="J21" s="57">
        <v>584</v>
      </c>
      <c r="K21" s="56">
        <v>269</v>
      </c>
      <c r="L21" s="56">
        <v>285</v>
      </c>
      <c r="M21" s="57">
        <v>554</v>
      </c>
      <c r="N21" s="32">
        <v>0.31219123819990136</v>
      </c>
      <c r="O21" s="32">
        <v>0.31322223568878949</v>
      </c>
      <c r="P21" s="33">
        <v>0.3127390045179913</v>
      </c>
      <c r="Q21" s="41"/>
      <c r="R21" s="58">
        <f t="shared" si="0"/>
        <v>72.484702523405673</v>
      </c>
      <c r="S21" s="58">
        <f t="shared" si="1"/>
        <v>72.369842495382088</v>
      </c>
      <c r="T21" s="58">
        <f t="shared" si="2"/>
        <v>72.423538044510849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35997.883462124781</v>
      </c>
      <c r="F22" s="56">
        <v>41983.433396836997</v>
      </c>
      <c r="G22" s="57">
        <v>77981.316858961771</v>
      </c>
      <c r="H22" s="56">
        <v>270</v>
      </c>
      <c r="I22" s="56">
        <v>319</v>
      </c>
      <c r="J22" s="57">
        <v>589</v>
      </c>
      <c r="K22" s="56">
        <v>281</v>
      </c>
      <c r="L22" s="56">
        <v>291</v>
      </c>
      <c r="M22" s="57">
        <v>572</v>
      </c>
      <c r="N22" s="32">
        <v>0.28121588855481516</v>
      </c>
      <c r="O22" s="32">
        <v>0.29760287935832058</v>
      </c>
      <c r="P22" s="33">
        <v>0.28980718321302873</v>
      </c>
      <c r="Q22" s="41"/>
      <c r="R22" s="58">
        <f t="shared" si="0"/>
        <v>65.331911909482358</v>
      </c>
      <c r="S22" s="58">
        <f t="shared" si="1"/>
        <v>68.82530065055245</v>
      </c>
      <c r="T22" s="58">
        <f t="shared" si="2"/>
        <v>67.167370248890421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29114.460976713384</v>
      </c>
      <c r="F23" s="56">
        <v>38559.107595271853</v>
      </c>
      <c r="G23" s="57">
        <v>67673.568571985234</v>
      </c>
      <c r="H23" s="56">
        <v>289</v>
      </c>
      <c r="I23" s="56">
        <v>317</v>
      </c>
      <c r="J23" s="57">
        <v>606</v>
      </c>
      <c r="K23" s="56">
        <v>279</v>
      </c>
      <c r="L23" s="56">
        <v>288</v>
      </c>
      <c r="M23" s="57">
        <v>567</v>
      </c>
      <c r="N23" s="32">
        <v>0.22120761135966283</v>
      </c>
      <c r="O23" s="32">
        <v>0.27562694855658382</v>
      </c>
      <c r="P23" s="33">
        <v>0.24924706301005198</v>
      </c>
      <c r="Q23" s="41"/>
      <c r="R23" s="58">
        <f t="shared" si="0"/>
        <v>51.257853832241871</v>
      </c>
      <c r="S23" s="58">
        <f t="shared" si="1"/>
        <v>63.734062140945213</v>
      </c>
      <c r="T23" s="58">
        <f t="shared" si="2"/>
        <v>57.692726830336944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26767.125081624923</v>
      </c>
      <c r="F24" s="56">
        <v>36098.044816535788</v>
      </c>
      <c r="G24" s="57">
        <v>62865.169898160711</v>
      </c>
      <c r="H24" s="56">
        <v>281</v>
      </c>
      <c r="I24" s="56">
        <v>299</v>
      </c>
      <c r="J24" s="57">
        <v>580</v>
      </c>
      <c r="K24" s="56">
        <v>285</v>
      </c>
      <c r="L24" s="56">
        <v>288</v>
      </c>
      <c r="M24" s="57">
        <v>573</v>
      </c>
      <c r="N24" s="32">
        <v>0.20374440599215171</v>
      </c>
      <c r="O24" s="32">
        <v>0.26541118769878086</v>
      </c>
      <c r="P24" s="33">
        <v>0.23511193601023514</v>
      </c>
      <c r="Q24" s="41"/>
      <c r="R24" s="58">
        <f t="shared" si="0"/>
        <v>47.29174042689916</v>
      </c>
      <c r="S24" s="58">
        <f t="shared" si="1"/>
        <v>61.495817404660627</v>
      </c>
      <c r="T24" s="58">
        <f t="shared" si="2"/>
        <v>54.523130874380499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26283.804065619079</v>
      </c>
      <c r="F25" s="56">
        <v>33647.526207620234</v>
      </c>
      <c r="G25" s="57">
        <v>59931.330273239313</v>
      </c>
      <c r="H25" s="56">
        <v>281</v>
      </c>
      <c r="I25" s="56">
        <v>310</v>
      </c>
      <c r="J25" s="57">
        <v>591</v>
      </c>
      <c r="K25" s="56">
        <v>293</v>
      </c>
      <c r="L25" s="56">
        <v>288</v>
      </c>
      <c r="M25" s="57">
        <v>581</v>
      </c>
      <c r="N25" s="32">
        <v>0.19708911266960916</v>
      </c>
      <c r="O25" s="32">
        <v>0.24314607330052776</v>
      </c>
      <c r="P25" s="33">
        <v>0.22054334326880928</v>
      </c>
      <c r="Q25" s="41"/>
      <c r="R25" s="58">
        <f t="shared" si="0"/>
        <v>45.790599417454843</v>
      </c>
      <c r="S25" s="58">
        <f t="shared" si="1"/>
        <v>56.266766233478656</v>
      </c>
      <c r="T25" s="58">
        <f t="shared" si="2"/>
        <v>51.135947332115457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24521.463142257078</v>
      </c>
      <c r="F26" s="56">
        <v>31763.112620497734</v>
      </c>
      <c r="G26" s="57">
        <v>56284.575762754816</v>
      </c>
      <c r="H26" s="56">
        <v>282</v>
      </c>
      <c r="I26" s="56">
        <v>320</v>
      </c>
      <c r="J26" s="57">
        <v>602</v>
      </c>
      <c r="K26" s="56">
        <v>277</v>
      </c>
      <c r="L26" s="56">
        <v>288</v>
      </c>
      <c r="M26" s="57">
        <v>565</v>
      </c>
      <c r="N26" s="32">
        <v>0.18919714170619931</v>
      </c>
      <c r="O26" s="32">
        <v>0.22600119977016261</v>
      </c>
      <c r="P26" s="33">
        <v>0.20834410170109721</v>
      </c>
      <c r="Q26" s="41"/>
      <c r="R26" s="58">
        <f t="shared" si="0"/>
        <v>43.866660361819463</v>
      </c>
      <c r="S26" s="58">
        <f t="shared" si="1"/>
        <v>52.241961546871273</v>
      </c>
      <c r="T26" s="58">
        <f t="shared" si="2"/>
        <v>48.230142041777903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20432.003338269918</v>
      </c>
      <c r="F27" s="56">
        <v>30772.459236111292</v>
      </c>
      <c r="G27" s="57">
        <v>51204.462574381207</v>
      </c>
      <c r="H27" s="56">
        <v>281</v>
      </c>
      <c r="I27" s="56">
        <v>318</v>
      </c>
      <c r="J27" s="57">
        <v>599</v>
      </c>
      <c r="K27" s="56">
        <v>281</v>
      </c>
      <c r="L27" s="56">
        <v>284</v>
      </c>
      <c r="M27" s="57">
        <v>565</v>
      </c>
      <c r="N27" s="32">
        <v>0.1567063699400994</v>
      </c>
      <c r="O27" s="32">
        <v>0.2211936402825711</v>
      </c>
      <c r="P27" s="33">
        <v>0.18999518587620667</v>
      </c>
      <c r="Q27" s="41"/>
      <c r="R27" s="58">
        <f t="shared" si="0"/>
        <v>36.355877826103061</v>
      </c>
      <c r="S27" s="58">
        <f t="shared" si="1"/>
        <v>51.117041920450653</v>
      </c>
      <c r="T27" s="58">
        <f t="shared" si="2"/>
        <v>43.990088122320621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12030.641853347011</v>
      </c>
      <c r="F28" s="56">
        <v>8198.0075981194022</v>
      </c>
      <c r="G28" s="57">
        <v>20228.649451466415</v>
      </c>
      <c r="H28" s="56">
        <v>146</v>
      </c>
      <c r="I28" s="56">
        <v>208</v>
      </c>
      <c r="J28" s="57">
        <v>354</v>
      </c>
      <c r="K28" s="56">
        <v>0</v>
      </c>
      <c r="L28" s="56">
        <v>0</v>
      </c>
      <c r="M28" s="57">
        <v>0</v>
      </c>
      <c r="N28" s="32">
        <v>0.38148915060080579</v>
      </c>
      <c r="O28" s="32">
        <v>0.18246989846241546</v>
      </c>
      <c r="P28" s="33">
        <v>0.2645512849375708</v>
      </c>
      <c r="Q28" s="41"/>
      <c r="R28" s="58">
        <f t="shared" si="0"/>
        <v>82.401656529774044</v>
      </c>
      <c r="S28" s="58">
        <f t="shared" si="1"/>
        <v>39.41349806788174</v>
      </c>
      <c r="T28" s="58">
        <f t="shared" si="2"/>
        <v>57.1430775465153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12719.621930683117</v>
      </c>
      <c r="F29" s="56">
        <v>7075.4535990526247</v>
      </c>
      <c r="G29" s="57">
        <v>19795.075529735743</v>
      </c>
      <c r="H29" s="56">
        <v>171</v>
      </c>
      <c r="I29" s="56">
        <v>206</v>
      </c>
      <c r="J29" s="57">
        <v>377</v>
      </c>
      <c r="K29" s="56">
        <v>0</v>
      </c>
      <c r="L29" s="56">
        <v>0</v>
      </c>
      <c r="M29" s="57">
        <v>0</v>
      </c>
      <c r="N29" s="32">
        <v>0.34436923139168069</v>
      </c>
      <c r="O29" s="32">
        <v>0.1590132506079788</v>
      </c>
      <c r="P29" s="33">
        <v>0.2430871835363953</v>
      </c>
      <c r="Q29" s="41"/>
      <c r="R29" s="58">
        <f t="shared" si="0"/>
        <v>74.383753980603018</v>
      </c>
      <c r="S29" s="58">
        <f t="shared" si="1"/>
        <v>34.346862131323419</v>
      </c>
      <c r="T29" s="58">
        <f t="shared" si="2"/>
        <v>52.506831643861389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12842.90502072143</v>
      </c>
      <c r="F30" s="56">
        <v>6944.0053324666924</v>
      </c>
      <c r="G30" s="57">
        <v>19786.910353188123</v>
      </c>
      <c r="H30" s="56">
        <v>168</v>
      </c>
      <c r="I30" s="56">
        <v>208</v>
      </c>
      <c r="J30" s="57">
        <v>376</v>
      </c>
      <c r="K30" s="56">
        <v>0</v>
      </c>
      <c r="L30" s="56">
        <v>0</v>
      </c>
      <c r="M30" s="57">
        <v>0</v>
      </c>
      <c r="N30" s="32">
        <v>0.35391603341935157</v>
      </c>
      <c r="O30" s="32">
        <v>0.15455852324756705</v>
      </c>
      <c r="P30" s="33">
        <v>0.24363315545198141</v>
      </c>
      <c r="Q30" s="41"/>
      <c r="R30" s="58">
        <f t="shared" si="0"/>
        <v>76.445863218579944</v>
      </c>
      <c r="S30" s="58">
        <f t="shared" si="1"/>
        <v>33.384641021474479</v>
      </c>
      <c r="T30" s="58">
        <f t="shared" si="2"/>
        <v>52.624761577627986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12353.505902397925</v>
      </c>
      <c r="F31" s="56">
        <v>6212.39822366919</v>
      </c>
      <c r="G31" s="57">
        <v>18565.904126067115</v>
      </c>
      <c r="H31" s="56">
        <v>165</v>
      </c>
      <c r="I31" s="56">
        <v>208</v>
      </c>
      <c r="J31" s="57">
        <v>373</v>
      </c>
      <c r="K31" s="56">
        <v>0</v>
      </c>
      <c r="L31" s="56">
        <v>0</v>
      </c>
      <c r="M31" s="57">
        <v>0</v>
      </c>
      <c r="N31" s="32">
        <v>0.34661913306391484</v>
      </c>
      <c r="O31" s="32">
        <v>0.13827453311229501</v>
      </c>
      <c r="P31" s="33">
        <v>0.23043769394880242</v>
      </c>
      <c r="Q31" s="41"/>
      <c r="R31" s="58">
        <f t="shared" si="0"/>
        <v>74.869732741805606</v>
      </c>
      <c r="S31" s="58">
        <f t="shared" si="1"/>
        <v>29.867299152255722</v>
      </c>
      <c r="T31" s="58">
        <f t="shared" si="2"/>
        <v>49.774541892941329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12252.208198128697</v>
      </c>
      <c r="F32" s="56">
        <v>5771.2833855137242</v>
      </c>
      <c r="G32" s="57">
        <v>18023.491583642422</v>
      </c>
      <c r="H32" s="56">
        <v>165</v>
      </c>
      <c r="I32" s="56">
        <v>208</v>
      </c>
      <c r="J32" s="57">
        <v>373</v>
      </c>
      <c r="K32" s="56">
        <v>0</v>
      </c>
      <c r="L32" s="56">
        <v>0</v>
      </c>
      <c r="M32" s="57">
        <v>0</v>
      </c>
      <c r="N32" s="32">
        <v>0.34377688546937984</v>
      </c>
      <c r="O32" s="32">
        <v>0.12845627193540163</v>
      </c>
      <c r="P32" s="33">
        <v>0.22370533690351532</v>
      </c>
      <c r="Q32" s="41"/>
      <c r="R32" s="58">
        <f t="shared" si="0"/>
        <v>74.255807261386039</v>
      </c>
      <c r="S32" s="58">
        <f t="shared" si="1"/>
        <v>27.746554738046751</v>
      </c>
      <c r="T32" s="58">
        <f t="shared" si="2"/>
        <v>48.320352771159307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9883.4202585252606</v>
      </c>
      <c r="F33" s="56">
        <v>4165.016355606198</v>
      </c>
      <c r="G33" s="57">
        <v>14048.436614131459</v>
      </c>
      <c r="H33" s="56">
        <v>169</v>
      </c>
      <c r="I33" s="56">
        <v>208</v>
      </c>
      <c r="J33" s="57">
        <v>377</v>
      </c>
      <c r="K33" s="56">
        <v>0</v>
      </c>
      <c r="L33" s="56">
        <v>0</v>
      </c>
      <c r="M33" s="57">
        <v>0</v>
      </c>
      <c r="N33" s="32">
        <v>0.27074896610029753</v>
      </c>
      <c r="O33" s="32">
        <v>9.2704245806761884E-2</v>
      </c>
      <c r="P33" s="33">
        <v>0.17251739628317442</v>
      </c>
      <c r="Q33" s="41"/>
      <c r="R33" s="58">
        <f t="shared" si="0"/>
        <v>58.481776677664264</v>
      </c>
      <c r="S33" s="58">
        <f t="shared" si="1"/>
        <v>20.024117094260568</v>
      </c>
      <c r="T33" s="58">
        <f t="shared" si="2"/>
        <v>37.263757597165672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3934.0178340569964</v>
      </c>
      <c r="F34" s="56">
        <v>2589.4965246206634</v>
      </c>
      <c r="G34" s="57">
        <v>6523.5143586776594</v>
      </c>
      <c r="H34" s="56">
        <v>176</v>
      </c>
      <c r="I34" s="56">
        <v>192</v>
      </c>
      <c r="J34" s="57">
        <v>368</v>
      </c>
      <c r="K34" s="56">
        <v>0</v>
      </c>
      <c r="L34" s="56">
        <v>0</v>
      </c>
      <c r="M34" s="57">
        <v>0</v>
      </c>
      <c r="N34" s="32">
        <v>0.10348321322750938</v>
      </c>
      <c r="O34" s="32">
        <v>6.2439634563576957E-2</v>
      </c>
      <c r="P34" s="33">
        <v>8.2069172185457673E-2</v>
      </c>
      <c r="Q34" s="41"/>
      <c r="R34" s="58">
        <f t="shared" si="0"/>
        <v>22.352374057142026</v>
      </c>
      <c r="S34" s="58">
        <f t="shared" si="1"/>
        <v>13.486961065732622</v>
      </c>
      <c r="T34" s="58">
        <f t="shared" si="2"/>
        <v>17.726941192058856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1669.8154891070471</v>
      </c>
      <c r="F35" s="56">
        <v>1422.068908137039</v>
      </c>
      <c r="G35" s="57">
        <v>3091.8843972440864</v>
      </c>
      <c r="H35" s="56">
        <v>168</v>
      </c>
      <c r="I35" s="56">
        <v>187</v>
      </c>
      <c r="J35" s="57">
        <v>355</v>
      </c>
      <c r="K35" s="56">
        <v>0</v>
      </c>
      <c r="L35" s="56">
        <v>0</v>
      </c>
      <c r="M35" s="57">
        <v>0</v>
      </c>
      <c r="N35" s="32">
        <v>4.6015638478479032E-2</v>
      </c>
      <c r="O35" s="32">
        <v>3.5206697072119209E-2</v>
      </c>
      <c r="P35" s="33">
        <v>4.0321914413720482E-2</v>
      </c>
      <c r="Q35" s="41"/>
      <c r="R35" s="58">
        <f t="shared" si="0"/>
        <v>9.9393779113514711</v>
      </c>
      <c r="S35" s="58">
        <f t="shared" si="1"/>
        <v>7.604646567577749</v>
      </c>
      <c r="T35" s="58">
        <f t="shared" si="2"/>
        <v>8.709533513363624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313.12728334000627</v>
      </c>
      <c r="F36" s="61">
        <v>313.99999999966741</v>
      </c>
      <c r="G36" s="62">
        <v>627.12728333967368</v>
      </c>
      <c r="H36" s="61">
        <v>168</v>
      </c>
      <c r="I36" s="61">
        <v>187</v>
      </c>
      <c r="J36" s="62">
        <v>355</v>
      </c>
      <c r="K36" s="61">
        <v>0</v>
      </c>
      <c r="L36" s="61">
        <v>0</v>
      </c>
      <c r="M36" s="62">
        <v>0</v>
      </c>
      <c r="N36" s="34">
        <v>8.6289485047400319E-3</v>
      </c>
      <c r="O36" s="34">
        <v>7.773816597337775E-3</v>
      </c>
      <c r="P36" s="35">
        <v>8.1784987394323636E-3</v>
      </c>
      <c r="Q36" s="41"/>
      <c r="R36" s="58">
        <f t="shared" si="0"/>
        <v>1.8638528770238469</v>
      </c>
      <c r="S36" s="58">
        <f t="shared" si="1"/>
        <v>1.6791443850249594</v>
      </c>
      <c r="T36" s="58">
        <f t="shared" si="2"/>
        <v>1.7665557277173907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8131.9825084811546</v>
      </c>
      <c r="F37" s="56">
        <v>14450.941827761511</v>
      </c>
      <c r="G37" s="65">
        <v>22582.924336242664</v>
      </c>
      <c r="H37" s="64">
        <v>123</v>
      </c>
      <c r="I37" s="64">
        <v>105</v>
      </c>
      <c r="J37" s="65">
        <v>228</v>
      </c>
      <c r="K37" s="64">
        <v>166</v>
      </c>
      <c r="L37" s="64">
        <v>159</v>
      </c>
      <c r="M37" s="65">
        <v>325</v>
      </c>
      <c r="N37" s="30">
        <v>0.12005407033898008</v>
      </c>
      <c r="O37" s="30">
        <v>0.23265941891681979</v>
      </c>
      <c r="P37" s="31">
        <v>0.17391815304234692</v>
      </c>
      <c r="Q37" s="41"/>
      <c r="R37" s="58">
        <f t="shared" si="0"/>
        <v>28.138347780211607</v>
      </c>
      <c r="S37" s="58">
        <f t="shared" si="1"/>
        <v>54.738416014248152</v>
      </c>
      <c r="T37" s="58">
        <f t="shared" si="2"/>
        <v>40.837114532084385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7867.7608751130192</v>
      </c>
      <c r="F38" s="56">
        <v>14135.211065251024</v>
      </c>
      <c r="G38" s="57">
        <v>22002.971940364041</v>
      </c>
      <c r="H38" s="56">
        <v>105</v>
      </c>
      <c r="I38" s="56">
        <v>105</v>
      </c>
      <c r="J38" s="57">
        <v>210</v>
      </c>
      <c r="K38" s="56">
        <v>166</v>
      </c>
      <c r="L38" s="56">
        <v>158</v>
      </c>
      <c r="M38" s="57">
        <v>324</v>
      </c>
      <c r="N38" s="32">
        <v>0.12322642643642744</v>
      </c>
      <c r="O38" s="32">
        <v>0.22848847577348738</v>
      </c>
      <c r="P38" s="33">
        <v>0.17502682274058198</v>
      </c>
      <c r="Q38" s="41"/>
      <c r="R38" s="58">
        <f t="shared" si="0"/>
        <v>29.032327952446565</v>
      </c>
      <c r="S38" s="58">
        <f t="shared" si="1"/>
        <v>53.746049677760546</v>
      </c>
      <c r="T38" s="58">
        <f t="shared" si="2"/>
        <v>41.204067304052508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7728.8622726621243</v>
      </c>
      <c r="F39" s="56">
        <v>13804.534700710083</v>
      </c>
      <c r="G39" s="57">
        <v>21533.396973372208</v>
      </c>
      <c r="H39" s="56">
        <v>105</v>
      </c>
      <c r="I39" s="56">
        <v>103</v>
      </c>
      <c r="J39" s="57">
        <v>208</v>
      </c>
      <c r="K39" s="56">
        <v>166</v>
      </c>
      <c r="L39" s="56">
        <v>162</v>
      </c>
      <c r="M39" s="57">
        <v>328</v>
      </c>
      <c r="N39" s="32">
        <v>0.12105096906186763</v>
      </c>
      <c r="O39" s="32">
        <v>0.22114146323064979</v>
      </c>
      <c r="P39" s="33">
        <v>0.17053184374502825</v>
      </c>
      <c r="Q39" s="41"/>
      <c r="R39" s="58">
        <f t="shared" si="0"/>
        <v>28.519786983993079</v>
      </c>
      <c r="S39" s="58">
        <f t="shared" si="1"/>
        <v>52.092583776264462</v>
      </c>
      <c r="T39" s="58">
        <f t="shared" si="2"/>
        <v>40.174248084649641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7677.4811930784908</v>
      </c>
      <c r="F40" s="56">
        <v>13673.291231721483</v>
      </c>
      <c r="G40" s="57">
        <v>21350.772424799972</v>
      </c>
      <c r="H40" s="56">
        <v>105</v>
      </c>
      <c r="I40" s="56">
        <v>120</v>
      </c>
      <c r="J40" s="57">
        <v>225</v>
      </c>
      <c r="K40" s="56">
        <v>178</v>
      </c>
      <c r="L40" s="56">
        <v>162</v>
      </c>
      <c r="M40" s="57">
        <v>340</v>
      </c>
      <c r="N40" s="32">
        <v>0.11489107495927348</v>
      </c>
      <c r="O40" s="32">
        <v>0.20687017719259082</v>
      </c>
      <c r="P40" s="33">
        <v>0.16062874228708976</v>
      </c>
      <c r="Q40" s="41"/>
      <c r="R40" s="58">
        <f t="shared" si="0"/>
        <v>27.128908809464633</v>
      </c>
      <c r="S40" s="58">
        <f t="shared" si="1"/>
        <v>48.486848339437884</v>
      </c>
      <c r="T40" s="58">
        <f t="shared" si="2"/>
        <v>37.7889777430088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7615.7690065243351</v>
      </c>
      <c r="F41" s="56">
        <v>13461.006908416344</v>
      </c>
      <c r="G41" s="57">
        <v>21076.775914940677</v>
      </c>
      <c r="H41" s="56">
        <v>105</v>
      </c>
      <c r="I41" s="56">
        <v>124</v>
      </c>
      <c r="J41" s="57">
        <v>229</v>
      </c>
      <c r="K41" s="56">
        <v>170</v>
      </c>
      <c r="L41" s="56">
        <v>162</v>
      </c>
      <c r="M41" s="57">
        <v>332</v>
      </c>
      <c r="N41" s="32">
        <v>0.11745479652258382</v>
      </c>
      <c r="O41" s="32">
        <v>0.2010305691221079</v>
      </c>
      <c r="P41" s="33">
        <v>0.15991484002231166</v>
      </c>
      <c r="Q41" s="41"/>
      <c r="R41" s="58">
        <f t="shared" si="0"/>
        <v>27.69370547827031</v>
      </c>
      <c r="S41" s="58">
        <f t="shared" si="1"/>
        <v>47.066457721735468</v>
      </c>
      <c r="T41" s="58">
        <f t="shared" si="2"/>
        <v>37.570010543566269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5161.5870502446778</v>
      </c>
      <c r="F42" s="56">
        <v>8803.4565029220576</v>
      </c>
      <c r="G42" s="57">
        <v>13965.043553166735</v>
      </c>
      <c r="H42" s="56">
        <v>0</v>
      </c>
      <c r="I42" s="56">
        <v>0</v>
      </c>
      <c r="J42" s="57">
        <v>0</v>
      </c>
      <c r="K42" s="56">
        <v>166</v>
      </c>
      <c r="L42" s="56">
        <v>162</v>
      </c>
      <c r="M42" s="57">
        <v>328</v>
      </c>
      <c r="N42" s="32">
        <v>0.12537862053645255</v>
      </c>
      <c r="O42" s="32">
        <v>0.21912227456496558</v>
      </c>
      <c r="P42" s="33">
        <v>0.17167883990419375</v>
      </c>
      <c r="Q42" s="41"/>
      <c r="R42" s="58">
        <f t="shared" si="0"/>
        <v>31.093897893040229</v>
      </c>
      <c r="S42" s="58">
        <f t="shared" si="1"/>
        <v>54.342324092111468</v>
      </c>
      <c r="T42" s="58">
        <f t="shared" si="2"/>
        <v>42.576352296240046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4864.1017593529305</v>
      </c>
      <c r="F43" s="56">
        <v>7660.0642029079245</v>
      </c>
      <c r="G43" s="57">
        <v>12524.165962260855</v>
      </c>
      <c r="H43" s="56">
        <v>0</v>
      </c>
      <c r="I43" s="56">
        <v>0</v>
      </c>
      <c r="J43" s="57">
        <v>0</v>
      </c>
      <c r="K43" s="56">
        <v>166</v>
      </c>
      <c r="L43" s="56">
        <v>162</v>
      </c>
      <c r="M43" s="57">
        <v>328</v>
      </c>
      <c r="N43" s="32">
        <v>0.11815249123962618</v>
      </c>
      <c r="O43" s="32">
        <v>0.19066268924004193</v>
      </c>
      <c r="P43" s="33">
        <v>0.15396545488617297</v>
      </c>
      <c r="Q43" s="41"/>
      <c r="R43" s="58">
        <f t="shared" si="0"/>
        <v>29.301817827427293</v>
      </c>
      <c r="S43" s="58">
        <f t="shared" si="1"/>
        <v>47.284346931530401</v>
      </c>
      <c r="T43" s="58">
        <f t="shared" si="2"/>
        <v>38.183432811770899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4833.157965066669</v>
      </c>
      <c r="F44" s="56">
        <v>7315.0089263831069</v>
      </c>
      <c r="G44" s="57">
        <v>12148.166891449775</v>
      </c>
      <c r="H44" s="56">
        <v>0</v>
      </c>
      <c r="I44" s="56">
        <v>0</v>
      </c>
      <c r="J44" s="57">
        <v>0</v>
      </c>
      <c r="K44" s="56">
        <v>166</v>
      </c>
      <c r="L44" s="56">
        <v>164</v>
      </c>
      <c r="M44" s="57">
        <v>330</v>
      </c>
      <c r="N44" s="32">
        <v>0.11740084446819542</v>
      </c>
      <c r="O44" s="32">
        <v>0.1798536813135107</v>
      </c>
      <c r="P44" s="33">
        <v>0.14843801187010966</v>
      </c>
      <c r="Q44" s="41"/>
      <c r="R44" s="58">
        <f t="shared" si="0"/>
        <v>29.115409428112464</v>
      </c>
      <c r="S44" s="58">
        <f t="shared" si="1"/>
        <v>44.603712965750653</v>
      </c>
      <c r="T44" s="58">
        <f t="shared" si="2"/>
        <v>36.812626943787194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4833.9101468701419</v>
      </c>
      <c r="F45" s="56">
        <v>6978.7615433528372</v>
      </c>
      <c r="G45" s="57">
        <v>11812.671690222978</v>
      </c>
      <c r="H45" s="56">
        <v>0</v>
      </c>
      <c r="I45" s="56">
        <v>0</v>
      </c>
      <c r="J45" s="57">
        <v>0</v>
      </c>
      <c r="K45" s="56">
        <v>166</v>
      </c>
      <c r="L45" s="56">
        <v>168</v>
      </c>
      <c r="M45" s="57">
        <v>334</v>
      </c>
      <c r="N45" s="32">
        <v>0.11741911549917756</v>
      </c>
      <c r="O45" s="32">
        <v>0.16750099710428276</v>
      </c>
      <c r="P45" s="33">
        <v>0.14261000205503885</v>
      </c>
      <c r="Q45" s="41"/>
      <c r="R45" s="58">
        <f t="shared" si="0"/>
        <v>29.119940643796035</v>
      </c>
      <c r="S45" s="58">
        <f t="shared" si="1"/>
        <v>41.540247281862129</v>
      </c>
      <c r="T45" s="58">
        <f t="shared" si="2"/>
        <v>35.367280509649632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4850.5218760771795</v>
      </c>
      <c r="F46" s="56">
        <v>6900.9967208268572</v>
      </c>
      <c r="G46" s="57">
        <v>11751.518596904036</v>
      </c>
      <c r="H46" s="56">
        <v>0</v>
      </c>
      <c r="I46" s="56">
        <v>0</v>
      </c>
      <c r="J46" s="57">
        <v>0</v>
      </c>
      <c r="K46" s="56">
        <v>166</v>
      </c>
      <c r="L46" s="56">
        <v>166</v>
      </c>
      <c r="M46" s="57">
        <v>332</v>
      </c>
      <c r="N46" s="32">
        <v>0.11782262621641031</v>
      </c>
      <c r="O46" s="32">
        <v>0.16763011855875576</v>
      </c>
      <c r="P46" s="33">
        <v>0.14272637238758301</v>
      </c>
      <c r="Q46" s="41"/>
      <c r="R46" s="58">
        <f t="shared" si="0"/>
        <v>29.220011301669757</v>
      </c>
      <c r="S46" s="58">
        <f t="shared" si="1"/>
        <v>41.572269402571429</v>
      </c>
      <c r="T46" s="58">
        <f t="shared" si="2"/>
        <v>35.39614035212059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4889.4810762538618</v>
      </c>
      <c r="F47" s="56">
        <v>6822.8013113870402</v>
      </c>
      <c r="G47" s="57">
        <v>11712.282387640902</v>
      </c>
      <c r="H47" s="56">
        <v>0</v>
      </c>
      <c r="I47" s="56">
        <v>0</v>
      </c>
      <c r="J47" s="57">
        <v>0</v>
      </c>
      <c r="K47" s="56">
        <v>166</v>
      </c>
      <c r="L47" s="56">
        <v>164</v>
      </c>
      <c r="M47" s="57">
        <v>330</v>
      </c>
      <c r="N47" s="32">
        <v>0.11876897289773275</v>
      </c>
      <c r="O47" s="32">
        <v>0.1677518025026318</v>
      </c>
      <c r="P47" s="33">
        <v>0.14311195488319772</v>
      </c>
      <c r="Q47" s="41"/>
      <c r="R47" s="58">
        <f t="shared" si="0"/>
        <v>29.454705278637721</v>
      </c>
      <c r="S47" s="58">
        <f t="shared" si="1"/>
        <v>41.602447020652683</v>
      </c>
      <c r="T47" s="58">
        <f t="shared" si="2"/>
        <v>35.491764811033036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3916.69415573489</v>
      </c>
      <c r="F48" s="56">
        <v>6725.6430560654189</v>
      </c>
      <c r="G48" s="57">
        <v>10642.33721180031</v>
      </c>
      <c r="H48" s="56">
        <v>0</v>
      </c>
      <c r="I48" s="56">
        <v>0</v>
      </c>
      <c r="J48" s="57">
        <v>0</v>
      </c>
      <c r="K48" s="56">
        <v>166</v>
      </c>
      <c r="L48" s="56">
        <v>164</v>
      </c>
      <c r="M48" s="57">
        <v>330</v>
      </c>
      <c r="N48" s="32">
        <v>9.5139286721115671E-2</v>
      </c>
      <c r="O48" s="32">
        <v>0.16536297836510178</v>
      </c>
      <c r="P48" s="33">
        <v>0.13003833347752089</v>
      </c>
      <c r="Q48" s="41"/>
      <c r="R48" s="58">
        <f t="shared" ref="R48" si="3">+E48/(H48+K48)</f>
        <v>23.594543106836689</v>
      </c>
      <c r="S48" s="58">
        <f t="shared" ref="S48" si="4">+F48/(I48+L48)</f>
        <v>41.01001863454524</v>
      </c>
      <c r="T48" s="58">
        <f t="shared" ref="T48" si="5">+G48/(J48+M48)</f>
        <v>32.24950670242518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3852.3507916451408</v>
      </c>
      <c r="F49" s="56">
        <v>6317.7113949473369</v>
      </c>
      <c r="G49" s="57">
        <v>10170.062186592477</v>
      </c>
      <c r="H49" s="56">
        <v>0</v>
      </c>
      <c r="I49" s="56">
        <v>0</v>
      </c>
      <c r="J49" s="57">
        <v>0</v>
      </c>
      <c r="K49" s="56">
        <v>168</v>
      </c>
      <c r="L49" s="56">
        <v>164</v>
      </c>
      <c r="M49" s="57">
        <v>332</v>
      </c>
      <c r="N49" s="32">
        <v>9.2462336589025071E-2</v>
      </c>
      <c r="O49" s="32">
        <v>0.15533318732659659</v>
      </c>
      <c r="P49" s="33">
        <v>0.12351902189312666</v>
      </c>
      <c r="Q49" s="41"/>
      <c r="R49" s="58">
        <f t="shared" si="0"/>
        <v>22.930659474078219</v>
      </c>
      <c r="S49" s="58">
        <f t="shared" si="1"/>
        <v>38.522630456995955</v>
      </c>
      <c r="T49" s="58">
        <f t="shared" si="2"/>
        <v>30.632717429495411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3722.7192626068195</v>
      </c>
      <c r="F50" s="56">
        <v>6425.9756805703973</v>
      </c>
      <c r="G50" s="57">
        <v>10148.694943177217</v>
      </c>
      <c r="H50" s="56">
        <v>0</v>
      </c>
      <c r="I50" s="56">
        <v>0</v>
      </c>
      <c r="J50" s="57">
        <v>0</v>
      </c>
      <c r="K50" s="56">
        <v>168</v>
      </c>
      <c r="L50" s="56">
        <v>164</v>
      </c>
      <c r="M50" s="57">
        <v>332</v>
      </c>
      <c r="N50" s="32">
        <v>8.9350980765332655E-2</v>
      </c>
      <c r="O50" s="32">
        <v>0.15799507475832014</v>
      </c>
      <c r="P50" s="33">
        <v>0.12325950912331443</v>
      </c>
      <c r="Q50" s="41"/>
      <c r="R50" s="58">
        <f t="shared" si="0"/>
        <v>22.159043229802496</v>
      </c>
      <c r="S50" s="58">
        <f t="shared" si="1"/>
        <v>39.182778540063396</v>
      </c>
      <c r="T50" s="58">
        <f t="shared" si="2"/>
        <v>30.568358262581981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3756.8644286069143</v>
      </c>
      <c r="F51" s="56">
        <v>6142.3745720014194</v>
      </c>
      <c r="G51" s="57">
        <v>9899.2390006083333</v>
      </c>
      <c r="H51" s="56">
        <v>0</v>
      </c>
      <c r="I51" s="56">
        <v>0</v>
      </c>
      <c r="J51" s="57">
        <v>0</v>
      </c>
      <c r="K51" s="56">
        <v>167</v>
      </c>
      <c r="L51" s="56">
        <v>164</v>
      </c>
      <c r="M51" s="57">
        <v>331</v>
      </c>
      <c r="N51" s="32">
        <v>9.0710460416431188E-2</v>
      </c>
      <c r="O51" s="32">
        <v>0.15102219148311907</v>
      </c>
      <c r="P51" s="33">
        <v>0.12059300994796235</v>
      </c>
      <c r="Q51" s="41"/>
      <c r="R51" s="58">
        <f t="shared" si="0"/>
        <v>22.496194183274937</v>
      </c>
      <c r="S51" s="58">
        <f t="shared" si="1"/>
        <v>37.453503487813535</v>
      </c>
      <c r="T51" s="58">
        <f t="shared" si="2"/>
        <v>29.907066467094662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3776.6616501869544</v>
      </c>
      <c r="F52" s="56">
        <v>6057.3759948465795</v>
      </c>
      <c r="G52" s="57">
        <v>9834.0376450335334</v>
      </c>
      <c r="H52" s="56">
        <v>0</v>
      </c>
      <c r="I52" s="56">
        <v>0</v>
      </c>
      <c r="J52" s="57">
        <v>0</v>
      </c>
      <c r="K52" s="56">
        <v>173</v>
      </c>
      <c r="L52" s="56">
        <v>164</v>
      </c>
      <c r="M52" s="57">
        <v>337</v>
      </c>
      <c r="N52" s="32">
        <v>8.8025863560203116E-2</v>
      </c>
      <c r="O52" s="32">
        <v>0.14893233661601543</v>
      </c>
      <c r="P52" s="33">
        <v>0.11766580890487141</v>
      </c>
      <c r="Q52" s="41"/>
      <c r="R52" s="58">
        <f t="shared" si="0"/>
        <v>21.830414162930371</v>
      </c>
      <c r="S52" s="58">
        <f t="shared" si="1"/>
        <v>36.935219480771828</v>
      </c>
      <c r="T52" s="58">
        <f t="shared" si="2"/>
        <v>29.181120608408111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3795.7984803853255</v>
      </c>
      <c r="F53" s="56">
        <v>5952.6169666409669</v>
      </c>
      <c r="G53" s="57">
        <v>9748.4154470262929</v>
      </c>
      <c r="H53" s="56">
        <v>0</v>
      </c>
      <c r="I53" s="56">
        <v>0</v>
      </c>
      <c r="J53" s="57">
        <v>0</v>
      </c>
      <c r="K53" s="56">
        <v>171</v>
      </c>
      <c r="L53" s="56">
        <v>144</v>
      </c>
      <c r="M53" s="57">
        <v>315</v>
      </c>
      <c r="N53" s="32">
        <v>8.9506661016443251E-2</v>
      </c>
      <c r="O53" s="32">
        <v>0.16668394283828872</v>
      </c>
      <c r="P53" s="33">
        <v>0.12478770413500119</v>
      </c>
      <c r="Q53" s="41"/>
      <c r="R53" s="58">
        <f t="shared" si="0"/>
        <v>22.197651932077928</v>
      </c>
      <c r="S53" s="58">
        <f t="shared" si="1"/>
        <v>41.337617823895606</v>
      </c>
      <c r="T53" s="58">
        <f t="shared" si="2"/>
        <v>30.947350625480293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3565.8486100288519</v>
      </c>
      <c r="F54" s="56">
        <v>5779.8911304919538</v>
      </c>
      <c r="G54" s="57">
        <v>9345.7397405208067</v>
      </c>
      <c r="H54" s="56">
        <v>0</v>
      </c>
      <c r="I54" s="56">
        <v>0</v>
      </c>
      <c r="J54" s="57">
        <v>0</v>
      </c>
      <c r="K54" s="56">
        <v>170</v>
      </c>
      <c r="L54" s="56">
        <v>145</v>
      </c>
      <c r="M54" s="57">
        <v>315</v>
      </c>
      <c r="N54" s="32">
        <v>8.4578951850779224E-2</v>
      </c>
      <c r="O54" s="32">
        <v>0.16073112153759606</v>
      </c>
      <c r="P54" s="33">
        <v>0.11963312519867904</v>
      </c>
      <c r="Q54" s="41"/>
      <c r="R54" s="58">
        <f t="shared" si="0"/>
        <v>20.975580058993245</v>
      </c>
      <c r="S54" s="58">
        <f t="shared" si="1"/>
        <v>39.861318141323821</v>
      </c>
      <c r="T54" s="58">
        <f>+G54/(J54+M54)</f>
        <v>29.669015049272403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2886.8241907671863</v>
      </c>
      <c r="F55" s="56">
        <v>4517.2670783723133</v>
      </c>
      <c r="G55" s="57">
        <v>7404.0912691394997</v>
      </c>
      <c r="H55" s="56">
        <v>0</v>
      </c>
      <c r="I55" s="56">
        <v>0</v>
      </c>
      <c r="J55" s="57">
        <v>0</v>
      </c>
      <c r="K55" s="56">
        <v>166</v>
      </c>
      <c r="L55" s="56">
        <v>145</v>
      </c>
      <c r="M55" s="57">
        <v>311</v>
      </c>
      <c r="N55" s="32">
        <v>7.0123012795549611E-2</v>
      </c>
      <c r="O55" s="32">
        <v>0.12561921797475845</v>
      </c>
      <c r="P55" s="33">
        <v>9.599744929389456E-2</v>
      </c>
      <c r="Q55" s="41"/>
      <c r="R55" s="58">
        <f t="shared" si="0"/>
        <v>17.390507173296303</v>
      </c>
      <c r="S55" s="58">
        <f t="shared" si="1"/>
        <v>31.153566057740093</v>
      </c>
      <c r="T55" s="58">
        <f>+G55/(J55+M55)</f>
        <v>23.80736742488585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2823.2984845616229</v>
      </c>
      <c r="F56" s="56">
        <v>4323.6722569466156</v>
      </c>
      <c r="G56" s="57">
        <v>7146.9707415082385</v>
      </c>
      <c r="H56" s="56">
        <v>0</v>
      </c>
      <c r="I56" s="56">
        <v>0</v>
      </c>
      <c r="J56" s="57">
        <v>0</v>
      </c>
      <c r="K56" s="56">
        <v>166</v>
      </c>
      <c r="L56" s="56">
        <v>145</v>
      </c>
      <c r="M56" s="57">
        <v>311</v>
      </c>
      <c r="N56" s="32">
        <v>6.8579928210299818E-2</v>
      </c>
      <c r="O56" s="32">
        <v>0.12023560225101823</v>
      </c>
      <c r="P56" s="33">
        <v>9.2663763373978816E-2</v>
      </c>
      <c r="Q56" s="41"/>
      <c r="R56" s="58">
        <f t="shared" si="0"/>
        <v>17.007822196154354</v>
      </c>
      <c r="S56" s="58">
        <f t="shared" si="1"/>
        <v>29.818429358252523</v>
      </c>
      <c r="T56" s="58">
        <f>+G56/(J56+M56)</f>
        <v>22.980613316746748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2535.0271088326867</v>
      </c>
      <c r="F57" s="56">
        <v>3617.9346003705637</v>
      </c>
      <c r="G57" s="57">
        <v>6152.9617092032504</v>
      </c>
      <c r="H57" s="56">
        <v>0</v>
      </c>
      <c r="I57" s="56">
        <v>0</v>
      </c>
      <c r="J57" s="57">
        <v>0</v>
      </c>
      <c r="K57" s="56">
        <v>160</v>
      </c>
      <c r="L57" s="56">
        <v>146</v>
      </c>
      <c r="M57" s="57">
        <v>306</v>
      </c>
      <c r="N57" s="32">
        <v>6.3886771895985045E-2</v>
      </c>
      <c r="O57" s="32">
        <v>9.9920862802987287E-2</v>
      </c>
      <c r="P57" s="33">
        <v>8.1079508080371732E-2</v>
      </c>
      <c r="Q57" s="41"/>
      <c r="R57" s="58">
        <f t="shared" si="0"/>
        <v>15.843919430204291</v>
      </c>
      <c r="S57" s="58">
        <f t="shared" si="1"/>
        <v>24.780373975140847</v>
      </c>
      <c r="T57" s="58">
        <f t="shared" si="2"/>
        <v>20.107718003932192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2473.3262950717394</v>
      </c>
      <c r="F58" s="61">
        <v>3412.9999999994161</v>
      </c>
      <c r="G58" s="62">
        <v>5886.326295071156</v>
      </c>
      <c r="H58" s="56">
        <v>0</v>
      </c>
      <c r="I58" s="56">
        <v>0</v>
      </c>
      <c r="J58" s="57">
        <v>0</v>
      </c>
      <c r="K58" s="56">
        <v>164</v>
      </c>
      <c r="L58" s="56">
        <v>146</v>
      </c>
      <c r="M58" s="57">
        <v>310</v>
      </c>
      <c r="N58" s="34">
        <v>6.0811523777334273E-2</v>
      </c>
      <c r="O58" s="34">
        <v>9.4260936809528725E-2</v>
      </c>
      <c r="P58" s="35">
        <v>7.6565118302174245E-2</v>
      </c>
      <c r="Q58" s="41"/>
      <c r="R58" s="58">
        <f t="shared" si="0"/>
        <v>15.081257896778899</v>
      </c>
      <c r="S58" s="58">
        <f t="shared" si="1"/>
        <v>23.376712328763123</v>
      </c>
      <c r="T58" s="58">
        <f t="shared" si="2"/>
        <v>18.988149338939213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3678.9200458724458</v>
      </c>
      <c r="F59" s="56">
        <v>8275.4160068616329</v>
      </c>
      <c r="G59" s="57">
        <v>11954.336052734079</v>
      </c>
      <c r="H59" s="66">
        <v>13</v>
      </c>
      <c r="I59" s="64">
        <v>3</v>
      </c>
      <c r="J59" s="65">
        <v>16</v>
      </c>
      <c r="K59" s="66">
        <v>113</v>
      </c>
      <c r="L59" s="64">
        <v>123</v>
      </c>
      <c r="M59" s="65">
        <v>236</v>
      </c>
      <c r="N59" s="30">
        <v>0.11932148566010788</v>
      </c>
      <c r="O59" s="30">
        <v>0.26564637926494711</v>
      </c>
      <c r="P59" s="31">
        <v>0.19286164256475993</v>
      </c>
      <c r="Q59" s="41"/>
      <c r="R59" s="58">
        <f t="shared" si="0"/>
        <v>29.197778141844807</v>
      </c>
      <c r="S59" s="58">
        <f t="shared" si="1"/>
        <v>65.677904816362172</v>
      </c>
      <c r="T59" s="58">
        <f>+G59/(J59+M59)</f>
        <v>47.43784147910349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3579.0423038565154</v>
      </c>
      <c r="F60" s="56">
        <v>8030.830328499319</v>
      </c>
      <c r="G60" s="57">
        <v>11609.872632355835</v>
      </c>
      <c r="H60" s="55">
        <v>13</v>
      </c>
      <c r="I60" s="56">
        <v>3</v>
      </c>
      <c r="J60" s="57">
        <v>16</v>
      </c>
      <c r="K60" s="55">
        <v>113</v>
      </c>
      <c r="L60" s="56">
        <v>123</v>
      </c>
      <c r="M60" s="57">
        <v>236</v>
      </c>
      <c r="N60" s="32">
        <v>0.116082067457723</v>
      </c>
      <c r="O60" s="32">
        <v>0.25779501568115432</v>
      </c>
      <c r="P60" s="33">
        <v>0.18730434680491473</v>
      </c>
      <c r="Q60" s="41"/>
      <c r="R60" s="58">
        <f t="shared" si="0"/>
        <v>28.405097649654884</v>
      </c>
      <c r="S60" s="58">
        <f t="shared" si="1"/>
        <v>63.736748638883483</v>
      </c>
      <c r="T60" s="58">
        <f t="shared" si="2"/>
        <v>46.070923144269187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3461.2786541125065</v>
      </c>
      <c r="F61" s="56">
        <v>7630.566142559559</v>
      </c>
      <c r="G61" s="57">
        <v>11091.844796672065</v>
      </c>
      <c r="H61" s="55">
        <v>13</v>
      </c>
      <c r="I61" s="56">
        <v>3</v>
      </c>
      <c r="J61" s="57">
        <v>16</v>
      </c>
      <c r="K61" s="55">
        <v>113</v>
      </c>
      <c r="L61" s="56">
        <v>123</v>
      </c>
      <c r="M61" s="57">
        <v>236</v>
      </c>
      <c r="N61" s="32">
        <v>0.11226254067567808</v>
      </c>
      <c r="O61" s="32">
        <v>0.24494626805853748</v>
      </c>
      <c r="P61" s="33">
        <v>0.17894690237274241</v>
      </c>
      <c r="Q61" s="41"/>
      <c r="R61" s="58">
        <f t="shared" si="0"/>
        <v>27.470465508829417</v>
      </c>
      <c r="S61" s="58">
        <f t="shared" si="1"/>
        <v>60.560048750472689</v>
      </c>
      <c r="T61" s="58">
        <f t="shared" si="2"/>
        <v>44.015257129651054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3441.1732927129297</v>
      </c>
      <c r="F62" s="56">
        <v>7287.3605382297601</v>
      </c>
      <c r="G62" s="57">
        <v>10728.53383094269</v>
      </c>
      <c r="H62" s="55">
        <v>13</v>
      </c>
      <c r="I62" s="56">
        <v>3</v>
      </c>
      <c r="J62" s="57">
        <v>16</v>
      </c>
      <c r="K62" s="55">
        <v>113</v>
      </c>
      <c r="L62" s="56">
        <v>123</v>
      </c>
      <c r="M62" s="57">
        <v>236</v>
      </c>
      <c r="N62" s="32">
        <v>0.11161044670189835</v>
      </c>
      <c r="O62" s="32">
        <v>0.23392913900326656</v>
      </c>
      <c r="P62" s="33">
        <v>0.17308553547597266</v>
      </c>
      <c r="Q62" s="41"/>
      <c r="R62" s="58">
        <f t="shared" si="0"/>
        <v>27.310899148515315</v>
      </c>
      <c r="S62" s="58">
        <f t="shared" si="1"/>
        <v>57.836194747855238</v>
      </c>
      <c r="T62" s="58">
        <f t="shared" si="2"/>
        <v>42.573546948185275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3427.1186350608486</v>
      </c>
      <c r="F63" s="56">
        <v>6930.0228613498712</v>
      </c>
      <c r="G63" s="57">
        <v>10357.141496410721</v>
      </c>
      <c r="H63" s="55">
        <v>13</v>
      </c>
      <c r="I63" s="56">
        <v>3</v>
      </c>
      <c r="J63" s="57">
        <v>16</v>
      </c>
      <c r="K63" s="55">
        <v>113</v>
      </c>
      <c r="L63" s="56">
        <v>123</v>
      </c>
      <c r="M63" s="57">
        <v>236</v>
      </c>
      <c r="N63" s="32">
        <v>0.11115460025495746</v>
      </c>
      <c r="O63" s="32">
        <v>0.22245836098323932</v>
      </c>
      <c r="P63" s="33">
        <v>0.16709379027508262</v>
      </c>
      <c r="Q63" s="41"/>
      <c r="R63" s="58">
        <f t="shared" si="0"/>
        <v>27.199354246514673</v>
      </c>
      <c r="S63" s="58">
        <f t="shared" si="1"/>
        <v>55.000181439284695</v>
      </c>
      <c r="T63" s="58">
        <f t="shared" si="2"/>
        <v>41.099767842899688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3485.180688643638</v>
      </c>
      <c r="F64" s="56">
        <v>6327.1982102296188</v>
      </c>
      <c r="G64" s="57">
        <v>9812.3788988732558</v>
      </c>
      <c r="H64" s="55">
        <v>12</v>
      </c>
      <c r="I64" s="56">
        <v>3</v>
      </c>
      <c r="J64" s="57">
        <v>15</v>
      </c>
      <c r="K64" s="55">
        <v>115</v>
      </c>
      <c r="L64" s="56">
        <v>123</v>
      </c>
      <c r="M64" s="57">
        <v>238</v>
      </c>
      <c r="N64" s="3">
        <v>0.11202046440741958</v>
      </c>
      <c r="O64" s="3">
        <v>0.20310728717994411</v>
      </c>
      <c r="P64" s="4">
        <v>0.15759313405616818</v>
      </c>
      <c r="Q64" s="41"/>
      <c r="R64" s="58">
        <f t="shared" si="0"/>
        <v>27.44236762711526</v>
      </c>
      <c r="S64" s="58">
        <f t="shared" si="1"/>
        <v>50.21585881134618</v>
      </c>
      <c r="T64" s="58">
        <f t="shared" si="2"/>
        <v>38.784106319657141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3174.4678379650604</v>
      </c>
      <c r="F65" s="56">
        <v>5095.9608319231411</v>
      </c>
      <c r="G65" s="57">
        <v>8270.4286698882024</v>
      </c>
      <c r="H65" s="55">
        <v>12</v>
      </c>
      <c r="I65" s="56">
        <v>3</v>
      </c>
      <c r="J65" s="57">
        <v>15</v>
      </c>
      <c r="K65" s="55">
        <v>114</v>
      </c>
      <c r="L65" s="56">
        <v>123</v>
      </c>
      <c r="M65" s="57">
        <v>237</v>
      </c>
      <c r="N65" s="3">
        <v>0.10285341621193171</v>
      </c>
      <c r="O65" s="3">
        <v>0.16358374524663397</v>
      </c>
      <c r="P65" s="4">
        <v>0.13335959542518386</v>
      </c>
      <c r="Q65" s="41"/>
      <c r="R65" s="58">
        <f t="shared" si="0"/>
        <v>25.194189190198891</v>
      </c>
      <c r="S65" s="58">
        <f t="shared" si="1"/>
        <v>40.444133586691599</v>
      </c>
      <c r="T65" s="58">
        <f t="shared" si="2"/>
        <v>32.819161388445245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1148.5869560132364</v>
      </c>
      <c r="F66" s="56">
        <v>2124.8638920347116</v>
      </c>
      <c r="G66" s="57">
        <v>3273.4508480479481</v>
      </c>
      <c r="H66" s="55">
        <v>12</v>
      </c>
      <c r="I66" s="56">
        <v>3</v>
      </c>
      <c r="J66" s="57">
        <v>15</v>
      </c>
      <c r="K66" s="55">
        <v>51</v>
      </c>
      <c r="L66" s="56">
        <v>60</v>
      </c>
      <c r="M66" s="57">
        <v>111</v>
      </c>
      <c r="N66" s="3">
        <v>7.5366598163598197E-2</v>
      </c>
      <c r="O66" s="3">
        <v>0.13684079675648581</v>
      </c>
      <c r="P66" s="4">
        <v>0.10639140821788702</v>
      </c>
      <c r="Q66" s="41"/>
      <c r="R66" s="58">
        <f t="shared" si="0"/>
        <v>18.231538984337085</v>
      </c>
      <c r="S66" s="58">
        <f t="shared" si="1"/>
        <v>33.727998286265262</v>
      </c>
      <c r="T66" s="58">
        <f t="shared" si="2"/>
        <v>25.979768635301173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873.0142639764158</v>
      </c>
      <c r="F67" s="56">
        <v>2003.1690249259068</v>
      </c>
      <c r="G67" s="57">
        <v>2876.1832889023226</v>
      </c>
      <c r="H67" s="55">
        <v>12</v>
      </c>
      <c r="I67" s="56">
        <v>3</v>
      </c>
      <c r="J67" s="57">
        <v>15</v>
      </c>
      <c r="K67" s="55">
        <v>51</v>
      </c>
      <c r="L67" s="56">
        <v>60</v>
      </c>
      <c r="M67" s="57">
        <v>111</v>
      </c>
      <c r="N67" s="3">
        <v>5.7284400523386861E-2</v>
      </c>
      <c r="O67" s="3">
        <v>0.12900367239347674</v>
      </c>
      <c r="P67" s="4">
        <v>9.3479696077168578E-2</v>
      </c>
      <c r="Q67" s="41"/>
      <c r="R67" s="58">
        <f t="shared" si="0"/>
        <v>13.857369269466918</v>
      </c>
      <c r="S67" s="58">
        <f t="shared" si="1"/>
        <v>31.796333728982649</v>
      </c>
      <c r="T67" s="58">
        <f t="shared" si="2"/>
        <v>22.826851499224784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800.16226031123949</v>
      </c>
      <c r="F68" s="56">
        <v>1956.0317577420283</v>
      </c>
      <c r="G68" s="57">
        <v>2756.1940180532679</v>
      </c>
      <c r="H68" s="55">
        <v>11</v>
      </c>
      <c r="I68" s="56">
        <v>11</v>
      </c>
      <c r="J68" s="57">
        <v>22</v>
      </c>
      <c r="K68" s="55">
        <v>48</v>
      </c>
      <c r="L68" s="56">
        <v>52</v>
      </c>
      <c r="M68" s="57">
        <v>100</v>
      </c>
      <c r="N68" s="3">
        <v>5.6033771730478958E-2</v>
      </c>
      <c r="O68" s="3">
        <v>0.12807960697629833</v>
      </c>
      <c r="P68" s="4">
        <v>9.3265904779820927E-2</v>
      </c>
      <c r="Q68" s="41"/>
      <c r="R68" s="58">
        <f t="shared" si="0"/>
        <v>13.562072208665077</v>
      </c>
      <c r="S68" s="58">
        <f t="shared" si="1"/>
        <v>31.048123138762353</v>
      </c>
      <c r="T68" s="58">
        <f t="shared" si="2"/>
        <v>22.591754246338262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452.46337753673475</v>
      </c>
      <c r="F69" s="61">
        <v>999.00000000367527</v>
      </c>
      <c r="G69" s="62">
        <v>1451.46337754041</v>
      </c>
      <c r="H69" s="67">
        <v>11</v>
      </c>
      <c r="I69" s="61">
        <v>11</v>
      </c>
      <c r="J69" s="62">
        <v>22</v>
      </c>
      <c r="K69" s="67">
        <v>52</v>
      </c>
      <c r="L69" s="61">
        <v>52</v>
      </c>
      <c r="M69" s="62">
        <v>104</v>
      </c>
      <c r="N69" s="6">
        <v>2.9626989100100493E-2</v>
      </c>
      <c r="O69" s="6">
        <v>6.5413829230203988E-2</v>
      </c>
      <c r="P69" s="7">
        <v>4.7520409165152239E-2</v>
      </c>
      <c r="Q69" s="41"/>
      <c r="R69" s="58">
        <f t="shared" si="0"/>
        <v>7.1819583735989641</v>
      </c>
      <c r="S69" s="58">
        <f t="shared" si="1"/>
        <v>15.857142857201195</v>
      </c>
      <c r="T69" s="58">
        <f t="shared" si="2"/>
        <v>11.51955061540008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10894.999999952517</v>
      </c>
      <c r="F70" s="56">
        <v>4053.2065395734007</v>
      </c>
      <c r="G70" s="65">
        <v>14948.206539525918</v>
      </c>
      <c r="H70" s="66">
        <v>332</v>
      </c>
      <c r="I70" s="64">
        <v>332</v>
      </c>
      <c r="J70" s="65">
        <v>664</v>
      </c>
      <c r="K70" s="66">
        <v>0</v>
      </c>
      <c r="L70" s="64">
        <v>0</v>
      </c>
      <c r="M70" s="65">
        <v>0</v>
      </c>
      <c r="N70" s="15">
        <v>0.15192715305600898</v>
      </c>
      <c r="O70" s="15">
        <v>5.6520617742824082E-2</v>
      </c>
      <c r="P70" s="16">
        <v>0.10422388539941654</v>
      </c>
      <c r="Q70" s="41"/>
      <c r="R70" s="58">
        <f t="shared" si="0"/>
        <v>32.81626506009794</v>
      </c>
      <c r="S70" s="58">
        <f t="shared" si="1"/>
        <v>12.208453432450002</v>
      </c>
      <c r="T70" s="58">
        <f t="shared" si="2"/>
        <v>22.512359246273974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14958.442421897647</v>
      </c>
      <c r="F71" s="56">
        <v>6111.7023946960544</v>
      </c>
      <c r="G71" s="57">
        <v>21070.144816593704</v>
      </c>
      <c r="H71" s="55">
        <v>332</v>
      </c>
      <c r="I71" s="56">
        <v>332</v>
      </c>
      <c r="J71" s="57">
        <v>664</v>
      </c>
      <c r="K71" s="55">
        <v>0</v>
      </c>
      <c r="L71" s="56">
        <v>0</v>
      </c>
      <c r="M71" s="57">
        <v>0</v>
      </c>
      <c r="N71" s="3">
        <v>0.20859050677568117</v>
      </c>
      <c r="O71" s="3">
        <v>8.5225658114347028E-2</v>
      </c>
      <c r="P71" s="4">
        <v>0.1469080824450141</v>
      </c>
      <c r="Q71" s="41"/>
      <c r="R71" s="58">
        <f t="shared" ref="R71:R85" si="6">+E71/(H71+K71)</f>
        <v>45.055549463547131</v>
      </c>
      <c r="S71" s="58">
        <f t="shared" ref="S71:S85" si="7">+F71/(I71+L71)</f>
        <v>18.408742152698959</v>
      </c>
      <c r="T71" s="58">
        <f t="shared" ref="T71:T85" si="8">+G71/(J71+M71)</f>
        <v>31.732145808123047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21993.519821774997</v>
      </c>
      <c r="F72" s="56">
        <v>10792.517598459364</v>
      </c>
      <c r="G72" s="57">
        <v>32786.037420234359</v>
      </c>
      <c r="H72" s="55">
        <v>332</v>
      </c>
      <c r="I72" s="56">
        <v>332</v>
      </c>
      <c r="J72" s="57">
        <v>664</v>
      </c>
      <c r="K72" s="55">
        <v>0</v>
      </c>
      <c r="L72" s="56">
        <v>0</v>
      </c>
      <c r="M72" s="57">
        <v>0</v>
      </c>
      <c r="N72" s="3">
        <v>0.30669232236968702</v>
      </c>
      <c r="O72" s="3">
        <v>0.15049807003652615</v>
      </c>
      <c r="P72" s="4">
        <v>0.22859519620310659</v>
      </c>
      <c r="Q72" s="41"/>
      <c r="R72" s="58">
        <f t="shared" si="6"/>
        <v>66.245541631852404</v>
      </c>
      <c r="S72" s="58">
        <f t="shared" si="7"/>
        <v>32.507583127889653</v>
      </c>
      <c r="T72" s="58">
        <f t="shared" si="8"/>
        <v>49.376562379871025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25921.201452998594</v>
      </c>
      <c r="F73" s="56">
        <v>12315.114604690654</v>
      </c>
      <c r="G73" s="57">
        <v>38236.316057689248</v>
      </c>
      <c r="H73" s="55">
        <v>330</v>
      </c>
      <c r="I73" s="56">
        <v>330</v>
      </c>
      <c r="J73" s="57">
        <v>660</v>
      </c>
      <c r="K73" s="55">
        <v>0</v>
      </c>
      <c r="L73" s="56">
        <v>0</v>
      </c>
      <c r="M73" s="57">
        <v>0</v>
      </c>
      <c r="N73" s="3">
        <v>0.36365321903757847</v>
      </c>
      <c r="O73" s="3">
        <v>0.17277096807927406</v>
      </c>
      <c r="P73" s="4">
        <v>0.26821209355842623</v>
      </c>
      <c r="Q73" s="41"/>
      <c r="R73" s="58">
        <f t="shared" si="6"/>
        <v>78.549095312116947</v>
      </c>
      <c r="S73" s="58">
        <f t="shared" si="7"/>
        <v>37.318529105123197</v>
      </c>
      <c r="T73" s="58">
        <f t="shared" si="8"/>
        <v>57.933812208620076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30239.803268051015</v>
      </c>
      <c r="F74" s="56">
        <v>13157.587741980542</v>
      </c>
      <c r="G74" s="57">
        <v>43397.391010031555</v>
      </c>
      <c r="H74" s="55">
        <v>330</v>
      </c>
      <c r="I74" s="56">
        <v>330</v>
      </c>
      <c r="J74" s="57">
        <v>660</v>
      </c>
      <c r="K74" s="55">
        <v>0</v>
      </c>
      <c r="L74" s="56">
        <v>0</v>
      </c>
      <c r="M74" s="57">
        <v>0</v>
      </c>
      <c r="N74" s="3">
        <v>0.42423966425436327</v>
      </c>
      <c r="O74" s="3">
        <v>0.1845901759537113</v>
      </c>
      <c r="P74" s="4">
        <v>0.30441492010403726</v>
      </c>
      <c r="Q74" s="41"/>
      <c r="R74" s="58">
        <f t="shared" si="6"/>
        <v>91.635767478942469</v>
      </c>
      <c r="S74" s="58">
        <f t="shared" si="7"/>
        <v>39.871478006001645</v>
      </c>
      <c r="T74" s="58">
        <f t="shared" si="8"/>
        <v>65.753622742472047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30901.909320777777</v>
      </c>
      <c r="F75" s="56">
        <v>14822.93528092339</v>
      </c>
      <c r="G75" s="57">
        <v>45724.844601701167</v>
      </c>
      <c r="H75" s="55">
        <v>330</v>
      </c>
      <c r="I75" s="56">
        <v>332</v>
      </c>
      <c r="J75" s="57">
        <v>662</v>
      </c>
      <c r="K75" s="55">
        <v>0</v>
      </c>
      <c r="L75" s="56">
        <v>0</v>
      </c>
      <c r="M75" s="57">
        <v>0</v>
      </c>
      <c r="N75" s="3">
        <v>0.43352846970788128</v>
      </c>
      <c r="O75" s="3">
        <v>0.20670090474290759</v>
      </c>
      <c r="P75" s="4">
        <v>0.31977204739916337</v>
      </c>
      <c r="Q75" s="41"/>
      <c r="R75" s="58">
        <f t="shared" si="6"/>
        <v>93.642149456902359</v>
      </c>
      <c r="S75" s="58">
        <f t="shared" si="7"/>
        <v>44.647395424468044</v>
      </c>
      <c r="T75" s="58">
        <f t="shared" si="8"/>
        <v>69.070762238219288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30754.225961606517</v>
      </c>
      <c r="F76" s="56">
        <v>23021.871524829534</v>
      </c>
      <c r="G76" s="57">
        <v>53776.097486436047</v>
      </c>
      <c r="H76" s="55">
        <v>322</v>
      </c>
      <c r="I76" s="56">
        <v>332</v>
      </c>
      <c r="J76" s="57">
        <v>654</v>
      </c>
      <c r="K76" s="55">
        <v>0</v>
      </c>
      <c r="L76" s="56">
        <v>0</v>
      </c>
      <c r="M76" s="57">
        <v>0</v>
      </c>
      <c r="N76" s="3">
        <v>0.44217601164030534</v>
      </c>
      <c r="O76" s="3">
        <v>0.32103234500264299</v>
      </c>
      <c r="P76" s="4">
        <v>0.38067800350008529</v>
      </c>
      <c r="Q76" s="41"/>
      <c r="R76" s="58">
        <f t="shared" si="6"/>
        <v>95.510018514305955</v>
      </c>
      <c r="S76" s="58">
        <f t="shared" si="7"/>
        <v>69.342986520570889</v>
      </c>
      <c r="T76" s="58">
        <f t="shared" si="8"/>
        <v>82.226448756018414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29286.888527995114</v>
      </c>
      <c r="F77" s="56">
        <v>26898.22520720683</v>
      </c>
      <c r="G77" s="57">
        <v>56185.113735201943</v>
      </c>
      <c r="H77" s="55">
        <v>330</v>
      </c>
      <c r="I77" s="56">
        <v>332</v>
      </c>
      <c r="J77" s="57">
        <v>662</v>
      </c>
      <c r="K77" s="55">
        <v>0</v>
      </c>
      <c r="L77" s="56">
        <v>0</v>
      </c>
      <c r="M77" s="57">
        <v>0</v>
      </c>
      <c r="N77" s="3">
        <v>0.41087105117838263</v>
      </c>
      <c r="O77" s="3">
        <v>0.37508680844498593</v>
      </c>
      <c r="P77" s="4">
        <v>0.39292487506435286</v>
      </c>
      <c r="Q77" s="41"/>
      <c r="R77" s="58">
        <f t="shared" si="6"/>
        <v>88.748147054530648</v>
      </c>
      <c r="S77" s="58">
        <f t="shared" si="7"/>
        <v>81.018750624116961</v>
      </c>
      <c r="T77" s="58">
        <f t="shared" si="8"/>
        <v>84.87177301390021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18429.642673998118</v>
      </c>
      <c r="F78" s="56">
        <v>20923.48963426306</v>
      </c>
      <c r="G78" s="57">
        <v>39353.132308261178</v>
      </c>
      <c r="H78" s="55">
        <v>332</v>
      </c>
      <c r="I78" s="56">
        <v>334</v>
      </c>
      <c r="J78" s="57">
        <v>666</v>
      </c>
      <c r="K78" s="55">
        <v>0</v>
      </c>
      <c r="L78" s="56">
        <v>0</v>
      </c>
      <c r="M78" s="57">
        <v>0</v>
      </c>
      <c r="N78" s="3">
        <v>0.25699524032237447</v>
      </c>
      <c r="O78" s="3">
        <v>0.29002397474860087</v>
      </c>
      <c r="P78" s="4">
        <v>0.27355920022982133</v>
      </c>
      <c r="Q78" s="41"/>
      <c r="R78" s="58">
        <f t="shared" si="6"/>
        <v>55.510971909632886</v>
      </c>
      <c r="S78" s="58">
        <f t="shared" si="7"/>
        <v>62.645178545697782</v>
      </c>
      <c r="T78" s="58">
        <f t="shared" si="8"/>
        <v>59.088787249641406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17041.506847498666</v>
      </c>
      <c r="F79" s="56">
        <v>19756.506052849294</v>
      </c>
      <c r="G79" s="57">
        <v>36798.01290034796</v>
      </c>
      <c r="H79" s="55">
        <v>332</v>
      </c>
      <c r="I79" s="56">
        <v>332</v>
      </c>
      <c r="J79" s="57">
        <v>664</v>
      </c>
      <c r="K79" s="55">
        <v>0</v>
      </c>
      <c r="L79" s="56">
        <v>0</v>
      </c>
      <c r="M79" s="57">
        <v>0</v>
      </c>
      <c r="N79" s="3">
        <v>0.23763814769492783</v>
      </c>
      <c r="O79" s="3">
        <v>0.27549790903683197</v>
      </c>
      <c r="P79" s="4">
        <v>0.25656802836587989</v>
      </c>
      <c r="Q79" s="41"/>
      <c r="R79" s="58">
        <f t="shared" si="6"/>
        <v>51.329839902104418</v>
      </c>
      <c r="S79" s="58">
        <f t="shared" si="7"/>
        <v>59.507548351955705</v>
      </c>
      <c r="T79" s="58">
        <f t="shared" si="8"/>
        <v>55.418694127030058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13372.450445958148</v>
      </c>
      <c r="F80" s="56">
        <v>14802.361494186162</v>
      </c>
      <c r="G80" s="57">
        <v>28174.811940144311</v>
      </c>
      <c r="H80" s="55">
        <v>332</v>
      </c>
      <c r="I80" s="56">
        <v>332</v>
      </c>
      <c r="J80" s="57">
        <v>664</v>
      </c>
      <c r="K80" s="55">
        <v>0</v>
      </c>
      <c r="L80" s="56">
        <v>0</v>
      </c>
      <c r="M80" s="57">
        <v>0</v>
      </c>
      <c r="N80" s="3">
        <v>0.18647437591976443</v>
      </c>
      <c r="O80" s="3">
        <v>0.2064140101264246</v>
      </c>
      <c r="P80" s="4">
        <v>0.19644419302309454</v>
      </c>
      <c r="Q80" s="41"/>
      <c r="R80" s="58">
        <f t="shared" si="6"/>
        <v>40.278465198669117</v>
      </c>
      <c r="S80" s="58">
        <f t="shared" si="7"/>
        <v>44.585426187307718</v>
      </c>
      <c r="T80" s="58">
        <f t="shared" si="8"/>
        <v>42.431945692988421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11732.717755112806</v>
      </c>
      <c r="F81" s="56">
        <v>11818.117858917634</v>
      </c>
      <c r="G81" s="57">
        <v>23550.835614030439</v>
      </c>
      <c r="H81" s="55">
        <v>340</v>
      </c>
      <c r="I81" s="56">
        <v>332</v>
      </c>
      <c r="J81" s="57">
        <v>672</v>
      </c>
      <c r="K81" s="55">
        <v>0</v>
      </c>
      <c r="L81" s="56">
        <v>0</v>
      </c>
      <c r="M81" s="57">
        <v>0</v>
      </c>
      <c r="N81" s="3">
        <v>0.15975922869162318</v>
      </c>
      <c r="O81" s="3">
        <v>0.16479972471716917</v>
      </c>
      <c r="P81" s="4">
        <v>0.16224947375186313</v>
      </c>
      <c r="Q81" s="41"/>
      <c r="R81" s="58">
        <f t="shared" si="6"/>
        <v>34.507993397390607</v>
      </c>
      <c r="S81" s="58">
        <f t="shared" si="7"/>
        <v>35.596740538908534</v>
      </c>
      <c r="T81" s="58">
        <f t="shared" si="8"/>
        <v>35.045886330402439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10554.726597741659</v>
      </c>
      <c r="F82" s="56">
        <v>9529.6969332491462</v>
      </c>
      <c r="G82" s="57">
        <v>20084.423530990804</v>
      </c>
      <c r="H82" s="55">
        <v>332</v>
      </c>
      <c r="I82" s="56">
        <v>326</v>
      </c>
      <c r="J82" s="57">
        <v>658</v>
      </c>
      <c r="K82" s="55">
        <v>0</v>
      </c>
      <c r="L82" s="56">
        <v>0</v>
      </c>
      <c r="M82" s="57">
        <v>0</v>
      </c>
      <c r="N82" s="3">
        <v>0.14718215358296602</v>
      </c>
      <c r="O82" s="3">
        <v>0.13533425547104558</v>
      </c>
      <c r="P82" s="4">
        <v>0.14131222229955254</v>
      </c>
      <c r="Q82" s="41"/>
      <c r="R82" s="58">
        <f t="shared" si="6"/>
        <v>31.791345173920661</v>
      </c>
      <c r="S82" s="58">
        <f t="shared" si="7"/>
        <v>29.232199181745848</v>
      </c>
      <c r="T82" s="58">
        <f t="shared" si="8"/>
        <v>30.523440016703351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7657.7128126838097</v>
      </c>
      <c r="F83" s="56">
        <v>8224.8775647124839</v>
      </c>
      <c r="G83" s="57">
        <v>15882.590377396293</v>
      </c>
      <c r="H83" s="55">
        <v>330</v>
      </c>
      <c r="I83" s="56">
        <v>328</v>
      </c>
      <c r="J83" s="57">
        <v>658</v>
      </c>
      <c r="K83" s="55">
        <v>0</v>
      </c>
      <c r="L83" s="56">
        <v>0</v>
      </c>
      <c r="M83" s="57">
        <v>0</v>
      </c>
      <c r="N83" s="3">
        <v>0.10743143676604672</v>
      </c>
      <c r="O83" s="3">
        <v>0.1160918807124052</v>
      </c>
      <c r="P83" s="4">
        <v>0.11174849697031052</v>
      </c>
      <c r="Q83" s="41"/>
      <c r="R83" s="58">
        <f t="shared" si="6"/>
        <v>23.205190341466089</v>
      </c>
      <c r="S83" s="58">
        <f t="shared" si="7"/>
        <v>25.075846233879524</v>
      </c>
      <c r="T83" s="58">
        <f t="shared" si="8"/>
        <v>24.13767534558707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3108.754558297308</v>
      </c>
      <c r="F84" s="61">
        <v>6115.9999999755328</v>
      </c>
      <c r="G84" s="62">
        <v>9224.7545582728417</v>
      </c>
      <c r="H84" s="67">
        <v>328</v>
      </c>
      <c r="I84" s="61">
        <v>328</v>
      </c>
      <c r="J84" s="62">
        <v>656</v>
      </c>
      <c r="K84" s="67">
        <v>0</v>
      </c>
      <c r="L84" s="61">
        <v>0</v>
      </c>
      <c r="M84" s="62">
        <v>0</v>
      </c>
      <c r="N84" s="6">
        <v>4.3879214068107894E-2</v>
      </c>
      <c r="O84" s="6">
        <v>8.6325654922870546E-2</v>
      </c>
      <c r="P84" s="7">
        <v>6.5102434495489234E-2</v>
      </c>
      <c r="Q84" s="41"/>
      <c r="R84" s="58">
        <f t="shared" si="6"/>
        <v>9.4779102387113046</v>
      </c>
      <c r="S84" s="58">
        <f t="shared" si="7"/>
        <v>18.64634146334004</v>
      </c>
      <c r="T84" s="58">
        <f t="shared" si="8"/>
        <v>14.062125851025673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2679.6685588781952</v>
      </c>
      <c r="F85" s="56">
        <v>4855.4758016389069</v>
      </c>
      <c r="G85" s="65">
        <v>7535.1443605171025</v>
      </c>
      <c r="H85" s="71">
        <v>105</v>
      </c>
      <c r="I85" s="64">
        <v>124</v>
      </c>
      <c r="J85" s="65">
        <v>229</v>
      </c>
      <c r="K85" s="71">
        <v>0</v>
      </c>
      <c r="L85" s="64">
        <v>0</v>
      </c>
      <c r="M85" s="65">
        <v>0</v>
      </c>
      <c r="N85" s="3">
        <v>0.11815117102637544</v>
      </c>
      <c r="O85" s="3">
        <v>0.18128269868723518</v>
      </c>
      <c r="P85" s="4">
        <v>0.15233592836238682</v>
      </c>
      <c r="Q85" s="41"/>
      <c r="R85" s="58">
        <f t="shared" si="6"/>
        <v>25.520652941697097</v>
      </c>
      <c r="S85" s="58">
        <f t="shared" si="7"/>
        <v>39.157062916442797</v>
      </c>
      <c r="T85" s="58">
        <f t="shared" si="8"/>
        <v>32.90456052627556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2399.6932827787409</v>
      </c>
      <c r="F86" s="61">
        <v>4481.999999997468</v>
      </c>
      <c r="G86" s="62">
        <v>6881.6932827762084</v>
      </c>
      <c r="H86" s="72">
        <v>105</v>
      </c>
      <c r="I86" s="61">
        <v>124</v>
      </c>
      <c r="J86" s="62">
        <v>229</v>
      </c>
      <c r="K86" s="72">
        <v>0</v>
      </c>
      <c r="L86" s="61">
        <v>0</v>
      </c>
      <c r="M86" s="62">
        <v>0</v>
      </c>
      <c r="N86" s="6">
        <v>0.10580658213310146</v>
      </c>
      <c r="O86" s="6">
        <v>0.16733870967732481</v>
      </c>
      <c r="P86" s="7">
        <v>0.13912528875093419</v>
      </c>
      <c r="Q86" s="41"/>
      <c r="R86" s="58">
        <f>+E86/(H86+K86)</f>
        <v>22.854221740749914</v>
      </c>
      <c r="S86" s="58">
        <f>+F86/(I86+L86)</f>
        <v>36.145161290302163</v>
      </c>
      <c r="T86" s="58">
        <f>+G86/(J86+M86)</f>
        <v>30.051062370201784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1362793.4582540961</v>
      </c>
    </row>
    <row r="91" spans="2:20" x14ac:dyDescent="0.25">
      <c r="C91" t="s">
        <v>112</v>
      </c>
      <c r="D91" s="78">
        <f>SUMPRODUCT(((((J5:J86)*216)+((M5:M86)*248))*((D5:D86))/1000))</f>
        <v>7083599.278719998</v>
      </c>
    </row>
    <row r="92" spans="2:20" x14ac:dyDescent="0.25">
      <c r="C92" t="s">
        <v>111</v>
      </c>
      <c r="D92" s="39">
        <f>+D90/D91</f>
        <v>0.19238714735714865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61" zoomScale="91" zoomScaleNormal="91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+'[1]10'!$G$176</f>
        <v>0.19991699358733597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1056.9999999991205</v>
      </c>
      <c r="F5" s="56">
        <v>687.28916680910208</v>
      </c>
      <c r="G5" s="57">
        <v>1744.2891668082225</v>
      </c>
      <c r="H5" s="56">
        <v>126</v>
      </c>
      <c r="I5" s="56">
        <v>107</v>
      </c>
      <c r="J5" s="57">
        <v>233</v>
      </c>
      <c r="K5" s="56">
        <v>0</v>
      </c>
      <c r="L5" s="56">
        <v>0</v>
      </c>
      <c r="M5" s="57">
        <v>0</v>
      </c>
      <c r="N5" s="32">
        <v>3.8837448559638464E-2</v>
      </c>
      <c r="O5" s="32">
        <v>2.9737329820400747E-2</v>
      </c>
      <c r="P5" s="33">
        <v>3.465842407423745E-2</v>
      </c>
      <c r="Q5" s="41"/>
      <c r="R5" s="58">
        <f>+E5/(H5+K5)</f>
        <v>8.3888888888819082</v>
      </c>
      <c r="S5" s="58">
        <f t="shared" ref="S5" si="0">+F5/(I5+L5)</f>
        <v>6.4232632412065618</v>
      </c>
      <c r="T5" s="58">
        <f>+G5/(J5+M5)</f>
        <v>7.4862196000352901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1918.4610233501501</v>
      </c>
      <c r="F6" s="56">
        <v>1125.6800931164914</v>
      </c>
      <c r="G6" s="57">
        <v>3044.1411164666415</v>
      </c>
      <c r="H6" s="56">
        <v>133</v>
      </c>
      <c r="I6" s="56">
        <v>105</v>
      </c>
      <c r="J6" s="57">
        <v>238</v>
      </c>
      <c r="K6" s="56">
        <v>0</v>
      </c>
      <c r="L6" s="56">
        <v>0</v>
      </c>
      <c r="M6" s="57">
        <v>0</v>
      </c>
      <c r="N6" s="32">
        <v>6.678018042850703E-2</v>
      </c>
      <c r="O6" s="32">
        <v>4.9633161072155707E-2</v>
      </c>
      <c r="P6" s="33">
        <v>5.9215318947763801E-2</v>
      </c>
      <c r="Q6" s="41"/>
      <c r="R6" s="58">
        <f t="shared" ref="R6:R70" si="1">+E6/(H6+K6)</f>
        <v>14.42451897255752</v>
      </c>
      <c r="S6" s="58">
        <f t="shared" ref="S6:S70" si="2">+F6/(I6+L6)</f>
        <v>10.720762791585633</v>
      </c>
      <c r="T6" s="58">
        <f t="shared" ref="T6:T70" si="3">+G6/(J6+M6)</f>
        <v>12.79050889271698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2335.662635647353</v>
      </c>
      <c r="F7" s="56">
        <v>1359.2427784735639</v>
      </c>
      <c r="G7" s="57">
        <v>3694.9054141209172</v>
      </c>
      <c r="H7" s="56">
        <v>126</v>
      </c>
      <c r="I7" s="56">
        <v>105</v>
      </c>
      <c r="J7" s="57">
        <v>231</v>
      </c>
      <c r="K7" s="56">
        <v>0</v>
      </c>
      <c r="L7" s="56">
        <v>0</v>
      </c>
      <c r="M7" s="57">
        <v>0</v>
      </c>
      <c r="N7" s="32">
        <v>8.5819467800093807E-2</v>
      </c>
      <c r="O7" s="32">
        <v>5.9931339438869663E-2</v>
      </c>
      <c r="P7" s="33">
        <v>7.4052136726810103E-2</v>
      </c>
      <c r="Q7" s="41"/>
      <c r="R7" s="58">
        <f t="shared" si="1"/>
        <v>18.537005044820262</v>
      </c>
      <c r="S7" s="58">
        <f t="shared" si="2"/>
        <v>12.945169318795847</v>
      </c>
      <c r="T7" s="58">
        <f t="shared" si="3"/>
        <v>15.995261532990984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2910.4655989342073</v>
      </c>
      <c r="F8" s="56">
        <v>1504.1909152185704</v>
      </c>
      <c r="G8" s="57">
        <v>4414.6565141527772</v>
      </c>
      <c r="H8" s="56">
        <v>126</v>
      </c>
      <c r="I8" s="56">
        <v>105</v>
      </c>
      <c r="J8" s="57">
        <v>231</v>
      </c>
      <c r="K8" s="56">
        <v>0</v>
      </c>
      <c r="L8" s="56">
        <v>0</v>
      </c>
      <c r="M8" s="57">
        <v>0</v>
      </c>
      <c r="N8" s="32">
        <v>0.10693950613367899</v>
      </c>
      <c r="O8" s="32">
        <v>6.6322350759196222E-2</v>
      </c>
      <c r="P8" s="33">
        <v>8.8477162781641361E-2</v>
      </c>
      <c r="Q8" s="41"/>
      <c r="R8" s="58">
        <f t="shared" si="1"/>
        <v>23.098933324874661</v>
      </c>
      <c r="S8" s="58">
        <f t="shared" si="2"/>
        <v>14.325627763986384</v>
      </c>
      <c r="T8" s="58">
        <f t="shared" si="3"/>
        <v>19.111067160834533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3811.5369082065495</v>
      </c>
      <c r="F9" s="56">
        <v>1827.2214010249324</v>
      </c>
      <c r="G9" s="57">
        <v>5638.7583092314817</v>
      </c>
      <c r="H9" s="56">
        <v>126</v>
      </c>
      <c r="I9" s="56">
        <v>105</v>
      </c>
      <c r="J9" s="57">
        <v>231</v>
      </c>
      <c r="K9" s="56">
        <v>0</v>
      </c>
      <c r="L9" s="56">
        <v>0</v>
      </c>
      <c r="M9" s="57">
        <v>0</v>
      </c>
      <c r="N9" s="32">
        <v>0.14004765241793612</v>
      </c>
      <c r="O9" s="32">
        <v>8.056531750550848E-2</v>
      </c>
      <c r="P9" s="33">
        <v>0.11301022745774174</v>
      </c>
      <c r="Q9" s="41"/>
      <c r="R9" s="58">
        <f t="shared" si="1"/>
        <v>30.250292922274202</v>
      </c>
      <c r="S9" s="58">
        <f t="shared" si="2"/>
        <v>17.402108581189832</v>
      </c>
      <c r="T9" s="58">
        <f t="shared" si="3"/>
        <v>24.410209130872214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4304.9828625580476</v>
      </c>
      <c r="F10" s="56">
        <v>2081.8489182204216</v>
      </c>
      <c r="G10" s="57">
        <v>6386.8317807784697</v>
      </c>
      <c r="H10" s="56">
        <v>126</v>
      </c>
      <c r="I10" s="56">
        <v>105</v>
      </c>
      <c r="J10" s="57">
        <v>231</v>
      </c>
      <c r="K10" s="56">
        <v>0</v>
      </c>
      <c r="L10" s="56">
        <v>0</v>
      </c>
      <c r="M10" s="57">
        <v>0</v>
      </c>
      <c r="N10" s="32">
        <v>0.15817838266306758</v>
      </c>
      <c r="O10" s="32">
        <v>9.1792280344815763E-2</v>
      </c>
      <c r="P10" s="33">
        <v>0.12800288160931678</v>
      </c>
      <c r="Q10" s="41"/>
      <c r="R10" s="58">
        <f t="shared" si="1"/>
        <v>34.166530655222601</v>
      </c>
      <c r="S10" s="58">
        <f t="shared" si="2"/>
        <v>19.827132554480205</v>
      </c>
      <c r="T10" s="58">
        <f t="shared" si="3"/>
        <v>27.648622427612423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5306.7124242260861</v>
      </c>
      <c r="F11" s="56">
        <v>2801.8794028966408</v>
      </c>
      <c r="G11" s="57">
        <v>8108.5918271227274</v>
      </c>
      <c r="H11" s="56">
        <v>126</v>
      </c>
      <c r="I11" s="56">
        <v>105</v>
      </c>
      <c r="J11" s="57">
        <v>231</v>
      </c>
      <c r="K11" s="56">
        <v>0</v>
      </c>
      <c r="L11" s="56">
        <v>0</v>
      </c>
      <c r="M11" s="57">
        <v>0</v>
      </c>
      <c r="N11" s="32">
        <v>0.19498502440572038</v>
      </c>
      <c r="O11" s="32">
        <v>0.12353965621237394</v>
      </c>
      <c r="P11" s="33">
        <v>0.16250985704510837</v>
      </c>
      <c r="Q11" s="41"/>
      <c r="R11" s="58">
        <f t="shared" si="1"/>
        <v>42.116765271635607</v>
      </c>
      <c r="S11" s="58">
        <f t="shared" si="2"/>
        <v>26.68456574187277</v>
      </c>
      <c r="T11" s="58">
        <f t="shared" si="3"/>
        <v>35.10212912174341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5467.3984989869978</v>
      </c>
      <c r="F12" s="56">
        <v>2867.9470139807236</v>
      </c>
      <c r="G12" s="57">
        <v>8335.3455129677204</v>
      </c>
      <c r="H12" s="56">
        <v>124</v>
      </c>
      <c r="I12" s="56">
        <v>105</v>
      </c>
      <c r="J12" s="57">
        <v>229</v>
      </c>
      <c r="K12" s="56">
        <v>0</v>
      </c>
      <c r="L12" s="56">
        <v>0</v>
      </c>
      <c r="M12" s="57">
        <v>0</v>
      </c>
      <c r="N12" s="32">
        <v>0.20412927490244168</v>
      </c>
      <c r="O12" s="32">
        <v>0.12645269021079028</v>
      </c>
      <c r="P12" s="33">
        <v>0.16851337362461022</v>
      </c>
      <c r="Q12" s="41"/>
      <c r="R12" s="58">
        <f t="shared" si="1"/>
        <v>44.091923378927405</v>
      </c>
      <c r="S12" s="58">
        <f t="shared" si="2"/>
        <v>27.313781085530699</v>
      </c>
      <c r="T12" s="58">
        <f t="shared" si="3"/>
        <v>36.398888702915812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5578.1794278115676</v>
      </c>
      <c r="F13" s="56">
        <v>2926.6695782179168</v>
      </c>
      <c r="G13" s="57">
        <v>8504.8490060294844</v>
      </c>
      <c r="H13" s="56">
        <v>106</v>
      </c>
      <c r="I13" s="56">
        <v>107</v>
      </c>
      <c r="J13" s="57">
        <v>213</v>
      </c>
      <c r="K13" s="56">
        <v>0</v>
      </c>
      <c r="L13" s="56">
        <v>0</v>
      </c>
      <c r="M13" s="57">
        <v>0</v>
      </c>
      <c r="N13" s="32">
        <v>0.24363117696591402</v>
      </c>
      <c r="O13" s="32">
        <v>0.12662987098554504</v>
      </c>
      <c r="P13" s="33">
        <v>0.18485587302272397</v>
      </c>
      <c r="Q13" s="41"/>
      <c r="R13" s="58">
        <f t="shared" si="1"/>
        <v>52.62433422463743</v>
      </c>
      <c r="S13" s="58">
        <f t="shared" si="2"/>
        <v>27.352052132877727</v>
      </c>
      <c r="T13" s="58">
        <f t="shared" si="3"/>
        <v>39.928868572908378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6642.0482653812951</v>
      </c>
      <c r="F14" s="56">
        <v>3556.4309345683141</v>
      </c>
      <c r="G14" s="57">
        <v>10198.479199949608</v>
      </c>
      <c r="H14" s="56">
        <v>105</v>
      </c>
      <c r="I14" s="56">
        <v>107</v>
      </c>
      <c r="J14" s="57">
        <v>212</v>
      </c>
      <c r="K14" s="56">
        <v>0</v>
      </c>
      <c r="L14" s="56">
        <v>0</v>
      </c>
      <c r="M14" s="57">
        <v>0</v>
      </c>
      <c r="N14" s="32">
        <v>0.29285927096037456</v>
      </c>
      <c r="O14" s="32">
        <v>0.15387811243372768</v>
      </c>
      <c r="P14" s="33">
        <v>0.2227131201945669</v>
      </c>
      <c r="Q14" s="41"/>
      <c r="R14" s="58">
        <f t="shared" si="1"/>
        <v>63.257602527440909</v>
      </c>
      <c r="S14" s="58">
        <f t="shared" si="2"/>
        <v>33.237672285685179</v>
      </c>
      <c r="T14" s="58">
        <f t="shared" si="3"/>
        <v>48.106033962026451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11482.816270740916</v>
      </c>
      <c r="F15" s="56">
        <v>7120.4978372015139</v>
      </c>
      <c r="G15" s="57">
        <v>18603.314107942431</v>
      </c>
      <c r="H15" s="56">
        <v>169</v>
      </c>
      <c r="I15" s="56">
        <v>168</v>
      </c>
      <c r="J15" s="57">
        <v>337</v>
      </c>
      <c r="K15" s="56">
        <v>84</v>
      </c>
      <c r="L15" s="56">
        <v>145</v>
      </c>
      <c r="M15" s="57">
        <v>229</v>
      </c>
      <c r="N15" s="32">
        <v>0.20027236414714866</v>
      </c>
      <c r="O15" s="32">
        <v>9.8556331486013643E-2</v>
      </c>
      <c r="P15" s="33">
        <v>0.14356181401980517</v>
      </c>
      <c r="Q15" s="41"/>
      <c r="R15" s="58">
        <f t="shared" si="1"/>
        <v>45.386625576051053</v>
      </c>
      <c r="S15" s="58">
        <f t="shared" si="2"/>
        <v>22.749194368055957</v>
      </c>
      <c r="T15" s="58">
        <f t="shared" si="3"/>
        <v>32.868046127106766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21954.951932065862</v>
      </c>
      <c r="F16" s="56">
        <v>13332.512640373576</v>
      </c>
      <c r="G16" s="57">
        <v>35287.464572439436</v>
      </c>
      <c r="H16" s="56">
        <v>173</v>
      </c>
      <c r="I16" s="56">
        <v>179</v>
      </c>
      <c r="J16" s="57">
        <v>352</v>
      </c>
      <c r="K16" s="56">
        <v>167</v>
      </c>
      <c r="L16" s="56">
        <v>256</v>
      </c>
      <c r="M16" s="57">
        <v>423</v>
      </c>
      <c r="N16" s="32">
        <v>0.27867272456419911</v>
      </c>
      <c r="O16" s="32">
        <v>0.1305164131918472</v>
      </c>
      <c r="P16" s="33">
        <v>0.1950273277426241</v>
      </c>
      <c r="Q16" s="41"/>
      <c r="R16" s="58">
        <f t="shared" si="1"/>
        <v>64.573388035487824</v>
      </c>
      <c r="S16" s="58">
        <f t="shared" si="2"/>
        <v>30.649454345686379</v>
      </c>
      <c r="T16" s="58">
        <f t="shared" si="3"/>
        <v>45.532212351534753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23347.589163744036</v>
      </c>
      <c r="F17" s="56">
        <v>14387.800455038032</v>
      </c>
      <c r="G17" s="57">
        <v>37735.389618782065</v>
      </c>
      <c r="H17" s="56">
        <v>177</v>
      </c>
      <c r="I17" s="56">
        <v>181</v>
      </c>
      <c r="J17" s="57">
        <v>358</v>
      </c>
      <c r="K17" s="56">
        <v>167</v>
      </c>
      <c r="L17" s="56">
        <v>249</v>
      </c>
      <c r="M17" s="57">
        <v>416</v>
      </c>
      <c r="N17" s="32">
        <v>0.29313465703776664</v>
      </c>
      <c r="O17" s="32">
        <v>0.14266817839756893</v>
      </c>
      <c r="P17" s="33">
        <v>0.20906496331653923</v>
      </c>
      <c r="Q17" s="41"/>
      <c r="R17" s="58">
        <f t="shared" si="1"/>
        <v>67.870898731814066</v>
      </c>
      <c r="S17" s="58">
        <f t="shared" si="2"/>
        <v>33.460001058227981</v>
      </c>
      <c r="T17" s="58">
        <f t="shared" si="3"/>
        <v>48.753733357599565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29043.994699250641</v>
      </c>
      <c r="F18" s="56">
        <v>17494.324488416532</v>
      </c>
      <c r="G18" s="57">
        <v>46538.319187667177</v>
      </c>
      <c r="H18" s="56">
        <v>194</v>
      </c>
      <c r="I18" s="56">
        <v>181</v>
      </c>
      <c r="J18" s="57">
        <v>375</v>
      </c>
      <c r="K18" s="56">
        <v>167</v>
      </c>
      <c r="L18" s="56">
        <v>229</v>
      </c>
      <c r="M18" s="57">
        <v>396</v>
      </c>
      <c r="N18" s="32">
        <v>0.3485837097845732</v>
      </c>
      <c r="O18" s="32">
        <v>0.18244539972067966</v>
      </c>
      <c r="P18" s="33">
        <v>0.25968884864329256</v>
      </c>
      <c r="Q18" s="41"/>
      <c r="R18" s="58">
        <f t="shared" si="1"/>
        <v>80.454278945292629</v>
      </c>
      <c r="S18" s="58">
        <f t="shared" si="2"/>
        <v>42.669084118089103</v>
      </c>
      <c r="T18" s="58">
        <f t="shared" si="3"/>
        <v>60.36098467920516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31452.591772279342</v>
      </c>
      <c r="F19" s="56">
        <v>24836.934857800297</v>
      </c>
      <c r="G19" s="57">
        <v>56289.526630079636</v>
      </c>
      <c r="H19" s="56">
        <v>191</v>
      </c>
      <c r="I19" s="56">
        <v>180</v>
      </c>
      <c r="J19" s="57">
        <v>371</v>
      </c>
      <c r="K19" s="56">
        <v>167</v>
      </c>
      <c r="L19" s="56">
        <v>238</v>
      </c>
      <c r="M19" s="57">
        <v>405</v>
      </c>
      <c r="N19" s="32">
        <v>0.38045035528690901</v>
      </c>
      <c r="O19" s="32">
        <v>0.2536866201360547</v>
      </c>
      <c r="P19" s="33">
        <v>0.31172208172780236</v>
      </c>
      <c r="Q19" s="41"/>
      <c r="R19" s="58">
        <f t="shared" si="1"/>
        <v>87.856401598545645</v>
      </c>
      <c r="S19" s="58">
        <f t="shared" si="2"/>
        <v>59.418504444498318</v>
      </c>
      <c r="T19" s="58">
        <f t="shared" si="3"/>
        <v>72.538049781030452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34373.338954975188</v>
      </c>
      <c r="F20" s="56">
        <v>37547.215195325705</v>
      </c>
      <c r="G20" s="57">
        <v>71920.554150300886</v>
      </c>
      <c r="H20" s="56">
        <v>298</v>
      </c>
      <c r="I20" s="56">
        <v>284</v>
      </c>
      <c r="J20" s="57">
        <v>582</v>
      </c>
      <c r="K20" s="56">
        <v>167</v>
      </c>
      <c r="L20" s="56">
        <v>239</v>
      </c>
      <c r="M20" s="57">
        <v>406</v>
      </c>
      <c r="N20" s="32">
        <v>0.32493892228479909</v>
      </c>
      <c r="O20" s="32">
        <v>0.31129547651493755</v>
      </c>
      <c r="P20" s="33">
        <v>0.31767029218330778</v>
      </c>
      <c r="Q20" s="41"/>
      <c r="R20" s="58">
        <f t="shared" si="1"/>
        <v>73.921159042957399</v>
      </c>
      <c r="S20" s="58">
        <f t="shared" si="2"/>
        <v>71.79199846142582</v>
      </c>
      <c r="T20" s="58">
        <f t="shared" si="3"/>
        <v>72.794083148077817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32614.667578941364</v>
      </c>
      <c r="F21" s="56">
        <v>37249.166543093816</v>
      </c>
      <c r="G21" s="57">
        <v>69863.834122035187</v>
      </c>
      <c r="H21" s="56">
        <v>296</v>
      </c>
      <c r="I21" s="56">
        <v>285</v>
      </c>
      <c r="J21" s="57">
        <v>581</v>
      </c>
      <c r="K21" s="56">
        <v>167</v>
      </c>
      <c r="L21" s="56">
        <v>232</v>
      </c>
      <c r="M21" s="57">
        <v>399</v>
      </c>
      <c r="N21" s="32">
        <v>0.30957805811889061</v>
      </c>
      <c r="O21" s="32">
        <v>0.3127658909039247</v>
      </c>
      <c r="P21" s="33">
        <v>0.3112695774613059</v>
      </c>
      <c r="Q21" s="41"/>
      <c r="R21" s="58">
        <f t="shared" si="1"/>
        <v>70.4420466067848</v>
      </c>
      <c r="S21" s="58">
        <f t="shared" si="2"/>
        <v>72.048678033063467</v>
      </c>
      <c r="T21" s="58">
        <f t="shared" si="3"/>
        <v>71.289626655137951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31044.269826498537</v>
      </c>
      <c r="F22" s="56">
        <v>35219.869090270739</v>
      </c>
      <c r="G22" s="57">
        <v>66264.138916769269</v>
      </c>
      <c r="H22" s="56">
        <v>297</v>
      </c>
      <c r="I22" s="56">
        <v>285</v>
      </c>
      <c r="J22" s="57">
        <v>582</v>
      </c>
      <c r="K22" s="56">
        <v>167</v>
      </c>
      <c r="L22" s="56">
        <v>216</v>
      </c>
      <c r="M22" s="57">
        <v>383</v>
      </c>
      <c r="N22" s="32">
        <v>0.29406893970235809</v>
      </c>
      <c r="O22" s="32">
        <v>0.30591922981612413</v>
      </c>
      <c r="P22" s="33">
        <v>0.30025074725762707</v>
      </c>
      <c r="Q22" s="41"/>
      <c r="R22" s="58">
        <f t="shared" si="1"/>
        <v>66.905753936419259</v>
      </c>
      <c r="S22" s="58">
        <f t="shared" si="2"/>
        <v>70.299139900740002</v>
      </c>
      <c r="T22" s="58">
        <f t="shared" si="3"/>
        <v>68.667501468154683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27679.0834919519</v>
      </c>
      <c r="F23" s="56">
        <v>29767.50248007584</v>
      </c>
      <c r="G23" s="57">
        <v>57446.585972027737</v>
      </c>
      <c r="H23" s="56">
        <v>294</v>
      </c>
      <c r="I23" s="56">
        <v>282</v>
      </c>
      <c r="J23" s="57">
        <v>576</v>
      </c>
      <c r="K23" s="56">
        <v>169</v>
      </c>
      <c r="L23" s="56">
        <v>216</v>
      </c>
      <c r="M23" s="57">
        <v>385</v>
      </c>
      <c r="N23" s="32">
        <v>0.2625700414733238</v>
      </c>
      <c r="O23" s="32">
        <v>0.26002360656949547</v>
      </c>
      <c r="P23" s="33">
        <v>0.2612443426530166</v>
      </c>
      <c r="Q23" s="41"/>
      <c r="R23" s="58">
        <f t="shared" si="1"/>
        <v>59.782037779593736</v>
      </c>
      <c r="S23" s="58">
        <f t="shared" si="2"/>
        <v>59.774101365614136</v>
      </c>
      <c r="T23" s="58">
        <f t="shared" si="3"/>
        <v>59.777925048936254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26376.127969423127</v>
      </c>
      <c r="F24" s="56">
        <v>27848.278472911639</v>
      </c>
      <c r="G24" s="57">
        <v>54224.406442334766</v>
      </c>
      <c r="H24" s="56">
        <v>298</v>
      </c>
      <c r="I24" s="56">
        <v>284</v>
      </c>
      <c r="J24" s="57">
        <v>582</v>
      </c>
      <c r="K24" s="56">
        <v>168</v>
      </c>
      <c r="L24" s="56">
        <v>216</v>
      </c>
      <c r="M24" s="57">
        <v>384</v>
      </c>
      <c r="N24" s="32">
        <v>0.2487562996965362</v>
      </c>
      <c r="O24" s="32">
        <v>0.2423443893841517</v>
      </c>
      <c r="P24" s="33">
        <v>0.24542149342066211</v>
      </c>
      <c r="Q24" s="41"/>
      <c r="R24" s="58">
        <f t="shared" si="1"/>
        <v>56.601132981594695</v>
      </c>
      <c r="S24" s="58">
        <f t="shared" si="2"/>
        <v>55.696556945823275</v>
      </c>
      <c r="T24" s="58">
        <f t="shared" si="3"/>
        <v>56.132925923741993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25837.106499821264</v>
      </c>
      <c r="F25" s="56">
        <v>26423.170703916887</v>
      </c>
      <c r="G25" s="57">
        <v>52260.277203738151</v>
      </c>
      <c r="H25" s="56">
        <v>298</v>
      </c>
      <c r="I25" s="56">
        <v>273</v>
      </c>
      <c r="J25" s="57">
        <v>571</v>
      </c>
      <c r="K25" s="56">
        <v>171</v>
      </c>
      <c r="L25" s="56">
        <v>216</v>
      </c>
      <c r="M25" s="57">
        <v>387</v>
      </c>
      <c r="N25" s="32">
        <v>0.2419748492153786</v>
      </c>
      <c r="O25" s="32">
        <v>0.23479749328141117</v>
      </c>
      <c r="P25" s="33">
        <v>0.23829191837992517</v>
      </c>
      <c r="Q25" s="41"/>
      <c r="R25" s="58">
        <f t="shared" si="1"/>
        <v>55.089779317316129</v>
      </c>
      <c r="S25" s="58">
        <f t="shared" si="2"/>
        <v>54.035113913940464</v>
      </c>
      <c r="T25" s="58">
        <f t="shared" si="3"/>
        <v>54.55143758219014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24739.658343168692</v>
      </c>
      <c r="F26" s="56">
        <v>24879.676970437169</v>
      </c>
      <c r="G26" s="57">
        <v>49619.335313605858</v>
      </c>
      <c r="H26" s="56">
        <v>298</v>
      </c>
      <c r="I26" s="56">
        <v>263</v>
      </c>
      <c r="J26" s="57">
        <v>561</v>
      </c>
      <c r="K26" s="56">
        <v>190</v>
      </c>
      <c r="L26" s="56">
        <v>216</v>
      </c>
      <c r="M26" s="57">
        <v>406</v>
      </c>
      <c r="N26" s="32">
        <v>0.22190422595408199</v>
      </c>
      <c r="O26" s="32">
        <v>0.22540839467309171</v>
      </c>
      <c r="P26" s="33">
        <v>0.22364752872753516</v>
      </c>
      <c r="Q26" s="41"/>
      <c r="R26" s="58">
        <f t="shared" si="1"/>
        <v>50.696021195017813</v>
      </c>
      <c r="S26" s="58">
        <f t="shared" si="2"/>
        <v>51.94087050195651</v>
      </c>
      <c r="T26" s="58">
        <f t="shared" si="3"/>
        <v>51.312652857917122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21533.37917501399</v>
      </c>
      <c r="F27" s="56">
        <v>24331.874408611151</v>
      </c>
      <c r="G27" s="57">
        <v>45865.253583625141</v>
      </c>
      <c r="H27" s="56">
        <v>300</v>
      </c>
      <c r="I27" s="56">
        <v>264</v>
      </c>
      <c r="J27" s="57">
        <v>564</v>
      </c>
      <c r="K27" s="56">
        <v>183</v>
      </c>
      <c r="L27" s="56">
        <v>222</v>
      </c>
      <c r="M27" s="57">
        <v>405</v>
      </c>
      <c r="N27" s="32">
        <v>0.1954310895866368</v>
      </c>
      <c r="O27" s="32">
        <v>0.21709381163999955</v>
      </c>
      <c r="P27" s="33">
        <v>0.20635484641518709</v>
      </c>
      <c r="Q27" s="41"/>
      <c r="R27" s="58">
        <f t="shared" si="1"/>
        <v>44.582565579739111</v>
      </c>
      <c r="S27" s="58">
        <f t="shared" si="2"/>
        <v>50.065585202903605</v>
      </c>
      <c r="T27" s="58">
        <f t="shared" si="3"/>
        <v>47.332563037796845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11455.625520274363</v>
      </c>
      <c r="F28" s="56">
        <v>7986.422072650158</v>
      </c>
      <c r="G28" s="57">
        <v>19442.047592924522</v>
      </c>
      <c r="H28" s="56">
        <v>187</v>
      </c>
      <c r="I28" s="56">
        <v>125</v>
      </c>
      <c r="J28" s="57">
        <v>312</v>
      </c>
      <c r="K28" s="56">
        <v>0</v>
      </c>
      <c r="L28" s="56">
        <v>0</v>
      </c>
      <c r="M28" s="57">
        <v>0</v>
      </c>
      <c r="N28" s="32">
        <v>0.28361124777862851</v>
      </c>
      <c r="O28" s="32">
        <v>0.29579341009815402</v>
      </c>
      <c r="P28" s="33">
        <v>0.28849192178484867</v>
      </c>
      <c r="Q28" s="41"/>
      <c r="R28" s="58">
        <f t="shared" si="1"/>
        <v>61.260029520183764</v>
      </c>
      <c r="S28" s="58">
        <f t="shared" si="2"/>
        <v>63.891376581201264</v>
      </c>
      <c r="T28" s="58">
        <f t="shared" si="3"/>
        <v>62.314255105527316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11675.446497986126</v>
      </c>
      <c r="F29" s="56">
        <v>7732.7315661905959</v>
      </c>
      <c r="G29" s="57">
        <v>19408.178064176722</v>
      </c>
      <c r="H29" s="56">
        <v>174</v>
      </c>
      <c r="I29" s="56">
        <v>128</v>
      </c>
      <c r="J29" s="57">
        <v>302</v>
      </c>
      <c r="K29" s="56">
        <v>0</v>
      </c>
      <c r="L29" s="56">
        <v>0</v>
      </c>
      <c r="M29" s="57">
        <v>0</v>
      </c>
      <c r="N29" s="32">
        <v>0.31064938532317277</v>
      </c>
      <c r="O29" s="32">
        <v>0.27968502481881496</v>
      </c>
      <c r="P29" s="33">
        <v>0.29752541795708737</v>
      </c>
      <c r="Q29" s="41"/>
      <c r="R29" s="58">
        <f t="shared" si="1"/>
        <v>67.100267229805326</v>
      </c>
      <c r="S29" s="58">
        <f t="shared" si="2"/>
        <v>60.411965360864031</v>
      </c>
      <c r="T29" s="58">
        <f t="shared" si="3"/>
        <v>64.265490278730866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11669.036384699273</v>
      </c>
      <c r="F30" s="56">
        <v>7771.6113329773152</v>
      </c>
      <c r="G30" s="57">
        <v>19440.647717676587</v>
      </c>
      <c r="H30" s="56">
        <v>169</v>
      </c>
      <c r="I30" s="56">
        <v>144</v>
      </c>
      <c r="J30" s="57">
        <v>313</v>
      </c>
      <c r="K30" s="56">
        <v>0</v>
      </c>
      <c r="L30" s="56">
        <v>0</v>
      </c>
      <c r="M30" s="57">
        <v>0</v>
      </c>
      <c r="N30" s="32">
        <v>0.31966459524159746</v>
      </c>
      <c r="O30" s="32">
        <v>0.24985890345220277</v>
      </c>
      <c r="P30" s="33">
        <v>0.28754951659088551</v>
      </c>
      <c r="Q30" s="41"/>
      <c r="R30" s="58">
        <f t="shared" si="1"/>
        <v>69.047552572185054</v>
      </c>
      <c r="S30" s="58">
        <f t="shared" si="2"/>
        <v>53.969523145675801</v>
      </c>
      <c r="T30" s="58">
        <f t="shared" si="3"/>
        <v>62.110695583631269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11179.957866875808</v>
      </c>
      <c r="F31" s="56">
        <v>7161.4306348309301</v>
      </c>
      <c r="G31" s="57">
        <v>18341.388501706737</v>
      </c>
      <c r="H31" s="56">
        <v>168</v>
      </c>
      <c r="I31" s="56">
        <v>146</v>
      </c>
      <c r="J31" s="57">
        <v>314</v>
      </c>
      <c r="K31" s="56">
        <v>0</v>
      </c>
      <c r="L31" s="56">
        <v>0</v>
      </c>
      <c r="M31" s="57">
        <v>0</v>
      </c>
      <c r="N31" s="32">
        <v>0.30808966784820896</v>
      </c>
      <c r="O31" s="32">
        <v>0.22708747573664795</v>
      </c>
      <c r="P31" s="33">
        <v>0.27042622820397993</v>
      </c>
      <c r="Q31" s="41"/>
      <c r="R31" s="58">
        <f t="shared" si="1"/>
        <v>66.547368255213144</v>
      </c>
      <c r="S31" s="58">
        <f t="shared" si="2"/>
        <v>49.050894759115963</v>
      </c>
      <c r="T31" s="58">
        <f t="shared" si="3"/>
        <v>58.412065292059673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11040.021139053562</v>
      </c>
      <c r="F32" s="56">
        <v>6886.3651802597442</v>
      </c>
      <c r="G32" s="57">
        <v>17926.386319313307</v>
      </c>
      <c r="H32" s="56">
        <v>169</v>
      </c>
      <c r="I32" s="56">
        <v>146</v>
      </c>
      <c r="J32" s="57">
        <v>315</v>
      </c>
      <c r="K32" s="56">
        <v>0</v>
      </c>
      <c r="L32" s="56">
        <v>0</v>
      </c>
      <c r="M32" s="57">
        <v>0</v>
      </c>
      <c r="N32" s="32">
        <v>0.30243318921360846</v>
      </c>
      <c r="O32" s="32">
        <v>0.21836520739027601</v>
      </c>
      <c r="P32" s="33">
        <v>0.26346834684469883</v>
      </c>
      <c r="Q32" s="41"/>
      <c r="R32" s="58">
        <f t="shared" si="1"/>
        <v>65.325568870139421</v>
      </c>
      <c r="S32" s="58">
        <f t="shared" si="2"/>
        <v>47.16688479629962</v>
      </c>
      <c r="T32" s="58">
        <f t="shared" si="3"/>
        <v>56.909162918454946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9293.1084562505184</v>
      </c>
      <c r="F33" s="56">
        <v>5150.4649883181246</v>
      </c>
      <c r="G33" s="57">
        <v>14443.573444568643</v>
      </c>
      <c r="H33" s="56">
        <v>160</v>
      </c>
      <c r="I33" s="56">
        <v>146</v>
      </c>
      <c r="J33" s="57">
        <v>306</v>
      </c>
      <c r="K33" s="56">
        <v>0</v>
      </c>
      <c r="L33" s="56">
        <v>0</v>
      </c>
      <c r="M33" s="57">
        <v>0</v>
      </c>
      <c r="N33" s="32">
        <v>0.26889781412761915</v>
      </c>
      <c r="O33" s="32">
        <v>0.16332017339923025</v>
      </c>
      <c r="P33" s="33">
        <v>0.21852416855132903</v>
      </c>
      <c r="Q33" s="41"/>
      <c r="R33" s="58">
        <f t="shared" si="1"/>
        <v>58.081927851565737</v>
      </c>
      <c r="S33" s="58">
        <f t="shared" si="2"/>
        <v>35.277157454233731</v>
      </c>
      <c r="T33" s="58">
        <f t="shared" si="3"/>
        <v>47.201220407087071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3571.7524485379404</v>
      </c>
      <c r="F34" s="56">
        <v>3386.1018552857849</v>
      </c>
      <c r="G34" s="57">
        <v>6957.8543038237258</v>
      </c>
      <c r="H34" s="56">
        <v>141</v>
      </c>
      <c r="I34" s="56">
        <v>146</v>
      </c>
      <c r="J34" s="57">
        <v>287</v>
      </c>
      <c r="K34" s="56">
        <v>0</v>
      </c>
      <c r="L34" s="56">
        <v>0</v>
      </c>
      <c r="M34" s="57">
        <v>0</v>
      </c>
      <c r="N34" s="32">
        <v>0.11727582245002431</v>
      </c>
      <c r="O34" s="32">
        <v>0.10737258546695158</v>
      </c>
      <c r="P34" s="33">
        <v>0.11223793882797338</v>
      </c>
      <c r="Q34" s="41"/>
      <c r="R34" s="58">
        <f t="shared" si="1"/>
        <v>25.331577649205251</v>
      </c>
      <c r="S34" s="58">
        <f t="shared" si="2"/>
        <v>23.19247846086154</v>
      </c>
      <c r="T34" s="58">
        <f t="shared" si="3"/>
        <v>24.243394786842249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1683.035272875155</v>
      </c>
      <c r="F35" s="56">
        <v>1835.4987655177292</v>
      </c>
      <c r="G35" s="57">
        <v>3518.5340383928842</v>
      </c>
      <c r="H35" s="56">
        <v>146</v>
      </c>
      <c r="I35" s="56">
        <v>146</v>
      </c>
      <c r="J35" s="57">
        <v>292</v>
      </c>
      <c r="K35" s="56">
        <v>0</v>
      </c>
      <c r="L35" s="56">
        <v>0</v>
      </c>
      <c r="M35" s="57">
        <v>0</v>
      </c>
      <c r="N35" s="32">
        <v>5.336869840420963E-2</v>
      </c>
      <c r="O35" s="32">
        <v>5.8203284041023887E-2</v>
      </c>
      <c r="P35" s="33">
        <v>5.5785991222616758E-2</v>
      </c>
      <c r="Q35" s="41"/>
      <c r="R35" s="58">
        <f t="shared" si="1"/>
        <v>11.527638855309281</v>
      </c>
      <c r="S35" s="58">
        <f t="shared" si="2"/>
        <v>12.571909352861159</v>
      </c>
      <c r="T35" s="58">
        <f t="shared" si="3"/>
        <v>12.04977410408522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369.80987508267339</v>
      </c>
      <c r="F36" s="61">
        <v>342.99999999938228</v>
      </c>
      <c r="G36" s="62">
        <v>712.80987508205567</v>
      </c>
      <c r="H36" s="61">
        <v>145</v>
      </c>
      <c r="I36" s="61">
        <v>146</v>
      </c>
      <c r="J36" s="62">
        <v>291</v>
      </c>
      <c r="K36" s="61">
        <v>0</v>
      </c>
      <c r="L36" s="61">
        <v>0</v>
      </c>
      <c r="M36" s="62">
        <v>0</v>
      </c>
      <c r="N36" s="34">
        <v>1.1807467275947427E-2</v>
      </c>
      <c r="O36" s="34">
        <v>1.0876458650411666E-2</v>
      </c>
      <c r="P36" s="35">
        <v>1.1340363292001649E-2</v>
      </c>
      <c r="Q36" s="41"/>
      <c r="R36" s="58">
        <f t="shared" si="1"/>
        <v>2.5504129316046442</v>
      </c>
      <c r="S36" s="58">
        <f t="shared" si="2"/>
        <v>2.3493150684889197</v>
      </c>
      <c r="T36" s="58">
        <f t="shared" si="3"/>
        <v>2.4495184710723561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9055.0444247371579</v>
      </c>
      <c r="F37" s="56">
        <v>12253.114832687457</v>
      </c>
      <c r="G37" s="65">
        <v>21308.159257424617</v>
      </c>
      <c r="H37" s="64">
        <v>114</v>
      </c>
      <c r="I37" s="64">
        <v>126</v>
      </c>
      <c r="J37" s="65">
        <v>240</v>
      </c>
      <c r="K37" s="64">
        <v>105</v>
      </c>
      <c r="L37" s="64">
        <v>120</v>
      </c>
      <c r="M37" s="65">
        <v>225</v>
      </c>
      <c r="N37" s="30">
        <v>0.17872738877185296</v>
      </c>
      <c r="O37" s="30">
        <v>0.21505747740605619</v>
      </c>
      <c r="P37" s="31">
        <v>0.19795762966763858</v>
      </c>
      <c r="Q37" s="41"/>
      <c r="R37" s="58">
        <f t="shared" si="1"/>
        <v>41.347234816151406</v>
      </c>
      <c r="S37" s="58">
        <f t="shared" si="2"/>
        <v>49.809409888973406</v>
      </c>
      <c r="T37" s="58">
        <f t="shared" si="3"/>
        <v>45.82399840306369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8707.5240255425797</v>
      </c>
      <c r="F38" s="56">
        <v>11893.497492092347</v>
      </c>
      <c r="G38" s="57">
        <v>20601.021517634927</v>
      </c>
      <c r="H38" s="56">
        <v>127</v>
      </c>
      <c r="I38" s="56">
        <v>126</v>
      </c>
      <c r="J38" s="57">
        <v>253</v>
      </c>
      <c r="K38" s="56">
        <v>105</v>
      </c>
      <c r="L38" s="56">
        <v>108</v>
      </c>
      <c r="M38" s="57">
        <v>213</v>
      </c>
      <c r="N38" s="32">
        <v>0.16284268449922537</v>
      </c>
      <c r="O38" s="32">
        <v>0.22024995355726568</v>
      </c>
      <c r="P38" s="33">
        <v>0.19168733733097854</v>
      </c>
      <c r="Q38" s="41"/>
      <c r="R38" s="58">
        <f t="shared" si="1"/>
        <v>37.532431144580087</v>
      </c>
      <c r="S38" s="58">
        <f t="shared" si="2"/>
        <v>50.826912359369004</v>
      </c>
      <c r="T38" s="58">
        <f t="shared" si="3"/>
        <v>44.208200681620013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8496.9759477624466</v>
      </c>
      <c r="F39" s="56">
        <v>11662.619710495172</v>
      </c>
      <c r="G39" s="57">
        <v>20159.595658257618</v>
      </c>
      <c r="H39" s="56">
        <v>127</v>
      </c>
      <c r="I39" s="56">
        <v>126</v>
      </c>
      <c r="J39" s="57">
        <v>253</v>
      </c>
      <c r="K39" s="56">
        <v>107</v>
      </c>
      <c r="L39" s="56">
        <v>105</v>
      </c>
      <c r="M39" s="57">
        <v>212</v>
      </c>
      <c r="N39" s="32">
        <v>0.15744470700716065</v>
      </c>
      <c r="O39" s="32">
        <v>0.21899165747512339</v>
      </c>
      <c r="P39" s="33">
        <v>0.1880138369978514</v>
      </c>
      <c r="Q39" s="41"/>
      <c r="R39" s="58">
        <f t="shared" si="1"/>
        <v>36.311863024625843</v>
      </c>
      <c r="S39" s="58">
        <f t="shared" si="2"/>
        <v>50.487531214264813</v>
      </c>
      <c r="T39" s="58">
        <f t="shared" si="3"/>
        <v>43.353969157543268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8424.1151838632468</v>
      </c>
      <c r="F40" s="56">
        <v>11574.457283899392</v>
      </c>
      <c r="G40" s="57">
        <v>19998.572467762639</v>
      </c>
      <c r="H40" s="56">
        <v>127</v>
      </c>
      <c r="I40" s="56">
        <v>109</v>
      </c>
      <c r="J40" s="57">
        <v>236</v>
      </c>
      <c r="K40" s="56">
        <v>109</v>
      </c>
      <c r="L40" s="56">
        <v>105</v>
      </c>
      <c r="M40" s="57">
        <v>214</v>
      </c>
      <c r="N40" s="32">
        <v>0.15467309018550321</v>
      </c>
      <c r="O40" s="32">
        <v>0.23343129404443755</v>
      </c>
      <c r="P40" s="33">
        <v>0.1922052559180632</v>
      </c>
      <c r="Q40" s="41"/>
      <c r="R40" s="58">
        <f t="shared" si="1"/>
        <v>35.695403321454435</v>
      </c>
      <c r="S40" s="58">
        <f t="shared" si="2"/>
        <v>54.086248990184075</v>
      </c>
      <c r="T40" s="58">
        <f t="shared" si="3"/>
        <v>44.441272150583643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8351.1866168674969</v>
      </c>
      <c r="F41" s="56">
        <v>11424.938055809123</v>
      </c>
      <c r="G41" s="57">
        <v>19776.124672676619</v>
      </c>
      <c r="H41" s="56">
        <v>126</v>
      </c>
      <c r="I41" s="56">
        <v>105</v>
      </c>
      <c r="J41" s="57">
        <v>231</v>
      </c>
      <c r="K41" s="56">
        <v>126</v>
      </c>
      <c r="L41" s="56">
        <v>105</v>
      </c>
      <c r="M41" s="57">
        <v>231</v>
      </c>
      <c r="N41" s="32">
        <v>0.14284323031040463</v>
      </c>
      <c r="O41" s="32">
        <v>0.23450201263976034</v>
      </c>
      <c r="P41" s="33">
        <v>0.18450631318738447</v>
      </c>
      <c r="Q41" s="41"/>
      <c r="R41" s="58">
        <f t="shared" si="1"/>
        <v>33.139629432013876</v>
      </c>
      <c r="S41" s="58">
        <f t="shared" si="2"/>
        <v>54.404466932424398</v>
      </c>
      <c r="T41" s="58">
        <f t="shared" si="3"/>
        <v>42.805464659473202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5687.0539106611031</v>
      </c>
      <c r="F42" s="56">
        <v>6881.0783755567818</v>
      </c>
      <c r="G42" s="57">
        <v>12568.132286217886</v>
      </c>
      <c r="H42" s="56">
        <v>0</v>
      </c>
      <c r="I42" s="56">
        <v>0</v>
      </c>
      <c r="J42" s="57">
        <v>0</v>
      </c>
      <c r="K42" s="56">
        <v>127</v>
      </c>
      <c r="L42" s="56">
        <v>105</v>
      </c>
      <c r="M42" s="57">
        <v>232</v>
      </c>
      <c r="N42" s="32">
        <v>0.18056432279213561</v>
      </c>
      <c r="O42" s="32">
        <v>0.26425032164196549</v>
      </c>
      <c r="P42" s="33">
        <v>0.21843945158192932</v>
      </c>
      <c r="Q42" s="41"/>
      <c r="R42" s="58">
        <f t="shared" si="1"/>
        <v>44.77995205244963</v>
      </c>
      <c r="S42" s="58">
        <f t="shared" si="2"/>
        <v>65.534079767207444</v>
      </c>
      <c r="T42" s="58">
        <f t="shared" si="3"/>
        <v>54.172983992318471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5303.9608384465582</v>
      </c>
      <c r="F43" s="56">
        <v>6206.1908445258759</v>
      </c>
      <c r="G43" s="57">
        <v>11510.151682972435</v>
      </c>
      <c r="H43" s="56">
        <v>0</v>
      </c>
      <c r="I43" s="56">
        <v>0</v>
      </c>
      <c r="J43" s="57">
        <v>0</v>
      </c>
      <c r="K43" s="56">
        <v>127</v>
      </c>
      <c r="L43" s="56">
        <v>105</v>
      </c>
      <c r="M43" s="57">
        <v>232</v>
      </c>
      <c r="N43" s="32">
        <v>0.16840109342286508</v>
      </c>
      <c r="O43" s="32">
        <v>0.23833298174062503</v>
      </c>
      <c r="P43" s="33">
        <v>0.20005130149771336</v>
      </c>
      <c r="Q43" s="41"/>
      <c r="R43" s="58">
        <f t="shared" si="1"/>
        <v>41.763471168870538</v>
      </c>
      <c r="S43" s="58">
        <f t="shared" si="2"/>
        <v>59.106579471675012</v>
      </c>
      <c r="T43" s="58">
        <f t="shared" si="3"/>
        <v>49.612722771432907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5223.1571172527165</v>
      </c>
      <c r="F44" s="56">
        <v>6046.6192645679139</v>
      </c>
      <c r="G44" s="57">
        <v>11269.776381820629</v>
      </c>
      <c r="H44" s="56">
        <v>0</v>
      </c>
      <c r="I44" s="56">
        <v>0</v>
      </c>
      <c r="J44" s="57">
        <v>0</v>
      </c>
      <c r="K44" s="56">
        <v>127</v>
      </c>
      <c r="L44" s="56">
        <v>106</v>
      </c>
      <c r="M44" s="57">
        <v>233</v>
      </c>
      <c r="N44" s="32">
        <v>0.16583557014391404</v>
      </c>
      <c r="O44" s="32">
        <v>0.2300144272887977</v>
      </c>
      <c r="P44" s="33">
        <v>0.19503281845875381</v>
      </c>
      <c r="Q44" s="41"/>
      <c r="R44" s="58">
        <f t="shared" si="1"/>
        <v>41.127221395690682</v>
      </c>
      <c r="S44" s="58">
        <f t="shared" si="2"/>
        <v>57.043577967621829</v>
      </c>
      <c r="T44" s="58">
        <f t="shared" si="3"/>
        <v>48.36813897777094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5108.0675196678976</v>
      </c>
      <c r="F45" s="56">
        <v>5836.1653614669949</v>
      </c>
      <c r="G45" s="57">
        <v>10944.232881134893</v>
      </c>
      <c r="H45" s="56">
        <v>0</v>
      </c>
      <c r="I45" s="56">
        <v>0</v>
      </c>
      <c r="J45" s="57">
        <v>0</v>
      </c>
      <c r="K45" s="56">
        <v>127</v>
      </c>
      <c r="L45" s="56">
        <v>83</v>
      </c>
      <c r="M45" s="57">
        <v>210</v>
      </c>
      <c r="N45" s="32">
        <v>0.16218146811239198</v>
      </c>
      <c r="O45" s="32">
        <v>0.28352921499548167</v>
      </c>
      <c r="P45" s="33">
        <v>0.21014272045189886</v>
      </c>
      <c r="Q45" s="41"/>
      <c r="R45" s="58">
        <f t="shared" si="1"/>
        <v>40.221004091873212</v>
      </c>
      <c r="S45" s="58">
        <f t="shared" si="2"/>
        <v>70.315245318879462</v>
      </c>
      <c r="T45" s="58">
        <f t="shared" si="3"/>
        <v>52.11539467207092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5098.2478847129387</v>
      </c>
      <c r="F46" s="56">
        <v>5774.9812362629336</v>
      </c>
      <c r="G46" s="57">
        <v>10873.229120975873</v>
      </c>
      <c r="H46" s="56">
        <v>0</v>
      </c>
      <c r="I46" s="56">
        <v>0</v>
      </c>
      <c r="J46" s="57">
        <v>0</v>
      </c>
      <c r="K46" s="56">
        <v>127</v>
      </c>
      <c r="L46" s="56">
        <v>83</v>
      </c>
      <c r="M46" s="57">
        <v>210</v>
      </c>
      <c r="N46" s="32">
        <v>0.16186969407902396</v>
      </c>
      <c r="O46" s="32">
        <v>0.28055680316084985</v>
      </c>
      <c r="P46" s="33">
        <v>0.20877936100184089</v>
      </c>
      <c r="Q46" s="41"/>
      <c r="R46" s="58">
        <f t="shared" si="1"/>
        <v>40.143684131597944</v>
      </c>
      <c r="S46" s="58">
        <f t="shared" si="2"/>
        <v>69.578087183890773</v>
      </c>
      <c r="T46" s="58">
        <f t="shared" si="3"/>
        <v>51.777281528456541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5119.4844402599929</v>
      </c>
      <c r="F47" s="56">
        <v>5694.8385868657142</v>
      </c>
      <c r="G47" s="57">
        <v>10814.323027125707</v>
      </c>
      <c r="H47" s="56">
        <v>0</v>
      </c>
      <c r="I47" s="56">
        <v>0</v>
      </c>
      <c r="J47" s="57">
        <v>0</v>
      </c>
      <c r="K47" s="56">
        <v>127</v>
      </c>
      <c r="L47" s="56">
        <v>84</v>
      </c>
      <c r="M47" s="57">
        <v>211</v>
      </c>
      <c r="N47" s="32">
        <v>0.16254395606616689</v>
      </c>
      <c r="O47" s="32">
        <v>0.27336974783341561</v>
      </c>
      <c r="P47" s="33">
        <v>0.20666417648535595</v>
      </c>
      <c r="Q47" s="41"/>
      <c r="R47" s="58">
        <f t="shared" si="1"/>
        <v>40.310901104409396</v>
      </c>
      <c r="S47" s="58">
        <f t="shared" si="2"/>
        <v>67.795697462687073</v>
      </c>
      <c r="T47" s="58">
        <f t="shared" si="3"/>
        <v>51.252715768368283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4057.1359860517828</v>
      </c>
      <c r="F48" s="56">
        <v>5667.6758970982401</v>
      </c>
      <c r="G48" s="57">
        <v>9724.8118831500233</v>
      </c>
      <c r="H48" s="56">
        <v>0</v>
      </c>
      <c r="I48" s="56">
        <v>0</v>
      </c>
      <c r="J48" s="57">
        <v>0</v>
      </c>
      <c r="K48" s="56">
        <v>127</v>
      </c>
      <c r="L48" s="56">
        <v>84</v>
      </c>
      <c r="M48" s="57">
        <v>211</v>
      </c>
      <c r="N48" s="32">
        <v>0.12881432518579447</v>
      </c>
      <c r="O48" s="32">
        <v>0.27206585527545313</v>
      </c>
      <c r="P48" s="33">
        <v>0.18584337033997139</v>
      </c>
      <c r="Q48" s="41"/>
      <c r="R48" s="58">
        <f t="shared" ref="R48" si="4">+E48/(H48+K48)</f>
        <v>31.945952646077028</v>
      </c>
      <c r="S48" s="58">
        <f t="shared" ref="S48" si="5">+F48/(I48+L48)</f>
        <v>67.472332108312386</v>
      </c>
      <c r="T48" s="58">
        <f t="shared" ref="T48" si="6">+G48/(J48+M48)</f>
        <v>46.089155844312906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3999.0533869880696</v>
      </c>
      <c r="F49" s="56">
        <v>5433.925955559238</v>
      </c>
      <c r="G49" s="57">
        <v>9432.9793425473072</v>
      </c>
      <c r="H49" s="56">
        <v>0</v>
      </c>
      <c r="I49" s="56">
        <v>0</v>
      </c>
      <c r="J49" s="57">
        <v>0</v>
      </c>
      <c r="K49" s="56">
        <v>127</v>
      </c>
      <c r="L49" s="56">
        <v>84</v>
      </c>
      <c r="M49" s="57">
        <v>211</v>
      </c>
      <c r="N49" s="32">
        <v>0.12697019897726916</v>
      </c>
      <c r="O49" s="32">
        <v>0.26084513995580061</v>
      </c>
      <c r="P49" s="33">
        <v>0.18026638401137646</v>
      </c>
      <c r="Q49" s="41"/>
      <c r="R49" s="58">
        <f t="shared" si="1"/>
        <v>31.488609346362754</v>
      </c>
      <c r="S49" s="58">
        <f t="shared" si="2"/>
        <v>64.689594709038545</v>
      </c>
      <c r="T49" s="58">
        <f t="shared" si="3"/>
        <v>44.706063234821364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3982.9600726533008</v>
      </c>
      <c r="F50" s="56">
        <v>5429.2846355606025</v>
      </c>
      <c r="G50" s="57">
        <v>9412.2447082139042</v>
      </c>
      <c r="H50" s="56">
        <v>0</v>
      </c>
      <c r="I50" s="56">
        <v>0</v>
      </c>
      <c r="J50" s="57">
        <v>0</v>
      </c>
      <c r="K50" s="56">
        <v>127</v>
      </c>
      <c r="L50" s="56">
        <v>84</v>
      </c>
      <c r="M50" s="57">
        <v>211</v>
      </c>
      <c r="N50" s="32">
        <v>0.12645923522521274</v>
      </c>
      <c r="O50" s="32">
        <v>0.26062234233681847</v>
      </c>
      <c r="P50" s="33">
        <v>0.17987014042604157</v>
      </c>
      <c r="Q50" s="41"/>
      <c r="R50" s="58">
        <f t="shared" si="1"/>
        <v>31.361890335852763</v>
      </c>
      <c r="S50" s="58">
        <f t="shared" si="2"/>
        <v>64.634340899530983</v>
      </c>
      <c r="T50" s="58">
        <f t="shared" si="3"/>
        <v>44.607794825658317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3999.9140485411017</v>
      </c>
      <c r="F51" s="56">
        <v>5123.6733041204934</v>
      </c>
      <c r="G51" s="57">
        <v>9123.5873526615942</v>
      </c>
      <c r="H51" s="56">
        <v>0</v>
      </c>
      <c r="I51" s="56">
        <v>0</v>
      </c>
      <c r="J51" s="57">
        <v>0</v>
      </c>
      <c r="K51" s="56">
        <v>128</v>
      </c>
      <c r="L51" s="56">
        <v>84</v>
      </c>
      <c r="M51" s="57">
        <v>212</v>
      </c>
      <c r="N51" s="32">
        <v>0.12600535687188449</v>
      </c>
      <c r="O51" s="32">
        <v>0.24595205952959356</v>
      </c>
      <c r="P51" s="33">
        <v>0.17353140886833526</v>
      </c>
      <c r="Q51" s="41"/>
      <c r="R51" s="58">
        <f t="shared" si="1"/>
        <v>31.249328504227357</v>
      </c>
      <c r="S51" s="58">
        <f t="shared" si="2"/>
        <v>60.99611076333921</v>
      </c>
      <c r="T51" s="58">
        <f t="shared" si="3"/>
        <v>43.035789399347145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3992.5392333315885</v>
      </c>
      <c r="F52" s="56">
        <v>5101.5433591597239</v>
      </c>
      <c r="G52" s="57">
        <v>9094.0825924913115</v>
      </c>
      <c r="H52" s="56">
        <v>0</v>
      </c>
      <c r="I52" s="56">
        <v>0</v>
      </c>
      <c r="J52" s="57">
        <v>0</v>
      </c>
      <c r="K52" s="56">
        <v>125</v>
      </c>
      <c r="L52" s="56">
        <v>85</v>
      </c>
      <c r="M52" s="57">
        <v>210</v>
      </c>
      <c r="N52" s="32">
        <v>0.12879158817198672</v>
      </c>
      <c r="O52" s="32">
        <v>0.24200869825235882</v>
      </c>
      <c r="P52" s="33">
        <v>0.17461756129975636</v>
      </c>
      <c r="Q52" s="41"/>
      <c r="R52" s="58">
        <f t="shared" si="1"/>
        <v>31.940313866652708</v>
      </c>
      <c r="S52" s="58">
        <f t="shared" si="2"/>
        <v>60.018157166584984</v>
      </c>
      <c r="T52" s="58">
        <f t="shared" si="3"/>
        <v>43.305155202339577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3972.5186751148703</v>
      </c>
      <c r="F53" s="56">
        <v>5014.1481030483574</v>
      </c>
      <c r="G53" s="57">
        <v>8986.6667781632277</v>
      </c>
      <c r="H53" s="56">
        <v>0</v>
      </c>
      <c r="I53" s="56">
        <v>0</v>
      </c>
      <c r="J53" s="57">
        <v>0</v>
      </c>
      <c r="K53" s="56">
        <v>124</v>
      </c>
      <c r="L53" s="56">
        <v>85</v>
      </c>
      <c r="M53" s="57">
        <v>209</v>
      </c>
      <c r="N53" s="32">
        <v>0.12917919729171665</v>
      </c>
      <c r="O53" s="32">
        <v>0.23786281323758812</v>
      </c>
      <c r="P53" s="33">
        <v>0.17338066789171222</v>
      </c>
      <c r="Q53" s="41"/>
      <c r="R53" s="58">
        <f t="shared" si="1"/>
        <v>32.036440928345726</v>
      </c>
      <c r="S53" s="58">
        <f t="shared" si="2"/>
        <v>58.989977682921854</v>
      </c>
      <c r="T53" s="58">
        <f t="shared" si="3"/>
        <v>42.998405637144629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3759.7219121727367</v>
      </c>
      <c r="F54" s="56">
        <v>4829.0171091939401</v>
      </c>
      <c r="G54" s="57">
        <v>8588.7390213666768</v>
      </c>
      <c r="H54" s="56">
        <v>0</v>
      </c>
      <c r="I54" s="56">
        <v>0</v>
      </c>
      <c r="J54" s="57">
        <v>0</v>
      </c>
      <c r="K54" s="56">
        <v>140</v>
      </c>
      <c r="L54" s="56">
        <v>84</v>
      </c>
      <c r="M54" s="57">
        <v>224</v>
      </c>
      <c r="N54" s="32">
        <v>0.10828692143354657</v>
      </c>
      <c r="O54" s="32">
        <v>0.23180765693135272</v>
      </c>
      <c r="P54" s="33">
        <v>0.15460719724522387</v>
      </c>
      <c r="Q54" s="41"/>
      <c r="R54" s="58">
        <f t="shared" si="1"/>
        <v>26.855156515519546</v>
      </c>
      <c r="S54" s="58">
        <f t="shared" si="2"/>
        <v>57.488298918975474</v>
      </c>
      <c r="T54" s="58">
        <f t="shared" si="3"/>
        <v>38.342584916815518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3137.5754549687945</v>
      </c>
      <c r="F55" s="56">
        <v>3937.5462753644556</v>
      </c>
      <c r="G55" s="57">
        <v>7075.1217303332505</v>
      </c>
      <c r="H55" s="56">
        <v>0</v>
      </c>
      <c r="I55" s="56">
        <v>0</v>
      </c>
      <c r="J55" s="57">
        <v>0</v>
      </c>
      <c r="K55" s="56">
        <v>147</v>
      </c>
      <c r="L55" s="56">
        <v>84</v>
      </c>
      <c r="M55" s="57">
        <v>231</v>
      </c>
      <c r="N55" s="32">
        <v>8.6064720621263843E-2</v>
      </c>
      <c r="O55" s="32">
        <v>0.18901431813385444</v>
      </c>
      <c r="P55" s="33">
        <v>0.12350093789856952</v>
      </c>
      <c r="Q55" s="41"/>
      <c r="R55" s="58">
        <f t="shared" si="1"/>
        <v>21.344050714073433</v>
      </c>
      <c r="S55" s="58">
        <f t="shared" si="2"/>
        <v>46.8755508971959</v>
      </c>
      <c r="T55" s="58">
        <f t="shared" si="3"/>
        <v>30.628232598845241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3047.3213465474596</v>
      </c>
      <c r="F56" s="56">
        <v>3830.0009494465344</v>
      </c>
      <c r="G56" s="57">
        <v>6877.322295993994</v>
      </c>
      <c r="H56" s="56">
        <v>0</v>
      </c>
      <c r="I56" s="56">
        <v>0</v>
      </c>
      <c r="J56" s="57">
        <v>0</v>
      </c>
      <c r="K56" s="56">
        <v>155</v>
      </c>
      <c r="L56" s="56">
        <v>84</v>
      </c>
      <c r="M56" s="57">
        <v>239</v>
      </c>
      <c r="N56" s="32">
        <v>7.9274748869600925E-2</v>
      </c>
      <c r="O56" s="32">
        <v>0.18385181208940737</v>
      </c>
      <c r="P56" s="33">
        <v>0.11602986732342412</v>
      </c>
      <c r="Q56" s="41"/>
      <c r="R56" s="58">
        <f t="shared" si="1"/>
        <v>19.66013771966103</v>
      </c>
      <c r="S56" s="58">
        <f t="shared" si="2"/>
        <v>45.595249398173031</v>
      </c>
      <c r="T56" s="58">
        <f t="shared" si="3"/>
        <v>28.775407096209179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2738.9492395353486</v>
      </c>
      <c r="F57" s="56">
        <v>3254.5837430358997</v>
      </c>
      <c r="G57" s="57">
        <v>5993.5329825712488</v>
      </c>
      <c r="H57" s="56">
        <v>0</v>
      </c>
      <c r="I57" s="56">
        <v>0</v>
      </c>
      <c r="J57" s="57">
        <v>0</v>
      </c>
      <c r="K57" s="56">
        <v>162</v>
      </c>
      <c r="L57" s="56">
        <v>84</v>
      </c>
      <c r="M57" s="57">
        <v>246</v>
      </c>
      <c r="N57" s="32">
        <v>6.8173766416152651E-2</v>
      </c>
      <c r="O57" s="32">
        <v>0.15623001838689995</v>
      </c>
      <c r="P57" s="33">
        <v>9.8241754893968802E-2</v>
      </c>
      <c r="Q57" s="41"/>
      <c r="R57" s="58">
        <f t="shared" si="1"/>
        <v>16.907094071205854</v>
      </c>
      <c r="S57" s="58">
        <f t="shared" si="2"/>
        <v>38.745044559951189</v>
      </c>
      <c r="T57" s="58">
        <f t="shared" si="3"/>
        <v>24.363955213704262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2672.5053521686555</v>
      </c>
      <c r="F58" s="61">
        <v>3159.0000000007458</v>
      </c>
      <c r="G58" s="62">
        <v>5831.5053521694008</v>
      </c>
      <c r="H58" s="56">
        <v>0</v>
      </c>
      <c r="I58" s="56">
        <v>0</v>
      </c>
      <c r="J58" s="57">
        <v>0</v>
      </c>
      <c r="K58" s="56">
        <v>169</v>
      </c>
      <c r="L58" s="56">
        <v>84</v>
      </c>
      <c r="M58" s="57">
        <v>253</v>
      </c>
      <c r="N58" s="34">
        <v>6.3764682004405784E-2</v>
      </c>
      <c r="O58" s="34">
        <v>0.15164170506916022</v>
      </c>
      <c r="P58" s="35">
        <v>9.294124302195271E-2</v>
      </c>
      <c r="Q58" s="41"/>
      <c r="R58" s="58">
        <f t="shared" si="1"/>
        <v>15.813641137092636</v>
      </c>
      <c r="S58" s="58">
        <f t="shared" si="2"/>
        <v>37.607142857151736</v>
      </c>
      <c r="T58" s="58">
        <f t="shared" si="3"/>
        <v>23.04942826944427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3755.9503633072686</v>
      </c>
      <c r="F59" s="56">
        <v>5619.3439057773294</v>
      </c>
      <c r="G59" s="57">
        <v>9375.2942690845975</v>
      </c>
      <c r="H59" s="66">
        <v>2</v>
      </c>
      <c r="I59" s="64">
        <v>12</v>
      </c>
      <c r="J59" s="65">
        <v>14</v>
      </c>
      <c r="K59" s="66">
        <v>82</v>
      </c>
      <c r="L59" s="64">
        <v>93</v>
      </c>
      <c r="M59" s="65">
        <v>175</v>
      </c>
      <c r="N59" s="30">
        <v>0.18085277173089698</v>
      </c>
      <c r="O59" s="30">
        <v>0.21902650084882014</v>
      </c>
      <c r="P59" s="31">
        <v>0.20194929926513436</v>
      </c>
      <c r="Q59" s="41"/>
      <c r="R59" s="58">
        <f t="shared" si="1"/>
        <v>44.713694801277008</v>
      </c>
      <c r="S59" s="58">
        <f t="shared" si="2"/>
        <v>53.517561007403138</v>
      </c>
      <c r="T59" s="58">
        <f t="shared" si="3"/>
        <v>49.604731582458186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3564.295139207783</v>
      </c>
      <c r="F60" s="56">
        <v>5509.3112718651719</v>
      </c>
      <c r="G60" s="57">
        <v>9073.6064110729549</v>
      </c>
      <c r="H60" s="55">
        <v>2</v>
      </c>
      <c r="I60" s="56">
        <v>12</v>
      </c>
      <c r="J60" s="57">
        <v>14</v>
      </c>
      <c r="K60" s="55">
        <v>82</v>
      </c>
      <c r="L60" s="56">
        <v>93</v>
      </c>
      <c r="M60" s="57">
        <v>175</v>
      </c>
      <c r="N60" s="32">
        <v>0.17162438073997413</v>
      </c>
      <c r="O60" s="32">
        <v>0.21473773276680588</v>
      </c>
      <c r="P60" s="33">
        <v>0.19545076708325337</v>
      </c>
      <c r="Q60" s="41"/>
      <c r="R60" s="58">
        <f t="shared" si="1"/>
        <v>42.432084990568846</v>
      </c>
      <c r="S60" s="58">
        <f t="shared" si="2"/>
        <v>52.469631160620686</v>
      </c>
      <c r="T60" s="58">
        <f t="shared" si="3"/>
        <v>48.008499529486535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3385.7859422393203</v>
      </c>
      <c r="F61" s="56">
        <v>5248.9233337892947</v>
      </c>
      <c r="G61" s="57">
        <v>8634.7092760286141</v>
      </c>
      <c r="H61" s="55">
        <v>2</v>
      </c>
      <c r="I61" s="56">
        <v>12</v>
      </c>
      <c r="J61" s="57">
        <v>14</v>
      </c>
      <c r="K61" s="55">
        <v>82</v>
      </c>
      <c r="L61" s="56">
        <v>93</v>
      </c>
      <c r="M61" s="57">
        <v>175</v>
      </c>
      <c r="N61" s="32">
        <v>0.163028984121693</v>
      </c>
      <c r="O61" s="32">
        <v>0.2045885303160779</v>
      </c>
      <c r="P61" s="33">
        <v>0.18599666715553623</v>
      </c>
      <c r="Q61" s="41"/>
      <c r="R61" s="58">
        <f t="shared" si="1"/>
        <v>40.306975502849049</v>
      </c>
      <c r="S61" s="58">
        <f t="shared" si="2"/>
        <v>49.989746036088519</v>
      </c>
      <c r="T61" s="58">
        <f t="shared" si="3"/>
        <v>45.686292465759863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3277.5849579369265</v>
      </c>
      <c r="F62" s="56">
        <v>4983.7275186659681</v>
      </c>
      <c r="G62" s="57">
        <v>8261.3124766028941</v>
      </c>
      <c r="H62" s="55">
        <v>2</v>
      </c>
      <c r="I62" s="56">
        <v>12</v>
      </c>
      <c r="J62" s="57">
        <v>14</v>
      </c>
      <c r="K62" s="55">
        <v>82</v>
      </c>
      <c r="L62" s="56">
        <v>93</v>
      </c>
      <c r="M62" s="57">
        <v>175</v>
      </c>
      <c r="N62" s="32">
        <v>0.1578189983598289</v>
      </c>
      <c r="O62" s="32">
        <v>0.19425193010079389</v>
      </c>
      <c r="P62" s="33">
        <v>0.17795348260819607</v>
      </c>
      <c r="Q62" s="41"/>
      <c r="R62" s="58">
        <f t="shared" si="1"/>
        <v>39.01886854686817</v>
      </c>
      <c r="S62" s="58">
        <f t="shared" si="2"/>
        <v>47.46407160634255</v>
      </c>
      <c r="T62" s="58">
        <f t="shared" si="3"/>
        <v>43.710648024353937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3220.3597538664053</v>
      </c>
      <c r="F63" s="56">
        <v>4784.1780420263149</v>
      </c>
      <c r="G63" s="57">
        <v>8004.5377958927202</v>
      </c>
      <c r="H63" s="55">
        <v>2</v>
      </c>
      <c r="I63" s="56">
        <v>12</v>
      </c>
      <c r="J63" s="57">
        <v>14</v>
      </c>
      <c r="K63" s="55">
        <v>83</v>
      </c>
      <c r="L63" s="56">
        <v>93</v>
      </c>
      <c r="M63" s="57">
        <v>176</v>
      </c>
      <c r="N63" s="32">
        <v>0.15323371497270677</v>
      </c>
      <c r="O63" s="32">
        <v>0.18647404279803223</v>
      </c>
      <c r="P63" s="33">
        <v>0.17150620920236373</v>
      </c>
      <c r="Q63" s="41"/>
      <c r="R63" s="58">
        <f t="shared" si="1"/>
        <v>37.886585339604771</v>
      </c>
      <c r="S63" s="58">
        <f t="shared" si="2"/>
        <v>45.563600400250621</v>
      </c>
      <c r="T63" s="58">
        <f t="shared" si="3"/>
        <v>42.129146294172209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3144.2409369398065</v>
      </c>
      <c r="F64" s="56">
        <v>4467.8097168079166</v>
      </c>
      <c r="G64" s="57">
        <v>7612.0506537477231</v>
      </c>
      <c r="H64" s="55">
        <v>3</v>
      </c>
      <c r="I64" s="56">
        <v>12</v>
      </c>
      <c r="J64" s="57">
        <v>15</v>
      </c>
      <c r="K64" s="55">
        <v>84</v>
      </c>
      <c r="L64" s="56">
        <v>93</v>
      </c>
      <c r="M64" s="57">
        <v>177</v>
      </c>
      <c r="N64" s="3">
        <v>0.14637993188732804</v>
      </c>
      <c r="O64" s="3">
        <v>0.17414287951387264</v>
      </c>
      <c r="P64" s="4">
        <v>0.16149123077367031</v>
      </c>
      <c r="Q64" s="41"/>
      <c r="R64" s="58">
        <f t="shared" si="1"/>
        <v>36.140700424595479</v>
      </c>
      <c r="S64" s="58">
        <f t="shared" si="2"/>
        <v>42.550568731503965</v>
      </c>
      <c r="T64" s="58">
        <f t="shared" si="3"/>
        <v>39.646097154936058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2910.9553779506878</v>
      </c>
      <c r="F65" s="56">
        <v>3890.3890302788291</v>
      </c>
      <c r="G65" s="57">
        <v>6801.3444082295173</v>
      </c>
      <c r="H65" s="55">
        <v>3</v>
      </c>
      <c r="I65" s="56">
        <v>12</v>
      </c>
      <c r="J65" s="57">
        <v>15</v>
      </c>
      <c r="K65" s="55">
        <v>81</v>
      </c>
      <c r="L65" s="56">
        <v>93</v>
      </c>
      <c r="M65" s="57">
        <v>174</v>
      </c>
      <c r="N65" s="3">
        <v>0.14038172154468981</v>
      </c>
      <c r="O65" s="3">
        <v>0.15163661639689854</v>
      </c>
      <c r="P65" s="4">
        <v>0.1466059753455233</v>
      </c>
      <c r="Q65" s="41"/>
      <c r="R65" s="58">
        <f t="shared" si="1"/>
        <v>34.65423068988914</v>
      </c>
      <c r="S65" s="58">
        <f t="shared" si="2"/>
        <v>37.051324097893612</v>
      </c>
      <c r="T65" s="58">
        <f t="shared" si="3"/>
        <v>35.985949249891625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1044.46720357658</v>
      </c>
      <c r="F66" s="56">
        <v>1328.8135596335578</v>
      </c>
      <c r="G66" s="57">
        <v>2373.2807632101376</v>
      </c>
      <c r="H66" s="55">
        <v>2</v>
      </c>
      <c r="I66" s="56">
        <v>11</v>
      </c>
      <c r="J66" s="57">
        <v>13</v>
      </c>
      <c r="K66" s="55">
        <v>40</v>
      </c>
      <c r="L66" s="56">
        <v>52</v>
      </c>
      <c r="M66" s="57">
        <v>92</v>
      </c>
      <c r="N66" s="3">
        <v>0.10089520900082882</v>
      </c>
      <c r="O66" s="3">
        <v>8.7009793061390631E-2</v>
      </c>
      <c r="P66" s="4">
        <v>9.2619449079384075E-2</v>
      </c>
      <c r="Q66" s="41"/>
      <c r="R66" s="58">
        <f t="shared" si="1"/>
        <v>24.868266751823334</v>
      </c>
      <c r="S66" s="58">
        <f t="shared" si="2"/>
        <v>21.092278724342187</v>
      </c>
      <c r="T66" s="58">
        <f t="shared" si="3"/>
        <v>22.602673935334643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974.71840038501546</v>
      </c>
      <c r="F67" s="56">
        <v>1276.9510919042048</v>
      </c>
      <c r="G67" s="57">
        <v>2251.6694922892202</v>
      </c>
      <c r="H67" s="55">
        <v>2</v>
      </c>
      <c r="I67" s="56">
        <v>11</v>
      </c>
      <c r="J67" s="57">
        <v>13</v>
      </c>
      <c r="K67" s="55">
        <v>40</v>
      </c>
      <c r="L67" s="56">
        <v>52</v>
      </c>
      <c r="M67" s="57">
        <v>92</v>
      </c>
      <c r="N67" s="3">
        <v>9.4157496173204736E-2</v>
      </c>
      <c r="O67" s="3">
        <v>8.3613874535372237E-2</v>
      </c>
      <c r="P67" s="4">
        <v>8.7873458175508123E-2</v>
      </c>
      <c r="Q67" s="41"/>
      <c r="R67" s="58">
        <f t="shared" si="1"/>
        <v>23.207580961547986</v>
      </c>
      <c r="S67" s="58">
        <f t="shared" si="2"/>
        <v>20.269064950860393</v>
      </c>
      <c r="T67" s="58">
        <f t="shared" si="3"/>
        <v>21.44447135513543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902.13695121402395</v>
      </c>
      <c r="F68" s="56">
        <v>1232.6576799118216</v>
      </c>
      <c r="G68" s="57">
        <v>2134.7946311258456</v>
      </c>
      <c r="H68" s="55">
        <v>5</v>
      </c>
      <c r="I68" s="56">
        <v>3</v>
      </c>
      <c r="J68" s="57">
        <v>8</v>
      </c>
      <c r="K68" s="55">
        <v>47</v>
      </c>
      <c r="L68" s="56">
        <v>39</v>
      </c>
      <c r="M68" s="57">
        <v>86</v>
      </c>
      <c r="N68" s="3">
        <v>7.0833617400598611E-2</v>
      </c>
      <c r="O68" s="3">
        <v>0.11944357363486643</v>
      </c>
      <c r="P68" s="4">
        <v>9.2591717172356244E-2</v>
      </c>
      <c r="Q68" s="41"/>
      <c r="R68" s="58">
        <f t="shared" si="1"/>
        <v>17.348787523346616</v>
      </c>
      <c r="S68" s="58">
        <f t="shared" si="2"/>
        <v>29.348992378852895</v>
      </c>
      <c r="T68" s="58">
        <f t="shared" si="3"/>
        <v>22.710581182189848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526.76315432429647</v>
      </c>
      <c r="F69" s="61">
        <v>597.00000000006446</v>
      </c>
      <c r="G69" s="62">
        <v>1123.763154324361</v>
      </c>
      <c r="H69" s="67">
        <v>5</v>
      </c>
      <c r="I69" s="61">
        <v>3</v>
      </c>
      <c r="J69" s="62">
        <v>8</v>
      </c>
      <c r="K69" s="67">
        <v>58</v>
      </c>
      <c r="L69" s="61">
        <v>39</v>
      </c>
      <c r="M69" s="62">
        <v>97</v>
      </c>
      <c r="N69" s="6">
        <v>3.4063835639181098E-2</v>
      </c>
      <c r="O69" s="6">
        <v>5.7848837209308571E-2</v>
      </c>
      <c r="P69" s="7">
        <v>4.3583740083942023E-2</v>
      </c>
      <c r="Q69" s="41"/>
      <c r="R69" s="58">
        <f t="shared" si="1"/>
        <v>8.3613199099094668</v>
      </c>
      <c r="S69" s="58">
        <f t="shared" si="2"/>
        <v>14.214285714287248</v>
      </c>
      <c r="T69" s="58">
        <f t="shared" si="3"/>
        <v>10.702506231660582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8291.9999999526572</v>
      </c>
      <c r="F70" s="56">
        <v>4175.1919612284155</v>
      </c>
      <c r="G70" s="65">
        <v>12467.191961181074</v>
      </c>
      <c r="H70" s="66">
        <v>332</v>
      </c>
      <c r="I70" s="64">
        <v>332</v>
      </c>
      <c r="J70" s="65">
        <v>664</v>
      </c>
      <c r="K70" s="66">
        <v>0</v>
      </c>
      <c r="L70" s="64">
        <v>0</v>
      </c>
      <c r="M70" s="65">
        <v>0</v>
      </c>
      <c r="N70" s="15">
        <v>0.11562918339960755</v>
      </c>
      <c r="O70" s="15">
        <v>5.8221663894863003E-2</v>
      </c>
      <c r="P70" s="16">
        <v>8.6925423647235281E-2</v>
      </c>
      <c r="Q70" s="41"/>
      <c r="R70" s="58">
        <f t="shared" si="1"/>
        <v>24.975903614315232</v>
      </c>
      <c r="S70" s="58">
        <f t="shared" si="2"/>
        <v>12.575879401290408</v>
      </c>
      <c r="T70" s="58">
        <f t="shared" si="3"/>
        <v>18.775891507802822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11264.0790283898</v>
      </c>
      <c r="F71" s="56">
        <v>6158.0800313161726</v>
      </c>
      <c r="G71" s="57">
        <v>17422.159059705973</v>
      </c>
      <c r="H71" s="55">
        <v>332</v>
      </c>
      <c r="I71" s="56">
        <v>332</v>
      </c>
      <c r="J71" s="57">
        <v>664</v>
      </c>
      <c r="K71" s="55">
        <v>0</v>
      </c>
      <c r="L71" s="56">
        <v>0</v>
      </c>
      <c r="M71" s="57">
        <v>0</v>
      </c>
      <c r="N71" s="3">
        <v>0.1570738374106119</v>
      </c>
      <c r="O71" s="3">
        <v>8.5872378839192506E-2</v>
      </c>
      <c r="P71" s="4">
        <v>0.1214731081249022</v>
      </c>
      <c r="Q71" s="41"/>
      <c r="R71" s="58">
        <f t="shared" ref="R71:R86" si="7">+E71/(H71+K71)</f>
        <v>33.927948880692171</v>
      </c>
      <c r="S71" s="58">
        <f t="shared" ref="S71:S85" si="8">+F71/(I71+L71)</f>
        <v>18.54843382926558</v>
      </c>
      <c r="T71" s="58">
        <f t="shared" ref="T71:T86" si="9">+G71/(J71+M71)</f>
        <v>26.238191354978873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17090.755815608158</v>
      </c>
      <c r="F72" s="56">
        <v>10529.961768534609</v>
      </c>
      <c r="G72" s="57">
        <v>27620.717584142767</v>
      </c>
      <c r="H72" s="55">
        <v>332</v>
      </c>
      <c r="I72" s="56">
        <v>332</v>
      </c>
      <c r="J72" s="57">
        <v>664</v>
      </c>
      <c r="K72" s="55">
        <v>0</v>
      </c>
      <c r="L72" s="56">
        <v>0</v>
      </c>
      <c r="M72" s="57">
        <v>0</v>
      </c>
      <c r="N72" s="3">
        <v>0.23832490818284469</v>
      </c>
      <c r="O72" s="3">
        <v>0.14683681627251519</v>
      </c>
      <c r="P72" s="4">
        <v>0.19258086222767992</v>
      </c>
      <c r="Q72" s="41"/>
      <c r="R72" s="58">
        <f t="shared" si="7"/>
        <v>51.47818016749445</v>
      </c>
      <c r="S72" s="58">
        <f t="shared" si="8"/>
        <v>31.716752314863282</v>
      </c>
      <c r="T72" s="58">
        <f t="shared" si="9"/>
        <v>41.597466241178864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19797.683067763559</v>
      </c>
      <c r="F73" s="56">
        <v>11835.11608453052</v>
      </c>
      <c r="G73" s="57">
        <v>31632.799152294079</v>
      </c>
      <c r="H73" s="55">
        <v>332</v>
      </c>
      <c r="I73" s="56">
        <v>334</v>
      </c>
      <c r="J73" s="57">
        <v>666</v>
      </c>
      <c r="K73" s="55">
        <v>0</v>
      </c>
      <c r="L73" s="56">
        <v>0</v>
      </c>
      <c r="M73" s="57">
        <v>0</v>
      </c>
      <c r="N73" s="3">
        <v>0.27607210882088856</v>
      </c>
      <c r="O73" s="3">
        <v>0.16404851525463685</v>
      </c>
      <c r="P73" s="4">
        <v>0.21989210844381937</v>
      </c>
      <c r="Q73" s="41"/>
      <c r="R73" s="58">
        <f t="shared" si="7"/>
        <v>59.631575505311922</v>
      </c>
      <c r="S73" s="58">
        <f t="shared" si="8"/>
        <v>35.434479295001559</v>
      </c>
      <c r="T73" s="58">
        <f t="shared" si="9"/>
        <v>47.496695423864985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21689.932834663472</v>
      </c>
      <c r="F74" s="56">
        <v>12433.945343197734</v>
      </c>
      <c r="G74" s="57">
        <v>34123.878177861203</v>
      </c>
      <c r="H74" s="55">
        <v>332</v>
      </c>
      <c r="I74" s="56">
        <v>324</v>
      </c>
      <c r="J74" s="57">
        <v>656</v>
      </c>
      <c r="K74" s="55">
        <v>0</v>
      </c>
      <c r="L74" s="56">
        <v>0</v>
      </c>
      <c r="M74" s="57">
        <v>0</v>
      </c>
      <c r="N74" s="3">
        <v>0.30245890275914034</v>
      </c>
      <c r="O74" s="3">
        <v>0.17766840053723329</v>
      </c>
      <c r="P74" s="4">
        <v>0.24082456934466184</v>
      </c>
      <c r="Q74" s="41"/>
      <c r="R74" s="58">
        <f t="shared" si="7"/>
        <v>65.331122995974312</v>
      </c>
      <c r="S74" s="58">
        <f t="shared" si="8"/>
        <v>38.376374516042389</v>
      </c>
      <c r="T74" s="58">
        <f t="shared" si="9"/>
        <v>52.018106978446959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21823.501795627901</v>
      </c>
      <c r="F75" s="56">
        <v>14530.586599567532</v>
      </c>
      <c r="G75" s="57">
        <v>36354.088395195431</v>
      </c>
      <c r="H75" s="55">
        <v>330</v>
      </c>
      <c r="I75" s="56">
        <v>332</v>
      </c>
      <c r="J75" s="57">
        <v>662</v>
      </c>
      <c r="K75" s="55">
        <v>0</v>
      </c>
      <c r="L75" s="56">
        <v>0</v>
      </c>
      <c r="M75" s="57">
        <v>0</v>
      </c>
      <c r="N75" s="3">
        <v>0.30616585010701319</v>
      </c>
      <c r="O75" s="3">
        <v>0.20262419957005148</v>
      </c>
      <c r="P75" s="4">
        <v>0.25423861751143723</v>
      </c>
      <c r="Q75" s="41"/>
      <c r="R75" s="58">
        <f t="shared" si="7"/>
        <v>66.131823623114855</v>
      </c>
      <c r="S75" s="58">
        <f t="shared" si="8"/>
        <v>43.766827107131121</v>
      </c>
      <c r="T75" s="58">
        <f t="shared" si="9"/>
        <v>54.915541382470437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22526.506093537806</v>
      </c>
      <c r="F76" s="56">
        <v>23511.742758956967</v>
      </c>
      <c r="G76" s="57">
        <v>46038.248852494769</v>
      </c>
      <c r="H76" s="55">
        <v>332</v>
      </c>
      <c r="I76" s="56">
        <v>332</v>
      </c>
      <c r="J76" s="57">
        <v>664</v>
      </c>
      <c r="K76" s="55">
        <v>0</v>
      </c>
      <c r="L76" s="56">
        <v>0</v>
      </c>
      <c r="M76" s="57">
        <v>0</v>
      </c>
      <c r="N76" s="3">
        <v>0.31412463874299706</v>
      </c>
      <c r="O76" s="3">
        <v>0.32786343650932853</v>
      </c>
      <c r="P76" s="4">
        <v>0.3209940376261628</v>
      </c>
      <c r="Q76" s="41"/>
      <c r="R76" s="58">
        <f t="shared" si="7"/>
        <v>67.85092196848737</v>
      </c>
      <c r="S76" s="58">
        <f t="shared" si="8"/>
        <v>70.818502286014962</v>
      </c>
      <c r="T76" s="58">
        <f t="shared" si="9"/>
        <v>69.334712127251166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22519.13804909075</v>
      </c>
      <c r="F77" s="56">
        <v>27115.898640730073</v>
      </c>
      <c r="G77" s="57">
        <v>49635.036689820823</v>
      </c>
      <c r="H77" s="55">
        <v>332</v>
      </c>
      <c r="I77" s="56">
        <v>332</v>
      </c>
      <c r="J77" s="57">
        <v>664</v>
      </c>
      <c r="K77" s="55">
        <v>0</v>
      </c>
      <c r="L77" s="56">
        <v>0</v>
      </c>
      <c r="M77" s="57">
        <v>0</v>
      </c>
      <c r="N77" s="3">
        <v>0.31402189381262202</v>
      </c>
      <c r="O77" s="3">
        <v>0.37812219211192094</v>
      </c>
      <c r="P77" s="4">
        <v>0.34607204296227145</v>
      </c>
      <c r="Q77" s="41"/>
      <c r="R77" s="58">
        <f t="shared" si="7"/>
        <v>67.828729063526353</v>
      </c>
      <c r="S77" s="58">
        <f t="shared" si="8"/>
        <v>81.674393496174915</v>
      </c>
      <c r="T77" s="58">
        <f t="shared" si="9"/>
        <v>74.751561279850634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15125.850378411578</v>
      </c>
      <c r="F78" s="56">
        <v>19646.202825443648</v>
      </c>
      <c r="G78" s="57">
        <v>34772.053203855226</v>
      </c>
      <c r="H78" s="55">
        <v>332</v>
      </c>
      <c r="I78" s="56">
        <v>328</v>
      </c>
      <c r="J78" s="57">
        <v>660</v>
      </c>
      <c r="K78" s="55">
        <v>0</v>
      </c>
      <c r="L78" s="56">
        <v>0</v>
      </c>
      <c r="M78" s="57">
        <v>0</v>
      </c>
      <c r="N78" s="3">
        <v>0.21092495507602044</v>
      </c>
      <c r="O78" s="3">
        <v>0.27730073997069288</v>
      </c>
      <c r="P78" s="4">
        <v>0.2439117087812516</v>
      </c>
      <c r="Q78" s="41"/>
      <c r="R78" s="58">
        <f t="shared" si="7"/>
        <v>45.559790296420417</v>
      </c>
      <c r="S78" s="58">
        <f t="shared" si="8"/>
        <v>59.896959833669662</v>
      </c>
      <c r="T78" s="58">
        <f t="shared" si="9"/>
        <v>52.684929096750345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14114.030953209245</v>
      </c>
      <c r="F79" s="56">
        <v>17913.862203378667</v>
      </c>
      <c r="G79" s="57">
        <v>32027.89315658791</v>
      </c>
      <c r="H79" s="55">
        <v>332</v>
      </c>
      <c r="I79" s="56">
        <v>330</v>
      </c>
      <c r="J79" s="57">
        <v>662</v>
      </c>
      <c r="K79" s="55">
        <v>0</v>
      </c>
      <c r="L79" s="56">
        <v>0</v>
      </c>
      <c r="M79" s="57">
        <v>0</v>
      </c>
      <c r="N79" s="3">
        <v>0.19681546956170856</v>
      </c>
      <c r="O79" s="3">
        <v>0.25131680981170967</v>
      </c>
      <c r="P79" s="4">
        <v>0.22398381137817439</v>
      </c>
      <c r="Q79" s="41"/>
      <c r="R79" s="58">
        <f t="shared" si="7"/>
        <v>42.512141425329048</v>
      </c>
      <c r="S79" s="58">
        <f t="shared" si="8"/>
        <v>54.284430919329296</v>
      </c>
      <c r="T79" s="58">
        <f t="shared" si="9"/>
        <v>48.380503257685668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11215.786798037703</v>
      </c>
      <c r="F80" s="56">
        <v>12959.687101134909</v>
      </c>
      <c r="G80" s="57">
        <v>24175.473899172612</v>
      </c>
      <c r="H80" s="55">
        <v>332</v>
      </c>
      <c r="I80" s="56">
        <v>330</v>
      </c>
      <c r="J80" s="57">
        <v>662</v>
      </c>
      <c r="K80" s="55">
        <v>0</v>
      </c>
      <c r="L80" s="56">
        <v>0</v>
      </c>
      <c r="M80" s="57">
        <v>0</v>
      </c>
      <c r="N80" s="3">
        <v>0.15640041831266319</v>
      </c>
      <c r="O80" s="3">
        <v>0.18181379210346393</v>
      </c>
      <c r="P80" s="4">
        <v>0.16906871642590224</v>
      </c>
      <c r="Q80" s="41"/>
      <c r="R80" s="58">
        <f t="shared" si="7"/>
        <v>33.782490355535252</v>
      </c>
      <c r="S80" s="58">
        <f t="shared" si="8"/>
        <v>39.271779094348204</v>
      </c>
      <c r="T80" s="58">
        <f t="shared" si="9"/>
        <v>36.518842747994881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9881.8550388604162</v>
      </c>
      <c r="F81" s="56">
        <v>10615.77875099889</v>
      </c>
      <c r="G81" s="57">
        <v>20497.633789859305</v>
      </c>
      <c r="H81" s="55">
        <v>324</v>
      </c>
      <c r="I81" s="56">
        <v>330</v>
      </c>
      <c r="J81" s="57">
        <v>654</v>
      </c>
      <c r="K81" s="55">
        <v>0</v>
      </c>
      <c r="L81" s="56">
        <v>0</v>
      </c>
      <c r="M81" s="57">
        <v>0</v>
      </c>
      <c r="N81" s="3">
        <v>0.14120163235683036</v>
      </c>
      <c r="O81" s="3">
        <v>0.14893067832490026</v>
      </c>
      <c r="P81" s="4">
        <v>0.14510160968016836</v>
      </c>
      <c r="Q81" s="41"/>
      <c r="R81" s="58">
        <f t="shared" si="7"/>
        <v>30.49955258907536</v>
      </c>
      <c r="S81" s="58">
        <f t="shared" si="8"/>
        <v>32.169026518178455</v>
      </c>
      <c r="T81" s="58">
        <f t="shared" si="9"/>
        <v>31.341947690916367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8901.3003069582319</v>
      </c>
      <c r="F82" s="56">
        <v>8884.5386499172546</v>
      </c>
      <c r="G82" s="57">
        <v>17785.838956875486</v>
      </c>
      <c r="H82" s="55">
        <v>332</v>
      </c>
      <c r="I82" s="56">
        <v>330</v>
      </c>
      <c r="J82" s="57">
        <v>662</v>
      </c>
      <c r="K82" s="55">
        <v>0</v>
      </c>
      <c r="L82" s="56">
        <v>0</v>
      </c>
      <c r="M82" s="57">
        <v>0</v>
      </c>
      <c r="N82" s="3">
        <v>0.12412567362447334</v>
      </c>
      <c r="O82" s="3">
        <v>0.12464279811892894</v>
      </c>
      <c r="P82" s="4">
        <v>0.12438345471687567</v>
      </c>
      <c r="Q82" s="41"/>
      <c r="R82" s="58">
        <f t="shared" si="7"/>
        <v>26.811145502886241</v>
      </c>
      <c r="S82" s="58">
        <f t="shared" si="8"/>
        <v>26.922844393688649</v>
      </c>
      <c r="T82" s="58">
        <f t="shared" si="9"/>
        <v>26.866826218845144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6992.0811910746661</v>
      </c>
      <c r="F83" s="56">
        <v>7794.793782039812</v>
      </c>
      <c r="G83" s="57">
        <v>14786.874973114478</v>
      </c>
      <c r="H83" s="55">
        <v>332</v>
      </c>
      <c r="I83" s="56">
        <v>334</v>
      </c>
      <c r="J83" s="57">
        <v>666</v>
      </c>
      <c r="K83" s="55">
        <v>0</v>
      </c>
      <c r="L83" s="56">
        <v>0</v>
      </c>
      <c r="M83" s="57">
        <v>0</v>
      </c>
      <c r="N83" s="3">
        <v>9.750224775594972E-2</v>
      </c>
      <c r="O83" s="3">
        <v>0.10804493488079137</v>
      </c>
      <c r="P83" s="4">
        <v>0.10278942117891834</v>
      </c>
      <c r="Q83" s="41"/>
      <c r="R83" s="58">
        <f t="shared" si="7"/>
        <v>21.060485515285137</v>
      </c>
      <c r="S83" s="58">
        <f t="shared" si="8"/>
        <v>23.337705934250934</v>
      </c>
      <c r="T83" s="58">
        <f t="shared" si="9"/>
        <v>22.202514974646363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3109.0477421653009</v>
      </c>
      <c r="F84" s="61">
        <v>4745.9999999811525</v>
      </c>
      <c r="G84" s="62">
        <v>7855.0477421464529</v>
      </c>
      <c r="H84" s="67">
        <v>334</v>
      </c>
      <c r="I84" s="61">
        <v>334</v>
      </c>
      <c r="J84" s="62">
        <v>668</v>
      </c>
      <c r="K84" s="67">
        <v>0</v>
      </c>
      <c r="L84" s="61">
        <v>0</v>
      </c>
      <c r="M84" s="62">
        <v>0</v>
      </c>
      <c r="N84" s="6">
        <v>4.3095028584016704E-2</v>
      </c>
      <c r="O84" s="6">
        <v>6.5785096473457982E-2</v>
      </c>
      <c r="P84" s="7">
        <v>5.4440062528737336E-2</v>
      </c>
      <c r="Q84" s="41"/>
      <c r="R84" s="58">
        <f t="shared" si="7"/>
        <v>9.3085261741476071</v>
      </c>
      <c r="S84" s="58">
        <f t="shared" si="8"/>
        <v>14.209580838266923</v>
      </c>
      <c r="T84" s="58">
        <f t="shared" si="9"/>
        <v>11.759053506207264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2869.4130171363267</v>
      </c>
      <c r="F85" s="56">
        <v>4758.8943040317799</v>
      </c>
      <c r="G85" s="65">
        <v>7628.3073211681067</v>
      </c>
      <c r="H85" s="71">
        <v>126</v>
      </c>
      <c r="I85" s="64">
        <v>105</v>
      </c>
      <c r="J85" s="65">
        <v>231</v>
      </c>
      <c r="K85" s="71">
        <v>0</v>
      </c>
      <c r="L85" s="64">
        <v>0</v>
      </c>
      <c r="M85" s="65">
        <v>0</v>
      </c>
      <c r="N85" s="3">
        <v>0.10543110733158167</v>
      </c>
      <c r="O85" s="3">
        <v>0.20982779118305908</v>
      </c>
      <c r="P85" s="4">
        <v>0.15288414544588957</v>
      </c>
      <c r="Q85" s="41"/>
      <c r="R85" s="58">
        <f t="shared" si="7"/>
        <v>22.773119183621642</v>
      </c>
      <c r="S85" s="58">
        <f t="shared" si="8"/>
        <v>45.322802895540761</v>
      </c>
      <c r="T85" s="58">
        <f t="shared" si="9"/>
        <v>33.02297541631215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2674.1624783541961</v>
      </c>
      <c r="F86" s="61">
        <v>4429.9999999906722</v>
      </c>
      <c r="G86" s="62">
        <v>7104.1624783448678</v>
      </c>
      <c r="H86" s="72">
        <v>126</v>
      </c>
      <c r="I86" s="61">
        <v>105</v>
      </c>
      <c r="J86" s="62">
        <v>231</v>
      </c>
      <c r="K86" s="72">
        <v>0</v>
      </c>
      <c r="L86" s="61">
        <v>0</v>
      </c>
      <c r="M86" s="62">
        <v>0</v>
      </c>
      <c r="N86" s="6">
        <v>9.8256998763749118E-2</v>
      </c>
      <c r="O86" s="6">
        <v>0.19532627865920071</v>
      </c>
      <c r="P86" s="7">
        <v>0.1423793987162271</v>
      </c>
      <c r="Q86" s="41"/>
      <c r="R86" s="58">
        <f t="shared" si="7"/>
        <v>21.223511732969811</v>
      </c>
      <c r="S86" s="58">
        <f>+F86/(I86+L86)</f>
        <v>42.190476190387358</v>
      </c>
      <c r="T86" s="58">
        <f t="shared" si="9"/>
        <v>30.753950122705056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1191749.4603005298</v>
      </c>
    </row>
    <row r="91" spans="2:20" x14ac:dyDescent="0.25">
      <c r="C91" t="s">
        <v>112</v>
      </c>
      <c r="D91" s="78">
        <f>SUMPRODUCT(((((J5:J86)*216)+((M5:M86)*248))*((D5:D86))/1000))</f>
        <v>5961221.3995200023</v>
      </c>
    </row>
    <row r="92" spans="2:20" x14ac:dyDescent="0.25">
      <c r="C92" t="s">
        <v>111</v>
      </c>
      <c r="D92" s="39">
        <f>+D90/D91</f>
        <v>0.19991699358733589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52" zoomScale="82" zoomScaleNormal="82" workbookViewId="0">
      <selection activeCell="D5" sqref="D5:P86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20" t="s">
        <v>84</v>
      </c>
      <c r="I2" s="121"/>
      <c r="J2" s="121"/>
      <c r="K2" s="121"/>
      <c r="L2" s="121"/>
      <c r="M2" s="121"/>
      <c r="N2" s="121"/>
      <c r="O2" s="122"/>
      <c r="P2" s="103">
        <f>+'[1]11'!$G$176</f>
        <v>0.19958858056614909</v>
      </c>
    </row>
    <row r="3" spans="1:20" ht="18.75" x14ac:dyDescent="0.3">
      <c r="B3" s="113" t="s">
        <v>3</v>
      </c>
      <c r="C3" s="115" t="s">
        <v>4</v>
      </c>
      <c r="D3" s="23" t="s">
        <v>82</v>
      </c>
      <c r="E3" s="118" t="s">
        <v>0</v>
      </c>
      <c r="F3" s="118"/>
      <c r="G3" s="119"/>
      <c r="H3" s="117" t="s">
        <v>102</v>
      </c>
      <c r="I3" s="118"/>
      <c r="J3" s="119"/>
      <c r="K3" s="117" t="s">
        <v>103</v>
      </c>
      <c r="L3" s="118"/>
      <c r="M3" s="119"/>
      <c r="N3" s="117" t="s">
        <v>1</v>
      </c>
      <c r="O3" s="118"/>
      <c r="P3" s="119"/>
      <c r="R3" s="117" t="s">
        <v>88</v>
      </c>
      <c r="S3" s="118"/>
      <c r="T3" s="119"/>
    </row>
    <row r="4" spans="1:20" x14ac:dyDescent="0.25">
      <c r="B4" s="114"/>
      <c r="C4" s="116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855.99999999642353</v>
      </c>
      <c r="F5" s="56">
        <v>823.56528325151999</v>
      </c>
      <c r="G5" s="57">
        <v>1679.5652832479436</v>
      </c>
      <c r="H5" s="56">
        <v>105</v>
      </c>
      <c r="I5" s="56">
        <v>103</v>
      </c>
      <c r="J5" s="57">
        <v>208</v>
      </c>
      <c r="K5" s="56">
        <v>0</v>
      </c>
      <c r="L5" s="56">
        <v>0</v>
      </c>
      <c r="M5" s="57">
        <v>0</v>
      </c>
      <c r="N5" s="32">
        <v>3.7742504409013382E-2</v>
      </c>
      <c r="O5" s="32">
        <v>3.7017497449277237E-2</v>
      </c>
      <c r="P5" s="33">
        <v>3.7383486539528658E-2</v>
      </c>
      <c r="Q5" s="41"/>
      <c r="R5" s="58">
        <f>+E5/(H5+K5)</f>
        <v>8.1523809523468902</v>
      </c>
      <c r="S5" s="58">
        <f t="shared" ref="S5" si="0">+F5/(I5+L5)</f>
        <v>7.9957794490438836</v>
      </c>
      <c r="T5" s="58">
        <f t="shared" ref="T5" si="1">+G5/(J5+M5)</f>
        <v>8.0748330925381904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1440.5271543546069</v>
      </c>
      <c r="F6" s="56">
        <v>1427.6589907621687</v>
      </c>
      <c r="G6" s="57">
        <v>2868.1861451167756</v>
      </c>
      <c r="H6" s="56">
        <v>105</v>
      </c>
      <c r="I6" s="56">
        <v>103</v>
      </c>
      <c r="J6" s="57">
        <v>208</v>
      </c>
      <c r="K6" s="56">
        <v>0</v>
      </c>
      <c r="L6" s="56">
        <v>0</v>
      </c>
      <c r="M6" s="57">
        <v>0</v>
      </c>
      <c r="N6" s="32">
        <v>6.3515306629391838E-2</v>
      </c>
      <c r="O6" s="32">
        <v>6.4170217132423976E-2</v>
      </c>
      <c r="P6" s="33">
        <v>6.3839613272720253E-2</v>
      </c>
      <c r="Q6" s="41"/>
      <c r="R6" s="58">
        <f t="shared" ref="R6:R70" si="2">+E6/(H6+K6)</f>
        <v>13.719306231948638</v>
      </c>
      <c r="S6" s="58">
        <f t="shared" ref="S6:S70" si="3">+F6/(I6+L6)</f>
        <v>13.860766900603579</v>
      </c>
      <c r="T6" s="58">
        <f t="shared" ref="T6:T70" si="4">+G6/(J6+M6)</f>
        <v>13.789356466907575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1732.5131948113005</v>
      </c>
      <c r="F7" s="56">
        <v>1671.181564551837</v>
      </c>
      <c r="G7" s="57">
        <v>3403.6947593631376</v>
      </c>
      <c r="H7" s="56">
        <v>84</v>
      </c>
      <c r="I7" s="56">
        <v>103</v>
      </c>
      <c r="J7" s="57">
        <v>187</v>
      </c>
      <c r="K7" s="56">
        <v>0</v>
      </c>
      <c r="L7" s="56">
        <v>0</v>
      </c>
      <c r="M7" s="57">
        <v>0</v>
      </c>
      <c r="N7" s="32">
        <v>9.5486838338365326E-2</v>
      </c>
      <c r="O7" s="32">
        <v>7.511603580330084E-2</v>
      </c>
      <c r="P7" s="33">
        <v>8.4266556728142636E-2</v>
      </c>
      <c r="Q7" s="41"/>
      <c r="R7" s="58">
        <f t="shared" si="2"/>
        <v>20.625157081086911</v>
      </c>
      <c r="S7" s="58">
        <f t="shared" si="3"/>
        <v>16.225063733512982</v>
      </c>
      <c r="T7" s="58">
        <f t="shared" si="4"/>
        <v>18.201576253278809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2081.9250493725167</v>
      </c>
      <c r="F8" s="56">
        <v>1838.1728193546749</v>
      </c>
      <c r="G8" s="57">
        <v>3920.0978687271918</v>
      </c>
      <c r="H8" s="56">
        <v>84</v>
      </c>
      <c r="I8" s="56">
        <v>104</v>
      </c>
      <c r="J8" s="57">
        <v>188</v>
      </c>
      <c r="K8" s="56">
        <v>0</v>
      </c>
      <c r="L8" s="56">
        <v>0</v>
      </c>
      <c r="M8" s="57">
        <v>0</v>
      </c>
      <c r="N8" s="32">
        <v>0.11474454637194206</v>
      </c>
      <c r="O8" s="32">
        <v>8.1827493739079188E-2</v>
      </c>
      <c r="P8" s="33">
        <v>9.6535113000571118E-2</v>
      </c>
      <c r="Q8" s="41"/>
      <c r="R8" s="58">
        <f t="shared" si="2"/>
        <v>24.784822016339483</v>
      </c>
      <c r="S8" s="58">
        <f t="shared" si="3"/>
        <v>17.674738647641103</v>
      </c>
      <c r="T8" s="58">
        <f t="shared" si="4"/>
        <v>20.851584408123362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2714.8036453565219</v>
      </c>
      <c r="F9" s="56">
        <v>2261.6597342694399</v>
      </c>
      <c r="G9" s="57">
        <v>4976.4633796259623</v>
      </c>
      <c r="H9" s="56">
        <v>84</v>
      </c>
      <c r="I9" s="56">
        <v>104</v>
      </c>
      <c r="J9" s="57">
        <v>188</v>
      </c>
      <c r="K9" s="56">
        <v>0</v>
      </c>
      <c r="L9" s="56">
        <v>0</v>
      </c>
      <c r="M9" s="57">
        <v>0</v>
      </c>
      <c r="N9" s="32">
        <v>0.1496254213710605</v>
      </c>
      <c r="O9" s="32">
        <v>0.10067929728763532</v>
      </c>
      <c r="P9" s="33">
        <v>0.12254884209086786</v>
      </c>
      <c r="Q9" s="41"/>
      <c r="R9" s="58">
        <f t="shared" si="2"/>
        <v>32.319091016149073</v>
      </c>
      <c r="S9" s="58">
        <f t="shared" si="3"/>
        <v>21.746728214129231</v>
      </c>
      <c r="T9" s="58">
        <f t="shared" si="4"/>
        <v>26.47054989162746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3099.7284769327653</v>
      </c>
      <c r="F10" s="56">
        <v>2527.8105016900367</v>
      </c>
      <c r="G10" s="57">
        <v>5627.5389786228025</v>
      </c>
      <c r="H10" s="56">
        <v>84</v>
      </c>
      <c r="I10" s="56">
        <v>104</v>
      </c>
      <c r="J10" s="57">
        <v>188</v>
      </c>
      <c r="K10" s="56">
        <v>0</v>
      </c>
      <c r="L10" s="56">
        <v>0</v>
      </c>
      <c r="M10" s="57">
        <v>0</v>
      </c>
      <c r="N10" s="32">
        <v>0.17084041429303159</v>
      </c>
      <c r="O10" s="32">
        <v>0.11252717689147243</v>
      </c>
      <c r="P10" s="33">
        <v>0.13858202764536057</v>
      </c>
      <c r="Q10" s="41"/>
      <c r="R10" s="58">
        <f t="shared" si="2"/>
        <v>36.901529487294823</v>
      </c>
      <c r="S10" s="58">
        <f t="shared" si="3"/>
        <v>24.305870208558044</v>
      </c>
      <c r="T10" s="58">
        <f t="shared" si="4"/>
        <v>29.933717971397886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4075.5096672647201</v>
      </c>
      <c r="F11" s="56">
        <v>3270.6980446049447</v>
      </c>
      <c r="G11" s="57">
        <v>7346.2077118696652</v>
      </c>
      <c r="H11" s="56">
        <v>84</v>
      </c>
      <c r="I11" s="56">
        <v>104</v>
      </c>
      <c r="J11" s="57">
        <v>188</v>
      </c>
      <c r="K11" s="56">
        <v>0</v>
      </c>
      <c r="L11" s="56">
        <v>0</v>
      </c>
      <c r="M11" s="57">
        <v>0</v>
      </c>
      <c r="N11" s="32">
        <v>0.22462024180250884</v>
      </c>
      <c r="O11" s="32">
        <v>0.14559731323918024</v>
      </c>
      <c r="P11" s="33">
        <v>0.1809054302568377</v>
      </c>
      <c r="Q11" s="41"/>
      <c r="R11" s="58">
        <f t="shared" si="2"/>
        <v>48.517972229341908</v>
      </c>
      <c r="S11" s="58">
        <f t="shared" si="3"/>
        <v>31.44901965966293</v>
      </c>
      <c r="T11" s="58">
        <f t="shared" si="4"/>
        <v>39.075572935476941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4228.4397124929537</v>
      </c>
      <c r="F12" s="56">
        <v>3347.7364359117882</v>
      </c>
      <c r="G12" s="57">
        <v>7576.176148404742</v>
      </c>
      <c r="H12" s="56">
        <v>86</v>
      </c>
      <c r="I12" s="56">
        <v>104</v>
      </c>
      <c r="J12" s="57">
        <v>190</v>
      </c>
      <c r="K12" s="56">
        <v>0</v>
      </c>
      <c r="L12" s="56">
        <v>0</v>
      </c>
      <c r="M12" s="57">
        <v>0</v>
      </c>
      <c r="N12" s="32">
        <v>0.22762918348906944</v>
      </c>
      <c r="O12" s="32">
        <v>0.14902672880661449</v>
      </c>
      <c r="P12" s="33">
        <v>0.18460468197867305</v>
      </c>
      <c r="Q12" s="41"/>
      <c r="R12" s="58">
        <f t="shared" si="2"/>
        <v>49.167903633639</v>
      </c>
      <c r="S12" s="58">
        <f t="shared" si="3"/>
        <v>32.189773422228733</v>
      </c>
      <c r="T12" s="58">
        <f t="shared" si="4"/>
        <v>39.87461130739338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4299.5249348452744</v>
      </c>
      <c r="F13" s="56">
        <v>3388.9286912417319</v>
      </c>
      <c r="G13" s="57">
        <v>7688.4536260870063</v>
      </c>
      <c r="H13" s="56">
        <v>105</v>
      </c>
      <c r="I13" s="56">
        <v>107</v>
      </c>
      <c r="J13" s="57">
        <v>212</v>
      </c>
      <c r="K13" s="56">
        <v>0</v>
      </c>
      <c r="L13" s="56">
        <v>0</v>
      </c>
      <c r="M13" s="57">
        <v>0</v>
      </c>
      <c r="N13" s="32">
        <v>0.1895734098256294</v>
      </c>
      <c r="O13" s="32">
        <v>0.14663069795957651</v>
      </c>
      <c r="P13" s="33">
        <v>0.16789949393097062</v>
      </c>
      <c r="Q13" s="41"/>
      <c r="R13" s="58">
        <f t="shared" si="2"/>
        <v>40.947856522335947</v>
      </c>
      <c r="S13" s="58">
        <f t="shared" si="3"/>
        <v>31.672230759268523</v>
      </c>
      <c r="T13" s="58">
        <f t="shared" si="4"/>
        <v>36.266290689089651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5040.4690703654851</v>
      </c>
      <c r="F14" s="56">
        <v>4095.681912732121</v>
      </c>
      <c r="G14" s="57">
        <v>9136.1509830976065</v>
      </c>
      <c r="H14" s="56">
        <v>105</v>
      </c>
      <c r="I14" s="56">
        <v>121</v>
      </c>
      <c r="J14" s="57">
        <v>226</v>
      </c>
      <c r="K14" s="56">
        <v>0</v>
      </c>
      <c r="L14" s="56">
        <v>0</v>
      </c>
      <c r="M14" s="57">
        <v>0</v>
      </c>
      <c r="N14" s="32">
        <v>0.2222429043371025</v>
      </c>
      <c r="O14" s="32">
        <v>0.15670653170845275</v>
      </c>
      <c r="P14" s="33">
        <v>0.18715484642530331</v>
      </c>
      <c r="Q14" s="41"/>
      <c r="R14" s="58">
        <f t="shared" si="2"/>
        <v>48.004467336814145</v>
      </c>
      <c r="S14" s="58">
        <f t="shared" si="3"/>
        <v>33.848610849025796</v>
      </c>
      <c r="T14" s="58">
        <f t="shared" si="4"/>
        <v>40.425446827865514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9560.1905697898492</v>
      </c>
      <c r="F15" s="56">
        <v>7836.1902412208665</v>
      </c>
      <c r="G15" s="57">
        <v>17396.380811010717</v>
      </c>
      <c r="H15" s="56">
        <v>147</v>
      </c>
      <c r="I15" s="56">
        <v>167</v>
      </c>
      <c r="J15" s="57">
        <v>314</v>
      </c>
      <c r="K15" s="56">
        <v>84</v>
      </c>
      <c r="L15" s="56">
        <v>84</v>
      </c>
      <c r="M15" s="57">
        <v>168</v>
      </c>
      <c r="N15" s="32">
        <v>0.18180797523562015</v>
      </c>
      <c r="O15" s="32">
        <v>0.13770895264341465</v>
      </c>
      <c r="P15" s="33">
        <v>0.15888847006987722</v>
      </c>
      <c r="Q15" s="41"/>
      <c r="R15" s="58">
        <f t="shared" si="2"/>
        <v>41.386106362726622</v>
      </c>
      <c r="S15" s="58">
        <f t="shared" si="3"/>
        <v>31.219881439126958</v>
      </c>
      <c r="T15" s="58">
        <f t="shared" si="4"/>
        <v>36.092076371391528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17487.2095164901</v>
      </c>
      <c r="F16" s="56">
        <v>13947.533090760749</v>
      </c>
      <c r="G16" s="57">
        <v>31434.74260725085</v>
      </c>
      <c r="H16" s="56">
        <v>150</v>
      </c>
      <c r="I16" s="56">
        <v>171</v>
      </c>
      <c r="J16" s="57">
        <v>321</v>
      </c>
      <c r="K16" s="56">
        <v>165</v>
      </c>
      <c r="L16" s="56">
        <v>168</v>
      </c>
      <c r="M16" s="57">
        <v>333</v>
      </c>
      <c r="N16" s="32">
        <v>0.23850531255442034</v>
      </c>
      <c r="O16" s="32">
        <v>0.17744953041680342</v>
      </c>
      <c r="P16" s="33">
        <v>0.20691642053219358</v>
      </c>
      <c r="Q16" s="41"/>
      <c r="R16" s="58">
        <f t="shared" si="2"/>
        <v>55.514950846000318</v>
      </c>
      <c r="S16" s="58">
        <f t="shared" si="3"/>
        <v>41.143165459471234</v>
      </c>
      <c r="T16" s="58">
        <f t="shared" si="4"/>
        <v>48.065355668579279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18794.192275923593</v>
      </c>
      <c r="F17" s="56">
        <v>14991.459359484486</v>
      </c>
      <c r="G17" s="57">
        <v>33785.651635408081</v>
      </c>
      <c r="H17" s="56">
        <v>150</v>
      </c>
      <c r="I17" s="56">
        <v>169</v>
      </c>
      <c r="J17" s="57">
        <v>319</v>
      </c>
      <c r="K17" s="56">
        <v>165</v>
      </c>
      <c r="L17" s="56">
        <v>167</v>
      </c>
      <c r="M17" s="57">
        <v>332</v>
      </c>
      <c r="N17" s="32">
        <v>0.25633104577091642</v>
      </c>
      <c r="O17" s="32">
        <v>0.1923955256607352</v>
      </c>
      <c r="P17" s="33">
        <v>0.2233909788112145</v>
      </c>
      <c r="Q17" s="41"/>
      <c r="R17" s="58">
        <f t="shared" si="2"/>
        <v>59.664102463249499</v>
      </c>
      <c r="S17" s="58">
        <f t="shared" si="3"/>
        <v>44.617438569894304</v>
      </c>
      <c r="T17" s="58">
        <f t="shared" si="4"/>
        <v>51.898082389259727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24192.952067710314</v>
      </c>
      <c r="F18" s="56">
        <v>17714.369360446846</v>
      </c>
      <c r="G18" s="57">
        <v>41907.321428157156</v>
      </c>
      <c r="H18" s="56">
        <v>148</v>
      </c>
      <c r="I18" s="56">
        <v>169</v>
      </c>
      <c r="J18" s="57">
        <v>317</v>
      </c>
      <c r="K18" s="56">
        <v>165</v>
      </c>
      <c r="L18" s="56">
        <v>176</v>
      </c>
      <c r="M18" s="57">
        <v>341</v>
      </c>
      <c r="N18" s="32">
        <v>0.33191954872832719</v>
      </c>
      <c r="O18" s="32">
        <v>0.22100969857828684</v>
      </c>
      <c r="P18" s="33">
        <v>0.27383247143333217</v>
      </c>
      <c r="Q18" s="41"/>
      <c r="R18" s="58">
        <f t="shared" si="2"/>
        <v>77.29377657415435</v>
      </c>
      <c r="S18" s="58">
        <f t="shared" si="3"/>
        <v>51.34599814622274</v>
      </c>
      <c r="T18" s="58">
        <f t="shared" si="4"/>
        <v>63.688938340664372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28670.832314658703</v>
      </c>
      <c r="F19" s="56">
        <v>23812.153674970701</v>
      </c>
      <c r="G19" s="57">
        <v>52482.985989629407</v>
      </c>
      <c r="H19" s="56">
        <v>150</v>
      </c>
      <c r="I19" s="56">
        <v>168</v>
      </c>
      <c r="J19" s="57">
        <v>318</v>
      </c>
      <c r="K19" s="56">
        <v>165</v>
      </c>
      <c r="L19" s="56">
        <v>169</v>
      </c>
      <c r="M19" s="57">
        <v>334</v>
      </c>
      <c r="N19" s="32">
        <v>0.3910369928349523</v>
      </c>
      <c r="O19" s="32">
        <v>0.30450324392545652</v>
      </c>
      <c r="P19" s="33">
        <v>0.34637662347960274</v>
      </c>
      <c r="Q19" s="41"/>
      <c r="R19" s="58">
        <f t="shared" si="2"/>
        <v>91.018515284630809</v>
      </c>
      <c r="S19" s="58">
        <f t="shared" si="3"/>
        <v>70.659209718013955</v>
      </c>
      <c r="T19" s="58">
        <f t="shared" si="4"/>
        <v>80.495377284707686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32247.417757016257</v>
      </c>
      <c r="F20" s="56">
        <v>34528.810081137053</v>
      </c>
      <c r="G20" s="57">
        <v>66776.227838153311</v>
      </c>
      <c r="H20" s="56">
        <v>272</v>
      </c>
      <c r="I20" s="56">
        <v>285</v>
      </c>
      <c r="J20" s="57">
        <v>557</v>
      </c>
      <c r="K20" s="56">
        <v>165</v>
      </c>
      <c r="L20" s="56">
        <v>166</v>
      </c>
      <c r="M20" s="57">
        <v>331</v>
      </c>
      <c r="N20" s="32">
        <v>0.32353537359555601</v>
      </c>
      <c r="O20" s="32">
        <v>0.33611878047987942</v>
      </c>
      <c r="P20" s="33">
        <v>0.32992207429917642</v>
      </c>
      <c r="Q20" s="41"/>
      <c r="R20" s="58">
        <f t="shared" si="2"/>
        <v>73.79271797944223</v>
      </c>
      <c r="S20" s="58">
        <f t="shared" si="3"/>
        <v>76.560554503629831</v>
      </c>
      <c r="T20" s="58">
        <f t="shared" si="4"/>
        <v>75.198454772695172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30734.077614376274</v>
      </c>
      <c r="F21" s="56">
        <v>34201.003967509299</v>
      </c>
      <c r="G21" s="57">
        <v>64935.081581885577</v>
      </c>
      <c r="H21" s="56">
        <v>274</v>
      </c>
      <c r="I21" s="56">
        <v>294</v>
      </c>
      <c r="J21" s="57">
        <v>568</v>
      </c>
      <c r="K21" s="56">
        <v>165</v>
      </c>
      <c r="L21" s="56">
        <v>166</v>
      </c>
      <c r="M21" s="57">
        <v>331</v>
      </c>
      <c r="N21" s="32">
        <v>0.30702147381099931</v>
      </c>
      <c r="O21" s="32">
        <v>0.32674453499989775</v>
      </c>
      <c r="P21" s="33">
        <v>0.31710298854302055</v>
      </c>
      <c r="Q21" s="41"/>
      <c r="R21" s="58">
        <f t="shared" si="2"/>
        <v>70.009288415435705</v>
      </c>
      <c r="S21" s="58">
        <f t="shared" si="3"/>
        <v>74.350008625020223</v>
      </c>
      <c r="T21" s="58">
        <f t="shared" si="4"/>
        <v>72.23034658719196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29725.964558433792</v>
      </c>
      <c r="F22" s="56">
        <v>32455.671419293467</v>
      </c>
      <c r="G22" s="57">
        <v>62181.635977727259</v>
      </c>
      <c r="H22" s="56">
        <v>274</v>
      </c>
      <c r="I22" s="56">
        <v>296</v>
      </c>
      <c r="J22" s="57">
        <v>570</v>
      </c>
      <c r="K22" s="56">
        <v>165</v>
      </c>
      <c r="L22" s="56">
        <v>166</v>
      </c>
      <c r="M22" s="57">
        <v>331</v>
      </c>
      <c r="N22" s="32">
        <v>0.29695081673493356</v>
      </c>
      <c r="O22" s="32">
        <v>0.30879577769916911</v>
      </c>
      <c r="P22" s="33">
        <v>0.30301760154441959</v>
      </c>
      <c r="Q22" s="41"/>
      <c r="R22" s="58">
        <f t="shared" si="2"/>
        <v>67.71290332217265</v>
      </c>
      <c r="S22" s="58">
        <f t="shared" si="3"/>
        <v>70.250371037431748</v>
      </c>
      <c r="T22" s="58">
        <f t="shared" si="4"/>
        <v>69.014024392594067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27521.473951125798</v>
      </c>
      <c r="F23" s="56">
        <v>26242.324810821563</v>
      </c>
      <c r="G23" s="57">
        <v>53763.798761947357</v>
      </c>
      <c r="H23" s="56">
        <v>272</v>
      </c>
      <c r="I23" s="56">
        <v>306</v>
      </c>
      <c r="J23" s="57">
        <v>578</v>
      </c>
      <c r="K23" s="56">
        <v>165</v>
      </c>
      <c r="L23" s="56">
        <v>166</v>
      </c>
      <c r="M23" s="57">
        <v>331</v>
      </c>
      <c r="N23" s="32">
        <v>0.27612041447072194</v>
      </c>
      <c r="O23" s="32">
        <v>0.24465174532761749</v>
      </c>
      <c r="P23" s="33">
        <v>0.25980882380034098</v>
      </c>
      <c r="Q23" s="41"/>
      <c r="R23" s="58">
        <f t="shared" si="2"/>
        <v>62.97820126115743</v>
      </c>
      <c r="S23" s="58">
        <f t="shared" si="3"/>
        <v>55.598145785638906</v>
      </c>
      <c r="T23" s="58">
        <f t="shared" si="4"/>
        <v>59.146093247466837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26026.6821861139</v>
      </c>
      <c r="F24" s="56">
        <v>24667.2268704776</v>
      </c>
      <c r="G24" s="57">
        <v>50693.909056591496</v>
      </c>
      <c r="H24" s="56">
        <v>274</v>
      </c>
      <c r="I24" s="56">
        <v>318</v>
      </c>
      <c r="J24" s="57">
        <v>592</v>
      </c>
      <c r="K24" s="56">
        <v>166</v>
      </c>
      <c r="L24" s="56">
        <v>166</v>
      </c>
      <c r="M24" s="57">
        <v>332</v>
      </c>
      <c r="N24" s="32">
        <v>0.25935389614670262</v>
      </c>
      <c r="O24" s="32">
        <v>0.22454146219121032</v>
      </c>
      <c r="P24" s="33">
        <v>0.24116070300174824</v>
      </c>
      <c r="Q24" s="41"/>
      <c r="R24" s="58">
        <f t="shared" si="2"/>
        <v>59.151550422986134</v>
      </c>
      <c r="S24" s="58">
        <f t="shared" si="3"/>
        <v>50.965344773714051</v>
      </c>
      <c r="T24" s="58">
        <f t="shared" si="4"/>
        <v>54.863537940034085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25171.824495142497</v>
      </c>
      <c r="F25" s="56">
        <v>23712.745157254609</v>
      </c>
      <c r="G25" s="57">
        <v>48884.569652397106</v>
      </c>
      <c r="H25" s="56">
        <v>274</v>
      </c>
      <c r="I25" s="56">
        <v>315</v>
      </c>
      <c r="J25" s="57">
        <v>589</v>
      </c>
      <c r="K25" s="56">
        <v>175</v>
      </c>
      <c r="L25" s="56">
        <v>166</v>
      </c>
      <c r="M25" s="57">
        <v>341</v>
      </c>
      <c r="N25" s="32">
        <v>0.24537768555664136</v>
      </c>
      <c r="O25" s="32">
        <v>0.21713377369107217</v>
      </c>
      <c r="P25" s="33">
        <v>0.23081405176964714</v>
      </c>
      <c r="Q25" s="41"/>
      <c r="R25" s="58">
        <f t="shared" si="2"/>
        <v>56.061969922366366</v>
      </c>
      <c r="S25" s="58">
        <f t="shared" si="3"/>
        <v>49.298846480778813</v>
      </c>
      <c r="T25" s="58">
        <f t="shared" si="4"/>
        <v>52.564053389674307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23864.993420375671</v>
      </c>
      <c r="F26" s="56">
        <v>22782.665892565648</v>
      </c>
      <c r="G26" s="57">
        <v>46647.659312941323</v>
      </c>
      <c r="H26" s="56">
        <v>274</v>
      </c>
      <c r="I26" s="56">
        <v>318</v>
      </c>
      <c r="J26" s="57">
        <v>592</v>
      </c>
      <c r="K26" s="56">
        <v>164</v>
      </c>
      <c r="L26" s="56">
        <v>167</v>
      </c>
      <c r="M26" s="57">
        <v>331</v>
      </c>
      <c r="N26" s="32">
        <v>0.2389940856871462</v>
      </c>
      <c r="O26" s="32">
        <v>0.20691951148519261</v>
      </c>
      <c r="P26" s="33">
        <v>0.22217402987683998</v>
      </c>
      <c r="Q26" s="41"/>
      <c r="R26" s="58">
        <f t="shared" si="2"/>
        <v>54.48628634788966</v>
      </c>
      <c r="S26" s="58">
        <f t="shared" si="3"/>
        <v>46.974568850650819</v>
      </c>
      <c r="T26" s="58">
        <f t="shared" si="4"/>
        <v>50.539175853674237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20509.827377889149</v>
      </c>
      <c r="F27" s="56">
        <v>22288.329717156736</v>
      </c>
      <c r="G27" s="57">
        <v>42798.157095045884</v>
      </c>
      <c r="H27" s="56">
        <v>274</v>
      </c>
      <c r="I27" s="56">
        <v>317</v>
      </c>
      <c r="J27" s="57">
        <v>591</v>
      </c>
      <c r="K27" s="56">
        <v>169</v>
      </c>
      <c r="L27" s="56">
        <v>168</v>
      </c>
      <c r="M27" s="57">
        <v>337</v>
      </c>
      <c r="N27" s="32">
        <v>0.20287476633980719</v>
      </c>
      <c r="O27" s="32">
        <v>0.20237097513217056</v>
      </c>
      <c r="P27" s="33">
        <v>0.20261209047419843</v>
      </c>
      <c r="Q27" s="41"/>
      <c r="R27" s="58">
        <f t="shared" si="2"/>
        <v>46.297578731126748</v>
      </c>
      <c r="S27" s="58">
        <f t="shared" si="3"/>
        <v>45.955319004446878</v>
      </c>
      <c r="T27" s="58">
        <f t="shared" si="4"/>
        <v>46.118703766213237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10096.272861722884</v>
      </c>
      <c r="F28" s="56">
        <v>8022.3441450051523</v>
      </c>
      <c r="G28" s="57">
        <v>18118.617006728036</v>
      </c>
      <c r="H28" s="56">
        <v>149</v>
      </c>
      <c r="I28" s="56">
        <v>189</v>
      </c>
      <c r="J28" s="57">
        <v>338</v>
      </c>
      <c r="K28" s="56">
        <v>0</v>
      </c>
      <c r="L28" s="56">
        <v>0</v>
      </c>
      <c r="M28" s="57">
        <v>0</v>
      </c>
      <c r="N28" s="32">
        <v>0.31370472476146172</v>
      </c>
      <c r="O28" s="32">
        <v>0.19651048758096101</v>
      </c>
      <c r="P28" s="33">
        <v>0.24817303592384446</v>
      </c>
      <c r="Q28" s="41"/>
      <c r="R28" s="58">
        <f t="shared" si="2"/>
        <v>67.760220548475729</v>
      </c>
      <c r="S28" s="58">
        <f t="shared" si="3"/>
        <v>42.44626531748758</v>
      </c>
      <c r="T28" s="58">
        <f t="shared" si="4"/>
        <v>53.605375759550405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9953.9743378240728</v>
      </c>
      <c r="F29" s="56">
        <v>7931.4444192063638</v>
      </c>
      <c r="G29" s="57">
        <v>17885.418757030435</v>
      </c>
      <c r="H29" s="56">
        <v>161</v>
      </c>
      <c r="I29" s="56">
        <v>185</v>
      </c>
      <c r="J29" s="57">
        <v>346</v>
      </c>
      <c r="K29" s="56">
        <v>0</v>
      </c>
      <c r="L29" s="56">
        <v>0</v>
      </c>
      <c r="M29" s="57">
        <v>0</v>
      </c>
      <c r="N29" s="32">
        <v>0.28623114613020684</v>
      </c>
      <c r="O29" s="32">
        <v>0.19848459507523433</v>
      </c>
      <c r="P29" s="33">
        <v>0.23931463761815502</v>
      </c>
      <c r="Q29" s="41"/>
      <c r="R29" s="58">
        <f t="shared" si="2"/>
        <v>61.825927564124676</v>
      </c>
      <c r="S29" s="58">
        <f t="shared" si="3"/>
        <v>42.872672536250619</v>
      </c>
      <c r="T29" s="58">
        <f t="shared" si="4"/>
        <v>51.691961725521487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9815.4361110161408</v>
      </c>
      <c r="F30" s="56">
        <v>7881.3445230824009</v>
      </c>
      <c r="G30" s="57">
        <v>17696.780634098541</v>
      </c>
      <c r="H30" s="56">
        <v>164</v>
      </c>
      <c r="I30" s="56">
        <v>170</v>
      </c>
      <c r="J30" s="57">
        <v>334</v>
      </c>
      <c r="K30" s="56">
        <v>0</v>
      </c>
      <c r="L30" s="56">
        <v>0</v>
      </c>
      <c r="M30" s="57">
        <v>0</v>
      </c>
      <c r="N30" s="32">
        <v>0.27708435272742044</v>
      </c>
      <c r="O30" s="32">
        <v>0.21463356544342049</v>
      </c>
      <c r="P30" s="33">
        <v>0.2452980238702947</v>
      </c>
      <c r="Q30" s="41"/>
      <c r="R30" s="58">
        <f t="shared" si="2"/>
        <v>59.850220189122808</v>
      </c>
      <c r="S30" s="58">
        <f t="shared" si="3"/>
        <v>46.360850135778826</v>
      </c>
      <c r="T30" s="58">
        <f t="shared" si="4"/>
        <v>52.984373155983654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9201.3187796768925</v>
      </c>
      <c r="F31" s="56">
        <v>7285.793711706483</v>
      </c>
      <c r="G31" s="57">
        <v>16487.112491383377</v>
      </c>
      <c r="H31" s="56">
        <v>168</v>
      </c>
      <c r="I31" s="56">
        <v>168</v>
      </c>
      <c r="J31" s="57">
        <v>336</v>
      </c>
      <c r="K31" s="56">
        <v>0</v>
      </c>
      <c r="L31" s="56">
        <v>0</v>
      </c>
      <c r="M31" s="57">
        <v>0</v>
      </c>
      <c r="N31" s="32">
        <v>0.25356367889321241</v>
      </c>
      <c r="O31" s="32">
        <v>0.20077694311360458</v>
      </c>
      <c r="P31" s="33">
        <v>0.22717031100340854</v>
      </c>
      <c r="Q31" s="41"/>
      <c r="R31" s="58">
        <f t="shared" si="2"/>
        <v>54.769754640933883</v>
      </c>
      <c r="S31" s="58">
        <f t="shared" si="3"/>
        <v>43.367819712538591</v>
      </c>
      <c r="T31" s="58">
        <f t="shared" si="4"/>
        <v>49.068787176736244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8952.5072883046469</v>
      </c>
      <c r="F32" s="56">
        <v>7164.0707936591334</v>
      </c>
      <c r="G32" s="57">
        <v>16116.57808196378</v>
      </c>
      <c r="H32" s="56">
        <v>168</v>
      </c>
      <c r="I32" s="56">
        <v>168</v>
      </c>
      <c r="J32" s="57">
        <v>336</v>
      </c>
      <c r="K32" s="56">
        <v>0</v>
      </c>
      <c r="L32" s="56">
        <v>0</v>
      </c>
      <c r="M32" s="57">
        <v>0</v>
      </c>
      <c r="N32" s="32">
        <v>0.24670710119887143</v>
      </c>
      <c r="O32" s="32">
        <v>0.19742258580409869</v>
      </c>
      <c r="P32" s="33">
        <v>0.22206484350148506</v>
      </c>
      <c r="Q32" s="41"/>
      <c r="R32" s="58">
        <f t="shared" si="2"/>
        <v>53.288733858956235</v>
      </c>
      <c r="S32" s="58">
        <f t="shared" si="3"/>
        <v>42.643278533685319</v>
      </c>
      <c r="T32" s="58">
        <f t="shared" si="4"/>
        <v>47.966006196320777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7586.7429067303037</v>
      </c>
      <c r="F33" s="56">
        <v>5447.4994519366956</v>
      </c>
      <c r="G33" s="57">
        <v>13034.242358666999</v>
      </c>
      <c r="H33" s="56">
        <v>178</v>
      </c>
      <c r="I33" s="56">
        <v>168</v>
      </c>
      <c r="J33" s="57">
        <v>346</v>
      </c>
      <c r="K33" s="56">
        <v>0</v>
      </c>
      <c r="L33" s="56">
        <v>0</v>
      </c>
      <c r="M33" s="57">
        <v>0</v>
      </c>
      <c r="N33" s="32">
        <v>0.19732477389539907</v>
      </c>
      <c r="O33" s="32">
        <v>0.1501184813695077</v>
      </c>
      <c r="P33" s="33">
        <v>0.17440379948976395</v>
      </c>
      <c r="Q33" s="41"/>
      <c r="R33" s="58">
        <f t="shared" si="2"/>
        <v>42.622151161406201</v>
      </c>
      <c r="S33" s="58">
        <f t="shared" si="3"/>
        <v>32.425591975813667</v>
      </c>
      <c r="T33" s="58">
        <f t="shared" si="4"/>
        <v>37.671220689789017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2754.563746124441</v>
      </c>
      <c r="F34" s="56">
        <v>3134.3282514751527</v>
      </c>
      <c r="G34" s="57">
        <v>5888.8919975995941</v>
      </c>
      <c r="H34" s="56">
        <v>186</v>
      </c>
      <c r="I34" s="56">
        <v>184</v>
      </c>
      <c r="J34" s="57">
        <v>370</v>
      </c>
      <c r="K34" s="56">
        <v>0</v>
      </c>
      <c r="L34" s="56">
        <v>0</v>
      </c>
      <c r="M34" s="57">
        <v>0</v>
      </c>
      <c r="N34" s="32">
        <v>6.8562419009469355E-2</v>
      </c>
      <c r="O34" s="32">
        <v>7.8862929032688017E-2</v>
      </c>
      <c r="P34" s="33">
        <v>7.3684834804799731E-2</v>
      </c>
      <c r="Q34" s="41"/>
      <c r="R34" s="58">
        <f t="shared" si="2"/>
        <v>14.809482506045381</v>
      </c>
      <c r="S34" s="58">
        <f t="shared" si="3"/>
        <v>17.034392671060612</v>
      </c>
      <c r="T34" s="58">
        <f t="shared" si="4"/>
        <v>15.91592431783674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1409.8431067391982</v>
      </c>
      <c r="F35" s="56">
        <v>1665.5331499704437</v>
      </c>
      <c r="G35" s="57">
        <v>3075.3762567096419</v>
      </c>
      <c r="H35" s="56">
        <v>189</v>
      </c>
      <c r="I35" s="56">
        <v>189</v>
      </c>
      <c r="J35" s="57">
        <v>378</v>
      </c>
      <c r="K35" s="56">
        <v>0</v>
      </c>
      <c r="L35" s="56">
        <v>0</v>
      </c>
      <c r="M35" s="57">
        <v>0</v>
      </c>
      <c r="N35" s="32">
        <v>3.4534663598353867E-2</v>
      </c>
      <c r="O35" s="32">
        <v>4.0797892170547807E-2</v>
      </c>
      <c r="P35" s="33">
        <v>3.7666277884450837E-2</v>
      </c>
      <c r="Q35" s="41"/>
      <c r="R35" s="58">
        <f t="shared" si="2"/>
        <v>7.4594873372444352</v>
      </c>
      <c r="S35" s="58">
        <f t="shared" si="3"/>
        <v>8.8123447088383262</v>
      </c>
      <c r="T35" s="58">
        <f t="shared" si="4"/>
        <v>8.1359160230413803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107">
        <v>708.96</v>
      </c>
      <c r="E36" s="67">
        <v>354.03961739678851</v>
      </c>
      <c r="F36" s="61">
        <v>291.99999999896266</v>
      </c>
      <c r="G36" s="62">
        <v>646.03961739575118</v>
      </c>
      <c r="H36" s="61">
        <v>190</v>
      </c>
      <c r="I36" s="61">
        <v>189</v>
      </c>
      <c r="J36" s="62">
        <v>379</v>
      </c>
      <c r="K36" s="61">
        <v>0</v>
      </c>
      <c r="L36" s="61">
        <v>0</v>
      </c>
      <c r="M36" s="62">
        <v>0</v>
      </c>
      <c r="N36" s="34">
        <v>8.6266963303311042E-3</v>
      </c>
      <c r="O36" s="34">
        <v>7.1526553007780387E-3</v>
      </c>
      <c r="P36" s="35">
        <v>7.8916204607122932E-3</v>
      </c>
      <c r="Q36" s="41"/>
      <c r="R36" s="58">
        <f t="shared" si="2"/>
        <v>1.8633664073515186</v>
      </c>
      <c r="S36" s="58">
        <f t="shared" si="3"/>
        <v>1.5449735449680564</v>
      </c>
      <c r="T36" s="58">
        <f t="shared" si="4"/>
        <v>1.7045900195138552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56">
        <v>8257.2509079307856</v>
      </c>
      <c r="F37" s="56">
        <v>11470.458055543531</v>
      </c>
      <c r="G37" s="65">
        <v>19727.708963474317</v>
      </c>
      <c r="H37" s="64">
        <v>118</v>
      </c>
      <c r="I37" s="64">
        <v>126</v>
      </c>
      <c r="J37" s="65">
        <v>244</v>
      </c>
      <c r="K37" s="64">
        <v>84</v>
      </c>
      <c r="L37" s="64">
        <v>86</v>
      </c>
      <c r="M37" s="65">
        <v>170</v>
      </c>
      <c r="N37" s="30">
        <v>0.17826534775325531</v>
      </c>
      <c r="O37" s="30">
        <v>0.23628992368868515</v>
      </c>
      <c r="P37" s="31">
        <v>0.20795780236416678</v>
      </c>
      <c r="Q37" s="41"/>
      <c r="R37" s="58">
        <f t="shared" si="2"/>
        <v>40.877479742231614</v>
      </c>
      <c r="S37" s="58">
        <f t="shared" si="3"/>
        <v>54.105934224261944</v>
      </c>
      <c r="T37" s="58">
        <f t="shared" si="4"/>
        <v>47.65147092626647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6">
        <v>7969.169745471072</v>
      </c>
      <c r="F38" s="56">
        <v>11131.922700702449</v>
      </c>
      <c r="G38" s="57">
        <v>19101.092446173519</v>
      </c>
      <c r="H38" s="56">
        <v>105</v>
      </c>
      <c r="I38" s="56">
        <v>126</v>
      </c>
      <c r="J38" s="57">
        <v>231</v>
      </c>
      <c r="K38" s="56">
        <v>84</v>
      </c>
      <c r="L38" s="56">
        <v>85</v>
      </c>
      <c r="M38" s="57">
        <v>169</v>
      </c>
      <c r="N38" s="32">
        <v>0.18314878069201765</v>
      </c>
      <c r="O38" s="32">
        <v>0.23049367858005734</v>
      </c>
      <c r="P38" s="33">
        <v>0.20805477132900749</v>
      </c>
      <c r="Q38" s="41"/>
      <c r="R38" s="58">
        <f t="shared" si="2"/>
        <v>42.164919288206733</v>
      </c>
      <c r="S38" s="58">
        <f t="shared" si="3"/>
        <v>52.7579274914808</v>
      </c>
      <c r="T38" s="58">
        <f t="shared" si="4"/>
        <v>47.752731115433797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6">
        <v>7764.2961345211006</v>
      </c>
      <c r="F39" s="56">
        <v>10969.092911704898</v>
      </c>
      <c r="G39" s="57">
        <v>18733.389046225999</v>
      </c>
      <c r="H39" s="56">
        <v>105</v>
      </c>
      <c r="I39" s="56">
        <v>126</v>
      </c>
      <c r="J39" s="57">
        <v>231</v>
      </c>
      <c r="K39" s="56">
        <v>84</v>
      </c>
      <c r="L39" s="56">
        <v>84</v>
      </c>
      <c r="M39" s="57">
        <v>168</v>
      </c>
      <c r="N39" s="32">
        <v>0.17844034138906739</v>
      </c>
      <c r="O39" s="32">
        <v>0.22829447451933271</v>
      </c>
      <c r="P39" s="33">
        <v>0.2046023268482525</v>
      </c>
      <c r="Q39" s="41"/>
      <c r="R39" s="58">
        <f t="shared" si="2"/>
        <v>41.080931928683071</v>
      </c>
      <c r="S39" s="58">
        <f t="shared" si="3"/>
        <v>52.233775770023321</v>
      </c>
      <c r="T39" s="58">
        <f t="shared" si="4"/>
        <v>46.950849739914787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6">
        <v>7661.3170907011508</v>
      </c>
      <c r="F40" s="56">
        <v>10887.74183806662</v>
      </c>
      <c r="G40" s="57">
        <v>18549.058928767772</v>
      </c>
      <c r="H40" s="56">
        <v>105</v>
      </c>
      <c r="I40" s="56">
        <v>126</v>
      </c>
      <c r="J40" s="57">
        <v>231</v>
      </c>
      <c r="K40" s="56">
        <v>83</v>
      </c>
      <c r="L40" s="56">
        <v>84</v>
      </c>
      <c r="M40" s="57">
        <v>167</v>
      </c>
      <c r="N40" s="32">
        <v>0.17708295790267084</v>
      </c>
      <c r="O40" s="32">
        <v>0.22660135360611514</v>
      </c>
      <c r="P40" s="33">
        <v>0.20313933468512105</v>
      </c>
      <c r="Q40" s="41"/>
      <c r="R40" s="58">
        <f t="shared" si="2"/>
        <v>40.751686652665697</v>
      </c>
      <c r="S40" s="58">
        <f t="shared" si="3"/>
        <v>51.846389705079147</v>
      </c>
      <c r="T40" s="58">
        <f t="shared" si="4"/>
        <v>46.605675700421536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6">
        <v>7541.7670385122146</v>
      </c>
      <c r="F41" s="56">
        <v>10819.13184153805</v>
      </c>
      <c r="G41" s="57">
        <v>18360.898880050263</v>
      </c>
      <c r="H41" s="56">
        <v>106</v>
      </c>
      <c r="I41" s="56">
        <v>126</v>
      </c>
      <c r="J41" s="57">
        <v>232</v>
      </c>
      <c r="K41" s="56">
        <v>83</v>
      </c>
      <c r="L41" s="56">
        <v>84</v>
      </c>
      <c r="M41" s="57">
        <v>167</v>
      </c>
      <c r="N41" s="32">
        <v>0.17345370373763144</v>
      </c>
      <c r="O41" s="32">
        <v>0.22517340662541729</v>
      </c>
      <c r="P41" s="33">
        <v>0.2006041744608236</v>
      </c>
      <c r="Q41" s="41"/>
      <c r="R41" s="58">
        <f t="shared" si="2"/>
        <v>39.903529304297429</v>
      </c>
      <c r="S41" s="58">
        <f t="shared" si="3"/>
        <v>51.519675435895479</v>
      </c>
      <c r="T41" s="58">
        <f t="shared" si="4"/>
        <v>46.017290426191138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6">
        <v>5215.6623785193606</v>
      </c>
      <c r="F42" s="56">
        <v>5606.5854340796859</v>
      </c>
      <c r="G42" s="57">
        <v>10822.247812599046</v>
      </c>
      <c r="H42" s="56">
        <v>1</v>
      </c>
      <c r="I42" s="56">
        <v>0</v>
      </c>
      <c r="J42" s="57">
        <v>1</v>
      </c>
      <c r="K42" s="56">
        <v>83</v>
      </c>
      <c r="L42" s="56">
        <v>84</v>
      </c>
      <c r="M42" s="57">
        <v>167</v>
      </c>
      <c r="N42" s="32">
        <v>0.25075299896727693</v>
      </c>
      <c r="O42" s="32">
        <v>0.26913332536864853</v>
      </c>
      <c r="P42" s="33">
        <v>0.2599502260904844</v>
      </c>
      <c r="Q42" s="41"/>
      <c r="R42" s="58">
        <f t="shared" si="2"/>
        <v>62.091218791897148</v>
      </c>
      <c r="S42" s="58">
        <f t="shared" si="3"/>
        <v>66.74506469142483</v>
      </c>
      <c r="T42" s="58">
        <f t="shared" si="4"/>
        <v>64.418141741660989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6">
        <v>4825.8815163143554</v>
      </c>
      <c r="F43" s="56">
        <v>5093.3100826474329</v>
      </c>
      <c r="G43" s="57">
        <v>9919.1915989617883</v>
      </c>
      <c r="H43" s="56">
        <v>1</v>
      </c>
      <c r="I43" s="56">
        <v>0</v>
      </c>
      <c r="J43" s="57">
        <v>1</v>
      </c>
      <c r="K43" s="56">
        <v>83</v>
      </c>
      <c r="L43" s="56">
        <v>84</v>
      </c>
      <c r="M43" s="57">
        <v>167</v>
      </c>
      <c r="N43" s="32">
        <v>0.23201353443819017</v>
      </c>
      <c r="O43" s="32">
        <v>0.24449453161710027</v>
      </c>
      <c r="P43" s="33">
        <v>0.23825882972141113</v>
      </c>
      <c r="Q43" s="41"/>
      <c r="R43" s="58">
        <f t="shared" si="2"/>
        <v>57.450970432313753</v>
      </c>
      <c r="S43" s="58">
        <f t="shared" si="3"/>
        <v>60.634643841040869</v>
      </c>
      <c r="T43" s="58">
        <f t="shared" si="4"/>
        <v>59.042807136677311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6">
        <v>4723.5840297693803</v>
      </c>
      <c r="F44" s="56">
        <v>4983.1209573367641</v>
      </c>
      <c r="G44" s="57">
        <v>9706.7049871061445</v>
      </c>
      <c r="H44" s="56">
        <v>1</v>
      </c>
      <c r="I44" s="56">
        <v>0</v>
      </c>
      <c r="J44" s="57">
        <v>1</v>
      </c>
      <c r="K44" s="56">
        <v>83</v>
      </c>
      <c r="L44" s="56">
        <v>82</v>
      </c>
      <c r="M44" s="57">
        <v>165</v>
      </c>
      <c r="N44" s="32">
        <v>0.22709538604660481</v>
      </c>
      <c r="O44" s="32">
        <v>0.24503938617903048</v>
      </c>
      <c r="P44" s="33">
        <v>0.2359661850230004</v>
      </c>
      <c r="Q44" s="41"/>
      <c r="R44" s="58">
        <f t="shared" si="2"/>
        <v>56.233143211540245</v>
      </c>
      <c r="S44" s="58">
        <f t="shared" si="3"/>
        <v>60.769767772399561</v>
      </c>
      <c r="T44" s="58">
        <f t="shared" si="4"/>
        <v>58.474126428350267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6">
        <v>4636.445508660624</v>
      </c>
      <c r="F45" s="56">
        <v>4862.502051377046</v>
      </c>
      <c r="G45" s="57">
        <v>9498.94756003767</v>
      </c>
      <c r="H45" s="56">
        <v>1</v>
      </c>
      <c r="I45" s="56">
        <v>1</v>
      </c>
      <c r="J45" s="57">
        <v>2</v>
      </c>
      <c r="K45" s="56">
        <v>83</v>
      </c>
      <c r="L45" s="56">
        <v>85</v>
      </c>
      <c r="M45" s="57">
        <v>168</v>
      </c>
      <c r="N45" s="32">
        <v>0.2229060340702223</v>
      </c>
      <c r="O45" s="32">
        <v>0.22832936003836618</v>
      </c>
      <c r="P45" s="33">
        <v>0.22564964747333879</v>
      </c>
      <c r="Q45" s="41"/>
      <c r="R45" s="58">
        <f t="shared" si="2"/>
        <v>55.195779865007431</v>
      </c>
      <c r="S45" s="58">
        <f t="shared" si="3"/>
        <v>56.540721527640066</v>
      </c>
      <c r="T45" s="58">
        <f t="shared" si="4"/>
        <v>55.876162117868645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6">
        <v>4631.9913550012825</v>
      </c>
      <c r="F46" s="56">
        <v>4843.8662596055574</v>
      </c>
      <c r="G46" s="57">
        <v>9475.8576146068408</v>
      </c>
      <c r="H46" s="56">
        <v>1</v>
      </c>
      <c r="I46" s="56">
        <v>1</v>
      </c>
      <c r="J46" s="57">
        <v>2</v>
      </c>
      <c r="K46" s="56">
        <v>83</v>
      </c>
      <c r="L46" s="56">
        <v>83</v>
      </c>
      <c r="M46" s="57">
        <v>166</v>
      </c>
      <c r="N46" s="32">
        <v>0.22269189206736936</v>
      </c>
      <c r="O46" s="32">
        <v>0.2328781855579595</v>
      </c>
      <c r="P46" s="33">
        <v>0.22778503881266443</v>
      </c>
      <c r="Q46" s="41"/>
      <c r="R46" s="58">
        <f t="shared" si="2"/>
        <v>55.142754226205746</v>
      </c>
      <c r="S46" s="58">
        <f t="shared" si="3"/>
        <v>57.66507451911378</v>
      </c>
      <c r="T46" s="58">
        <f t="shared" si="4"/>
        <v>56.40391437265977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6">
        <v>4596.5751680384419</v>
      </c>
      <c r="F47" s="56">
        <v>4851.7581548871603</v>
      </c>
      <c r="G47" s="57">
        <v>9448.3333229256023</v>
      </c>
      <c r="H47" s="56">
        <v>1</v>
      </c>
      <c r="I47" s="56">
        <v>1</v>
      </c>
      <c r="J47" s="57">
        <v>2</v>
      </c>
      <c r="K47" s="56">
        <v>83</v>
      </c>
      <c r="L47" s="56">
        <v>82</v>
      </c>
      <c r="M47" s="57">
        <v>165</v>
      </c>
      <c r="N47" s="32">
        <v>0.22098919077107892</v>
      </c>
      <c r="O47" s="32">
        <v>0.23607231193495332</v>
      </c>
      <c r="P47" s="33">
        <v>0.22848552241549627</v>
      </c>
      <c r="Q47" s="41"/>
      <c r="R47" s="58">
        <f t="shared" si="2"/>
        <v>54.721132952838595</v>
      </c>
      <c r="S47" s="58">
        <f t="shared" si="3"/>
        <v>58.454917528760966</v>
      </c>
      <c r="T47" s="58">
        <f t="shared" si="4"/>
        <v>56.576846245063486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6">
        <v>3658.1883300756908</v>
      </c>
      <c r="F48" s="56">
        <v>4618.7219660395995</v>
      </c>
      <c r="G48" s="57">
        <v>8276.9102961152894</v>
      </c>
      <c r="H48" s="56">
        <v>1</v>
      </c>
      <c r="I48" s="56">
        <v>1</v>
      </c>
      <c r="J48" s="57">
        <v>2</v>
      </c>
      <c r="K48" s="56">
        <v>83</v>
      </c>
      <c r="L48" s="56">
        <v>83</v>
      </c>
      <c r="M48" s="57">
        <v>166</v>
      </c>
      <c r="N48" s="32">
        <v>0.17587443894594668</v>
      </c>
      <c r="O48" s="32">
        <v>0.22205394067498074</v>
      </c>
      <c r="P48" s="33">
        <v>0.19896418981046368</v>
      </c>
      <c r="Q48" s="41"/>
      <c r="R48" s="58">
        <f t="shared" ref="R48" si="5">+E48/(H48+K48)</f>
        <v>43.549861072329655</v>
      </c>
      <c r="S48" s="58">
        <f t="shared" ref="S48" si="6">+F48/(I48+L48)</f>
        <v>54.984785309995232</v>
      </c>
      <c r="T48" s="58">
        <f t="shared" ref="T48" si="7">+G48/(J48+M48)</f>
        <v>49.26732319116244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6">
        <v>3540.5140368689722</v>
      </c>
      <c r="F49" s="56">
        <v>4449.34289263356</v>
      </c>
      <c r="G49" s="57">
        <v>7989.8569295025318</v>
      </c>
      <c r="H49" s="56">
        <v>1</v>
      </c>
      <c r="I49" s="56">
        <v>1</v>
      </c>
      <c r="J49" s="57">
        <v>2</v>
      </c>
      <c r="K49" s="56">
        <v>83</v>
      </c>
      <c r="L49" s="56">
        <v>83</v>
      </c>
      <c r="M49" s="57">
        <v>166</v>
      </c>
      <c r="N49" s="32">
        <v>0.17021702100331598</v>
      </c>
      <c r="O49" s="32">
        <v>0.21391071599199807</v>
      </c>
      <c r="P49" s="33">
        <v>0.19206386849765703</v>
      </c>
      <c r="Q49" s="41"/>
      <c r="R49" s="58">
        <f t="shared" si="2"/>
        <v>42.148976629392529</v>
      </c>
      <c r="S49" s="58">
        <f t="shared" si="3"/>
        <v>52.968367769447141</v>
      </c>
      <c r="T49" s="58">
        <f t="shared" si="4"/>
        <v>47.558672199419831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6">
        <v>3529.72563112639</v>
      </c>
      <c r="F50" s="56">
        <v>4440.2075976430515</v>
      </c>
      <c r="G50" s="57">
        <v>7969.9332287694415</v>
      </c>
      <c r="H50" s="56">
        <v>1</v>
      </c>
      <c r="I50" s="56">
        <v>1</v>
      </c>
      <c r="J50" s="57">
        <v>2</v>
      </c>
      <c r="K50" s="56">
        <v>83</v>
      </c>
      <c r="L50" s="56">
        <v>83</v>
      </c>
      <c r="M50" s="57">
        <v>166</v>
      </c>
      <c r="N50" s="32">
        <v>0.16969834765030722</v>
      </c>
      <c r="O50" s="32">
        <v>0.21347151911745441</v>
      </c>
      <c r="P50" s="33">
        <v>0.1915849333838808</v>
      </c>
      <c r="Q50" s="41"/>
      <c r="R50" s="58">
        <f t="shared" si="2"/>
        <v>42.020543227695121</v>
      </c>
      <c r="S50" s="58">
        <f t="shared" si="3"/>
        <v>52.859614257655373</v>
      </c>
      <c r="T50" s="58">
        <f t="shared" si="4"/>
        <v>47.440078742675247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6">
        <v>3431.06453843597</v>
      </c>
      <c r="F51" s="56">
        <v>4208.5588604312161</v>
      </c>
      <c r="G51" s="57">
        <v>7639.6233988671866</v>
      </c>
      <c r="H51" s="56">
        <v>1</v>
      </c>
      <c r="I51" s="56">
        <v>1</v>
      </c>
      <c r="J51" s="57">
        <v>2</v>
      </c>
      <c r="K51" s="56">
        <v>84</v>
      </c>
      <c r="L51" s="56">
        <v>83</v>
      </c>
      <c r="M51" s="57">
        <v>167</v>
      </c>
      <c r="N51" s="32">
        <v>0.16301142808988836</v>
      </c>
      <c r="O51" s="32">
        <v>0.20233456059765462</v>
      </c>
      <c r="P51" s="33">
        <v>0.18255647579017364</v>
      </c>
      <c r="Q51" s="41"/>
      <c r="R51" s="58">
        <f t="shared" si="2"/>
        <v>40.365465158070236</v>
      </c>
      <c r="S51" s="58">
        <f t="shared" si="3"/>
        <v>50.101891195609717</v>
      </c>
      <c r="T51" s="58">
        <f t="shared" si="4"/>
        <v>45.204872182646078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6">
        <v>3433.8113815944348</v>
      </c>
      <c r="F52" s="56">
        <v>4153.9294916642893</v>
      </c>
      <c r="G52" s="57">
        <v>7587.7408732587246</v>
      </c>
      <c r="H52" s="56">
        <v>1</v>
      </c>
      <c r="I52" s="56">
        <v>1</v>
      </c>
      <c r="J52" s="57">
        <v>2</v>
      </c>
      <c r="K52" s="56">
        <v>85</v>
      </c>
      <c r="L52" s="56">
        <v>82</v>
      </c>
      <c r="M52" s="57">
        <v>167</v>
      </c>
      <c r="N52" s="32">
        <v>0.16124208215601216</v>
      </c>
      <c r="O52" s="32">
        <v>0.20211801730558043</v>
      </c>
      <c r="P52" s="33">
        <v>0.1813166907201951</v>
      </c>
      <c r="Q52" s="41"/>
      <c r="R52" s="58">
        <f t="shared" si="2"/>
        <v>39.928039320865523</v>
      </c>
      <c r="S52" s="58">
        <f t="shared" si="3"/>
        <v>50.047343273063724</v>
      </c>
      <c r="T52" s="58">
        <f t="shared" si="4"/>
        <v>44.897874989696597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6">
        <v>3415.9433170323186</v>
      </c>
      <c r="F53" s="56">
        <v>4114.0168025768417</v>
      </c>
      <c r="G53" s="57">
        <v>7529.9601196091608</v>
      </c>
      <c r="H53" s="56">
        <v>1</v>
      </c>
      <c r="I53" s="56">
        <v>1</v>
      </c>
      <c r="J53" s="57">
        <v>2</v>
      </c>
      <c r="K53" s="56">
        <v>89</v>
      </c>
      <c r="L53" s="56">
        <v>83</v>
      </c>
      <c r="M53" s="57">
        <v>172</v>
      </c>
      <c r="N53" s="32">
        <v>0.15326378845263455</v>
      </c>
      <c r="O53" s="32">
        <v>0.19778926935465585</v>
      </c>
      <c r="P53" s="33">
        <v>0.17475770793745732</v>
      </c>
      <c r="Q53" s="41"/>
      <c r="R53" s="58">
        <f t="shared" si="2"/>
        <v>37.954925744803539</v>
      </c>
      <c r="S53" s="58">
        <f t="shared" si="3"/>
        <v>48.976390506867162</v>
      </c>
      <c r="T53" s="58">
        <f t="shared" si="4"/>
        <v>43.275632871317015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6">
        <v>3256.8160238912819</v>
      </c>
      <c r="F54" s="56">
        <v>3896.2805908387127</v>
      </c>
      <c r="G54" s="57">
        <v>7153.0966147299951</v>
      </c>
      <c r="H54" s="56">
        <v>1</v>
      </c>
      <c r="I54" s="56">
        <v>1</v>
      </c>
      <c r="J54" s="57">
        <v>2</v>
      </c>
      <c r="K54" s="56">
        <v>85</v>
      </c>
      <c r="L54" s="56">
        <v>83</v>
      </c>
      <c r="M54" s="57">
        <v>168</v>
      </c>
      <c r="N54" s="32">
        <v>0.15293088016018416</v>
      </c>
      <c r="O54" s="32">
        <v>0.18732118225186117</v>
      </c>
      <c r="P54" s="33">
        <v>0.16992342775394326</v>
      </c>
      <c r="Q54" s="41"/>
      <c r="R54" s="58">
        <f t="shared" si="2"/>
        <v>37.869953766177694</v>
      </c>
      <c r="S54" s="58">
        <f t="shared" si="3"/>
        <v>46.384292748079915</v>
      </c>
      <c r="T54" s="58">
        <f t="shared" si="4"/>
        <v>42.077038910176441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6">
        <v>2820.7685929938143</v>
      </c>
      <c r="F55" s="56">
        <v>3142.9607283397545</v>
      </c>
      <c r="G55" s="57">
        <v>5963.7293213335688</v>
      </c>
      <c r="H55" s="56">
        <v>1</v>
      </c>
      <c r="I55" s="56">
        <v>1</v>
      </c>
      <c r="J55" s="57">
        <v>2</v>
      </c>
      <c r="K55" s="56">
        <v>84</v>
      </c>
      <c r="L55" s="56">
        <v>83</v>
      </c>
      <c r="M55" s="57">
        <v>167</v>
      </c>
      <c r="N55" s="32">
        <v>0.13401599168537695</v>
      </c>
      <c r="O55" s="32">
        <v>0.1511038811701805</v>
      </c>
      <c r="P55" s="33">
        <v>0.14250930322437319</v>
      </c>
      <c r="Q55" s="41"/>
      <c r="R55" s="58">
        <f t="shared" si="2"/>
        <v>33.185512858750755</v>
      </c>
      <c r="S55" s="58">
        <f t="shared" si="3"/>
        <v>37.416199146901839</v>
      </c>
      <c r="T55" s="58">
        <f t="shared" si="4"/>
        <v>35.288339179488574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6">
        <v>2762.725379159373</v>
      </c>
      <c r="F56" s="56">
        <v>3060.5296961276335</v>
      </c>
      <c r="G56" s="57">
        <v>5823.2550752870065</v>
      </c>
      <c r="H56" s="56">
        <v>1</v>
      </c>
      <c r="I56" s="56">
        <v>1</v>
      </c>
      <c r="J56" s="57">
        <v>2</v>
      </c>
      <c r="K56" s="56">
        <v>78</v>
      </c>
      <c r="L56" s="56">
        <v>83</v>
      </c>
      <c r="M56" s="57">
        <v>161</v>
      </c>
      <c r="N56" s="32">
        <v>0.141243628791379</v>
      </c>
      <c r="O56" s="32">
        <v>0.14714085077536701</v>
      </c>
      <c r="P56" s="33">
        <v>0.14428283139957895</v>
      </c>
      <c r="Q56" s="41"/>
      <c r="R56" s="58">
        <f t="shared" si="2"/>
        <v>34.971207331131303</v>
      </c>
      <c r="S56" s="58">
        <f t="shared" si="3"/>
        <v>36.434877334852779</v>
      </c>
      <c r="T56" s="58">
        <f t="shared" si="4"/>
        <v>35.725491259429489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6">
        <v>2487.3726742157692</v>
      </c>
      <c r="F57" s="56">
        <v>2617.8577276323326</v>
      </c>
      <c r="G57" s="57">
        <v>5105.2304018481018</v>
      </c>
      <c r="H57" s="56">
        <v>1</v>
      </c>
      <c r="I57" s="56">
        <v>1</v>
      </c>
      <c r="J57" s="57">
        <v>2</v>
      </c>
      <c r="K57" s="56">
        <v>87</v>
      </c>
      <c r="L57" s="56">
        <v>83</v>
      </c>
      <c r="M57" s="57">
        <v>170</v>
      </c>
      <c r="N57" s="32">
        <v>0.11414155076247105</v>
      </c>
      <c r="O57" s="32">
        <v>0.12585854459770829</v>
      </c>
      <c r="P57" s="33">
        <v>0.11986359884128714</v>
      </c>
      <c r="Q57" s="41"/>
      <c r="R57" s="58">
        <f t="shared" si="2"/>
        <v>28.265598570633742</v>
      </c>
      <c r="S57" s="58">
        <f t="shared" si="3"/>
        <v>31.16497294800396</v>
      </c>
      <c r="T57" s="58">
        <f t="shared" si="4"/>
        <v>29.681572103768033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1">
        <v>2412.9756871951777</v>
      </c>
      <c r="F58" s="61">
        <v>2480.0000000028067</v>
      </c>
      <c r="G58" s="62">
        <v>4892.9756871979844</v>
      </c>
      <c r="H58" s="56">
        <v>1</v>
      </c>
      <c r="I58" s="56">
        <v>1</v>
      </c>
      <c r="J58" s="57">
        <v>2</v>
      </c>
      <c r="K58" s="56">
        <v>83</v>
      </c>
      <c r="L58" s="56">
        <v>83</v>
      </c>
      <c r="M58" s="57">
        <v>166</v>
      </c>
      <c r="N58" s="34">
        <v>0.11600844649976816</v>
      </c>
      <c r="O58" s="34">
        <v>0.11923076923090417</v>
      </c>
      <c r="P58" s="35">
        <v>0.11761960786533616</v>
      </c>
      <c r="Q58" s="41"/>
      <c r="R58" s="58">
        <f t="shared" si="2"/>
        <v>28.725901038037829</v>
      </c>
      <c r="S58" s="58">
        <f t="shared" si="3"/>
        <v>29.523809523842935</v>
      </c>
      <c r="T58" s="58">
        <f t="shared" si="4"/>
        <v>29.124855280940384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55">
        <v>3739.8836960375197</v>
      </c>
      <c r="F59" s="56">
        <v>4665.6296582656851</v>
      </c>
      <c r="G59" s="57">
        <v>8405.5133543032043</v>
      </c>
      <c r="H59" s="66">
        <v>3</v>
      </c>
      <c r="I59" s="64">
        <v>2</v>
      </c>
      <c r="J59" s="65">
        <v>5</v>
      </c>
      <c r="K59" s="66">
        <v>81</v>
      </c>
      <c r="L59" s="64">
        <v>82</v>
      </c>
      <c r="M59" s="65">
        <v>163</v>
      </c>
      <c r="N59" s="30">
        <v>0.18035704552650075</v>
      </c>
      <c r="O59" s="30">
        <v>0.2246547408641027</v>
      </c>
      <c r="P59" s="31">
        <v>0.20252297017885515</v>
      </c>
      <c r="Q59" s="41"/>
      <c r="R59" s="58">
        <f t="shared" si="2"/>
        <v>44.522424952827613</v>
      </c>
      <c r="S59" s="58">
        <f t="shared" si="3"/>
        <v>55.543210217448632</v>
      </c>
      <c r="T59" s="58">
        <f t="shared" si="4"/>
        <v>50.032817585138119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3559.1244338419633</v>
      </c>
      <c r="F60" s="56">
        <v>4606.4236970189741</v>
      </c>
      <c r="G60" s="57">
        <v>8165.5481308609378</v>
      </c>
      <c r="H60" s="55">
        <v>3</v>
      </c>
      <c r="I60" s="56">
        <v>2</v>
      </c>
      <c r="J60" s="57">
        <v>5</v>
      </c>
      <c r="K60" s="55">
        <v>81</v>
      </c>
      <c r="L60" s="56">
        <v>82</v>
      </c>
      <c r="M60" s="57">
        <v>163</v>
      </c>
      <c r="N60" s="32">
        <v>0.1716398743172243</v>
      </c>
      <c r="O60" s="32">
        <v>0.22180391453288589</v>
      </c>
      <c r="P60" s="33">
        <v>0.19674123291395859</v>
      </c>
      <c r="Q60" s="41"/>
      <c r="R60" s="58">
        <f t="shared" si="2"/>
        <v>42.370528974309089</v>
      </c>
      <c r="S60" s="58">
        <f t="shared" si="3"/>
        <v>54.838377345463975</v>
      </c>
      <c r="T60" s="58">
        <f t="shared" si="4"/>
        <v>48.604453159886532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3354.4328024926062</v>
      </c>
      <c r="F61" s="56">
        <v>4453.0507905830127</v>
      </c>
      <c r="G61" s="57">
        <v>7807.483593075619</v>
      </c>
      <c r="H61" s="55">
        <v>3</v>
      </c>
      <c r="I61" s="56">
        <v>2</v>
      </c>
      <c r="J61" s="57">
        <v>5</v>
      </c>
      <c r="K61" s="55">
        <v>81</v>
      </c>
      <c r="L61" s="56">
        <v>82</v>
      </c>
      <c r="M61" s="57">
        <v>163</v>
      </c>
      <c r="N61" s="32">
        <v>0.16176855721897213</v>
      </c>
      <c r="O61" s="32">
        <v>0.21441885547876602</v>
      </c>
      <c r="P61" s="33">
        <v>0.18811400330270864</v>
      </c>
      <c r="Q61" s="41"/>
      <c r="R61" s="58">
        <f t="shared" si="2"/>
        <v>39.933723839197697</v>
      </c>
      <c r="S61" s="58">
        <f t="shared" si="3"/>
        <v>53.012509411702531</v>
      </c>
      <c r="T61" s="58">
        <f t="shared" si="4"/>
        <v>46.47311662545011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3203.7412168554224</v>
      </c>
      <c r="F62" s="56">
        <v>4296.8422043278697</v>
      </c>
      <c r="G62" s="57">
        <v>7500.5834211832916</v>
      </c>
      <c r="H62" s="55">
        <v>3</v>
      </c>
      <c r="I62" s="56">
        <v>2</v>
      </c>
      <c r="J62" s="57">
        <v>5</v>
      </c>
      <c r="K62" s="55">
        <v>81</v>
      </c>
      <c r="L62" s="56">
        <v>82</v>
      </c>
      <c r="M62" s="57">
        <v>163</v>
      </c>
      <c r="N62" s="32">
        <v>0.15450140899187029</v>
      </c>
      <c r="O62" s="32">
        <v>0.20689725560130343</v>
      </c>
      <c r="P62" s="33">
        <v>0.18071953115803999</v>
      </c>
      <c r="Q62" s="41"/>
      <c r="R62" s="58">
        <f>+E62/(H62+K62)</f>
        <v>38.139776391135982</v>
      </c>
      <c r="S62" s="58">
        <f t="shared" si="3"/>
        <v>51.152883384855592</v>
      </c>
      <c r="T62" s="58">
        <f t="shared" si="4"/>
        <v>44.646329887995783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3107.4773736758634</v>
      </c>
      <c r="F63" s="56">
        <v>4132.8730120787495</v>
      </c>
      <c r="G63" s="57">
        <v>7240.3503857546129</v>
      </c>
      <c r="H63" s="55">
        <v>3</v>
      </c>
      <c r="I63" s="56">
        <v>2</v>
      </c>
      <c r="J63" s="57">
        <v>5</v>
      </c>
      <c r="K63" s="55">
        <v>81</v>
      </c>
      <c r="L63" s="56">
        <v>82</v>
      </c>
      <c r="M63" s="57">
        <v>163</v>
      </c>
      <c r="N63" s="32">
        <v>0.14985905544347336</v>
      </c>
      <c r="O63" s="32">
        <v>0.19900197477266707</v>
      </c>
      <c r="P63" s="33">
        <v>0.17444945994975455</v>
      </c>
      <c r="Q63" s="41"/>
      <c r="R63" s="58">
        <f t="shared" si="2"/>
        <v>36.993778258045992</v>
      </c>
      <c r="S63" s="58">
        <f t="shared" si="3"/>
        <v>49.200869191413688</v>
      </c>
      <c r="T63" s="58">
        <f t="shared" si="4"/>
        <v>43.09732372472984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2862.0597634586375</v>
      </c>
      <c r="F64" s="56">
        <v>3896.6820530643618</v>
      </c>
      <c r="G64" s="57">
        <v>6758.7418165229992</v>
      </c>
      <c r="H64" s="55">
        <v>3</v>
      </c>
      <c r="I64" s="56">
        <v>2</v>
      </c>
      <c r="J64" s="57">
        <v>5</v>
      </c>
      <c r="K64" s="55">
        <v>81</v>
      </c>
      <c r="L64" s="56">
        <v>81</v>
      </c>
      <c r="M64" s="57">
        <v>162</v>
      </c>
      <c r="N64" s="3">
        <v>0.13802371544457165</v>
      </c>
      <c r="O64" s="3">
        <v>0.18989678621171355</v>
      </c>
      <c r="P64" s="4">
        <v>0.16382445744917101</v>
      </c>
      <c r="Q64" s="41"/>
      <c r="R64" s="58">
        <f t="shared" si="2"/>
        <v>34.072140041174258</v>
      </c>
      <c r="S64" s="58">
        <f t="shared" si="3"/>
        <v>46.947976542944119</v>
      </c>
      <c r="T64" s="58">
        <f t="shared" si="4"/>
        <v>40.471507883371252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2600.8637755956943</v>
      </c>
      <c r="F65" s="56">
        <v>3415.904115732922</v>
      </c>
      <c r="G65" s="57">
        <v>6016.7678913286163</v>
      </c>
      <c r="H65" s="55">
        <v>3</v>
      </c>
      <c r="I65" s="56">
        <v>2</v>
      </c>
      <c r="J65" s="57">
        <v>5</v>
      </c>
      <c r="K65" s="55">
        <v>81</v>
      </c>
      <c r="L65" s="56">
        <v>82</v>
      </c>
      <c r="M65" s="57">
        <v>163</v>
      </c>
      <c r="N65" s="3">
        <v>0.12542745831383556</v>
      </c>
      <c r="O65" s="3">
        <v>0.16447920433999047</v>
      </c>
      <c r="P65" s="4">
        <v>0.14496838597071646</v>
      </c>
      <c r="Q65" s="41"/>
      <c r="R65" s="58">
        <f t="shared" si="2"/>
        <v>30.962663995186837</v>
      </c>
      <c r="S65" s="58">
        <f t="shared" si="3"/>
        <v>40.665525187296694</v>
      </c>
      <c r="T65" s="58">
        <f t="shared" si="4"/>
        <v>35.814094591241762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1045.539866190933</v>
      </c>
      <c r="F66" s="56">
        <v>1293.0822034747068</v>
      </c>
      <c r="G66" s="57">
        <v>2338.6220696656401</v>
      </c>
      <c r="H66" s="55">
        <v>3</v>
      </c>
      <c r="I66" s="56">
        <v>2</v>
      </c>
      <c r="J66" s="57">
        <v>5</v>
      </c>
      <c r="K66" s="55">
        <v>39</v>
      </c>
      <c r="L66" s="56">
        <v>40</v>
      </c>
      <c r="M66" s="57">
        <v>79</v>
      </c>
      <c r="N66" s="3">
        <v>0.10131200253788111</v>
      </c>
      <c r="O66" s="3">
        <v>0.12491134113936503</v>
      </c>
      <c r="P66" s="4">
        <v>0.1131299375805747</v>
      </c>
      <c r="Q66" s="41"/>
      <c r="R66" s="58">
        <f t="shared" si="2"/>
        <v>24.893806337879358</v>
      </c>
      <c r="S66" s="58">
        <f t="shared" si="3"/>
        <v>30.787671511302545</v>
      </c>
      <c r="T66" s="58">
        <f t="shared" si="4"/>
        <v>27.840738924590955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1007.2900407644619</v>
      </c>
      <c r="F67" s="56">
        <v>1203.5381752810872</v>
      </c>
      <c r="G67" s="57">
        <v>2210.8282160455492</v>
      </c>
      <c r="H67" s="55">
        <v>3</v>
      </c>
      <c r="I67" s="56">
        <v>2</v>
      </c>
      <c r="J67" s="57">
        <v>5</v>
      </c>
      <c r="K67" s="55">
        <v>39</v>
      </c>
      <c r="L67" s="56">
        <v>40</v>
      </c>
      <c r="M67" s="57">
        <v>79</v>
      </c>
      <c r="N67" s="3">
        <v>9.7605624105083513E-2</v>
      </c>
      <c r="O67" s="3">
        <v>0.1162614156956228</v>
      </c>
      <c r="P67" s="4">
        <v>0.1069479593675285</v>
      </c>
      <c r="Q67" s="41"/>
      <c r="R67" s="58">
        <f t="shared" si="2"/>
        <v>23.983096208677665</v>
      </c>
      <c r="S67" s="58">
        <f t="shared" si="3"/>
        <v>28.655670840025884</v>
      </c>
      <c r="T67" s="58">
        <f t="shared" si="4"/>
        <v>26.319383524351775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927.99740330211455</v>
      </c>
      <c r="F68" s="56">
        <v>1150.7843768028094</v>
      </c>
      <c r="G68" s="57">
        <v>2078.7817801049241</v>
      </c>
      <c r="H68" s="55">
        <v>3</v>
      </c>
      <c r="I68" s="56">
        <v>2</v>
      </c>
      <c r="J68" s="57">
        <v>5</v>
      </c>
      <c r="K68" s="55">
        <v>39</v>
      </c>
      <c r="L68" s="56">
        <v>40</v>
      </c>
      <c r="M68" s="57">
        <v>79</v>
      </c>
      <c r="N68" s="3">
        <v>8.9922229002142889E-2</v>
      </c>
      <c r="O68" s="3">
        <v>0.11116541506982316</v>
      </c>
      <c r="P68" s="4">
        <v>0.10056026413046266</v>
      </c>
      <c r="Q68" s="41"/>
      <c r="R68" s="58">
        <f t="shared" si="2"/>
        <v>22.095176269097966</v>
      </c>
      <c r="S68" s="58">
        <f t="shared" si="3"/>
        <v>27.399628019114509</v>
      </c>
      <c r="T68" s="58">
        <f t="shared" si="4"/>
        <v>24.747402144106239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107">
        <v>702.48</v>
      </c>
      <c r="E69" s="67">
        <v>502.89642360706659</v>
      </c>
      <c r="F69" s="61">
        <v>601.00000000142734</v>
      </c>
      <c r="G69" s="62">
        <v>1103.8964236084939</v>
      </c>
      <c r="H69" s="67">
        <v>3</v>
      </c>
      <c r="I69" s="61">
        <v>2</v>
      </c>
      <c r="J69" s="62">
        <v>5</v>
      </c>
      <c r="K69" s="67">
        <v>39</v>
      </c>
      <c r="L69" s="61">
        <v>40</v>
      </c>
      <c r="M69" s="62">
        <v>79</v>
      </c>
      <c r="N69" s="6">
        <v>4.8730273605335911E-2</v>
      </c>
      <c r="O69" s="6">
        <v>5.8056414219612378E-2</v>
      </c>
      <c r="P69" s="7">
        <v>5.340056228756259E-2</v>
      </c>
      <c r="Q69" s="41"/>
      <c r="R69" s="58">
        <f t="shared" si="2"/>
        <v>11.973724371596823</v>
      </c>
      <c r="S69" s="58">
        <f t="shared" si="3"/>
        <v>14.309523809557794</v>
      </c>
      <c r="T69" s="58">
        <f t="shared" si="4"/>
        <v>13.141624090577309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56">
        <v>6135.9999999692409</v>
      </c>
      <c r="F70" s="56">
        <v>4544.2482666818196</v>
      </c>
      <c r="G70" s="65">
        <v>10680.24826665106</v>
      </c>
      <c r="H70" s="66">
        <v>334</v>
      </c>
      <c r="I70" s="64">
        <v>334</v>
      </c>
      <c r="J70" s="65">
        <v>668</v>
      </c>
      <c r="K70" s="66">
        <v>0</v>
      </c>
      <c r="L70" s="64">
        <v>0</v>
      </c>
      <c r="M70" s="65">
        <v>0</v>
      </c>
      <c r="N70" s="15">
        <v>8.5052117985823364E-2</v>
      </c>
      <c r="O70" s="15">
        <v>6.2988582095279161E-2</v>
      </c>
      <c r="P70" s="16">
        <v>7.4020350040551255E-2</v>
      </c>
      <c r="Q70" s="41"/>
      <c r="R70" s="58">
        <f t="shared" si="2"/>
        <v>18.371257484937846</v>
      </c>
      <c r="S70" s="58">
        <f t="shared" si="3"/>
        <v>13.605533732580298</v>
      </c>
      <c r="T70" s="58">
        <f t="shared" si="4"/>
        <v>15.988395608759072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6">
        <v>8364.3643278720137</v>
      </c>
      <c r="F71" s="56">
        <v>6807.7012166181385</v>
      </c>
      <c r="G71" s="57">
        <v>15172.065544490153</v>
      </c>
      <c r="H71" s="55">
        <v>334</v>
      </c>
      <c r="I71" s="56">
        <v>334</v>
      </c>
      <c r="J71" s="57">
        <v>668</v>
      </c>
      <c r="K71" s="55">
        <v>0</v>
      </c>
      <c r="L71" s="56">
        <v>0</v>
      </c>
      <c r="M71" s="57">
        <v>0</v>
      </c>
      <c r="N71" s="3">
        <v>0.11593984708183652</v>
      </c>
      <c r="O71" s="3">
        <v>9.4362680425512005E-2</v>
      </c>
      <c r="P71" s="4">
        <v>0.10515126375367427</v>
      </c>
      <c r="Q71" s="41"/>
      <c r="R71" s="58">
        <f t="shared" ref="R71:R86" si="8">+E71/(H71+K71)</f>
        <v>25.043006969676689</v>
      </c>
      <c r="S71" s="58">
        <f>+F71/(I71+L71)</f>
        <v>20.382338971910595</v>
      </c>
      <c r="T71" s="58">
        <f t="shared" ref="T71:T86" si="9">+G71/(J71+M71)</f>
        <v>22.712672970793644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6">
        <v>13968.521304736327</v>
      </c>
      <c r="F72" s="56">
        <v>11240.02416771915</v>
      </c>
      <c r="G72" s="57">
        <v>25208.545472455477</v>
      </c>
      <c r="H72" s="55">
        <v>338</v>
      </c>
      <c r="I72" s="56">
        <v>334</v>
      </c>
      <c r="J72" s="57">
        <v>672</v>
      </c>
      <c r="K72" s="55">
        <v>0</v>
      </c>
      <c r="L72" s="56">
        <v>0</v>
      </c>
      <c r="M72" s="57">
        <v>0</v>
      </c>
      <c r="N72" s="3">
        <v>0.19132863939207109</v>
      </c>
      <c r="O72" s="3">
        <v>0.15579984707971764</v>
      </c>
      <c r="P72" s="4">
        <v>0.17366998368920494</v>
      </c>
      <c r="Q72" s="41"/>
      <c r="R72" s="58">
        <f t="shared" si="8"/>
        <v>41.326986108687358</v>
      </c>
      <c r="S72" s="58">
        <f t="shared" ref="S72:S86" si="10">+F72/(I72+L72)</f>
        <v>33.652766969219009</v>
      </c>
      <c r="T72" s="58">
        <f t="shared" si="9"/>
        <v>37.51271647686827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6">
        <v>16435.701012347661</v>
      </c>
      <c r="F73" s="56">
        <v>12514.961459775583</v>
      </c>
      <c r="G73" s="57">
        <v>28950.662472123244</v>
      </c>
      <c r="H73" s="55">
        <v>334</v>
      </c>
      <c r="I73" s="56">
        <v>332</v>
      </c>
      <c r="J73" s="57">
        <v>666</v>
      </c>
      <c r="K73" s="55">
        <v>0</v>
      </c>
      <c r="L73" s="56">
        <v>0</v>
      </c>
      <c r="M73" s="57">
        <v>0</v>
      </c>
      <c r="N73" s="3">
        <v>0.22781798919310908</v>
      </c>
      <c r="O73" s="3">
        <v>0.17451697707183711</v>
      </c>
      <c r="P73" s="4">
        <v>0.20124751468220473</v>
      </c>
      <c r="Q73" s="41"/>
      <c r="R73" s="58">
        <f t="shared" si="8"/>
        <v>49.208685665711563</v>
      </c>
      <c r="S73" s="58">
        <f t="shared" si="10"/>
        <v>37.695667047516814</v>
      </c>
      <c r="T73" s="58">
        <f t="shared" si="9"/>
        <v>43.469463171356225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6">
        <v>17586.730591336698</v>
      </c>
      <c r="F74" s="56">
        <v>13262.803805914005</v>
      </c>
      <c r="G74" s="57">
        <v>30849.534397250703</v>
      </c>
      <c r="H74" s="55">
        <v>334</v>
      </c>
      <c r="I74" s="56">
        <v>342</v>
      </c>
      <c r="J74" s="57">
        <v>676</v>
      </c>
      <c r="K74" s="55">
        <v>0</v>
      </c>
      <c r="L74" s="56">
        <v>0</v>
      </c>
      <c r="M74" s="57">
        <v>0</v>
      </c>
      <c r="N74" s="3">
        <v>0.24377260189810238</v>
      </c>
      <c r="O74" s="3">
        <v>0.17953763003457338</v>
      </c>
      <c r="P74" s="4">
        <v>0.21127502737542944</v>
      </c>
      <c r="Q74" s="41"/>
      <c r="R74" s="58">
        <f>+E74/(H74+K74)</f>
        <v>52.654882009990111</v>
      </c>
      <c r="S74" s="58">
        <f t="shared" si="10"/>
        <v>38.780128087467851</v>
      </c>
      <c r="T74" s="58">
        <f t="shared" si="9"/>
        <v>45.635405913092754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6">
        <v>18014.700116061267</v>
      </c>
      <c r="F75" s="56">
        <v>15269.611470892862</v>
      </c>
      <c r="G75" s="57">
        <v>33284.311586954129</v>
      </c>
      <c r="H75" s="55">
        <v>336</v>
      </c>
      <c r="I75" s="56">
        <v>334</v>
      </c>
      <c r="J75" s="57">
        <v>670</v>
      </c>
      <c r="K75" s="55">
        <v>0</v>
      </c>
      <c r="L75" s="56">
        <v>0</v>
      </c>
      <c r="M75" s="57">
        <v>0</v>
      </c>
      <c r="N75" s="3">
        <v>0.248218420911338</v>
      </c>
      <c r="O75" s="3">
        <v>0.21165462784005409</v>
      </c>
      <c r="P75" s="4">
        <v>0.22999109720117558</v>
      </c>
      <c r="Q75" s="41"/>
      <c r="R75" s="58">
        <f t="shared" si="8"/>
        <v>53.615178916849011</v>
      </c>
      <c r="S75" s="58">
        <f t="shared" si="10"/>
        <v>45.717399613451683</v>
      </c>
      <c r="T75" s="58">
        <f t="shared" si="9"/>
        <v>49.678076995453921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6">
        <v>19953.203176220843</v>
      </c>
      <c r="F76" s="56">
        <v>22685.407667953288</v>
      </c>
      <c r="G76" s="57">
        <v>42638.610844174131</v>
      </c>
      <c r="H76" s="55">
        <v>340</v>
      </c>
      <c r="I76" s="56">
        <v>334</v>
      </c>
      <c r="J76" s="57">
        <v>674</v>
      </c>
      <c r="K76" s="55">
        <v>0</v>
      </c>
      <c r="L76" s="56">
        <v>0</v>
      </c>
      <c r="M76" s="57">
        <v>0</v>
      </c>
      <c r="N76" s="3">
        <v>0.27169394303132954</v>
      </c>
      <c r="O76" s="3">
        <v>0.31444621407120882</v>
      </c>
      <c r="P76" s="4">
        <v>0.2928797865436733</v>
      </c>
      <c r="Q76" s="41"/>
      <c r="R76" s="58">
        <f t="shared" si="8"/>
        <v>58.685891694767186</v>
      </c>
      <c r="S76" s="58">
        <f t="shared" si="10"/>
        <v>67.920382239381098</v>
      </c>
      <c r="T76" s="58">
        <f t="shared" si="9"/>
        <v>63.262033893433426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6">
        <v>21006.656451646766</v>
      </c>
      <c r="F77" s="56">
        <v>25484.301053489908</v>
      </c>
      <c r="G77" s="57">
        <v>46490.95750513667</v>
      </c>
      <c r="H77" s="55">
        <v>334</v>
      </c>
      <c r="I77" s="56">
        <v>334</v>
      </c>
      <c r="J77" s="57">
        <v>668</v>
      </c>
      <c r="K77" s="55">
        <v>0</v>
      </c>
      <c r="L77" s="56">
        <v>0</v>
      </c>
      <c r="M77" s="57">
        <v>0</v>
      </c>
      <c r="N77" s="3">
        <v>0.29117676385627034</v>
      </c>
      <c r="O77" s="3">
        <v>0.35324214145999538</v>
      </c>
      <c r="P77" s="4">
        <v>0.32220945265813283</v>
      </c>
      <c r="Q77" s="41"/>
      <c r="R77" s="58">
        <f t="shared" si="8"/>
        <v>62.894180992954389</v>
      </c>
      <c r="S77" s="58">
        <f t="shared" si="10"/>
        <v>76.300302555359011</v>
      </c>
      <c r="T77" s="58">
        <f t="shared" si="9"/>
        <v>69.597241774156686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6">
        <v>13911.273379314654</v>
      </c>
      <c r="F78" s="56">
        <v>17743.826541427046</v>
      </c>
      <c r="G78" s="57">
        <v>31655.099920741701</v>
      </c>
      <c r="H78" s="55">
        <v>336</v>
      </c>
      <c r="I78" s="56">
        <v>332</v>
      </c>
      <c r="J78" s="57">
        <v>668</v>
      </c>
      <c r="K78" s="55">
        <v>0</v>
      </c>
      <c r="L78" s="56">
        <v>0</v>
      </c>
      <c r="M78" s="57">
        <v>0</v>
      </c>
      <c r="N78" s="3">
        <v>0.19167870066295545</v>
      </c>
      <c r="O78" s="3">
        <v>0.2474317623469858</v>
      </c>
      <c r="P78" s="4">
        <v>0.2193883061705873</v>
      </c>
      <c r="Q78" s="41"/>
      <c r="R78" s="58">
        <f t="shared" si="8"/>
        <v>41.402599343198375</v>
      </c>
      <c r="S78" s="58">
        <f t="shared" si="10"/>
        <v>53.445260666948933</v>
      </c>
      <c r="T78" s="58">
        <f t="shared" si="9"/>
        <v>47.387874132846861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6">
        <v>12902.589560568784</v>
      </c>
      <c r="F79" s="56">
        <v>16345.346433534636</v>
      </c>
      <c r="G79" s="57">
        <v>29247.93599410342</v>
      </c>
      <c r="H79" s="55">
        <v>336</v>
      </c>
      <c r="I79" s="56">
        <v>332</v>
      </c>
      <c r="J79" s="57">
        <v>668</v>
      </c>
      <c r="K79" s="55">
        <v>0</v>
      </c>
      <c r="L79" s="56">
        <v>0</v>
      </c>
      <c r="M79" s="57">
        <v>0</v>
      </c>
      <c r="N79" s="3">
        <v>0.1777803896683309</v>
      </c>
      <c r="O79" s="3">
        <v>0.22793042215437634</v>
      </c>
      <c r="P79" s="4">
        <v>0.20270525611349122</v>
      </c>
      <c r="Q79" s="41"/>
      <c r="R79" s="58">
        <f t="shared" si="8"/>
        <v>38.400564168359473</v>
      </c>
      <c r="S79" s="58">
        <f t="shared" si="10"/>
        <v>49.232971185345292</v>
      </c>
      <c r="T79" s="58">
        <f t="shared" si="9"/>
        <v>43.784335320514103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6">
        <v>9927.4516009841554</v>
      </c>
      <c r="F80" s="56">
        <v>11591.368709025959</v>
      </c>
      <c r="G80" s="57">
        <v>21518.820310010116</v>
      </c>
      <c r="H80" s="55">
        <v>334</v>
      </c>
      <c r="I80" s="56">
        <v>332</v>
      </c>
      <c r="J80" s="57">
        <v>666</v>
      </c>
      <c r="K80" s="55">
        <v>0</v>
      </c>
      <c r="L80" s="56">
        <v>0</v>
      </c>
      <c r="M80" s="57">
        <v>0</v>
      </c>
      <c r="N80" s="3">
        <v>0.13760606011565973</v>
      </c>
      <c r="O80" s="3">
        <v>0.16163778320261546</v>
      </c>
      <c r="P80" s="4">
        <v>0.14958583799083888</v>
      </c>
      <c r="Q80" s="41"/>
      <c r="R80" s="58">
        <f t="shared" si="8"/>
        <v>29.722908984982503</v>
      </c>
      <c r="S80" s="58">
        <f t="shared" si="10"/>
        <v>34.913761171764939</v>
      </c>
      <c r="T80" s="58">
        <f t="shared" si="9"/>
        <v>32.310541006021197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6">
        <v>8388.6919701938659</v>
      </c>
      <c r="F81" s="56">
        <v>9509.126452560522</v>
      </c>
      <c r="G81" s="57">
        <v>17897.81842275439</v>
      </c>
      <c r="H81" s="55">
        <v>336</v>
      </c>
      <c r="I81" s="56">
        <v>332</v>
      </c>
      <c r="J81" s="57">
        <v>668</v>
      </c>
      <c r="K81" s="55">
        <v>0</v>
      </c>
      <c r="L81" s="56">
        <v>0</v>
      </c>
      <c r="M81" s="57">
        <v>0</v>
      </c>
      <c r="N81" s="3">
        <v>0.11558493124715975</v>
      </c>
      <c r="O81" s="3">
        <v>0.1326016071586418</v>
      </c>
      <c r="P81" s="4">
        <v>0.12404232107142929</v>
      </c>
      <c r="Q81" s="41"/>
      <c r="R81" s="58">
        <f t="shared" si="8"/>
        <v>24.966345149386505</v>
      </c>
      <c r="S81" s="58">
        <f t="shared" si="10"/>
        <v>28.641947146266631</v>
      </c>
      <c r="T81" s="58">
        <f t="shared" si="9"/>
        <v>26.793141351428726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6">
        <v>7412.761414690649</v>
      </c>
      <c r="F82" s="56">
        <v>8165.4359939962915</v>
      </c>
      <c r="G82" s="57">
        <v>15578.197408686941</v>
      </c>
      <c r="H82" s="55">
        <v>336</v>
      </c>
      <c r="I82" s="56">
        <v>340</v>
      </c>
      <c r="J82" s="57">
        <v>676</v>
      </c>
      <c r="K82" s="55">
        <v>0</v>
      </c>
      <c r="L82" s="56">
        <v>0</v>
      </c>
      <c r="M82" s="57">
        <v>0</v>
      </c>
      <c r="N82" s="3">
        <v>0.10213791631793773</v>
      </c>
      <c r="O82" s="3">
        <v>0.11118513063720441</v>
      </c>
      <c r="P82" s="4">
        <v>0.10668829038384109</v>
      </c>
      <c r="Q82" s="41"/>
      <c r="R82" s="58">
        <f t="shared" si="8"/>
        <v>22.061789924674549</v>
      </c>
      <c r="S82" s="58">
        <f t="shared" si="10"/>
        <v>24.015988217636153</v>
      </c>
      <c r="T82" s="58">
        <f t="shared" si="9"/>
        <v>23.044670722909675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6">
        <v>6074.1059239460928</v>
      </c>
      <c r="F83" s="56">
        <v>7173.443380969501</v>
      </c>
      <c r="G83" s="57">
        <v>13247.549304915594</v>
      </c>
      <c r="H83" s="55">
        <v>336</v>
      </c>
      <c r="I83" s="56">
        <v>334</v>
      </c>
      <c r="J83" s="57">
        <v>670</v>
      </c>
      <c r="K83" s="55">
        <v>0</v>
      </c>
      <c r="L83" s="56">
        <v>0</v>
      </c>
      <c r="M83" s="57">
        <v>0</v>
      </c>
      <c r="N83" s="3">
        <v>8.3693037973243123E-2</v>
      </c>
      <c r="O83" s="3">
        <v>9.9432293482056733E-2</v>
      </c>
      <c r="P83" s="4">
        <v>9.1539174301517368E-2</v>
      </c>
      <c r="Q83" s="41"/>
      <c r="R83" s="58">
        <f t="shared" si="8"/>
        <v>18.077696202220515</v>
      </c>
      <c r="S83" s="58">
        <f t="shared" si="10"/>
        <v>21.477375392124255</v>
      </c>
      <c r="T83" s="58">
        <f t="shared" si="9"/>
        <v>19.772461649127752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54">
        <v>351.77</v>
      </c>
      <c r="E84" s="61">
        <v>2942.6226832439643</v>
      </c>
      <c r="F84" s="61">
        <v>4262.9999999754064</v>
      </c>
      <c r="G84" s="62">
        <v>7205.6226832193706</v>
      </c>
      <c r="H84" s="67">
        <v>334</v>
      </c>
      <c r="I84" s="61">
        <v>334</v>
      </c>
      <c r="J84" s="62">
        <v>668</v>
      </c>
      <c r="K84" s="67">
        <v>0</v>
      </c>
      <c r="L84" s="61">
        <v>0</v>
      </c>
      <c r="M84" s="62">
        <v>0</v>
      </c>
      <c r="N84" s="6">
        <v>4.0788183123252997E-2</v>
      </c>
      <c r="O84" s="6">
        <v>5.9090153026937882E-2</v>
      </c>
      <c r="P84" s="7">
        <v>4.9939168075095436E-2</v>
      </c>
      <c r="Q84" s="41"/>
      <c r="R84" s="58">
        <f t="shared" si="8"/>
        <v>8.8102475546226469</v>
      </c>
      <c r="S84" s="58">
        <f t="shared" si="10"/>
        <v>12.763473053818583</v>
      </c>
      <c r="T84" s="58">
        <f t="shared" si="9"/>
        <v>10.786860304220614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2598.8700119171308</v>
      </c>
      <c r="F85" s="56">
        <v>5456.7781952218802</v>
      </c>
      <c r="G85" s="65">
        <v>8055.648207139011</v>
      </c>
      <c r="H85" s="71">
        <v>105</v>
      </c>
      <c r="I85" s="64">
        <v>126</v>
      </c>
      <c r="J85" s="65">
        <v>231</v>
      </c>
      <c r="K85" s="71">
        <v>0</v>
      </c>
      <c r="L85" s="64">
        <v>0</v>
      </c>
      <c r="M85" s="65">
        <v>0</v>
      </c>
      <c r="N85" s="3">
        <v>0.11458862486407102</v>
      </c>
      <c r="O85" s="3">
        <v>0.2004989048802866</v>
      </c>
      <c r="P85" s="4">
        <v>0.16144877760018861</v>
      </c>
      <c r="Q85" s="41"/>
      <c r="R85" s="58">
        <f t="shared" si="8"/>
        <v>24.751142970639339</v>
      </c>
      <c r="S85" s="58">
        <f t="shared" si="10"/>
        <v>43.307763454141906</v>
      </c>
      <c r="T85" s="58">
        <f t="shared" si="9"/>
        <v>34.872935961640742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2426.2988592252691</v>
      </c>
      <c r="F86" s="61">
        <v>5171.0000000006512</v>
      </c>
      <c r="G86" s="62">
        <v>7597.2988592259208</v>
      </c>
      <c r="H86" s="72">
        <v>105</v>
      </c>
      <c r="I86" s="61">
        <v>126</v>
      </c>
      <c r="J86" s="62">
        <v>231</v>
      </c>
      <c r="K86" s="72">
        <v>0</v>
      </c>
      <c r="L86" s="61">
        <v>0</v>
      </c>
      <c r="M86" s="62">
        <v>0</v>
      </c>
      <c r="N86" s="6">
        <v>0.10697966751434167</v>
      </c>
      <c r="O86" s="6">
        <v>0.18999853027633198</v>
      </c>
      <c r="P86" s="7">
        <v>0.1522626835663364</v>
      </c>
      <c r="Q86" s="41"/>
      <c r="R86" s="58">
        <f t="shared" si="8"/>
        <v>23.107608183097803</v>
      </c>
      <c r="S86" s="58">
        <f t="shared" si="10"/>
        <v>41.039682539687711</v>
      </c>
      <c r="T86" s="58">
        <f t="shared" si="9"/>
        <v>32.88873965032866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1084931.2935154068</v>
      </c>
    </row>
    <row r="91" spans="2:20" x14ac:dyDescent="0.25">
      <c r="C91" t="s">
        <v>112</v>
      </c>
      <c r="D91" s="78">
        <f>SUMPRODUCT(((((J5:J86)*216)+((M5:M86)*248))*((D5:D86))/1000))</f>
        <v>5435838.5156000033</v>
      </c>
    </row>
    <row r="92" spans="2:20" x14ac:dyDescent="0.25">
      <c r="C92" t="s">
        <v>111</v>
      </c>
      <c r="D92" s="39">
        <f>+D90/D91</f>
        <v>0.19958858056614895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Joaquim Carmona</cp:lastModifiedBy>
  <cp:lastPrinted>2019-07-04T15:20:22Z</cp:lastPrinted>
  <dcterms:created xsi:type="dcterms:W3CDTF">2009-03-26T16:43:37Z</dcterms:created>
  <dcterms:modified xsi:type="dcterms:W3CDTF">2020-02-16T20:53:47Z</dcterms:modified>
</cp:coreProperties>
</file>