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9\Info Site\12. Dezembro\"/>
    </mc:Choice>
  </mc:AlternateContent>
  <bookViews>
    <workbookView xWindow="120" yWindow="30" windowWidth="15570" windowHeight="8640" tabRatio="930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_xlnm._FilterDatabase" localSheetId="13" hidden="1">'Média 16h-17h'!$A$4:$T$4</definedName>
    <definedName name="_xlnm._FilterDatabase" localSheetId="14" hidden="1">'Média 17h-18h'!$A$4:$T$4</definedName>
    <definedName name="_xlnm._FilterDatabase" localSheetId="15" hidden="1">'Média 18h-19h'!$A$4:$X$4</definedName>
    <definedName name="_xlnm._FilterDatabase" localSheetId="16" hidden="1">'Média 19h-20h'!$A$4:$X$4</definedName>
    <definedName name="_xlnm._FilterDatabase" localSheetId="17" hidden="1">'Média 20h-21h'!$A$4:$X$4</definedName>
    <definedName name="_xlnm._FilterDatabase" localSheetId="18" hidden="1">'Média 21h-22h'!$A$4:$T$4</definedName>
    <definedName name="_xlnm._FilterDatabase" localSheetId="19" hidden="1">'Média 22h-23h'!$A$4:$T$4</definedName>
    <definedName name="_xlnm._FilterDatabase" localSheetId="20" hidden="1">'Média 23h-0h'!$A$4:$X$4</definedName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9" l="1"/>
  <c r="J85" i="9"/>
  <c r="M86" i="9"/>
  <c r="M85" i="9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7" i="14"/>
  <c r="J66" i="14"/>
  <c r="J64" i="14"/>
  <c r="J63" i="14"/>
  <c r="J62" i="14"/>
  <c r="J61" i="14"/>
  <c r="M84" i="27"/>
  <c r="M83" i="27"/>
  <c r="M82" i="27"/>
  <c r="M81" i="27"/>
  <c r="M80" i="27"/>
  <c r="M79" i="27"/>
  <c r="M78" i="27"/>
  <c r="M77" i="27"/>
  <c r="M76" i="27"/>
  <c r="M75" i="27"/>
  <c r="M74" i="27"/>
  <c r="M73" i="27"/>
  <c r="M72" i="27"/>
  <c r="M71" i="27"/>
  <c r="M70" i="27"/>
  <c r="M69" i="27"/>
  <c r="M67" i="27"/>
  <c r="M65" i="27"/>
  <c r="M63" i="27"/>
  <c r="M61" i="27"/>
  <c r="J84" i="27"/>
  <c r="J83" i="27"/>
  <c r="J82" i="27"/>
  <c r="J81" i="27"/>
  <c r="J80" i="27"/>
  <c r="J79" i="27"/>
  <c r="J78" i="27"/>
  <c r="J77" i="27"/>
  <c r="J76" i="27"/>
  <c r="J75" i="27"/>
  <c r="J74" i="27"/>
  <c r="J73" i="27"/>
  <c r="J72" i="27"/>
  <c r="J71" i="27"/>
  <c r="J70" i="27"/>
  <c r="J69" i="27"/>
  <c r="J67" i="27"/>
  <c r="J65" i="27"/>
  <c r="J63" i="27"/>
  <c r="J61" i="27"/>
  <c r="M84" i="26"/>
  <c r="M83" i="26"/>
  <c r="M82" i="26"/>
  <c r="M81" i="26"/>
  <c r="M80" i="26"/>
  <c r="M79" i="26"/>
  <c r="M78" i="26"/>
  <c r="M77" i="26"/>
  <c r="M76" i="26"/>
  <c r="M75" i="26"/>
  <c r="M74" i="26"/>
  <c r="M73" i="26"/>
  <c r="M72" i="26"/>
  <c r="M71" i="26"/>
  <c r="M70" i="26"/>
  <c r="M69" i="26"/>
  <c r="M67" i="26"/>
  <c r="M65" i="26"/>
  <c r="M63" i="26"/>
  <c r="M61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7" i="26"/>
  <c r="J65" i="26"/>
  <c r="J63" i="26"/>
  <c r="M84" i="25"/>
  <c r="M83" i="25"/>
  <c r="M82" i="25"/>
  <c r="M81" i="25"/>
  <c r="M80" i="25"/>
  <c r="M79" i="25"/>
  <c r="M78" i="25"/>
  <c r="M77" i="25"/>
  <c r="M76" i="25"/>
  <c r="M75" i="25"/>
  <c r="M74" i="25"/>
  <c r="M73" i="25"/>
  <c r="M72" i="25"/>
  <c r="M71" i="25"/>
  <c r="M70" i="25"/>
  <c r="M69" i="25"/>
  <c r="M67" i="25"/>
  <c r="M65" i="25"/>
  <c r="M63" i="25"/>
  <c r="M61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7" i="25"/>
  <c r="J65" i="25"/>
  <c r="J63" i="25"/>
  <c r="J61" i="25"/>
  <c r="M84" i="24"/>
  <c r="M83" i="24"/>
  <c r="M82" i="24"/>
  <c r="M81" i="24"/>
  <c r="M80" i="24"/>
  <c r="M79" i="24"/>
  <c r="M78" i="24"/>
  <c r="M77" i="24"/>
  <c r="M76" i="24"/>
  <c r="M75" i="24"/>
  <c r="M74" i="24"/>
  <c r="M73" i="24"/>
  <c r="M72" i="24"/>
  <c r="M71" i="24"/>
  <c r="M70" i="24"/>
  <c r="M69" i="24"/>
  <c r="M67" i="24"/>
  <c r="M65" i="24"/>
  <c r="M63" i="24"/>
  <c r="M61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5" i="24"/>
  <c r="M84" i="23"/>
  <c r="M83" i="23"/>
  <c r="M82" i="23"/>
  <c r="M81" i="23"/>
  <c r="M80" i="23"/>
  <c r="M79" i="23"/>
  <c r="M78" i="23"/>
  <c r="M77" i="23"/>
  <c r="M76" i="23"/>
  <c r="M75" i="23"/>
  <c r="M74" i="23"/>
  <c r="M73" i="23"/>
  <c r="M72" i="23"/>
  <c r="M71" i="23"/>
  <c r="M70" i="23"/>
  <c r="M69" i="23"/>
  <c r="M67" i="23"/>
  <c r="M65" i="23"/>
  <c r="M63" i="23"/>
  <c r="M61" i="23"/>
  <c r="J84" i="23"/>
  <c r="J83" i="23"/>
  <c r="J82" i="23"/>
  <c r="J81" i="23"/>
  <c r="J80" i="23"/>
  <c r="J79" i="23"/>
  <c r="J78" i="23"/>
  <c r="J77" i="23"/>
  <c r="J76" i="23"/>
  <c r="J75" i="23"/>
  <c r="J74" i="23"/>
  <c r="J73" i="23"/>
  <c r="J72" i="23"/>
  <c r="J71" i="23"/>
  <c r="J70" i="23"/>
  <c r="J67" i="23"/>
  <c r="M84" i="22"/>
  <c r="M83" i="22"/>
  <c r="M82" i="22"/>
  <c r="M81" i="22"/>
  <c r="M80" i="22"/>
  <c r="M79" i="22"/>
  <c r="M78" i="22"/>
  <c r="M77" i="22"/>
  <c r="M76" i="22"/>
  <c r="M75" i="22"/>
  <c r="M74" i="22"/>
  <c r="M73" i="22"/>
  <c r="M72" i="22"/>
  <c r="M71" i="22"/>
  <c r="M70" i="22"/>
  <c r="M69" i="22"/>
  <c r="M67" i="22"/>
  <c r="M65" i="22"/>
  <c r="M63" i="22"/>
  <c r="M61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7" i="22"/>
  <c r="J63" i="22"/>
  <c r="J61" i="22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7" i="28"/>
  <c r="M65" i="28"/>
  <c r="M63" i="28"/>
  <c r="M61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7" i="28"/>
  <c r="J65" i="28"/>
  <c r="J63" i="28"/>
  <c r="J61" i="28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7" i="11"/>
  <c r="M65" i="11"/>
  <c r="M63" i="11"/>
  <c r="M62" i="11"/>
  <c r="M61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7" i="11"/>
  <c r="J65" i="11"/>
  <c r="J61" i="11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7" i="10"/>
  <c r="M66" i="10"/>
  <c r="M65" i="10"/>
  <c r="M63" i="10"/>
  <c r="M61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7" i="10"/>
  <c r="J65" i="10"/>
  <c r="J63" i="10"/>
  <c r="J61" i="10"/>
  <c r="J60" i="10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5" i="19"/>
  <c r="M64" i="19"/>
  <c r="M63" i="19"/>
  <c r="M61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7" i="19"/>
  <c r="J65" i="19"/>
  <c r="J63" i="19"/>
  <c r="J61" i="19"/>
  <c r="J60" i="19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7" i="18"/>
  <c r="M65" i="18"/>
  <c r="M63" i="18"/>
  <c r="M62" i="18"/>
  <c r="M61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8" i="18"/>
  <c r="J66" i="18"/>
  <c r="J65" i="18"/>
  <c r="J63" i="18"/>
  <c r="J61" i="18"/>
  <c r="J60" i="18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0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8" i="17"/>
  <c r="J67" i="17"/>
  <c r="J66" i="17"/>
  <c r="J64" i="17"/>
  <c r="J60" i="17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7" i="16"/>
  <c r="M65" i="16"/>
  <c r="M63" i="16"/>
  <c r="M62" i="16"/>
  <c r="M61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1" i="16"/>
  <c r="J60" i="16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7" i="15"/>
  <c r="M66" i="15"/>
  <c r="M65" i="15"/>
  <c r="M63" i="15"/>
  <c r="M62" i="15"/>
  <c r="M61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3" i="15"/>
  <c r="J62" i="15"/>
  <c r="J61" i="15"/>
  <c r="J60" i="15"/>
  <c r="M84" i="14"/>
  <c r="M83" i="14"/>
  <c r="M82" i="14"/>
  <c r="M81" i="14"/>
  <c r="M80" i="14"/>
  <c r="M79" i="14"/>
  <c r="M78" i="14"/>
  <c r="M77" i="14"/>
  <c r="M74" i="14"/>
  <c r="M73" i="14"/>
  <c r="M72" i="14"/>
  <c r="M70" i="14"/>
  <c r="M69" i="14"/>
  <c r="M68" i="14"/>
  <c r="M67" i="14"/>
  <c r="M66" i="14"/>
  <c r="M62" i="14"/>
  <c r="M61" i="14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1" i="13"/>
  <c r="M60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6" i="13"/>
  <c r="J65" i="13"/>
  <c r="J64" i="13"/>
  <c r="J63" i="13"/>
  <c r="J62" i="13"/>
  <c r="J60" i="13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7" i="12"/>
  <c r="M66" i="12"/>
  <c r="M65" i="12"/>
  <c r="M64" i="12"/>
  <c r="M63" i="12"/>
  <c r="M62" i="12"/>
  <c r="M61" i="12"/>
  <c r="M60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5" i="12"/>
  <c r="J64" i="12"/>
  <c r="J63" i="12"/>
  <c r="J61" i="12"/>
  <c r="J60" i="12"/>
  <c r="M75" i="14"/>
  <c r="M71" i="14"/>
  <c r="M84" i="9"/>
  <c r="J84" i="9"/>
  <c r="M83" i="9"/>
  <c r="J83" i="9"/>
  <c r="M82" i="9"/>
  <c r="J82" i="9"/>
  <c r="M81" i="9"/>
  <c r="J81" i="9"/>
  <c r="M80" i="9"/>
  <c r="J80" i="9"/>
  <c r="M79" i="9"/>
  <c r="J79" i="9"/>
  <c r="M78" i="9"/>
  <c r="J78" i="9"/>
  <c r="M77" i="9"/>
  <c r="J77" i="9"/>
  <c r="M76" i="9"/>
  <c r="J76" i="9"/>
  <c r="M75" i="9"/>
  <c r="J75" i="9"/>
  <c r="M74" i="9"/>
  <c r="J74" i="9"/>
  <c r="M73" i="9"/>
  <c r="J73" i="9"/>
  <c r="M72" i="9"/>
  <c r="J72" i="9"/>
  <c r="M71" i="9"/>
  <c r="J71" i="9"/>
  <c r="M70" i="9"/>
  <c r="J70" i="9"/>
  <c r="J68" i="13"/>
  <c r="J68" i="14"/>
  <c r="M64" i="14"/>
  <c r="J60" i="14"/>
  <c r="J64" i="15"/>
  <c r="M66" i="16"/>
  <c r="J62" i="16"/>
  <c r="M64" i="17"/>
  <c r="J62" i="17"/>
  <c r="M66" i="18"/>
  <c r="J64" i="18"/>
  <c r="J62" i="18"/>
  <c r="J68" i="19"/>
  <c r="J66" i="19"/>
  <c r="J64" i="19"/>
  <c r="J62" i="19"/>
  <c r="M60" i="19"/>
  <c r="J68" i="10"/>
  <c r="J66" i="10"/>
  <c r="J64" i="10"/>
  <c r="M62" i="10"/>
  <c r="J62" i="10"/>
  <c r="M68" i="11"/>
  <c r="J68" i="11"/>
  <c r="J66" i="11"/>
  <c r="M64" i="11"/>
  <c r="J64" i="11"/>
  <c r="J62" i="11"/>
  <c r="J60" i="11"/>
  <c r="M68" i="28"/>
  <c r="J68" i="28"/>
  <c r="M66" i="28"/>
  <c r="J66" i="28"/>
  <c r="M64" i="28"/>
  <c r="J64" i="28"/>
  <c r="M62" i="28"/>
  <c r="J62" i="28"/>
  <c r="M60" i="28"/>
  <c r="J60" i="28"/>
  <c r="J68" i="22"/>
  <c r="M66" i="22"/>
  <c r="J66" i="22"/>
  <c r="M64" i="22"/>
  <c r="J64" i="22"/>
  <c r="J62" i="22"/>
  <c r="J60" i="22"/>
  <c r="M68" i="23"/>
  <c r="J68" i="23"/>
  <c r="J66" i="23"/>
  <c r="J64" i="23"/>
  <c r="M62" i="23"/>
  <c r="J62" i="23"/>
  <c r="M60" i="23"/>
  <c r="J60" i="23"/>
  <c r="J68" i="24"/>
  <c r="M66" i="24"/>
  <c r="J66" i="24"/>
  <c r="M64" i="24"/>
  <c r="J64" i="24"/>
  <c r="J62" i="24"/>
  <c r="J60" i="24"/>
  <c r="M68" i="25"/>
  <c r="J68" i="25"/>
  <c r="J66" i="25"/>
  <c r="J64" i="25"/>
  <c r="M62" i="25"/>
  <c r="J62" i="25"/>
  <c r="M60" i="25"/>
  <c r="J60" i="25"/>
  <c r="J68" i="26"/>
  <c r="M66" i="26"/>
  <c r="J66" i="26"/>
  <c r="J64" i="26"/>
  <c r="J62" i="26"/>
  <c r="M60" i="26"/>
  <c r="J60" i="26"/>
  <c r="J68" i="27"/>
  <c r="J66" i="27"/>
  <c r="M64" i="27"/>
  <c r="J64" i="27"/>
  <c r="M62" i="27"/>
  <c r="J62" i="27"/>
  <c r="J60" i="27"/>
  <c r="J59" i="4"/>
  <c r="J59" i="9" l="1"/>
  <c r="J60" i="9"/>
  <c r="J61" i="9"/>
  <c r="J62" i="9"/>
  <c r="J63" i="9"/>
  <c r="J64" i="9"/>
  <c r="J65" i="9"/>
  <c r="J66" i="9"/>
  <c r="J67" i="9"/>
  <c r="J68" i="9"/>
  <c r="J69" i="9"/>
  <c r="M59" i="9"/>
  <c r="M60" i="9"/>
  <c r="M61" i="9"/>
  <c r="M62" i="9"/>
  <c r="M63" i="9"/>
  <c r="M64" i="9"/>
  <c r="M65" i="9"/>
  <c r="M66" i="9"/>
  <c r="M67" i="9"/>
  <c r="M68" i="9"/>
  <c r="M69" i="9"/>
  <c r="J69" i="1"/>
  <c r="J66" i="1"/>
  <c r="J61" i="1"/>
  <c r="J65" i="1"/>
  <c r="J62" i="12"/>
  <c r="J66" i="12"/>
  <c r="M59" i="4"/>
  <c r="J62" i="1"/>
  <c r="J61" i="17"/>
  <c r="J65" i="17"/>
  <c r="J69" i="17"/>
  <c r="M61" i="17"/>
  <c r="M63" i="17"/>
  <c r="M65" i="17"/>
  <c r="M67" i="17"/>
  <c r="J64" i="1"/>
  <c r="J60" i="1"/>
  <c r="J68" i="1"/>
  <c r="J65" i="14"/>
  <c r="J61" i="26"/>
  <c r="J69" i="25"/>
  <c r="J63" i="24"/>
  <c r="J67" i="24"/>
  <c r="J61" i="24"/>
  <c r="J65" i="23"/>
  <c r="J69" i="23"/>
  <c r="J61" i="23"/>
  <c r="J63" i="23"/>
  <c r="J65" i="22"/>
  <c r="J63" i="11"/>
  <c r="J67" i="18"/>
  <c r="J69" i="18"/>
  <c r="J63" i="17"/>
  <c r="J63" i="16"/>
  <c r="M65" i="14"/>
  <c r="M76" i="14"/>
  <c r="M63" i="14"/>
  <c r="J67" i="13"/>
  <c r="J69" i="13"/>
  <c r="J61" i="13"/>
  <c r="J63" i="1"/>
  <c r="J67" i="1"/>
  <c r="M68" i="17"/>
  <c r="M64" i="16"/>
  <c r="M60" i="15"/>
  <c r="M68" i="15"/>
  <c r="M68" i="12"/>
  <c r="M66" i="27"/>
  <c r="M62" i="26"/>
  <c r="M68" i="26"/>
  <c r="M64" i="25"/>
  <c r="M60" i="24"/>
  <c r="M68" i="24"/>
  <c r="M64" i="23"/>
  <c r="M60" i="22"/>
  <c r="M68" i="22"/>
  <c r="M60" i="27"/>
  <c r="M68" i="27"/>
  <c r="M64" i="26"/>
  <c r="M66" i="25"/>
  <c r="M62" i="24"/>
  <c r="M66" i="23"/>
  <c r="M62" i="22"/>
  <c r="M60" i="11"/>
  <c r="M66" i="11"/>
  <c r="M60" i="10"/>
  <c r="M64" i="10"/>
  <c r="M68" i="10"/>
  <c r="M62" i="19"/>
  <c r="M66" i="19"/>
  <c r="M60" i="18"/>
  <c r="M64" i="18"/>
  <c r="M68" i="18"/>
  <c r="M62" i="17"/>
  <c r="M66" i="17"/>
  <c r="M60" i="16"/>
  <c r="M68" i="16"/>
  <c r="M64" i="15"/>
  <c r="M60" i="14"/>
  <c r="M62" i="13"/>
  <c r="M84" i="4" l="1"/>
  <c r="M83" i="4"/>
  <c r="J83" i="4"/>
  <c r="M82" i="4"/>
  <c r="J82" i="4"/>
  <c r="J81" i="4"/>
  <c r="M80" i="4"/>
  <c r="J80" i="4"/>
  <c r="M79" i="4"/>
  <c r="J79" i="4"/>
  <c r="M78" i="4"/>
  <c r="M77" i="4"/>
  <c r="M76" i="4"/>
  <c r="M75" i="4"/>
  <c r="M74" i="4"/>
  <c r="J74" i="4"/>
  <c r="M72" i="4"/>
  <c r="J69" i="4"/>
  <c r="J68" i="4"/>
  <c r="J66" i="4"/>
  <c r="J65" i="4"/>
  <c r="J64" i="4"/>
  <c r="J62" i="4"/>
  <c r="J60" i="4"/>
  <c r="M55" i="4"/>
  <c r="J55" i="4"/>
  <c r="M54" i="4"/>
  <c r="M53" i="4"/>
  <c r="M52" i="4"/>
  <c r="M51" i="4"/>
  <c r="J51" i="4"/>
  <c r="M50" i="4"/>
  <c r="M49" i="4"/>
  <c r="M48" i="4"/>
  <c r="M58" i="9"/>
  <c r="J58" i="9"/>
  <c r="M57" i="9"/>
  <c r="J57" i="9"/>
  <c r="M56" i="9"/>
  <c r="J56" i="9"/>
  <c r="M55" i="9"/>
  <c r="J55" i="9"/>
  <c r="M54" i="9"/>
  <c r="J54" i="9"/>
  <c r="M53" i="9"/>
  <c r="J53" i="9"/>
  <c r="M52" i="9"/>
  <c r="J52" i="9"/>
  <c r="M51" i="9"/>
  <c r="J51" i="9"/>
  <c r="M50" i="9"/>
  <c r="J50" i="9"/>
  <c r="M49" i="9"/>
  <c r="J49" i="9"/>
  <c r="M48" i="9"/>
  <c r="J48" i="9"/>
  <c r="M58" i="12"/>
  <c r="M57" i="12"/>
  <c r="M56" i="12"/>
  <c r="M55" i="12"/>
  <c r="M54" i="12"/>
  <c r="M53" i="12"/>
  <c r="M52" i="12"/>
  <c r="M51" i="12"/>
  <c r="M50" i="12"/>
  <c r="M49" i="12"/>
  <c r="M48" i="12"/>
  <c r="M58" i="13"/>
  <c r="M57" i="13"/>
  <c r="M56" i="13"/>
  <c r="M55" i="13"/>
  <c r="M54" i="13"/>
  <c r="M53" i="13"/>
  <c r="M52" i="13"/>
  <c r="M51" i="13"/>
  <c r="M50" i="13"/>
  <c r="M49" i="13"/>
  <c r="M48" i="13"/>
  <c r="M58" i="14"/>
  <c r="M57" i="14"/>
  <c r="M56" i="14"/>
  <c r="M55" i="14"/>
  <c r="M54" i="14"/>
  <c r="M53" i="14"/>
  <c r="M52" i="14"/>
  <c r="M51" i="14"/>
  <c r="M50" i="14"/>
  <c r="M49" i="14"/>
  <c r="M48" i="14"/>
  <c r="M58" i="15"/>
  <c r="M57" i="15"/>
  <c r="M56" i="15"/>
  <c r="M55" i="15"/>
  <c r="M54" i="15"/>
  <c r="M53" i="15"/>
  <c r="M52" i="15"/>
  <c r="M51" i="15"/>
  <c r="M50" i="15"/>
  <c r="M49" i="15"/>
  <c r="M48" i="15"/>
  <c r="M58" i="16"/>
  <c r="M57" i="16"/>
  <c r="M56" i="16"/>
  <c r="M55" i="16"/>
  <c r="M54" i="16"/>
  <c r="M53" i="16"/>
  <c r="M52" i="16"/>
  <c r="M51" i="16"/>
  <c r="M50" i="16"/>
  <c r="M49" i="16"/>
  <c r="M48" i="16"/>
  <c r="M58" i="17"/>
  <c r="M57" i="17"/>
  <c r="M56" i="17"/>
  <c r="M55" i="17"/>
  <c r="M54" i="17"/>
  <c r="M53" i="17"/>
  <c r="M52" i="17"/>
  <c r="M51" i="17"/>
  <c r="M50" i="17"/>
  <c r="M49" i="17"/>
  <c r="M48" i="17"/>
  <c r="M58" i="18"/>
  <c r="M57" i="18"/>
  <c r="M56" i="18"/>
  <c r="M55" i="18"/>
  <c r="M54" i="18"/>
  <c r="M53" i="18"/>
  <c r="M52" i="18"/>
  <c r="J52" i="18"/>
  <c r="M51" i="18"/>
  <c r="J51" i="18"/>
  <c r="M50" i="18"/>
  <c r="M49" i="18"/>
  <c r="J49" i="18"/>
  <c r="M48" i="18"/>
  <c r="M58" i="19"/>
  <c r="J58" i="19"/>
  <c r="M57" i="19"/>
  <c r="M56" i="19"/>
  <c r="M55" i="19"/>
  <c r="J55" i="19"/>
  <c r="M54" i="19"/>
  <c r="J54" i="19"/>
  <c r="M53" i="19"/>
  <c r="M52" i="19"/>
  <c r="J52" i="19"/>
  <c r="M51" i="19"/>
  <c r="M50" i="19"/>
  <c r="J50" i="19"/>
  <c r="M49" i="19"/>
  <c r="M48" i="19"/>
  <c r="J48" i="19"/>
  <c r="M58" i="10"/>
  <c r="M56" i="10"/>
  <c r="M55" i="10"/>
  <c r="M54" i="10"/>
  <c r="M53" i="10"/>
  <c r="M52" i="10"/>
  <c r="M51" i="10"/>
  <c r="M50" i="10"/>
  <c r="M49" i="10"/>
  <c r="M48" i="10"/>
  <c r="M58" i="11"/>
  <c r="J58" i="11"/>
  <c r="M57" i="11"/>
  <c r="J57" i="11"/>
  <c r="M56" i="11"/>
  <c r="J56" i="11"/>
  <c r="M55" i="11"/>
  <c r="M54" i="11"/>
  <c r="M53" i="11"/>
  <c r="J53" i="11"/>
  <c r="M52" i="11"/>
  <c r="J52" i="11"/>
  <c r="M51" i="11"/>
  <c r="M50" i="11"/>
  <c r="M49" i="11"/>
  <c r="J49" i="11"/>
  <c r="M48" i="11"/>
  <c r="J48" i="11"/>
  <c r="M58" i="28"/>
  <c r="M57" i="28"/>
  <c r="J57" i="28"/>
  <c r="M56" i="28"/>
  <c r="M55" i="28"/>
  <c r="J55" i="28"/>
  <c r="M54" i="28"/>
  <c r="M53" i="28"/>
  <c r="J53" i="28"/>
  <c r="M52" i="28"/>
  <c r="J52" i="28"/>
  <c r="M51" i="28"/>
  <c r="J51" i="28"/>
  <c r="M50" i="28"/>
  <c r="M49" i="28"/>
  <c r="M48" i="28"/>
  <c r="J48" i="28"/>
  <c r="M58" i="22"/>
  <c r="J58" i="22"/>
  <c r="M57" i="22"/>
  <c r="M56" i="22"/>
  <c r="J56" i="22"/>
  <c r="M55" i="22"/>
  <c r="J55" i="22"/>
  <c r="M54" i="22"/>
  <c r="J54" i="22"/>
  <c r="M53" i="22"/>
  <c r="M52" i="22"/>
  <c r="M51" i="22"/>
  <c r="M50" i="22"/>
  <c r="J50" i="22"/>
  <c r="M49" i="22"/>
  <c r="M48" i="22"/>
  <c r="J48" i="22"/>
  <c r="M58" i="23"/>
  <c r="M57" i="23"/>
  <c r="M56" i="23"/>
  <c r="M55" i="23"/>
  <c r="M54" i="23"/>
  <c r="J54" i="23"/>
  <c r="M53" i="23"/>
  <c r="J53" i="23"/>
  <c r="M52" i="23"/>
  <c r="M50" i="23"/>
  <c r="J50" i="23"/>
  <c r="M49" i="23"/>
  <c r="J49" i="23"/>
  <c r="M48" i="23"/>
  <c r="M58" i="24"/>
  <c r="M57" i="24"/>
  <c r="M56" i="24"/>
  <c r="M55" i="24"/>
  <c r="M53" i="24"/>
  <c r="J53" i="24"/>
  <c r="J52" i="24"/>
  <c r="M51" i="24"/>
  <c r="J51" i="24"/>
  <c r="J50" i="24"/>
  <c r="J49" i="24"/>
  <c r="J48" i="24"/>
  <c r="M58" i="25"/>
  <c r="J58" i="25"/>
  <c r="J57" i="25"/>
  <c r="M56" i="25"/>
  <c r="J56" i="25"/>
  <c r="M54" i="25"/>
  <c r="J53" i="25"/>
  <c r="J52" i="25"/>
  <c r="J51" i="25"/>
  <c r="J50" i="25"/>
  <c r="J49" i="25"/>
  <c r="M48" i="25"/>
  <c r="J48" i="25"/>
  <c r="J58" i="26"/>
  <c r="M57" i="26"/>
  <c r="J57" i="26"/>
  <c r="M55" i="26"/>
  <c r="J55" i="26"/>
  <c r="J54" i="26"/>
  <c r="J53" i="26"/>
  <c r="M51" i="26"/>
  <c r="J51" i="26"/>
  <c r="J50" i="26"/>
  <c r="M49" i="26"/>
  <c r="J49" i="26"/>
  <c r="J48" i="26"/>
  <c r="M58" i="27"/>
  <c r="J58" i="27"/>
  <c r="J57" i="27"/>
  <c r="M56" i="27"/>
  <c r="J56" i="27"/>
  <c r="M55" i="27"/>
  <c r="J55" i="27"/>
  <c r="M54" i="27"/>
  <c r="J54" i="27"/>
  <c r="M52" i="27"/>
  <c r="J52" i="27"/>
  <c r="M51" i="27"/>
  <c r="J51" i="27"/>
  <c r="M50" i="27"/>
  <c r="J50" i="27"/>
  <c r="M49" i="27"/>
  <c r="J49" i="27"/>
  <c r="M48" i="27"/>
  <c r="J48" i="27"/>
  <c r="M58" i="1"/>
  <c r="M57" i="1"/>
  <c r="M56" i="1"/>
  <c r="M55" i="1"/>
  <c r="M54" i="1"/>
  <c r="M53" i="1"/>
  <c r="M52" i="1"/>
  <c r="M51" i="1"/>
  <c r="M50" i="1"/>
  <c r="M49" i="1"/>
  <c r="M5" i="4"/>
  <c r="M47" i="9"/>
  <c r="M46" i="9"/>
  <c r="M44" i="9"/>
  <c r="M43" i="9"/>
  <c r="M42" i="9"/>
  <c r="M40" i="9"/>
  <c r="M39" i="9"/>
  <c r="M38" i="9"/>
  <c r="M36" i="9"/>
  <c r="M35" i="9"/>
  <c r="M34" i="9"/>
  <c r="M32" i="9"/>
  <c r="M31" i="9"/>
  <c r="M30" i="9"/>
  <c r="M28" i="9"/>
  <c r="M27" i="9"/>
  <c r="M26" i="9"/>
  <c r="M24" i="9"/>
  <c r="M23" i="9"/>
  <c r="M22" i="9"/>
  <c r="M20" i="9"/>
  <c r="M19" i="9"/>
  <c r="M18" i="9"/>
  <c r="M16" i="9"/>
  <c r="J46" i="9"/>
  <c r="J45" i="9"/>
  <c r="J44" i="9"/>
  <c r="J42" i="9"/>
  <c r="J41" i="9"/>
  <c r="J40" i="9"/>
  <c r="J38" i="9"/>
  <c r="J37" i="9"/>
  <c r="J36" i="9"/>
  <c r="J34" i="9"/>
  <c r="J33" i="9"/>
  <c r="J32" i="9"/>
  <c r="J30" i="9"/>
  <c r="J29" i="9"/>
  <c r="J28" i="9"/>
  <c r="J26" i="9"/>
  <c r="J25" i="9"/>
  <c r="J24" i="9"/>
  <c r="J22" i="9"/>
  <c r="J21" i="9"/>
  <c r="J20" i="9"/>
  <c r="J18" i="9"/>
  <c r="J17" i="9"/>
  <c r="J16" i="9"/>
  <c r="J6" i="9"/>
  <c r="J5" i="9"/>
  <c r="M17" i="9" l="1"/>
  <c r="M21" i="9"/>
  <c r="M25" i="9"/>
  <c r="M29" i="9"/>
  <c r="M33" i="9"/>
  <c r="M37" i="9"/>
  <c r="M41" i="9"/>
  <c r="M45" i="9"/>
  <c r="J15" i="9"/>
  <c r="J19" i="9"/>
  <c r="J23" i="9"/>
  <c r="J27" i="9"/>
  <c r="J31" i="9"/>
  <c r="J35" i="9"/>
  <c r="J39" i="9"/>
  <c r="J43" i="9"/>
  <c r="J47" i="9"/>
  <c r="J49" i="10"/>
  <c r="J51" i="10"/>
  <c r="J58" i="1"/>
  <c r="J49" i="1"/>
  <c r="J51" i="1"/>
  <c r="J53" i="1"/>
  <c r="J48" i="1"/>
  <c r="J50" i="1"/>
  <c r="J52" i="1"/>
  <c r="J54" i="1"/>
  <c r="J55" i="1"/>
  <c r="J57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J56" i="4"/>
  <c r="J58" i="17"/>
  <c r="J58" i="16"/>
  <c r="J58" i="14"/>
  <c r="J48" i="13"/>
  <c r="J52" i="13"/>
  <c r="J54" i="13"/>
  <c r="J71" i="1"/>
  <c r="J72" i="1"/>
  <c r="J73" i="1"/>
  <c r="J75" i="1"/>
  <c r="J76" i="1"/>
  <c r="J77" i="1"/>
  <c r="J83" i="1"/>
  <c r="J57" i="18"/>
  <c r="J48" i="17"/>
  <c r="J52" i="4"/>
  <c r="J53" i="4"/>
  <c r="J57" i="4"/>
  <c r="M56" i="4"/>
  <c r="M57" i="4"/>
  <c r="M58" i="4"/>
  <c r="J58" i="18"/>
  <c r="J58" i="13"/>
  <c r="J49" i="12"/>
  <c r="J51" i="12"/>
  <c r="J55" i="12"/>
  <c r="J57" i="12"/>
  <c r="J84" i="4"/>
  <c r="M73" i="4"/>
  <c r="J78" i="4"/>
  <c r="J84" i="1"/>
  <c r="J71" i="4"/>
  <c r="J72" i="4"/>
  <c r="J73" i="4"/>
  <c r="J50" i="17"/>
  <c r="J52" i="17"/>
  <c r="J54" i="17"/>
  <c r="J55" i="17"/>
  <c r="J56" i="17"/>
  <c r="J57" i="17"/>
  <c r="J49" i="16"/>
  <c r="J50" i="16"/>
  <c r="J55" i="16"/>
  <c r="J48" i="15"/>
  <c r="J49" i="15"/>
  <c r="J50" i="15"/>
  <c r="J52" i="15"/>
  <c r="J54" i="15"/>
  <c r="J56" i="15"/>
  <c r="J57" i="15"/>
  <c r="J58" i="15"/>
  <c r="J51" i="14"/>
  <c r="J53" i="14"/>
  <c r="J57" i="14"/>
  <c r="J51" i="13"/>
  <c r="J57" i="13"/>
  <c r="J48" i="12"/>
  <c r="J54" i="12"/>
  <c r="J56" i="12"/>
  <c r="J54" i="25"/>
  <c r="J55" i="23"/>
  <c r="J58" i="23"/>
  <c r="J56" i="10"/>
  <c r="J58" i="10"/>
  <c r="J79" i="1"/>
  <c r="J63" i="4"/>
  <c r="J67" i="4"/>
  <c r="J80" i="1"/>
  <c r="M57" i="27"/>
  <c r="M50" i="26"/>
  <c r="M54" i="26"/>
  <c r="M58" i="26"/>
  <c r="M51" i="25"/>
  <c r="M57" i="25"/>
  <c r="M48" i="24"/>
  <c r="M50" i="24"/>
  <c r="J75" i="4"/>
  <c r="J76" i="4"/>
  <c r="J77" i="4"/>
  <c r="J56" i="1"/>
  <c r="J53" i="27"/>
  <c r="M52" i="26"/>
  <c r="M53" i="26"/>
  <c r="M49" i="25"/>
  <c r="M50" i="25"/>
  <c r="J55" i="25"/>
  <c r="J57" i="23"/>
  <c r="J53" i="10"/>
  <c r="J54" i="10"/>
  <c r="M57" i="10"/>
  <c r="J51" i="19"/>
  <c r="J48" i="18"/>
  <c r="J55" i="18"/>
  <c r="J56" i="18"/>
  <c r="J53" i="17"/>
  <c r="J57" i="16"/>
  <c r="J55" i="15"/>
  <c r="J52" i="14"/>
  <c r="J49" i="13"/>
  <c r="J74" i="1"/>
  <c r="J81" i="1"/>
  <c r="J82" i="1"/>
  <c r="J52" i="26"/>
  <c r="M52" i="25"/>
  <c r="M49" i="24"/>
  <c r="J54" i="24"/>
  <c r="J51" i="23"/>
  <c r="J50" i="11"/>
  <c r="J48" i="10"/>
  <c r="J55" i="10"/>
  <c r="J53" i="19"/>
  <c r="J51" i="16"/>
  <c r="J52" i="16"/>
  <c r="J54" i="14"/>
  <c r="J56" i="13"/>
  <c r="J53" i="12"/>
  <c r="J48" i="4"/>
  <c r="M48" i="1"/>
  <c r="M53" i="27"/>
  <c r="M48" i="26"/>
  <c r="M56" i="26"/>
  <c r="M53" i="25"/>
  <c r="J56" i="24"/>
  <c r="J57" i="24"/>
  <c r="J51" i="22"/>
  <c r="J56" i="28"/>
  <c r="J50" i="10"/>
  <c r="J57" i="10"/>
  <c r="J49" i="17"/>
  <c r="J53" i="16"/>
  <c r="J55" i="14"/>
  <c r="J50" i="13"/>
  <c r="J78" i="1"/>
  <c r="J56" i="26"/>
  <c r="M55" i="25"/>
  <c r="M52" i="24"/>
  <c r="J58" i="24"/>
  <c r="M51" i="23"/>
  <c r="J52" i="22"/>
  <c r="J49" i="28"/>
  <c r="J54" i="11"/>
  <c r="J56" i="19"/>
  <c r="J53" i="18"/>
  <c r="J49" i="14"/>
  <c r="J49" i="4"/>
  <c r="J61" i="4"/>
  <c r="M71" i="4"/>
  <c r="M81" i="4"/>
  <c r="M54" i="24"/>
  <c r="J48" i="23"/>
  <c r="J56" i="23"/>
  <c r="J53" i="22"/>
  <c r="J50" i="28"/>
  <c r="J58" i="28"/>
  <c r="J55" i="11"/>
  <c r="J52" i="10"/>
  <c r="J49" i="19"/>
  <c r="J57" i="19"/>
  <c r="J54" i="18"/>
  <c r="J51" i="17"/>
  <c r="J48" i="16"/>
  <c r="J56" i="16"/>
  <c r="J53" i="15"/>
  <c r="J50" i="14"/>
  <c r="J55" i="13"/>
  <c r="J52" i="12"/>
  <c r="J55" i="24"/>
  <c r="J52" i="23"/>
  <c r="J49" i="22"/>
  <c r="J57" i="22"/>
  <c r="J54" i="28"/>
  <c r="J51" i="11"/>
  <c r="J50" i="18"/>
  <c r="J54" i="16"/>
  <c r="J51" i="15"/>
  <c r="J48" i="14"/>
  <c r="J56" i="14"/>
  <c r="J53" i="13"/>
  <c r="J50" i="12"/>
  <c r="J58" i="12"/>
  <c r="J50" i="4"/>
  <c r="J54" i="4"/>
  <c r="J58" i="4"/>
  <c r="C48" i="4" l="1"/>
  <c r="C48" i="9"/>
  <c r="C48" i="12"/>
  <c r="C48" i="13"/>
  <c r="C48" i="14"/>
  <c r="C48" i="15"/>
  <c r="C48" i="16"/>
  <c r="C48" i="17"/>
  <c r="C48" i="18"/>
  <c r="C48" i="19"/>
  <c r="C48" i="10"/>
  <c r="C48" i="11"/>
  <c r="C48" i="28"/>
  <c r="C48" i="22"/>
  <c r="C48" i="23"/>
  <c r="C48" i="24"/>
  <c r="C48" i="25"/>
  <c r="C48" i="26"/>
  <c r="C48" i="27"/>
  <c r="J13" i="12" l="1"/>
  <c r="M86" i="4" l="1"/>
  <c r="J86" i="4"/>
  <c r="M69" i="4"/>
  <c r="M67" i="4"/>
  <c r="M65" i="4"/>
  <c r="M64" i="4"/>
  <c r="M62" i="4"/>
  <c r="M60" i="4"/>
  <c r="M47" i="4"/>
  <c r="J46" i="4"/>
  <c r="J45" i="4"/>
  <c r="M44" i="4"/>
  <c r="J44" i="4"/>
  <c r="M43" i="4"/>
  <c r="J43" i="4"/>
  <c r="M42" i="4"/>
  <c r="J42" i="4"/>
  <c r="M41" i="4"/>
  <c r="J41" i="4"/>
  <c r="J40" i="4"/>
  <c r="M39" i="4"/>
  <c r="J39" i="4"/>
  <c r="J38" i="4"/>
  <c r="J59" i="12"/>
  <c r="J46" i="12"/>
  <c r="J42" i="12"/>
  <c r="J40" i="12"/>
  <c r="J38" i="12"/>
  <c r="J32" i="12"/>
  <c r="J30" i="12"/>
  <c r="J26" i="12"/>
  <c r="J24" i="12"/>
  <c r="J22" i="12"/>
  <c r="J16" i="12"/>
  <c r="J14" i="12"/>
  <c r="J10" i="12"/>
  <c r="J8" i="12"/>
  <c r="J6" i="12"/>
  <c r="M59" i="12"/>
  <c r="M47" i="12"/>
  <c r="M46" i="12"/>
  <c r="M45" i="12"/>
  <c r="M44" i="12"/>
  <c r="J44" i="12"/>
  <c r="M43" i="12"/>
  <c r="M42" i="12"/>
  <c r="M41" i="12"/>
  <c r="M40" i="12"/>
  <c r="M39" i="12"/>
  <c r="M38" i="12"/>
  <c r="M37" i="12"/>
  <c r="M36" i="12"/>
  <c r="J36" i="12"/>
  <c r="M35" i="12"/>
  <c r="M34" i="12"/>
  <c r="J34" i="12"/>
  <c r="M33" i="12"/>
  <c r="M32" i="12"/>
  <c r="M31" i="12"/>
  <c r="M30" i="12"/>
  <c r="M29" i="12"/>
  <c r="M28" i="12"/>
  <c r="J28" i="12"/>
  <c r="M27" i="12"/>
  <c r="M26" i="12"/>
  <c r="M25" i="12"/>
  <c r="M24" i="12"/>
  <c r="M23" i="12"/>
  <c r="M22" i="12"/>
  <c r="M21" i="12"/>
  <c r="M20" i="12"/>
  <c r="J20" i="12"/>
  <c r="M19" i="12"/>
  <c r="M18" i="12"/>
  <c r="J18" i="12"/>
  <c r="M17" i="12"/>
  <c r="M16" i="12"/>
  <c r="M15" i="12"/>
  <c r="M14" i="12"/>
  <c r="M13" i="12"/>
  <c r="M12" i="12"/>
  <c r="J12" i="12"/>
  <c r="M11" i="12"/>
  <c r="M10" i="12"/>
  <c r="M9" i="12"/>
  <c r="M8" i="12"/>
  <c r="M7" i="12"/>
  <c r="M6" i="12"/>
  <c r="M5" i="12"/>
  <c r="M14" i="9"/>
  <c r="J13" i="9"/>
  <c r="M11" i="9"/>
  <c r="J11" i="9"/>
  <c r="M9" i="9"/>
  <c r="J7" i="9"/>
  <c r="M6" i="9"/>
  <c r="J14" i="9"/>
  <c r="J12" i="9"/>
  <c r="J10" i="9"/>
  <c r="J8" i="9"/>
  <c r="M86" i="1"/>
  <c r="M85" i="1"/>
  <c r="J85" i="1"/>
  <c r="M70" i="1"/>
  <c r="M69" i="1"/>
  <c r="M68" i="1"/>
  <c r="M67" i="1"/>
  <c r="M66" i="1"/>
  <c r="M65" i="1"/>
  <c r="M64" i="1"/>
  <c r="M62" i="1"/>
  <c r="M60" i="1"/>
  <c r="M59" i="1"/>
  <c r="J59" i="1"/>
  <c r="M47" i="1"/>
  <c r="J46" i="1"/>
  <c r="M45" i="1"/>
  <c r="J44" i="1"/>
  <c r="M43" i="1"/>
  <c r="M42" i="1"/>
  <c r="J42" i="1"/>
  <c r="M41" i="1"/>
  <c r="M40" i="1"/>
  <c r="J40" i="1"/>
  <c r="M38" i="1"/>
  <c r="J38" i="1"/>
  <c r="M37" i="1"/>
  <c r="M36" i="1"/>
  <c r="M35" i="1"/>
  <c r="M34" i="1"/>
  <c r="M33" i="1"/>
  <c r="M32" i="1"/>
  <c r="J32" i="1"/>
  <c r="M31" i="1"/>
  <c r="M30" i="1"/>
  <c r="J30" i="1"/>
  <c r="M29" i="1"/>
  <c r="J28" i="1"/>
  <c r="M27" i="1"/>
  <c r="M26" i="1"/>
  <c r="J26" i="1"/>
  <c r="M24" i="1"/>
  <c r="J24" i="1"/>
  <c r="M22" i="1"/>
  <c r="J22" i="1"/>
  <c r="M21" i="1"/>
  <c r="M20" i="1"/>
  <c r="J20" i="1"/>
  <c r="M19" i="1"/>
  <c r="M18" i="1"/>
  <c r="J18" i="1"/>
  <c r="M17" i="1"/>
  <c r="M16" i="1"/>
  <c r="J16" i="1"/>
  <c r="M15" i="1"/>
  <c r="J14" i="1"/>
  <c r="M13" i="1"/>
  <c r="J12" i="1"/>
  <c r="M11" i="1"/>
  <c r="M10" i="1"/>
  <c r="J10" i="1"/>
  <c r="M9" i="1"/>
  <c r="M8" i="1"/>
  <c r="J8" i="1"/>
  <c r="M6" i="1"/>
  <c r="J6" i="1"/>
  <c r="M5" i="1"/>
  <c r="M63" i="1"/>
  <c r="M61" i="1"/>
  <c r="M46" i="1"/>
  <c r="M44" i="1"/>
  <c r="M39" i="1"/>
  <c r="J36" i="1"/>
  <c r="J34" i="1"/>
  <c r="M28" i="1"/>
  <c r="M25" i="1"/>
  <c r="M23" i="1"/>
  <c r="M14" i="1"/>
  <c r="M12" i="1"/>
  <c r="M7" i="1"/>
  <c r="M86" i="27"/>
  <c r="M85" i="27"/>
  <c r="M59" i="27"/>
  <c r="M47" i="27"/>
  <c r="J47" i="27"/>
  <c r="M46" i="27"/>
  <c r="M45" i="27"/>
  <c r="J45" i="27"/>
  <c r="M44" i="27"/>
  <c r="M43" i="27"/>
  <c r="J43" i="27"/>
  <c r="M42" i="27"/>
  <c r="M41" i="27"/>
  <c r="J41" i="27"/>
  <c r="M40" i="27"/>
  <c r="M39" i="27"/>
  <c r="J39" i="27"/>
  <c r="M38" i="27"/>
  <c r="M37" i="27"/>
  <c r="J37" i="27"/>
  <c r="M36" i="27"/>
  <c r="M35" i="27"/>
  <c r="J35" i="27"/>
  <c r="M34" i="27"/>
  <c r="M33" i="27"/>
  <c r="J33" i="27"/>
  <c r="M32" i="27"/>
  <c r="M31" i="27"/>
  <c r="J31" i="27"/>
  <c r="M30" i="27"/>
  <c r="M29" i="27"/>
  <c r="J29" i="27"/>
  <c r="M28" i="27"/>
  <c r="M27" i="27"/>
  <c r="J27" i="27"/>
  <c r="M26" i="27"/>
  <c r="M25" i="27"/>
  <c r="J25" i="27"/>
  <c r="M24" i="27"/>
  <c r="M23" i="27"/>
  <c r="J23" i="27"/>
  <c r="M22" i="27"/>
  <c r="M21" i="27"/>
  <c r="J21" i="27"/>
  <c r="M20" i="27"/>
  <c r="M19" i="27"/>
  <c r="J19" i="27"/>
  <c r="M18" i="27"/>
  <c r="M17" i="27"/>
  <c r="J17" i="27"/>
  <c r="M16" i="27"/>
  <c r="M15" i="27"/>
  <c r="J15" i="27"/>
  <c r="M14" i="27"/>
  <c r="M13" i="27"/>
  <c r="J13" i="27"/>
  <c r="M12" i="27"/>
  <c r="M11" i="27"/>
  <c r="J11" i="27"/>
  <c r="M10" i="27"/>
  <c r="M9" i="27"/>
  <c r="J9" i="27"/>
  <c r="M8" i="27"/>
  <c r="M7" i="27"/>
  <c r="J7" i="27"/>
  <c r="M6" i="27"/>
  <c r="M5" i="27"/>
  <c r="J5" i="27"/>
  <c r="J85" i="27"/>
  <c r="J59" i="27"/>
  <c r="J46" i="27"/>
  <c r="J44" i="27"/>
  <c r="J42" i="27"/>
  <c r="J40" i="27"/>
  <c r="J38" i="27"/>
  <c r="J36" i="27"/>
  <c r="J34" i="27"/>
  <c r="J32" i="27"/>
  <c r="J30" i="27"/>
  <c r="J28" i="27"/>
  <c r="J26" i="27"/>
  <c r="J24" i="27"/>
  <c r="J22" i="27"/>
  <c r="J20" i="27"/>
  <c r="J18" i="27"/>
  <c r="J16" i="27"/>
  <c r="J14" i="27"/>
  <c r="J12" i="27"/>
  <c r="J10" i="27"/>
  <c r="J8" i="27"/>
  <c r="J6" i="27"/>
  <c r="J86" i="26"/>
  <c r="M85" i="26"/>
  <c r="J85" i="26"/>
  <c r="M59" i="26"/>
  <c r="J59" i="26"/>
  <c r="M47" i="26"/>
  <c r="J47" i="26"/>
  <c r="M46" i="26"/>
  <c r="M45" i="26"/>
  <c r="J45" i="26"/>
  <c r="M44" i="26"/>
  <c r="M43" i="26"/>
  <c r="J43" i="26"/>
  <c r="J42" i="26"/>
  <c r="M41" i="26"/>
  <c r="J41" i="26"/>
  <c r="M39" i="26"/>
  <c r="J39" i="26"/>
  <c r="M38" i="26"/>
  <c r="J37" i="26"/>
  <c r="M36" i="26"/>
  <c r="M35" i="26"/>
  <c r="J35" i="26"/>
  <c r="M34" i="26"/>
  <c r="J34" i="26"/>
  <c r="M33" i="26"/>
  <c r="J33" i="26"/>
  <c r="M31" i="26"/>
  <c r="J31" i="26"/>
  <c r="M30" i="26"/>
  <c r="M29" i="26"/>
  <c r="J29" i="26"/>
  <c r="M28" i="26"/>
  <c r="J27" i="26"/>
  <c r="M26" i="26"/>
  <c r="J26" i="26"/>
  <c r="M25" i="26"/>
  <c r="J25" i="26"/>
  <c r="M24" i="26"/>
  <c r="M23" i="26"/>
  <c r="J23" i="26"/>
  <c r="M22" i="26"/>
  <c r="M21" i="26"/>
  <c r="J21" i="26"/>
  <c r="M20" i="26"/>
  <c r="J19" i="26"/>
  <c r="J18" i="26"/>
  <c r="M17" i="26"/>
  <c r="J17" i="26"/>
  <c r="M16" i="26"/>
  <c r="M15" i="26"/>
  <c r="J15" i="26"/>
  <c r="M14" i="26"/>
  <c r="J13" i="26"/>
  <c r="M12" i="26"/>
  <c r="M11" i="26"/>
  <c r="J11" i="26"/>
  <c r="J10" i="26"/>
  <c r="M9" i="26"/>
  <c r="J9" i="26"/>
  <c r="M7" i="26"/>
  <c r="J7" i="26"/>
  <c r="M6" i="26"/>
  <c r="J5" i="26"/>
  <c r="M86" i="26"/>
  <c r="J46" i="26"/>
  <c r="J44" i="26"/>
  <c r="M42" i="26"/>
  <c r="M40" i="26"/>
  <c r="J40" i="26"/>
  <c r="J38" i="26"/>
  <c r="M37" i="26"/>
  <c r="J36" i="26"/>
  <c r="M32" i="26"/>
  <c r="J32" i="26"/>
  <c r="J30" i="26"/>
  <c r="J28" i="26"/>
  <c r="M27" i="26"/>
  <c r="J24" i="26"/>
  <c r="J22" i="26"/>
  <c r="J20" i="26"/>
  <c r="M19" i="26"/>
  <c r="M18" i="26"/>
  <c r="J16" i="26"/>
  <c r="J14" i="26"/>
  <c r="M13" i="26"/>
  <c r="J12" i="26"/>
  <c r="M10" i="26"/>
  <c r="M8" i="26"/>
  <c r="J8" i="26"/>
  <c r="J6" i="26"/>
  <c r="M5" i="26"/>
  <c r="M86" i="25"/>
  <c r="J86" i="25"/>
  <c r="J85" i="25"/>
  <c r="M59" i="25"/>
  <c r="J59" i="25"/>
  <c r="J47" i="25"/>
  <c r="M45" i="25"/>
  <c r="J45" i="25"/>
  <c r="J44" i="25"/>
  <c r="J43" i="25"/>
  <c r="M42" i="25"/>
  <c r="J42" i="25"/>
  <c r="J41" i="25"/>
  <c r="J40" i="25"/>
  <c r="J39" i="25"/>
  <c r="M37" i="25"/>
  <c r="J37" i="25"/>
  <c r="J36" i="25"/>
  <c r="J35" i="25"/>
  <c r="M34" i="25"/>
  <c r="J34" i="25"/>
  <c r="J33" i="25"/>
  <c r="J32" i="25"/>
  <c r="J31" i="25"/>
  <c r="M29" i="25"/>
  <c r="J29" i="25"/>
  <c r="J28" i="25"/>
  <c r="J27" i="25"/>
  <c r="M26" i="25"/>
  <c r="J26" i="25"/>
  <c r="J25" i="25"/>
  <c r="J24" i="25"/>
  <c r="J23" i="25"/>
  <c r="M21" i="25"/>
  <c r="J21" i="25"/>
  <c r="J20" i="25"/>
  <c r="J19" i="25"/>
  <c r="M18" i="25"/>
  <c r="J18" i="25"/>
  <c r="J17" i="25"/>
  <c r="J16" i="25"/>
  <c r="J15" i="25"/>
  <c r="M13" i="25"/>
  <c r="J13" i="25"/>
  <c r="J12" i="25"/>
  <c r="J11" i="25"/>
  <c r="M10" i="25"/>
  <c r="J10" i="25"/>
  <c r="J9" i="25"/>
  <c r="J8" i="25"/>
  <c r="J7" i="25"/>
  <c r="M5" i="25"/>
  <c r="J5" i="25"/>
  <c r="M85" i="25"/>
  <c r="M47" i="25"/>
  <c r="M46" i="25"/>
  <c r="J46" i="25"/>
  <c r="M44" i="25"/>
  <c r="M43" i="25"/>
  <c r="M41" i="25"/>
  <c r="M40" i="25"/>
  <c r="M39" i="25"/>
  <c r="M38" i="25"/>
  <c r="J38" i="25"/>
  <c r="M36" i="25"/>
  <c r="M35" i="25"/>
  <c r="M33" i="25"/>
  <c r="M32" i="25"/>
  <c r="M31" i="25"/>
  <c r="M30" i="25"/>
  <c r="J30" i="25"/>
  <c r="M28" i="25"/>
  <c r="M27" i="25"/>
  <c r="M25" i="25"/>
  <c r="M24" i="25"/>
  <c r="M23" i="25"/>
  <c r="M22" i="25"/>
  <c r="J22" i="25"/>
  <c r="M20" i="25"/>
  <c r="M19" i="25"/>
  <c r="M17" i="25"/>
  <c r="M16" i="25"/>
  <c r="M15" i="25"/>
  <c r="M14" i="25"/>
  <c r="J14" i="25"/>
  <c r="M12" i="25"/>
  <c r="M11" i="25"/>
  <c r="M9" i="25"/>
  <c r="M8" i="25"/>
  <c r="M7" i="25"/>
  <c r="M6" i="25"/>
  <c r="J6" i="25"/>
  <c r="J59" i="24"/>
  <c r="J42" i="24"/>
  <c r="J34" i="24"/>
  <c r="J26" i="24"/>
  <c r="J23" i="24"/>
  <c r="J21" i="24"/>
  <c r="J20" i="24"/>
  <c r="M19" i="24"/>
  <c r="J19" i="24"/>
  <c r="J18" i="24"/>
  <c r="M17" i="24"/>
  <c r="J17" i="24"/>
  <c r="M16" i="24"/>
  <c r="M15" i="24"/>
  <c r="J15" i="24"/>
  <c r="M14" i="24"/>
  <c r="J13" i="24"/>
  <c r="M12" i="24"/>
  <c r="J12" i="24"/>
  <c r="M11" i="24"/>
  <c r="J11" i="24"/>
  <c r="J10" i="24"/>
  <c r="M9" i="24"/>
  <c r="J9" i="24"/>
  <c r="M8" i="24"/>
  <c r="M7" i="24"/>
  <c r="J7" i="24"/>
  <c r="M6" i="24"/>
  <c r="J5" i="24"/>
  <c r="M86" i="24"/>
  <c r="M85" i="24"/>
  <c r="J85" i="24"/>
  <c r="M59" i="24"/>
  <c r="M47" i="24"/>
  <c r="M46" i="24"/>
  <c r="J46" i="24"/>
  <c r="M45" i="24"/>
  <c r="M44" i="24"/>
  <c r="J44" i="24"/>
  <c r="M43" i="24"/>
  <c r="M42" i="24"/>
  <c r="M41" i="24"/>
  <c r="M40" i="24"/>
  <c r="J40" i="24"/>
  <c r="M39" i="24"/>
  <c r="M38" i="24"/>
  <c r="J38" i="24"/>
  <c r="M37" i="24"/>
  <c r="M36" i="24"/>
  <c r="J36" i="24"/>
  <c r="M35" i="24"/>
  <c r="M34" i="24"/>
  <c r="M33" i="24"/>
  <c r="M32" i="24"/>
  <c r="J32" i="24"/>
  <c r="M31" i="24"/>
  <c r="M30" i="24"/>
  <c r="J30" i="24"/>
  <c r="M29" i="24"/>
  <c r="M28" i="24"/>
  <c r="J28" i="24"/>
  <c r="M27" i="24"/>
  <c r="M26" i="24"/>
  <c r="M25" i="24"/>
  <c r="M24" i="24"/>
  <c r="J24" i="24"/>
  <c r="M23" i="24"/>
  <c r="M22" i="24"/>
  <c r="J22" i="24"/>
  <c r="M21" i="24"/>
  <c r="M20" i="24"/>
  <c r="M18" i="24"/>
  <c r="J16" i="24"/>
  <c r="J14" i="24"/>
  <c r="M13" i="24"/>
  <c r="M10" i="24"/>
  <c r="J8" i="24"/>
  <c r="J6" i="24"/>
  <c r="M5" i="24"/>
  <c r="J86" i="23"/>
  <c r="J59" i="23"/>
  <c r="J47" i="23"/>
  <c r="J45" i="23"/>
  <c r="J43" i="23"/>
  <c r="J42" i="23"/>
  <c r="J41" i="23"/>
  <c r="J40" i="23"/>
  <c r="J39" i="23"/>
  <c r="J38" i="23"/>
  <c r="J37" i="23"/>
  <c r="J35" i="23"/>
  <c r="J34" i="23"/>
  <c r="J33" i="23"/>
  <c r="J32" i="23"/>
  <c r="J31" i="23"/>
  <c r="J29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3" i="23"/>
  <c r="J11" i="23"/>
  <c r="J10" i="23"/>
  <c r="J9" i="23"/>
  <c r="J8" i="23"/>
  <c r="J7" i="23"/>
  <c r="J6" i="23"/>
  <c r="J5" i="23"/>
  <c r="M86" i="23"/>
  <c r="M85" i="23"/>
  <c r="J85" i="23"/>
  <c r="M59" i="23"/>
  <c r="M47" i="23"/>
  <c r="M46" i="23"/>
  <c r="J46" i="23"/>
  <c r="M45" i="23"/>
  <c r="M44" i="23"/>
  <c r="J44" i="23"/>
  <c r="M43" i="23"/>
  <c r="M42" i="23"/>
  <c r="M41" i="23"/>
  <c r="M40" i="23"/>
  <c r="M39" i="23"/>
  <c r="M38" i="23"/>
  <c r="M37" i="23"/>
  <c r="M36" i="23"/>
  <c r="J36" i="23"/>
  <c r="M35" i="23"/>
  <c r="M34" i="23"/>
  <c r="M33" i="23"/>
  <c r="M32" i="23"/>
  <c r="M31" i="23"/>
  <c r="M30" i="23"/>
  <c r="J30" i="23"/>
  <c r="M29" i="23"/>
  <c r="M28" i="23"/>
  <c r="J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J14" i="23"/>
  <c r="M13" i="23"/>
  <c r="M12" i="23"/>
  <c r="J12" i="23"/>
  <c r="M11" i="23"/>
  <c r="M10" i="23"/>
  <c r="M9" i="23"/>
  <c r="M8" i="23"/>
  <c r="M7" i="23"/>
  <c r="M6" i="23"/>
  <c r="M5" i="23"/>
  <c r="M86" i="22"/>
  <c r="M59" i="22"/>
  <c r="J46" i="22"/>
  <c r="M45" i="22"/>
  <c r="M43" i="22"/>
  <c r="M42" i="22"/>
  <c r="M40" i="22"/>
  <c r="J40" i="22"/>
  <c r="J38" i="22"/>
  <c r="M37" i="22"/>
  <c r="M35" i="22"/>
  <c r="M34" i="22"/>
  <c r="M32" i="22"/>
  <c r="J32" i="22"/>
  <c r="J30" i="22"/>
  <c r="M29" i="22"/>
  <c r="M28" i="22"/>
  <c r="M27" i="22"/>
  <c r="M26" i="22"/>
  <c r="M24" i="22"/>
  <c r="J24" i="22"/>
  <c r="M23" i="22"/>
  <c r="J22" i="22"/>
  <c r="M21" i="22"/>
  <c r="M19" i="22"/>
  <c r="M18" i="22"/>
  <c r="M16" i="22"/>
  <c r="J16" i="22"/>
  <c r="J14" i="22"/>
  <c r="M13" i="22"/>
  <c r="M12" i="22"/>
  <c r="M11" i="22"/>
  <c r="M10" i="22"/>
  <c r="M8" i="22"/>
  <c r="J8" i="22"/>
  <c r="M7" i="22"/>
  <c r="M6" i="22"/>
  <c r="J6" i="22"/>
  <c r="M5" i="22"/>
  <c r="M85" i="22"/>
  <c r="J85" i="22"/>
  <c r="J59" i="22"/>
  <c r="M47" i="22"/>
  <c r="M46" i="22"/>
  <c r="M44" i="22"/>
  <c r="J44" i="22"/>
  <c r="J42" i="22"/>
  <c r="M41" i="22"/>
  <c r="M39" i="22"/>
  <c r="M38" i="22"/>
  <c r="M36" i="22"/>
  <c r="J36" i="22"/>
  <c r="J34" i="22"/>
  <c r="M33" i="22"/>
  <c r="M31" i="22"/>
  <c r="M30" i="22"/>
  <c r="J28" i="22"/>
  <c r="J26" i="22"/>
  <c r="M25" i="22"/>
  <c r="M22" i="22"/>
  <c r="M20" i="22"/>
  <c r="J20" i="22"/>
  <c r="J18" i="22"/>
  <c r="M17" i="22"/>
  <c r="M15" i="22"/>
  <c r="M14" i="22"/>
  <c r="J12" i="22"/>
  <c r="J10" i="22"/>
  <c r="M9" i="22"/>
  <c r="M85" i="28"/>
  <c r="M59" i="28"/>
  <c r="M47" i="28"/>
  <c r="J47" i="28"/>
  <c r="J45" i="28"/>
  <c r="M44" i="28"/>
  <c r="J43" i="28"/>
  <c r="M42" i="28"/>
  <c r="J41" i="28"/>
  <c r="M39" i="28"/>
  <c r="J39" i="28"/>
  <c r="J37" i="28"/>
  <c r="M36" i="28"/>
  <c r="J35" i="28"/>
  <c r="M34" i="28"/>
  <c r="J33" i="28"/>
  <c r="M31" i="28"/>
  <c r="J31" i="28"/>
  <c r="J29" i="28"/>
  <c r="M28" i="28"/>
  <c r="J27" i="28"/>
  <c r="M26" i="28"/>
  <c r="J25" i="28"/>
  <c r="M23" i="28"/>
  <c r="J23" i="28"/>
  <c r="J21" i="28"/>
  <c r="M20" i="28"/>
  <c r="J19" i="28"/>
  <c r="M18" i="28"/>
  <c r="J17" i="28"/>
  <c r="M15" i="28"/>
  <c r="J15" i="28"/>
  <c r="J13" i="28"/>
  <c r="M12" i="28"/>
  <c r="J11" i="28"/>
  <c r="M10" i="28"/>
  <c r="J9" i="28"/>
  <c r="M7" i="28"/>
  <c r="J7" i="28"/>
  <c r="J5" i="28"/>
  <c r="M86" i="28"/>
  <c r="J85" i="28"/>
  <c r="J59" i="28"/>
  <c r="J46" i="28"/>
  <c r="M45" i="28"/>
  <c r="J44" i="28"/>
  <c r="J42" i="28"/>
  <c r="J40" i="28"/>
  <c r="J38" i="28"/>
  <c r="M37" i="28"/>
  <c r="J36" i="28"/>
  <c r="J34" i="28"/>
  <c r="J32" i="28"/>
  <c r="J30" i="28"/>
  <c r="M29" i="28"/>
  <c r="J28" i="28"/>
  <c r="J26" i="28"/>
  <c r="J24" i="28"/>
  <c r="J22" i="28"/>
  <c r="M21" i="28"/>
  <c r="J20" i="28"/>
  <c r="J18" i="28"/>
  <c r="J16" i="28"/>
  <c r="J14" i="28"/>
  <c r="M13" i="28"/>
  <c r="J12" i="28"/>
  <c r="J10" i="28"/>
  <c r="J8" i="28"/>
  <c r="J6" i="28"/>
  <c r="M5" i="28"/>
  <c r="J86" i="11"/>
  <c r="M85" i="11"/>
  <c r="J85" i="11"/>
  <c r="J59" i="11"/>
  <c r="M47" i="11"/>
  <c r="J47" i="11"/>
  <c r="M46" i="11"/>
  <c r="J46" i="11"/>
  <c r="M45" i="11"/>
  <c r="J45" i="11"/>
  <c r="M44" i="11"/>
  <c r="J44" i="11"/>
  <c r="J43" i="11"/>
  <c r="J42" i="11"/>
  <c r="M41" i="11"/>
  <c r="J41" i="11"/>
  <c r="M40" i="11"/>
  <c r="J40" i="11"/>
  <c r="M39" i="11"/>
  <c r="J39" i="11"/>
  <c r="M38" i="11"/>
  <c r="J37" i="11"/>
  <c r="M36" i="11"/>
  <c r="J36" i="11"/>
  <c r="M35" i="11"/>
  <c r="J35" i="11"/>
  <c r="M34" i="11"/>
  <c r="J34" i="11"/>
  <c r="M33" i="11"/>
  <c r="J33" i="11"/>
  <c r="J32" i="11"/>
  <c r="M31" i="11"/>
  <c r="J31" i="11"/>
  <c r="M30" i="11"/>
  <c r="J30" i="11"/>
  <c r="M29" i="11"/>
  <c r="J29" i="11"/>
  <c r="M28" i="11"/>
  <c r="J28" i="11"/>
  <c r="J27" i="11"/>
  <c r="J26" i="11"/>
  <c r="M25" i="11"/>
  <c r="J25" i="11"/>
  <c r="M24" i="11"/>
  <c r="J24" i="11"/>
  <c r="M23" i="11"/>
  <c r="J23" i="11"/>
  <c r="M22" i="11"/>
  <c r="J21" i="11"/>
  <c r="M20" i="11"/>
  <c r="J20" i="11"/>
  <c r="M19" i="11"/>
  <c r="J19" i="11"/>
  <c r="M18" i="11"/>
  <c r="J18" i="11"/>
  <c r="M17" i="11"/>
  <c r="J17" i="11"/>
  <c r="J16" i="11"/>
  <c r="M15" i="11"/>
  <c r="J15" i="11"/>
  <c r="M14" i="11"/>
  <c r="J14" i="11"/>
  <c r="M13" i="11"/>
  <c r="J13" i="11"/>
  <c r="M12" i="11"/>
  <c r="J12" i="11"/>
  <c r="J11" i="11"/>
  <c r="J10" i="11"/>
  <c r="M9" i="11"/>
  <c r="J9" i="11"/>
  <c r="M8" i="11"/>
  <c r="J8" i="11"/>
  <c r="M7" i="11"/>
  <c r="J7" i="11"/>
  <c r="M6" i="11"/>
  <c r="J6" i="11"/>
  <c r="J5" i="11"/>
  <c r="M86" i="11"/>
  <c r="M59" i="11"/>
  <c r="M43" i="11"/>
  <c r="M42" i="11"/>
  <c r="J38" i="11"/>
  <c r="M37" i="11"/>
  <c r="M32" i="11"/>
  <c r="M27" i="11"/>
  <c r="M26" i="11"/>
  <c r="J22" i="11"/>
  <c r="M21" i="11"/>
  <c r="M16" i="11"/>
  <c r="M11" i="11"/>
  <c r="M10" i="11"/>
  <c r="M5" i="11"/>
  <c r="J38" i="10"/>
  <c r="J22" i="10"/>
  <c r="J6" i="10"/>
  <c r="M86" i="10"/>
  <c r="M85" i="10"/>
  <c r="J85" i="10"/>
  <c r="M59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J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J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86" i="19"/>
  <c r="M85" i="19"/>
  <c r="M59" i="19"/>
  <c r="J59" i="19"/>
  <c r="M47" i="19"/>
  <c r="J46" i="19"/>
  <c r="M45" i="19"/>
  <c r="J44" i="19"/>
  <c r="M43" i="19"/>
  <c r="M42" i="19"/>
  <c r="J42" i="19"/>
  <c r="M40" i="19"/>
  <c r="J40" i="19"/>
  <c r="M38" i="19"/>
  <c r="J38" i="19"/>
  <c r="M37" i="19"/>
  <c r="M36" i="19"/>
  <c r="M35" i="19"/>
  <c r="M34" i="19"/>
  <c r="M33" i="19"/>
  <c r="M32" i="19"/>
  <c r="J32" i="19"/>
  <c r="M31" i="19"/>
  <c r="J30" i="19"/>
  <c r="M29" i="19"/>
  <c r="J28" i="19"/>
  <c r="M27" i="19"/>
  <c r="M26" i="19"/>
  <c r="J26" i="19"/>
  <c r="M24" i="19"/>
  <c r="J24" i="19"/>
  <c r="M22" i="19"/>
  <c r="J22" i="19"/>
  <c r="M21" i="19"/>
  <c r="M20" i="19"/>
  <c r="M19" i="19"/>
  <c r="M18" i="19"/>
  <c r="M17" i="19"/>
  <c r="M16" i="19"/>
  <c r="J16" i="19"/>
  <c r="M15" i="19"/>
  <c r="J14" i="19"/>
  <c r="M13" i="19"/>
  <c r="J12" i="19"/>
  <c r="M11" i="19"/>
  <c r="M10" i="19"/>
  <c r="J10" i="19"/>
  <c r="M8" i="19"/>
  <c r="M6" i="19"/>
  <c r="J6" i="19"/>
  <c r="M5" i="19"/>
  <c r="J85" i="19"/>
  <c r="M46" i="19"/>
  <c r="M44" i="19"/>
  <c r="M41" i="19"/>
  <c r="M39" i="19"/>
  <c r="J36" i="19"/>
  <c r="J34" i="19"/>
  <c r="M30" i="19"/>
  <c r="M28" i="19"/>
  <c r="M25" i="19"/>
  <c r="M23" i="19"/>
  <c r="J20" i="19"/>
  <c r="J18" i="19"/>
  <c r="M14" i="19"/>
  <c r="M12" i="19"/>
  <c r="M9" i="19"/>
  <c r="M7" i="19"/>
  <c r="M86" i="18"/>
  <c r="M59" i="18"/>
  <c r="J46" i="18"/>
  <c r="M45" i="18"/>
  <c r="M43" i="18"/>
  <c r="M42" i="18"/>
  <c r="M40" i="18"/>
  <c r="J40" i="18"/>
  <c r="M38" i="18"/>
  <c r="J38" i="18"/>
  <c r="M37" i="18"/>
  <c r="M35" i="18"/>
  <c r="M34" i="18"/>
  <c r="M33" i="18"/>
  <c r="M32" i="18"/>
  <c r="J32" i="18"/>
  <c r="J30" i="18"/>
  <c r="M29" i="18"/>
  <c r="M27" i="18"/>
  <c r="M26" i="18"/>
  <c r="M24" i="18"/>
  <c r="J24" i="18"/>
  <c r="M22" i="18"/>
  <c r="J22" i="18"/>
  <c r="M21" i="18"/>
  <c r="M19" i="18"/>
  <c r="M18" i="18"/>
  <c r="M17" i="18"/>
  <c r="M16" i="18"/>
  <c r="J16" i="18"/>
  <c r="M14" i="18"/>
  <c r="J14" i="18"/>
  <c r="M13" i="18"/>
  <c r="M11" i="18"/>
  <c r="M10" i="18"/>
  <c r="M9" i="18"/>
  <c r="M8" i="18"/>
  <c r="J8" i="18"/>
  <c r="M6" i="18"/>
  <c r="J6" i="18"/>
  <c r="M5" i="18"/>
  <c r="M85" i="18"/>
  <c r="J85" i="18"/>
  <c r="J59" i="18"/>
  <c r="M47" i="18"/>
  <c r="M46" i="18"/>
  <c r="M44" i="18"/>
  <c r="J44" i="18"/>
  <c r="J42" i="18"/>
  <c r="M41" i="18"/>
  <c r="M39" i="18"/>
  <c r="M36" i="18"/>
  <c r="J36" i="18"/>
  <c r="J34" i="18"/>
  <c r="M31" i="18"/>
  <c r="M30" i="18"/>
  <c r="M28" i="18"/>
  <c r="J28" i="18"/>
  <c r="J26" i="18"/>
  <c r="M25" i="18"/>
  <c r="M23" i="18"/>
  <c r="M20" i="18"/>
  <c r="J20" i="18"/>
  <c r="J18" i="18"/>
  <c r="M15" i="18"/>
  <c r="M12" i="18"/>
  <c r="J12" i="18"/>
  <c r="J10" i="18"/>
  <c r="M7" i="18"/>
  <c r="J86" i="17"/>
  <c r="J85" i="17"/>
  <c r="J59" i="17"/>
  <c r="M47" i="17"/>
  <c r="J47" i="17"/>
  <c r="J46" i="17"/>
  <c r="J45" i="17"/>
  <c r="J44" i="17"/>
  <c r="M43" i="17"/>
  <c r="J43" i="17"/>
  <c r="J42" i="17"/>
  <c r="J41" i="17"/>
  <c r="J40" i="17"/>
  <c r="M39" i="17"/>
  <c r="J39" i="17"/>
  <c r="J38" i="17"/>
  <c r="J37" i="17"/>
  <c r="J36" i="17"/>
  <c r="M35" i="17"/>
  <c r="M34" i="17"/>
  <c r="J34" i="17"/>
  <c r="M32" i="17"/>
  <c r="J32" i="17"/>
  <c r="M31" i="17"/>
  <c r="M30" i="17"/>
  <c r="J30" i="17"/>
  <c r="M28" i="17"/>
  <c r="J28" i="17"/>
  <c r="M27" i="17"/>
  <c r="M26" i="17"/>
  <c r="J26" i="17"/>
  <c r="M24" i="17"/>
  <c r="J24" i="17"/>
  <c r="M23" i="17"/>
  <c r="M22" i="17"/>
  <c r="J22" i="17"/>
  <c r="M20" i="17"/>
  <c r="J20" i="17"/>
  <c r="M19" i="17"/>
  <c r="M18" i="17"/>
  <c r="J18" i="17"/>
  <c r="J17" i="17"/>
  <c r="M16" i="17"/>
  <c r="J16" i="17"/>
  <c r="M15" i="17"/>
  <c r="J15" i="17"/>
  <c r="M14" i="17"/>
  <c r="J14" i="17"/>
  <c r="J13" i="17"/>
  <c r="M12" i="17"/>
  <c r="J12" i="17"/>
  <c r="M11" i="17"/>
  <c r="J11" i="17"/>
  <c r="M10" i="17"/>
  <c r="J9" i="17"/>
  <c r="M8" i="17"/>
  <c r="M7" i="17"/>
  <c r="J7" i="17"/>
  <c r="M6" i="17"/>
  <c r="J5" i="17"/>
  <c r="M86" i="17"/>
  <c r="M85" i="17"/>
  <c r="M59" i="17"/>
  <c r="M46" i="17"/>
  <c r="M45" i="17"/>
  <c r="M44" i="17"/>
  <c r="M42" i="17"/>
  <c r="M41" i="17"/>
  <c r="M40" i="17"/>
  <c r="M38" i="17"/>
  <c r="M37" i="17"/>
  <c r="M36" i="17"/>
  <c r="M33" i="17"/>
  <c r="M29" i="17"/>
  <c r="M25" i="17"/>
  <c r="M21" i="17"/>
  <c r="M17" i="17"/>
  <c r="M13" i="17"/>
  <c r="M9" i="17"/>
  <c r="M5" i="17"/>
  <c r="M47" i="16"/>
  <c r="M45" i="16"/>
  <c r="M43" i="16"/>
  <c r="M41" i="16"/>
  <c r="M39" i="16"/>
  <c r="M37" i="16"/>
  <c r="M35" i="16"/>
  <c r="M33" i="16"/>
  <c r="M31" i="16"/>
  <c r="M29" i="16"/>
  <c r="M27" i="16"/>
  <c r="M25" i="16"/>
  <c r="M23" i="16"/>
  <c r="M21" i="16"/>
  <c r="M19" i="16"/>
  <c r="M17" i="16"/>
  <c r="M15" i="16"/>
  <c r="M13" i="16"/>
  <c r="M11" i="16"/>
  <c r="M9" i="16"/>
  <c r="M7" i="16"/>
  <c r="M5" i="16"/>
  <c r="M85" i="16"/>
  <c r="M59" i="16"/>
  <c r="M46" i="16"/>
  <c r="M44" i="16"/>
  <c r="M42" i="16"/>
  <c r="M40" i="16"/>
  <c r="M38" i="16"/>
  <c r="M36" i="16"/>
  <c r="M34" i="16"/>
  <c r="M32" i="16"/>
  <c r="M30" i="16"/>
  <c r="M28" i="16"/>
  <c r="M26" i="16"/>
  <c r="M24" i="16"/>
  <c r="M22" i="16"/>
  <c r="M20" i="16"/>
  <c r="M18" i="16"/>
  <c r="M16" i="16"/>
  <c r="M14" i="16"/>
  <c r="M12" i="16"/>
  <c r="M10" i="16"/>
  <c r="M8" i="16"/>
  <c r="M6" i="16"/>
  <c r="J86" i="15"/>
  <c r="J59" i="15"/>
  <c r="J47" i="15"/>
  <c r="J45" i="15"/>
  <c r="J43" i="15"/>
  <c r="J42" i="15"/>
  <c r="J41" i="15"/>
  <c r="J40" i="15"/>
  <c r="J39" i="15"/>
  <c r="J37" i="15"/>
  <c r="J35" i="15"/>
  <c r="J34" i="15"/>
  <c r="J33" i="15"/>
  <c r="J32" i="15"/>
  <c r="J31" i="15"/>
  <c r="J29" i="15"/>
  <c r="J27" i="15"/>
  <c r="J26" i="15"/>
  <c r="J25" i="15"/>
  <c r="J24" i="15"/>
  <c r="J23" i="15"/>
  <c r="J21" i="15"/>
  <c r="J20" i="15"/>
  <c r="J19" i="15"/>
  <c r="J18" i="15"/>
  <c r="J17" i="15"/>
  <c r="J16" i="15"/>
  <c r="J15" i="15"/>
  <c r="J13" i="15"/>
  <c r="J12" i="15"/>
  <c r="J11" i="15"/>
  <c r="J10" i="15"/>
  <c r="J9" i="15"/>
  <c r="J8" i="15"/>
  <c r="J7" i="15"/>
  <c r="J5" i="15"/>
  <c r="M86" i="15"/>
  <c r="M85" i="15"/>
  <c r="J85" i="15"/>
  <c r="M59" i="15"/>
  <c r="M47" i="15"/>
  <c r="M46" i="15"/>
  <c r="J46" i="15"/>
  <c r="M45" i="15"/>
  <c r="M44" i="15"/>
  <c r="J44" i="15"/>
  <c r="M43" i="15"/>
  <c r="M42" i="15"/>
  <c r="M41" i="15"/>
  <c r="M40" i="15"/>
  <c r="M39" i="15"/>
  <c r="M38" i="15"/>
  <c r="J38" i="15"/>
  <c r="M37" i="15"/>
  <c r="M36" i="15"/>
  <c r="J36" i="15"/>
  <c r="M35" i="15"/>
  <c r="M34" i="15"/>
  <c r="M33" i="15"/>
  <c r="M32" i="15"/>
  <c r="M31" i="15"/>
  <c r="M30" i="15"/>
  <c r="J30" i="15"/>
  <c r="M29" i="15"/>
  <c r="M28" i="15"/>
  <c r="J28" i="15"/>
  <c r="M27" i="15"/>
  <c r="M26" i="15"/>
  <c r="M25" i="15"/>
  <c r="M24" i="15"/>
  <c r="M23" i="15"/>
  <c r="M22" i="15"/>
  <c r="J22" i="15"/>
  <c r="M21" i="15"/>
  <c r="M20" i="15"/>
  <c r="M19" i="15"/>
  <c r="M18" i="15"/>
  <c r="M17" i="15"/>
  <c r="M16" i="15"/>
  <c r="M15" i="15"/>
  <c r="M14" i="15"/>
  <c r="J14" i="15"/>
  <c r="M13" i="15"/>
  <c r="M12" i="15"/>
  <c r="M11" i="15"/>
  <c r="M10" i="15"/>
  <c r="M9" i="15"/>
  <c r="M8" i="15"/>
  <c r="M7" i="15"/>
  <c r="M6" i="15"/>
  <c r="J6" i="15"/>
  <c r="M5" i="15"/>
  <c r="J59" i="14"/>
  <c r="J42" i="14"/>
  <c r="J40" i="14"/>
  <c r="J34" i="14"/>
  <c r="J32" i="14"/>
  <c r="J26" i="14"/>
  <c r="J24" i="14"/>
  <c r="J18" i="14"/>
  <c r="J16" i="14"/>
  <c r="J14" i="14"/>
  <c r="J10" i="14"/>
  <c r="J8" i="14"/>
  <c r="J6" i="14"/>
  <c r="M86" i="14"/>
  <c r="M85" i="14"/>
  <c r="J85" i="14"/>
  <c r="M59" i="14"/>
  <c r="M47" i="14"/>
  <c r="M46" i="14"/>
  <c r="J46" i="14"/>
  <c r="M45" i="14"/>
  <c r="M44" i="14"/>
  <c r="J44" i="14"/>
  <c r="M43" i="14"/>
  <c r="M42" i="14"/>
  <c r="M41" i="14"/>
  <c r="M40" i="14"/>
  <c r="M39" i="14"/>
  <c r="M38" i="14"/>
  <c r="J38" i="14"/>
  <c r="M37" i="14"/>
  <c r="M36" i="14"/>
  <c r="J36" i="14"/>
  <c r="M35" i="14"/>
  <c r="M34" i="14"/>
  <c r="M33" i="14"/>
  <c r="M32" i="14"/>
  <c r="M31" i="14"/>
  <c r="M30" i="14"/>
  <c r="J30" i="14"/>
  <c r="M29" i="14"/>
  <c r="M28" i="14"/>
  <c r="J28" i="14"/>
  <c r="M27" i="14"/>
  <c r="M26" i="14"/>
  <c r="M25" i="14"/>
  <c r="M24" i="14"/>
  <c r="M23" i="14"/>
  <c r="M22" i="14"/>
  <c r="J22" i="14"/>
  <c r="M21" i="14"/>
  <c r="M20" i="14"/>
  <c r="J20" i="14"/>
  <c r="M19" i="14"/>
  <c r="M18" i="14"/>
  <c r="M17" i="14"/>
  <c r="M16" i="14"/>
  <c r="M15" i="14"/>
  <c r="M14" i="14"/>
  <c r="M13" i="14"/>
  <c r="M12" i="14"/>
  <c r="J12" i="14"/>
  <c r="M11" i="14"/>
  <c r="M10" i="14"/>
  <c r="M9" i="14"/>
  <c r="M8" i="14"/>
  <c r="M7" i="14"/>
  <c r="M6" i="14"/>
  <c r="M5" i="14"/>
  <c r="M86" i="13"/>
  <c r="J86" i="13"/>
  <c r="M47" i="13"/>
  <c r="J47" i="13"/>
  <c r="J46" i="13"/>
  <c r="M45" i="13"/>
  <c r="J45" i="13"/>
  <c r="M44" i="13"/>
  <c r="M43" i="13"/>
  <c r="J43" i="13"/>
  <c r="J42" i="13"/>
  <c r="M41" i="13"/>
  <c r="J41" i="13"/>
  <c r="M40" i="13"/>
  <c r="M39" i="13"/>
  <c r="J39" i="13"/>
  <c r="J38" i="13"/>
  <c r="J12" i="10" l="1"/>
  <c r="J14" i="10"/>
  <c r="J28" i="10"/>
  <c r="J30" i="10"/>
  <c r="J44" i="10"/>
  <c r="J46" i="10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59" i="16"/>
  <c r="J85" i="16"/>
  <c r="J86" i="16"/>
  <c r="M86" i="16"/>
  <c r="M38" i="13"/>
  <c r="J40" i="13"/>
  <c r="M42" i="13"/>
  <c r="J44" i="13"/>
  <c r="M46" i="13"/>
  <c r="J5" i="14"/>
  <c r="J7" i="14"/>
  <c r="J9" i="14"/>
  <c r="J11" i="14"/>
  <c r="J13" i="14"/>
  <c r="J15" i="14"/>
  <c r="J17" i="14"/>
  <c r="J19" i="14"/>
  <c r="J21" i="14"/>
  <c r="J23" i="14"/>
  <c r="J25" i="14"/>
  <c r="J27" i="14"/>
  <c r="J29" i="14"/>
  <c r="J31" i="14"/>
  <c r="J33" i="14"/>
  <c r="J35" i="14"/>
  <c r="J37" i="14"/>
  <c r="J39" i="14"/>
  <c r="J41" i="14"/>
  <c r="J43" i="14"/>
  <c r="J45" i="14"/>
  <c r="J47" i="14"/>
  <c r="J86" i="14"/>
  <c r="J19" i="17"/>
  <c r="J21" i="17"/>
  <c r="J23" i="17"/>
  <c r="J25" i="17"/>
  <c r="J27" i="17"/>
  <c r="J29" i="17"/>
  <c r="J31" i="17"/>
  <c r="J33" i="17"/>
  <c r="J35" i="17"/>
  <c r="J6" i="17"/>
  <c r="J8" i="17"/>
  <c r="J10" i="17"/>
  <c r="J5" i="18"/>
  <c r="J7" i="18"/>
  <c r="J9" i="18"/>
  <c r="J11" i="18"/>
  <c r="J13" i="18"/>
  <c r="J15" i="18"/>
  <c r="J17" i="18"/>
  <c r="J19" i="18"/>
  <c r="J21" i="18"/>
  <c r="J23" i="18"/>
  <c r="J25" i="18"/>
  <c r="J27" i="18"/>
  <c r="J29" i="18"/>
  <c r="J31" i="18"/>
  <c r="J33" i="18"/>
  <c r="J35" i="18"/>
  <c r="J37" i="18"/>
  <c r="J39" i="18"/>
  <c r="J41" i="18"/>
  <c r="J43" i="18"/>
  <c r="J45" i="18"/>
  <c r="J47" i="18"/>
  <c r="J8" i="19"/>
  <c r="J5" i="10"/>
  <c r="J7" i="10"/>
  <c r="J8" i="10"/>
  <c r="J9" i="10"/>
  <c r="J10" i="10"/>
  <c r="J11" i="10"/>
  <c r="J13" i="10"/>
  <c r="J15" i="10"/>
  <c r="J16" i="10"/>
  <c r="J17" i="10"/>
  <c r="J18" i="10"/>
  <c r="J19" i="10"/>
  <c r="J21" i="10"/>
  <c r="J23" i="10"/>
  <c r="J24" i="10"/>
  <c r="J25" i="10"/>
  <c r="J26" i="10"/>
  <c r="J27" i="10"/>
  <c r="J29" i="10"/>
  <c r="J31" i="10"/>
  <c r="J32" i="10"/>
  <c r="J33" i="10"/>
  <c r="J34" i="10"/>
  <c r="J35" i="10"/>
  <c r="J37" i="10"/>
  <c r="J39" i="10"/>
  <c r="J40" i="10"/>
  <c r="J41" i="10"/>
  <c r="J42" i="10"/>
  <c r="J43" i="10"/>
  <c r="J45" i="10"/>
  <c r="J47" i="10"/>
  <c r="J59" i="10"/>
  <c r="J86" i="10"/>
  <c r="M6" i="28"/>
  <c r="M8" i="28"/>
  <c r="M9" i="28"/>
  <c r="M11" i="28"/>
  <c r="M14" i="28"/>
  <c r="M16" i="28"/>
  <c r="M17" i="28"/>
  <c r="M19" i="28"/>
  <c r="M22" i="28"/>
  <c r="M24" i="28"/>
  <c r="M25" i="28"/>
  <c r="M27" i="28"/>
  <c r="M30" i="28"/>
  <c r="M32" i="28"/>
  <c r="M33" i="28"/>
  <c r="M35" i="28"/>
  <c r="M38" i="28"/>
  <c r="M40" i="28"/>
  <c r="M41" i="28"/>
  <c r="M43" i="28"/>
  <c r="M46" i="28"/>
  <c r="J86" i="18"/>
  <c r="J86" i="28"/>
  <c r="J5" i="19"/>
  <c r="J7" i="19"/>
  <c r="J9" i="19"/>
  <c r="J11" i="19"/>
  <c r="J13" i="19"/>
  <c r="J15" i="19"/>
  <c r="J17" i="19"/>
  <c r="J19" i="19"/>
  <c r="J21" i="19"/>
  <c r="J23" i="19"/>
  <c r="J25" i="19"/>
  <c r="J27" i="19"/>
  <c r="J29" i="19"/>
  <c r="J31" i="19"/>
  <c r="J33" i="19"/>
  <c r="J35" i="19"/>
  <c r="J37" i="19"/>
  <c r="J39" i="19"/>
  <c r="J41" i="19"/>
  <c r="J43" i="19"/>
  <c r="J45" i="19"/>
  <c r="J47" i="19"/>
  <c r="J86" i="19"/>
  <c r="J5" i="22"/>
  <c r="J7" i="22"/>
  <c r="J9" i="22"/>
  <c r="J11" i="22"/>
  <c r="J13" i="22"/>
  <c r="J15" i="22"/>
  <c r="J17" i="22"/>
  <c r="J19" i="22"/>
  <c r="J21" i="22"/>
  <c r="J23" i="22"/>
  <c r="J25" i="22"/>
  <c r="J27" i="22"/>
  <c r="J29" i="22"/>
  <c r="J31" i="22"/>
  <c r="J33" i="22"/>
  <c r="J35" i="22"/>
  <c r="J37" i="22"/>
  <c r="J39" i="22"/>
  <c r="J41" i="22"/>
  <c r="J43" i="22"/>
  <c r="J45" i="22"/>
  <c r="J47" i="22"/>
  <c r="J86" i="22"/>
  <c r="M8" i="9"/>
  <c r="J25" i="24"/>
  <c r="J27" i="24"/>
  <c r="J29" i="24"/>
  <c r="J31" i="24"/>
  <c r="J33" i="24"/>
  <c r="J35" i="24"/>
  <c r="J37" i="24"/>
  <c r="J39" i="24"/>
  <c r="J41" i="24"/>
  <c r="J43" i="24"/>
  <c r="J45" i="24"/>
  <c r="J47" i="24"/>
  <c r="J86" i="24"/>
  <c r="M5" i="9"/>
  <c r="M7" i="9"/>
  <c r="M10" i="9"/>
  <c r="M12" i="9"/>
  <c r="M13" i="9"/>
  <c r="M15" i="9"/>
  <c r="J86" i="27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70" i="1"/>
  <c r="J86" i="1"/>
  <c r="M40" i="4"/>
  <c r="M46" i="4"/>
  <c r="M66" i="4"/>
  <c r="J9" i="9"/>
  <c r="J47" i="4"/>
  <c r="M61" i="4"/>
  <c r="M68" i="4"/>
  <c r="J5" i="12"/>
  <c r="J7" i="12"/>
  <c r="J9" i="12"/>
  <c r="J11" i="12"/>
  <c r="J15" i="12"/>
  <c r="J17" i="12"/>
  <c r="J19" i="12"/>
  <c r="J21" i="12"/>
  <c r="J23" i="12"/>
  <c r="J25" i="12"/>
  <c r="J27" i="12"/>
  <c r="J29" i="12"/>
  <c r="J31" i="12"/>
  <c r="J33" i="12"/>
  <c r="J35" i="12"/>
  <c r="J37" i="12"/>
  <c r="J39" i="12"/>
  <c r="J41" i="12"/>
  <c r="J43" i="12"/>
  <c r="J45" i="12"/>
  <c r="J47" i="12"/>
  <c r="M38" i="4"/>
  <c r="M45" i="4"/>
  <c r="M63" i="4"/>
  <c r="J14" i="4"/>
  <c r="J7" i="4"/>
  <c r="J37" i="13"/>
  <c r="J33" i="13"/>
  <c r="J31" i="13"/>
  <c r="J29" i="13"/>
  <c r="J27" i="13"/>
  <c r="J25" i="13"/>
  <c r="J23" i="13"/>
  <c r="J21" i="13"/>
  <c r="J19" i="13"/>
  <c r="J17" i="13"/>
  <c r="J15" i="13"/>
  <c r="J13" i="13"/>
  <c r="J11" i="13"/>
  <c r="J9" i="13"/>
  <c r="J7" i="13"/>
  <c r="J5" i="13"/>
  <c r="M85" i="13"/>
  <c r="J85" i="13"/>
  <c r="M59" i="13"/>
  <c r="J59" i="13"/>
  <c r="M37" i="13"/>
  <c r="M36" i="13"/>
  <c r="J36" i="13"/>
  <c r="M35" i="13"/>
  <c r="M34" i="13"/>
  <c r="J34" i="13"/>
  <c r="M33" i="13"/>
  <c r="M32" i="13"/>
  <c r="J32" i="13"/>
  <c r="M31" i="13"/>
  <c r="M30" i="13"/>
  <c r="J30" i="13"/>
  <c r="M29" i="13"/>
  <c r="M28" i="13"/>
  <c r="J28" i="13"/>
  <c r="M27" i="13"/>
  <c r="M26" i="13"/>
  <c r="J26" i="13"/>
  <c r="M25" i="13"/>
  <c r="M24" i="13"/>
  <c r="J24" i="13"/>
  <c r="M23" i="13"/>
  <c r="M22" i="13"/>
  <c r="J22" i="13"/>
  <c r="M21" i="13"/>
  <c r="M20" i="13"/>
  <c r="J20" i="13"/>
  <c r="M19" i="13"/>
  <c r="M18" i="13"/>
  <c r="J18" i="13"/>
  <c r="M17" i="13"/>
  <c r="M16" i="13"/>
  <c r="J16" i="13"/>
  <c r="M15" i="13"/>
  <c r="M14" i="13"/>
  <c r="J14" i="13"/>
  <c r="M13" i="13"/>
  <c r="M12" i="13"/>
  <c r="J12" i="13"/>
  <c r="M11" i="13"/>
  <c r="M10" i="13"/>
  <c r="J10" i="13"/>
  <c r="M9" i="13"/>
  <c r="M8" i="13"/>
  <c r="J8" i="13"/>
  <c r="M7" i="13"/>
  <c r="M6" i="13"/>
  <c r="J6" i="13"/>
  <c r="M5" i="13"/>
  <c r="J35" i="13" l="1"/>
  <c r="J70" i="4" l="1"/>
  <c r="J37" i="4"/>
  <c r="J35" i="4"/>
  <c r="J33" i="4"/>
  <c r="J31" i="4"/>
  <c r="J29" i="4"/>
  <c r="J27" i="4"/>
  <c r="J25" i="4"/>
  <c r="J23" i="4"/>
  <c r="J21" i="4"/>
  <c r="J19" i="4"/>
  <c r="J17" i="4"/>
  <c r="J15" i="4"/>
  <c r="J13" i="4"/>
  <c r="J11" i="4"/>
  <c r="J9" i="4"/>
  <c r="J5" i="4"/>
  <c r="J85" i="4"/>
  <c r="J36" i="4"/>
  <c r="J34" i="4"/>
  <c r="J32" i="4"/>
  <c r="J30" i="4"/>
  <c r="J28" i="4"/>
  <c r="J26" i="4"/>
  <c r="J24" i="4"/>
  <c r="J22" i="4"/>
  <c r="J20" i="4"/>
  <c r="J18" i="4"/>
  <c r="J16" i="4"/>
  <c r="J12" i="4"/>
  <c r="J10" i="4"/>
  <c r="J8" i="4"/>
  <c r="J6" i="4"/>
  <c r="M85" i="4" l="1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M15" i="4" l="1"/>
  <c r="M14" i="4"/>
  <c r="M13" i="4"/>
  <c r="M12" i="4"/>
  <c r="M11" i="4"/>
  <c r="M10" i="4"/>
  <c r="M9" i="4"/>
  <c r="M8" i="4"/>
  <c r="M7" i="4"/>
  <c r="M6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M16" i="4" l="1"/>
  <c r="M70" i="4" l="1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B47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B47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S76" i="18" l="1"/>
  <c r="N64" i="1"/>
  <c r="N58" i="4"/>
  <c r="O82" i="4"/>
  <c r="N75" i="4"/>
  <c r="R64" i="12" l="1"/>
  <c r="N64" i="12"/>
  <c r="N67" i="22"/>
  <c r="R67" i="22"/>
  <c r="O35" i="1"/>
  <c r="S35" i="1"/>
  <c r="R75" i="14"/>
  <c r="N75" i="14"/>
  <c r="N70" i="12"/>
  <c r="R70" i="12"/>
  <c r="O76" i="28"/>
  <c r="S76" i="28"/>
  <c r="N86" i="25"/>
  <c r="R86" i="25"/>
  <c r="R58" i="16"/>
  <c r="N58" i="16"/>
  <c r="O68" i="4"/>
  <c r="S68" i="4"/>
  <c r="N71" i="10"/>
  <c r="R71" i="10"/>
  <c r="N61" i="13"/>
  <c r="R61" i="13"/>
  <c r="S77" i="22"/>
  <c r="O77" i="22"/>
  <c r="O84" i="4"/>
  <c r="S84" i="4"/>
  <c r="R75" i="4"/>
  <c r="S82" i="4"/>
  <c r="R58" i="4"/>
  <c r="O76" i="18"/>
  <c r="N86" i="12"/>
  <c r="R86" i="12"/>
  <c r="R64" i="1"/>
  <c r="O76" i="22" l="1"/>
  <c r="S76" i="22"/>
  <c r="S76" i="9"/>
  <c r="O76" i="9"/>
  <c r="R64" i="27"/>
  <c r="N64" i="27"/>
  <c r="N86" i="1"/>
  <c r="R86" i="1"/>
  <c r="N86" i="4"/>
  <c r="R86" i="4"/>
  <c r="R58" i="25"/>
  <c r="N58" i="25"/>
  <c r="N86" i="15"/>
  <c r="R86" i="15"/>
  <c r="R86" i="22"/>
  <c r="N86" i="22"/>
  <c r="O76" i="4"/>
  <c r="S76" i="4"/>
  <c r="O76" i="13"/>
  <c r="S76" i="13"/>
  <c r="O76" i="19"/>
  <c r="S76" i="19"/>
  <c r="O76" i="15"/>
  <c r="S76" i="15"/>
  <c r="N64" i="17"/>
  <c r="R64" i="17"/>
  <c r="R64" i="19"/>
  <c r="N64" i="19"/>
  <c r="R64" i="18"/>
  <c r="N64" i="18"/>
  <c r="R64" i="11"/>
  <c r="N64" i="11"/>
  <c r="N58" i="22"/>
  <c r="R58" i="22"/>
  <c r="N58" i="24"/>
  <c r="R58" i="24"/>
  <c r="O82" i="28"/>
  <c r="S82" i="28"/>
  <c r="O82" i="11"/>
  <c r="S82" i="11"/>
  <c r="O82" i="19"/>
  <c r="S82" i="19"/>
  <c r="S82" i="13"/>
  <c r="O82" i="13"/>
  <c r="S82" i="26"/>
  <c r="O82" i="26"/>
  <c r="N75" i="15"/>
  <c r="R75" i="15"/>
  <c r="O84" i="1"/>
  <c r="S84" i="1"/>
  <c r="O76" i="27"/>
  <c r="S76" i="27"/>
  <c r="S68" i="9"/>
  <c r="O68" i="9"/>
  <c r="O68" i="26"/>
  <c r="S68" i="26"/>
  <c r="O68" i="10"/>
  <c r="S68" i="10"/>
  <c r="O68" i="15"/>
  <c r="S68" i="15"/>
  <c r="S68" i="17"/>
  <c r="O68" i="17"/>
  <c r="R58" i="23"/>
  <c r="N58" i="23"/>
  <c r="S84" i="16"/>
  <c r="O84" i="16"/>
  <c r="S84" i="28"/>
  <c r="O84" i="28"/>
  <c r="S84" i="18"/>
  <c r="O84" i="18"/>
  <c r="S84" i="14"/>
  <c r="O84" i="14"/>
  <c r="R67" i="1"/>
  <c r="N67" i="1"/>
  <c r="O35" i="28"/>
  <c r="S35" i="28"/>
  <c r="O35" i="15"/>
  <c r="S35" i="15"/>
  <c r="S35" i="19"/>
  <c r="O35" i="19"/>
  <c r="S35" i="25"/>
  <c r="O35" i="25"/>
  <c r="S77" i="28"/>
  <c r="O77" i="28"/>
  <c r="S77" i="27"/>
  <c r="O77" i="27"/>
  <c r="O77" i="26"/>
  <c r="S77" i="26"/>
  <c r="R71" i="28"/>
  <c r="N71" i="28"/>
  <c r="N61" i="17"/>
  <c r="R61" i="17"/>
  <c r="R61" i="11"/>
  <c r="N61" i="11"/>
  <c r="R61" i="27"/>
  <c r="N61" i="27"/>
  <c r="R67" i="18"/>
  <c r="N67" i="18"/>
  <c r="R67" i="11"/>
  <c r="N67" i="11"/>
  <c r="N71" i="4"/>
  <c r="R71" i="4"/>
  <c r="N70" i="14"/>
  <c r="R70" i="14"/>
  <c r="R70" i="17"/>
  <c r="N70" i="17"/>
  <c r="R58" i="9"/>
  <c r="N58" i="9"/>
  <c r="R58" i="18"/>
  <c r="N58" i="18"/>
  <c r="R75" i="16"/>
  <c r="N75" i="16"/>
  <c r="N71" i="11"/>
  <c r="R71" i="11"/>
  <c r="R58" i="15"/>
  <c r="N58" i="15"/>
  <c r="N61" i="9"/>
  <c r="R61" i="9"/>
  <c r="S73" i="1"/>
  <c r="O73" i="1"/>
  <c r="N67" i="24"/>
  <c r="R67" i="24"/>
  <c r="N67" i="14"/>
  <c r="R67" i="14"/>
  <c r="R86" i="27"/>
  <c r="N86" i="27"/>
  <c r="N86" i="24"/>
  <c r="R86" i="24"/>
  <c r="S73" i="27"/>
  <c r="O73" i="27"/>
  <c r="N86" i="9"/>
  <c r="R86" i="9"/>
  <c r="R75" i="17"/>
  <c r="N75" i="17"/>
  <c r="N75" i="11"/>
  <c r="R75" i="11"/>
  <c r="N61" i="1"/>
  <c r="R61" i="1"/>
  <c r="N75" i="27"/>
  <c r="R75" i="27"/>
  <c r="S73" i="14"/>
  <c r="O73" i="14"/>
  <c r="O73" i="12"/>
  <c r="S73" i="12"/>
  <c r="S73" i="13"/>
  <c r="O73" i="13"/>
  <c r="O12" i="4"/>
  <c r="S12" i="4"/>
  <c r="O12" i="25"/>
  <c r="S12" i="25"/>
  <c r="O12" i="24"/>
  <c r="S12" i="24"/>
  <c r="S12" i="19"/>
  <c r="O12" i="19"/>
  <c r="S12" i="9"/>
  <c r="O12" i="9"/>
  <c r="N64" i="15"/>
  <c r="R64" i="15"/>
  <c r="N71" i="19"/>
  <c r="R71" i="19"/>
  <c r="N71" i="22"/>
  <c r="R71" i="22"/>
  <c r="N86" i="16"/>
  <c r="R86" i="16"/>
  <c r="R86" i="26"/>
  <c r="N86" i="26"/>
  <c r="N86" i="17"/>
  <c r="R86" i="17"/>
  <c r="N71" i="23"/>
  <c r="R71" i="23"/>
  <c r="S76" i="24"/>
  <c r="O76" i="24"/>
  <c r="O76" i="25"/>
  <c r="S76" i="25"/>
  <c r="S76" i="10"/>
  <c r="O76" i="10"/>
  <c r="R64" i="23"/>
  <c r="N64" i="23"/>
  <c r="R64" i="24"/>
  <c r="N64" i="24"/>
  <c r="R64" i="16"/>
  <c r="N64" i="16"/>
  <c r="N58" i="13"/>
  <c r="R58" i="13"/>
  <c r="O82" i="23"/>
  <c r="S82" i="23"/>
  <c r="O82" i="1"/>
  <c r="S82" i="1"/>
  <c r="O82" i="17"/>
  <c r="S82" i="17"/>
  <c r="O82" i="18"/>
  <c r="S82" i="18"/>
  <c r="O82" i="12"/>
  <c r="S82" i="12"/>
  <c r="O77" i="12"/>
  <c r="S77" i="12"/>
  <c r="O68" i="16"/>
  <c r="S68" i="16"/>
  <c r="O68" i="18"/>
  <c r="S68" i="18"/>
  <c r="O68" i="27"/>
  <c r="S68" i="27"/>
  <c r="S68" i="24"/>
  <c r="O68" i="24"/>
  <c r="N58" i="14"/>
  <c r="R58" i="14"/>
  <c r="R61" i="26"/>
  <c r="N61" i="26"/>
  <c r="O84" i="22"/>
  <c r="S84" i="22"/>
  <c r="O84" i="12"/>
  <c r="S84" i="12"/>
  <c r="S84" i="11"/>
  <c r="O84" i="11"/>
  <c r="S84" i="25"/>
  <c r="O84" i="25"/>
  <c r="R64" i="10"/>
  <c r="N64" i="10"/>
  <c r="N75" i="25"/>
  <c r="R75" i="25"/>
  <c r="N67" i="16"/>
  <c r="R67" i="16"/>
  <c r="S35" i="18"/>
  <c r="O35" i="18"/>
  <c r="S35" i="16"/>
  <c r="O35" i="16"/>
  <c r="S35" i="12"/>
  <c r="O35" i="12"/>
  <c r="S35" i="27"/>
  <c r="O35" i="27"/>
  <c r="S35" i="24"/>
  <c r="O35" i="24"/>
  <c r="S77" i="11"/>
  <c r="O77" i="11"/>
  <c r="O77" i="17"/>
  <c r="S77" i="17"/>
  <c r="O77" i="16"/>
  <c r="S77" i="16"/>
  <c r="R70" i="19"/>
  <c r="N70" i="19"/>
  <c r="R70" i="25"/>
  <c r="N70" i="25"/>
  <c r="N61" i="19"/>
  <c r="R61" i="19"/>
  <c r="R61" i="25"/>
  <c r="N61" i="25"/>
  <c r="N61" i="15"/>
  <c r="R61" i="15"/>
  <c r="N67" i="15"/>
  <c r="R67" i="15"/>
  <c r="N67" i="17"/>
  <c r="R67" i="17"/>
  <c r="R71" i="18"/>
  <c r="N71" i="18"/>
  <c r="N64" i="9"/>
  <c r="R64" i="9"/>
  <c r="R86" i="18"/>
  <c r="N86" i="18"/>
  <c r="N61" i="14"/>
  <c r="R61" i="14"/>
  <c r="R75" i="9"/>
  <c r="N75" i="9"/>
  <c r="R71" i="13"/>
  <c r="N71" i="13"/>
  <c r="N58" i="26"/>
  <c r="R58" i="26"/>
  <c r="O77" i="4"/>
  <c r="S77" i="4"/>
  <c r="R70" i="1"/>
  <c r="N70" i="1"/>
  <c r="N67" i="4"/>
  <c r="R67" i="4"/>
  <c r="N67" i="9"/>
  <c r="R67" i="9"/>
  <c r="G67" i="16"/>
  <c r="G67" i="14"/>
  <c r="G67" i="1"/>
  <c r="N67" i="23"/>
  <c r="R67" i="23"/>
  <c r="G67" i="23"/>
  <c r="O76" i="17"/>
  <c r="S76" i="17"/>
  <c r="R64" i="26"/>
  <c r="N64" i="26"/>
  <c r="S77" i="15"/>
  <c r="O77" i="15"/>
  <c r="N71" i="14"/>
  <c r="R71" i="14"/>
  <c r="R70" i="10"/>
  <c r="N70" i="10"/>
  <c r="R75" i="10"/>
  <c r="N75" i="10"/>
  <c r="N75" i="12"/>
  <c r="R75" i="12"/>
  <c r="G58" i="14"/>
  <c r="G58" i="24"/>
  <c r="G58" i="26"/>
  <c r="G58" i="15"/>
  <c r="O73" i="24"/>
  <c r="S73" i="24"/>
  <c r="O73" i="23"/>
  <c r="S73" i="23"/>
  <c r="S73" i="25"/>
  <c r="O73" i="25"/>
  <c r="O12" i="13"/>
  <c r="S12" i="13"/>
  <c r="O12" i="16"/>
  <c r="S12" i="16"/>
  <c r="O12" i="10"/>
  <c r="S12" i="10"/>
  <c r="S12" i="11"/>
  <c r="O12" i="11"/>
  <c r="O12" i="18"/>
  <c r="S12" i="18"/>
  <c r="G86" i="9"/>
  <c r="G86" i="16"/>
  <c r="G86" i="1"/>
  <c r="G86" i="4"/>
  <c r="O35" i="4"/>
  <c r="S35" i="4"/>
  <c r="S77" i="13"/>
  <c r="O77" i="13"/>
  <c r="N75" i="26"/>
  <c r="R75" i="26"/>
  <c r="R67" i="26"/>
  <c r="N67" i="26"/>
  <c r="G67" i="26"/>
  <c r="R86" i="13"/>
  <c r="N86" i="13"/>
  <c r="G86" i="13"/>
  <c r="N86" i="19"/>
  <c r="R86" i="19"/>
  <c r="G86" i="19"/>
  <c r="N70" i="26"/>
  <c r="R70" i="26"/>
  <c r="R61" i="4"/>
  <c r="N61" i="4"/>
  <c r="S76" i="11"/>
  <c r="O76" i="11"/>
  <c r="O76" i="14"/>
  <c r="S76" i="14"/>
  <c r="R64" i="14"/>
  <c r="N64" i="14"/>
  <c r="N64" i="25"/>
  <c r="R64" i="25"/>
  <c r="R64" i="13"/>
  <c r="N64" i="13"/>
  <c r="R58" i="17"/>
  <c r="N58" i="17"/>
  <c r="G58" i="17"/>
  <c r="S82" i="15"/>
  <c r="O82" i="15"/>
  <c r="O82" i="22"/>
  <c r="S82" i="22"/>
  <c r="S82" i="10"/>
  <c r="O82" i="10"/>
  <c r="O82" i="25"/>
  <c r="S82" i="25"/>
  <c r="O82" i="9"/>
  <c r="S82" i="9"/>
  <c r="R61" i="23"/>
  <c r="N61" i="23"/>
  <c r="R70" i="15"/>
  <c r="N70" i="15"/>
  <c r="O68" i="1"/>
  <c r="S68" i="1"/>
  <c r="S68" i="23"/>
  <c r="O68" i="23"/>
  <c r="O68" i="12"/>
  <c r="S68" i="12"/>
  <c r="O68" i="14"/>
  <c r="S68" i="14"/>
  <c r="S68" i="22"/>
  <c r="O68" i="22"/>
  <c r="R67" i="19"/>
  <c r="N67" i="19"/>
  <c r="G67" i="19"/>
  <c r="N58" i="19"/>
  <c r="R58" i="19"/>
  <c r="G58" i="19"/>
  <c r="O84" i="26"/>
  <c r="S84" i="26"/>
  <c r="O84" i="9"/>
  <c r="S84" i="9"/>
  <c r="O84" i="27"/>
  <c r="S84" i="27"/>
  <c r="S84" i="17"/>
  <c r="O84" i="17"/>
  <c r="S84" i="24"/>
  <c r="O84" i="24"/>
  <c r="O76" i="23"/>
  <c r="S76" i="23"/>
  <c r="N70" i="27"/>
  <c r="R70" i="27"/>
  <c r="O35" i="17"/>
  <c r="S35" i="17"/>
  <c r="S35" i="9"/>
  <c r="O35" i="9"/>
  <c r="S35" i="13"/>
  <c r="O35" i="13"/>
  <c r="O35" i="23"/>
  <c r="S35" i="23"/>
  <c r="S77" i="19"/>
  <c r="O77" i="19"/>
  <c r="S77" i="9"/>
  <c r="O77" i="9"/>
  <c r="S77" i="10"/>
  <c r="O77" i="10"/>
  <c r="N71" i="9"/>
  <c r="R71" i="9"/>
  <c r="R75" i="19"/>
  <c r="N75" i="19"/>
  <c r="N61" i="10"/>
  <c r="R61" i="10"/>
  <c r="N61" i="28"/>
  <c r="R61" i="28"/>
  <c r="R61" i="22"/>
  <c r="N61" i="22"/>
  <c r="N67" i="13"/>
  <c r="R67" i="13"/>
  <c r="G67" i="13"/>
  <c r="N67" i="12"/>
  <c r="R67" i="12"/>
  <c r="G67" i="12"/>
  <c r="R70" i="11"/>
  <c r="N70" i="11"/>
  <c r="N58" i="10"/>
  <c r="R58" i="10"/>
  <c r="G58" i="10"/>
  <c r="S73" i="28"/>
  <c r="O73" i="28"/>
  <c r="O73" i="9"/>
  <c r="S73" i="9"/>
  <c r="S77" i="18"/>
  <c r="O77" i="18"/>
  <c r="N71" i="12"/>
  <c r="R71" i="12"/>
  <c r="R70" i="22"/>
  <c r="N70" i="22"/>
  <c r="O73" i="4"/>
  <c r="S73" i="4"/>
  <c r="G70" i="11"/>
  <c r="G70" i="19"/>
  <c r="G70" i="27"/>
  <c r="G70" i="26"/>
  <c r="R71" i="16"/>
  <c r="N71" i="16"/>
  <c r="O77" i="25"/>
  <c r="S77" i="25"/>
  <c r="N71" i="15"/>
  <c r="R71" i="15"/>
  <c r="R67" i="28"/>
  <c r="N67" i="28"/>
  <c r="G67" i="28"/>
  <c r="N86" i="14"/>
  <c r="R86" i="14"/>
  <c r="G86" i="14"/>
  <c r="R71" i="24"/>
  <c r="N71" i="24"/>
  <c r="R70" i="23"/>
  <c r="N70" i="23"/>
  <c r="G70" i="23"/>
  <c r="G71" i="15"/>
  <c r="G71" i="13"/>
  <c r="G71" i="19"/>
  <c r="G71" i="4"/>
  <c r="G71" i="1"/>
  <c r="G71" i="18"/>
  <c r="N75" i="22"/>
  <c r="R75" i="22"/>
  <c r="O73" i="22"/>
  <c r="S73" i="22"/>
  <c r="S73" i="11"/>
  <c r="O73" i="11"/>
  <c r="O73" i="10"/>
  <c r="S73" i="10"/>
  <c r="S12" i="28"/>
  <c r="O12" i="28"/>
  <c r="S12" i="22"/>
  <c r="O12" i="22"/>
  <c r="S12" i="23"/>
  <c r="O12" i="23"/>
  <c r="O12" i="26"/>
  <c r="S12" i="26"/>
  <c r="O12" i="12"/>
  <c r="S12" i="12"/>
  <c r="G61" i="10"/>
  <c r="G61" i="28"/>
  <c r="G61" i="11"/>
  <c r="G61" i="4"/>
  <c r="S73" i="26"/>
  <c r="O73" i="26"/>
  <c r="O73" i="17"/>
  <c r="S73" i="17"/>
  <c r="N71" i="27"/>
  <c r="R71" i="27"/>
  <c r="G71" i="27"/>
  <c r="N86" i="28"/>
  <c r="R86" i="28"/>
  <c r="G86" i="28"/>
  <c r="N86" i="10"/>
  <c r="R86" i="10"/>
  <c r="G86" i="10"/>
  <c r="N86" i="23"/>
  <c r="R86" i="23"/>
  <c r="G86" i="23"/>
  <c r="S76" i="1"/>
  <c r="O76" i="1"/>
  <c r="O76" i="16"/>
  <c r="S76" i="16"/>
  <c r="O76" i="26"/>
  <c r="S76" i="26"/>
  <c r="N64" i="4"/>
  <c r="R64" i="4"/>
  <c r="G64" i="4"/>
  <c r="R64" i="28"/>
  <c r="N64" i="28"/>
  <c r="R64" i="22"/>
  <c r="N64" i="22"/>
  <c r="R58" i="27"/>
  <c r="N58" i="27"/>
  <c r="G58" i="27"/>
  <c r="N58" i="12"/>
  <c r="R58" i="12"/>
  <c r="G58" i="12"/>
  <c r="R75" i="28"/>
  <c r="N75" i="28"/>
  <c r="S82" i="14"/>
  <c r="O82" i="14"/>
  <c r="O82" i="16"/>
  <c r="S82" i="16"/>
  <c r="S82" i="27"/>
  <c r="O82" i="27"/>
  <c r="S82" i="24"/>
  <c r="O82" i="24"/>
  <c r="N61" i="12"/>
  <c r="R61" i="12"/>
  <c r="G61" i="12"/>
  <c r="S68" i="13"/>
  <c r="O68" i="13"/>
  <c r="O68" i="11"/>
  <c r="S68" i="11"/>
  <c r="S68" i="25"/>
  <c r="O68" i="25"/>
  <c r="S68" i="28"/>
  <c r="O68" i="28"/>
  <c r="O68" i="19"/>
  <c r="S68" i="19"/>
  <c r="R67" i="10"/>
  <c r="N67" i="10"/>
  <c r="G67" i="10"/>
  <c r="O84" i="23"/>
  <c r="S84" i="23"/>
  <c r="O84" i="19"/>
  <c r="S84" i="19"/>
  <c r="O84" i="13"/>
  <c r="S84" i="13"/>
  <c r="O84" i="15"/>
  <c r="S84" i="15"/>
  <c r="O84" i="10"/>
  <c r="S84" i="10"/>
  <c r="N75" i="24"/>
  <c r="R75" i="24"/>
  <c r="O35" i="11"/>
  <c r="S35" i="11"/>
  <c r="S35" i="14"/>
  <c r="O35" i="14"/>
  <c r="S35" i="22"/>
  <c r="O35" i="22"/>
  <c r="O35" i="10"/>
  <c r="S35" i="10"/>
  <c r="S35" i="26"/>
  <c r="O35" i="26"/>
  <c r="O77" i="1"/>
  <c r="S77" i="1"/>
  <c r="S77" i="23"/>
  <c r="O77" i="23"/>
  <c r="S77" i="24"/>
  <c r="O77" i="24"/>
  <c r="S77" i="14"/>
  <c r="O77" i="14"/>
  <c r="R70" i="24"/>
  <c r="N70" i="24"/>
  <c r="G70" i="24"/>
  <c r="R75" i="23"/>
  <c r="N75" i="23"/>
  <c r="N61" i="18"/>
  <c r="R61" i="18"/>
  <c r="G61" i="18"/>
  <c r="G61" i="16"/>
  <c r="N61" i="16"/>
  <c r="R61" i="16"/>
  <c r="N61" i="24"/>
  <c r="R61" i="24"/>
  <c r="G61" i="24"/>
  <c r="R67" i="27"/>
  <c r="N67" i="27"/>
  <c r="G67" i="27"/>
  <c r="R67" i="25"/>
  <c r="N67" i="25"/>
  <c r="G67" i="25"/>
  <c r="N70" i="9"/>
  <c r="R70" i="9"/>
  <c r="G70" i="9"/>
  <c r="N70" i="18"/>
  <c r="R70" i="18"/>
  <c r="G70" i="18"/>
  <c r="N58" i="28"/>
  <c r="R58" i="28"/>
  <c r="G58" i="28"/>
  <c r="R86" i="11"/>
  <c r="N86" i="11"/>
  <c r="G86" i="11"/>
  <c r="G64" i="26"/>
  <c r="G64" i="24"/>
  <c r="G64" i="19"/>
  <c r="G64" i="27"/>
  <c r="G64" i="23"/>
  <c r="G64" i="18"/>
  <c r="G64" i="16"/>
  <c r="N71" i="25"/>
  <c r="R71" i="25"/>
  <c r="G71" i="25"/>
  <c r="G75" i="22"/>
  <c r="G75" i="26"/>
  <c r="G75" i="17"/>
  <c r="G75" i="23"/>
  <c r="G75" i="18"/>
  <c r="G75" i="11"/>
  <c r="G75" i="25"/>
  <c r="G75" i="10"/>
  <c r="G75" i="13"/>
  <c r="G75" i="1"/>
  <c r="R70" i="13"/>
  <c r="N70" i="13"/>
  <c r="G70" i="13"/>
  <c r="N71" i="1"/>
  <c r="R71" i="1"/>
  <c r="R75" i="1"/>
  <c r="N75" i="1"/>
  <c r="N70" i="4"/>
  <c r="G70" i="4"/>
  <c r="R70" i="4"/>
  <c r="O76" i="12"/>
  <c r="S76" i="12"/>
  <c r="N58" i="11"/>
  <c r="R58" i="11"/>
  <c r="G58" i="11"/>
  <c r="N71" i="26"/>
  <c r="R71" i="26"/>
  <c r="G71" i="26"/>
  <c r="R58" i="1"/>
  <c r="G58" i="1"/>
  <c r="N58" i="1"/>
  <c r="N70" i="16"/>
  <c r="R70" i="16"/>
  <c r="G70" i="16"/>
  <c r="N75" i="18"/>
  <c r="R75" i="18"/>
  <c r="R70" i="28"/>
  <c r="N70" i="28"/>
  <c r="G70" i="28"/>
  <c r="N75" i="13"/>
  <c r="R75" i="13"/>
  <c r="R71" i="17"/>
  <c r="N71" i="17"/>
  <c r="G71" i="17"/>
  <c r="S73" i="18"/>
  <c r="O73" i="18"/>
  <c r="O73" i="16"/>
  <c r="S73" i="16"/>
  <c r="S73" i="19"/>
  <c r="O73" i="19"/>
  <c r="S73" i="15"/>
  <c r="O73" i="15"/>
  <c r="S12" i="1"/>
  <c r="O12" i="1"/>
  <c r="S12" i="15"/>
  <c r="O12" i="15"/>
  <c r="O12" i="27"/>
  <c r="S12" i="27"/>
  <c r="S12" i="14"/>
  <c r="O12" i="14"/>
  <c r="S12" i="17"/>
  <c r="O12" i="17"/>
  <c r="U75" i="1" l="1"/>
  <c r="V68" i="1"/>
  <c r="U58" i="1"/>
  <c r="V82" i="1"/>
  <c r="V84" i="1"/>
  <c r="P75" i="11"/>
  <c r="T75" i="11"/>
  <c r="T75" i="26"/>
  <c r="P75" i="26"/>
  <c r="T64" i="24"/>
  <c r="P64" i="24"/>
  <c r="P75" i="13"/>
  <c r="T75" i="13"/>
  <c r="P75" i="18"/>
  <c r="T75" i="18"/>
  <c r="T75" i="22"/>
  <c r="P75" i="22"/>
  <c r="P64" i="16"/>
  <c r="T64" i="16"/>
  <c r="T64" i="18"/>
  <c r="P64" i="18"/>
  <c r="P64" i="27"/>
  <c r="T64" i="27"/>
  <c r="P64" i="26"/>
  <c r="T64" i="26"/>
  <c r="T61" i="28"/>
  <c r="P61" i="28"/>
  <c r="T70" i="26"/>
  <c r="P70" i="26"/>
  <c r="T70" i="19"/>
  <c r="P70" i="19"/>
  <c r="P86" i="1"/>
  <c r="T86" i="1"/>
  <c r="P86" i="16"/>
  <c r="T86" i="16"/>
  <c r="P86" i="9"/>
  <c r="T86" i="9"/>
  <c r="T67" i="1"/>
  <c r="P67" i="1"/>
  <c r="T67" i="16"/>
  <c r="P67" i="16"/>
  <c r="T67" i="14"/>
  <c r="P67" i="14"/>
  <c r="P75" i="10"/>
  <c r="T75" i="10"/>
  <c r="T75" i="17"/>
  <c r="P75" i="17"/>
  <c r="P64" i="23"/>
  <c r="T64" i="23"/>
  <c r="T64" i="19"/>
  <c r="P64" i="19"/>
  <c r="P61" i="10"/>
  <c r="T61" i="10"/>
  <c r="T71" i="13"/>
  <c r="P71" i="13"/>
  <c r="P70" i="27"/>
  <c r="T70" i="27"/>
  <c r="P58" i="15"/>
  <c r="T58" i="15"/>
  <c r="P58" i="24"/>
  <c r="T58" i="24"/>
  <c r="P75" i="25"/>
  <c r="T75" i="25"/>
  <c r="T61" i="4"/>
  <c r="P61" i="4"/>
  <c r="P61" i="11"/>
  <c r="T61" i="11"/>
  <c r="T71" i="18"/>
  <c r="P71" i="18"/>
  <c r="T71" i="4"/>
  <c r="P71" i="4"/>
  <c r="T71" i="19"/>
  <c r="P71" i="19"/>
  <c r="T86" i="4"/>
  <c r="P86" i="4"/>
  <c r="P58" i="26"/>
  <c r="T58" i="26"/>
  <c r="T58" i="14"/>
  <c r="P58" i="14"/>
  <c r="R36" i="25"/>
  <c r="N36" i="25"/>
  <c r="G36" i="25"/>
  <c r="N36" i="18"/>
  <c r="R36" i="18"/>
  <c r="G36" i="18"/>
  <c r="N36" i="16"/>
  <c r="R36" i="16"/>
  <c r="G36" i="16"/>
  <c r="R36" i="10"/>
  <c r="N36" i="10"/>
  <c r="G36" i="10"/>
  <c r="R36" i="24"/>
  <c r="N36" i="24"/>
  <c r="G36" i="24"/>
  <c r="R84" i="17"/>
  <c r="N84" i="17"/>
  <c r="G84" i="17"/>
  <c r="N84" i="11"/>
  <c r="R84" i="11"/>
  <c r="G84" i="11"/>
  <c r="R84" i="26"/>
  <c r="N84" i="26"/>
  <c r="G84" i="26"/>
  <c r="N84" i="9"/>
  <c r="R84" i="9"/>
  <c r="G84" i="9"/>
  <c r="R84" i="28"/>
  <c r="N84" i="28"/>
  <c r="G84" i="28"/>
  <c r="N68" i="19"/>
  <c r="R68" i="19"/>
  <c r="G68" i="19"/>
  <c r="N68" i="17"/>
  <c r="R68" i="17"/>
  <c r="G68" i="17"/>
  <c r="N68" i="28"/>
  <c r="R68" i="28"/>
  <c r="G68" i="28"/>
  <c r="N68" i="24"/>
  <c r="R68" i="24"/>
  <c r="G68" i="24"/>
  <c r="N68" i="10"/>
  <c r="R68" i="10"/>
  <c r="G68" i="10"/>
  <c r="N30" i="4"/>
  <c r="G30" i="4"/>
  <c r="R30" i="4"/>
  <c r="R30" i="13"/>
  <c r="N30" i="13"/>
  <c r="G30" i="13"/>
  <c r="N30" i="23"/>
  <c r="R30" i="23"/>
  <c r="G30" i="23"/>
  <c r="R30" i="11"/>
  <c r="N30" i="11"/>
  <c r="G30" i="11"/>
  <c r="N30" i="25"/>
  <c r="R30" i="25"/>
  <c r="G30" i="25"/>
  <c r="N78" i="18"/>
  <c r="R78" i="18"/>
  <c r="G78" i="18"/>
  <c r="R78" i="17"/>
  <c r="N78" i="17"/>
  <c r="G78" i="17"/>
  <c r="R78" i="16"/>
  <c r="N78" i="16"/>
  <c r="G78" i="16"/>
  <c r="R78" i="19"/>
  <c r="N78" i="19"/>
  <c r="G78" i="19"/>
  <c r="N78" i="25"/>
  <c r="R78" i="25"/>
  <c r="G78" i="25"/>
  <c r="O36" i="10"/>
  <c r="S36" i="10"/>
  <c r="O36" i="12"/>
  <c r="S36" i="12"/>
  <c r="O36" i="18"/>
  <c r="S36" i="18"/>
  <c r="O36" i="24"/>
  <c r="S36" i="24"/>
  <c r="O36" i="16"/>
  <c r="S36" i="16"/>
  <c r="T58" i="1"/>
  <c r="P58" i="1"/>
  <c r="O39" i="12"/>
  <c r="S39" i="12"/>
  <c r="O39" i="22"/>
  <c r="S39" i="22"/>
  <c r="S39" i="11"/>
  <c r="O39" i="11"/>
  <c r="O39" i="18"/>
  <c r="S39" i="18"/>
  <c r="O39" i="15"/>
  <c r="S39" i="15"/>
  <c r="O52" i="26"/>
  <c r="S52" i="26"/>
  <c r="O52" i="19"/>
  <c r="S52" i="19"/>
  <c r="O52" i="9"/>
  <c r="S52" i="9"/>
  <c r="S52" i="14"/>
  <c r="O52" i="14"/>
  <c r="S52" i="25"/>
  <c r="O52" i="25"/>
  <c r="S59" i="1"/>
  <c r="O59" i="1"/>
  <c r="S59" i="15"/>
  <c r="O59" i="15"/>
  <c r="O59" i="17"/>
  <c r="S59" i="17"/>
  <c r="O59" i="24"/>
  <c r="S59" i="24"/>
  <c r="S59" i="13"/>
  <c r="O59" i="13"/>
  <c r="P58" i="11"/>
  <c r="T58" i="11"/>
  <c r="O79" i="22"/>
  <c r="S79" i="22"/>
  <c r="O79" i="9"/>
  <c r="S79" i="9"/>
  <c r="S79" i="11"/>
  <c r="O79" i="11"/>
  <c r="S79" i="17"/>
  <c r="O79" i="17"/>
  <c r="S79" i="23"/>
  <c r="O79" i="23"/>
  <c r="N44" i="4"/>
  <c r="R44" i="4"/>
  <c r="G44" i="4"/>
  <c r="N44" i="9"/>
  <c r="R44" i="9"/>
  <c r="G44" i="9"/>
  <c r="N44" i="12"/>
  <c r="R44" i="12"/>
  <c r="G44" i="12"/>
  <c r="R44" i="14"/>
  <c r="N44" i="14"/>
  <c r="G44" i="14"/>
  <c r="N44" i="19"/>
  <c r="R44" i="19"/>
  <c r="G44" i="19"/>
  <c r="S48" i="27"/>
  <c r="O48" i="27"/>
  <c r="S48" i="25"/>
  <c r="O48" i="25"/>
  <c r="O48" i="17"/>
  <c r="S48" i="17"/>
  <c r="S48" i="9"/>
  <c r="O48" i="9"/>
  <c r="O48" i="11"/>
  <c r="S48" i="11"/>
  <c r="O53" i="4"/>
  <c r="S53" i="4"/>
  <c r="S53" i="26"/>
  <c r="O53" i="26"/>
  <c r="O53" i="27"/>
  <c r="S53" i="27"/>
  <c r="O53" i="11"/>
  <c r="S53" i="11"/>
  <c r="O53" i="9"/>
  <c r="S53" i="9"/>
  <c r="P71" i="1"/>
  <c r="T71" i="1"/>
  <c r="R48" i="4"/>
  <c r="N48" i="4"/>
  <c r="G48" i="4"/>
  <c r="R48" i="27"/>
  <c r="N48" i="27"/>
  <c r="G48" i="27"/>
  <c r="R48" i="13"/>
  <c r="N48" i="13"/>
  <c r="G48" i="13"/>
  <c r="N48" i="10"/>
  <c r="R48" i="10"/>
  <c r="G48" i="10"/>
  <c r="N48" i="17"/>
  <c r="R48" i="17"/>
  <c r="G48" i="17"/>
  <c r="G31" i="4"/>
  <c r="R31" i="4"/>
  <c r="N31" i="4"/>
  <c r="R31" i="19"/>
  <c r="N31" i="19"/>
  <c r="G31" i="19"/>
  <c r="N31" i="26"/>
  <c r="R31" i="26"/>
  <c r="G31" i="26"/>
  <c r="R31" i="22"/>
  <c r="N31" i="22"/>
  <c r="G31" i="22"/>
  <c r="R31" i="18"/>
  <c r="N31" i="18"/>
  <c r="G31" i="18"/>
  <c r="R60" i="12"/>
  <c r="N60" i="12"/>
  <c r="G60" i="12"/>
  <c r="N60" i="18"/>
  <c r="R60" i="18"/>
  <c r="G60" i="18"/>
  <c r="N60" i="19"/>
  <c r="R60" i="19"/>
  <c r="G60" i="19"/>
  <c r="N60" i="22"/>
  <c r="R60" i="22"/>
  <c r="G60" i="22"/>
  <c r="R60" i="9"/>
  <c r="N60" i="9"/>
  <c r="G60" i="9"/>
  <c r="O11" i="4"/>
  <c r="S11" i="4"/>
  <c r="S11" i="1"/>
  <c r="O11" i="1"/>
  <c r="S11" i="22"/>
  <c r="O11" i="22"/>
  <c r="O11" i="15"/>
  <c r="S11" i="15"/>
  <c r="S11" i="17"/>
  <c r="O11" i="17"/>
  <c r="S75" i="12"/>
  <c r="O75" i="12"/>
  <c r="O75" i="27"/>
  <c r="S75" i="27"/>
  <c r="O75" i="19"/>
  <c r="S75" i="19"/>
  <c r="S75" i="28"/>
  <c r="O75" i="28"/>
  <c r="S75" i="15"/>
  <c r="O75" i="15"/>
  <c r="R23" i="23"/>
  <c r="N23" i="23"/>
  <c r="G23" i="23"/>
  <c r="N23" i="26"/>
  <c r="R23" i="26"/>
  <c r="G23" i="26"/>
  <c r="R23" i="10"/>
  <c r="N23" i="10"/>
  <c r="G23" i="10"/>
  <c r="N23" i="14"/>
  <c r="R23" i="14"/>
  <c r="G23" i="14"/>
  <c r="R23" i="9"/>
  <c r="N23" i="9"/>
  <c r="G23" i="9"/>
  <c r="O18" i="4"/>
  <c r="S18" i="4"/>
  <c r="O18" i="24"/>
  <c r="S18" i="24"/>
  <c r="S18" i="27"/>
  <c r="O18" i="27"/>
  <c r="O18" i="22"/>
  <c r="S18" i="22"/>
  <c r="S18" i="16"/>
  <c r="O18" i="16"/>
  <c r="O20" i="4"/>
  <c r="S20" i="4"/>
  <c r="O20" i="18"/>
  <c r="S20" i="18"/>
  <c r="O20" i="19"/>
  <c r="S20" i="19"/>
  <c r="O20" i="17"/>
  <c r="S20" i="17"/>
  <c r="S20" i="9"/>
  <c r="O20" i="9"/>
  <c r="S64" i="11"/>
  <c r="O64" i="11"/>
  <c r="O64" i="13"/>
  <c r="S64" i="13"/>
  <c r="O64" i="9"/>
  <c r="S64" i="9"/>
  <c r="S64" i="22"/>
  <c r="O64" i="22"/>
  <c r="S64" i="17"/>
  <c r="O64" i="17"/>
  <c r="S57" i="1"/>
  <c r="O57" i="1"/>
  <c r="S57" i="17"/>
  <c r="O57" i="17"/>
  <c r="O57" i="22"/>
  <c r="S57" i="22"/>
  <c r="O57" i="19"/>
  <c r="S57" i="19"/>
  <c r="O57" i="10"/>
  <c r="S57" i="10"/>
  <c r="S22" i="27"/>
  <c r="O22" i="27"/>
  <c r="O22" i="14"/>
  <c r="S22" i="14"/>
  <c r="O22" i="13"/>
  <c r="S22" i="13"/>
  <c r="O22" i="26"/>
  <c r="S22" i="26"/>
  <c r="S22" i="18"/>
  <c r="O22" i="18"/>
  <c r="P67" i="25"/>
  <c r="T67" i="25"/>
  <c r="T61" i="18"/>
  <c r="P61" i="18"/>
  <c r="N14" i="1"/>
  <c r="R14" i="1"/>
  <c r="G14" i="1"/>
  <c r="R14" i="9"/>
  <c r="N14" i="9"/>
  <c r="G14" i="9"/>
  <c r="N14" i="14"/>
  <c r="R14" i="14"/>
  <c r="G14" i="14"/>
  <c r="N14" i="19"/>
  <c r="R14" i="19"/>
  <c r="G14" i="19"/>
  <c r="R14" i="10"/>
  <c r="N14" i="10"/>
  <c r="G14" i="10"/>
  <c r="T70" i="24"/>
  <c r="P70" i="24"/>
  <c r="R40" i="10"/>
  <c r="N40" i="10"/>
  <c r="G40" i="10"/>
  <c r="N40" i="22"/>
  <c r="R40" i="22"/>
  <c r="G40" i="22"/>
  <c r="R40" i="19"/>
  <c r="N40" i="19"/>
  <c r="G40" i="19"/>
  <c r="N40" i="28"/>
  <c r="R40" i="28"/>
  <c r="G40" i="28"/>
  <c r="G40" i="27"/>
  <c r="R40" i="27"/>
  <c r="N40" i="27"/>
  <c r="N38" i="9"/>
  <c r="R38" i="9"/>
  <c r="G38" i="9"/>
  <c r="N38" i="24"/>
  <c r="R38" i="24"/>
  <c r="G38" i="24"/>
  <c r="R38" i="11"/>
  <c r="N38" i="11"/>
  <c r="G38" i="11"/>
  <c r="R38" i="19"/>
  <c r="N38" i="19"/>
  <c r="G38" i="19"/>
  <c r="N38" i="10"/>
  <c r="R38" i="10"/>
  <c r="G38" i="10"/>
  <c r="O44" i="16"/>
  <c r="S44" i="16"/>
  <c r="S44" i="10"/>
  <c r="O44" i="10"/>
  <c r="S44" i="26"/>
  <c r="O44" i="26"/>
  <c r="S44" i="19"/>
  <c r="O44" i="19"/>
  <c r="O81" i="4"/>
  <c r="S81" i="4"/>
  <c r="O81" i="15"/>
  <c r="S81" i="15"/>
  <c r="S81" i="19"/>
  <c r="O81" i="19"/>
  <c r="O81" i="25"/>
  <c r="S81" i="25"/>
  <c r="O81" i="16"/>
  <c r="S81" i="16"/>
  <c r="N11" i="4"/>
  <c r="R11" i="4"/>
  <c r="G11" i="4"/>
  <c r="R11" i="1"/>
  <c r="N11" i="1"/>
  <c r="G11" i="1"/>
  <c r="N11" i="12"/>
  <c r="R11" i="12"/>
  <c r="G11" i="12"/>
  <c r="R11" i="15"/>
  <c r="N11" i="15"/>
  <c r="G11" i="15"/>
  <c r="R11" i="27"/>
  <c r="N11" i="27"/>
  <c r="G11" i="27"/>
  <c r="T58" i="27"/>
  <c r="P58" i="27"/>
  <c r="N73" i="9"/>
  <c r="R73" i="9"/>
  <c r="G73" i="9"/>
  <c r="R73" i="1"/>
  <c r="N73" i="1"/>
  <c r="G73" i="1"/>
  <c r="N73" i="26"/>
  <c r="R73" i="26"/>
  <c r="G73" i="26"/>
  <c r="R73" i="12"/>
  <c r="N73" i="12"/>
  <c r="G73" i="12"/>
  <c r="R73" i="24"/>
  <c r="N73" i="24"/>
  <c r="G73" i="24"/>
  <c r="R59" i="9"/>
  <c r="N59" i="9"/>
  <c r="G59" i="9"/>
  <c r="G59" i="4"/>
  <c r="R59" i="4"/>
  <c r="N59" i="4"/>
  <c r="N59" i="15"/>
  <c r="R59" i="15"/>
  <c r="G59" i="15"/>
  <c r="R59" i="27"/>
  <c r="N59" i="27"/>
  <c r="G59" i="27"/>
  <c r="N59" i="18"/>
  <c r="R59" i="18"/>
  <c r="G59" i="18"/>
  <c r="R15" i="1"/>
  <c r="N15" i="1"/>
  <c r="G15" i="1"/>
  <c r="N15" i="16"/>
  <c r="R15" i="16"/>
  <c r="G15" i="16"/>
  <c r="R15" i="22"/>
  <c r="N15" i="22"/>
  <c r="G15" i="22"/>
  <c r="N15" i="27"/>
  <c r="R15" i="27"/>
  <c r="G15" i="27"/>
  <c r="N15" i="24"/>
  <c r="R15" i="24"/>
  <c r="G15" i="24"/>
  <c r="N22" i="10"/>
  <c r="R22" i="10"/>
  <c r="G22" i="10"/>
  <c r="N22" i="12"/>
  <c r="R22" i="12"/>
  <c r="G22" i="12"/>
  <c r="N22" i="22"/>
  <c r="R22" i="22"/>
  <c r="G22" i="22"/>
  <c r="R22" i="26"/>
  <c r="N22" i="26"/>
  <c r="G22" i="26"/>
  <c r="R22" i="24"/>
  <c r="G22" i="24"/>
  <c r="N22" i="24"/>
  <c r="R49" i="27"/>
  <c r="N49" i="27"/>
  <c r="G49" i="27"/>
  <c r="N49" i="12"/>
  <c r="R49" i="12"/>
  <c r="G49" i="12"/>
  <c r="N49" i="9"/>
  <c r="R49" i="9"/>
  <c r="G49" i="9"/>
  <c r="R49" i="13"/>
  <c r="N49" i="13"/>
  <c r="G49" i="13"/>
  <c r="R49" i="11"/>
  <c r="N49" i="11"/>
  <c r="G49" i="11"/>
  <c r="S66" i="1"/>
  <c r="O66" i="1"/>
  <c r="O66" i="27"/>
  <c r="S66" i="27"/>
  <c r="O66" i="17"/>
  <c r="S66" i="17"/>
  <c r="S66" i="15"/>
  <c r="O66" i="15"/>
  <c r="O66" i="14"/>
  <c r="S66" i="14"/>
  <c r="O66" i="10"/>
  <c r="S66" i="10"/>
  <c r="P86" i="10"/>
  <c r="T86" i="10"/>
  <c r="O7" i="25"/>
  <c r="S7" i="25"/>
  <c r="O7" i="9"/>
  <c r="S7" i="9"/>
  <c r="S7" i="17"/>
  <c r="O7" i="17"/>
  <c r="S7" i="16"/>
  <c r="O7" i="16"/>
  <c r="S7" i="18"/>
  <c r="O7" i="18"/>
  <c r="R85" i="19"/>
  <c r="N85" i="19"/>
  <c r="G85" i="19"/>
  <c r="R85" i="24"/>
  <c r="N85" i="24"/>
  <c r="G85" i="24"/>
  <c r="N85" i="23"/>
  <c r="R85" i="23"/>
  <c r="G85" i="23"/>
  <c r="G85" i="14"/>
  <c r="R85" i="14"/>
  <c r="N85" i="14"/>
  <c r="N85" i="22"/>
  <c r="R85" i="22"/>
  <c r="G85" i="22"/>
  <c r="O15" i="4"/>
  <c r="S15" i="4"/>
  <c r="S15" i="28"/>
  <c r="O15" i="28"/>
  <c r="S15" i="23"/>
  <c r="O15" i="23"/>
  <c r="O15" i="11"/>
  <c r="S15" i="11"/>
  <c r="S15" i="14"/>
  <c r="O15" i="14"/>
  <c r="O14" i="19"/>
  <c r="S14" i="19"/>
  <c r="S14" i="23"/>
  <c r="O14" i="23"/>
  <c r="O14" i="28"/>
  <c r="S14" i="28"/>
  <c r="O14" i="12"/>
  <c r="S14" i="12"/>
  <c r="S14" i="26"/>
  <c r="O14" i="26"/>
  <c r="O61" i="1"/>
  <c r="S61" i="1"/>
  <c r="O61" i="23"/>
  <c r="S61" i="23"/>
  <c r="O61" i="15"/>
  <c r="S61" i="15"/>
  <c r="O61" i="14"/>
  <c r="S61" i="14"/>
  <c r="S61" i="16"/>
  <c r="O61" i="16"/>
  <c r="R27" i="17"/>
  <c r="N27" i="17"/>
  <c r="G27" i="17"/>
  <c r="R27" i="10"/>
  <c r="N27" i="10"/>
  <c r="G27" i="10"/>
  <c r="R27" i="24"/>
  <c r="N27" i="24"/>
  <c r="G27" i="24"/>
  <c r="N27" i="12"/>
  <c r="R27" i="12"/>
  <c r="G27" i="12"/>
  <c r="R27" i="13"/>
  <c r="N27" i="13"/>
  <c r="G27" i="13"/>
  <c r="N42" i="15"/>
  <c r="R42" i="15"/>
  <c r="G42" i="15"/>
  <c r="R42" i="25"/>
  <c r="N42" i="25"/>
  <c r="G42" i="25"/>
  <c r="N42" i="19"/>
  <c r="R42" i="19"/>
  <c r="G42" i="19"/>
  <c r="R42" i="11"/>
  <c r="N42" i="11"/>
  <c r="G42" i="11"/>
  <c r="R42" i="17"/>
  <c r="N42" i="17"/>
  <c r="G42" i="17"/>
  <c r="R72" i="25"/>
  <c r="N72" i="25"/>
  <c r="G72" i="25"/>
  <c r="N72" i="27"/>
  <c r="R72" i="27"/>
  <c r="G72" i="27"/>
  <c r="R72" i="11"/>
  <c r="N72" i="11"/>
  <c r="G72" i="11"/>
  <c r="R72" i="26"/>
  <c r="N72" i="26"/>
  <c r="G72" i="26"/>
  <c r="N72" i="24"/>
  <c r="R72" i="24"/>
  <c r="G72" i="24"/>
  <c r="R77" i="1"/>
  <c r="N77" i="1"/>
  <c r="G77" i="1"/>
  <c r="R77" i="13"/>
  <c r="N77" i="13"/>
  <c r="G77" i="13"/>
  <c r="R77" i="26"/>
  <c r="N77" i="26"/>
  <c r="G77" i="26"/>
  <c r="N77" i="25"/>
  <c r="R77" i="25"/>
  <c r="G77" i="25"/>
  <c r="N77" i="4"/>
  <c r="G77" i="4"/>
  <c r="R77" i="4"/>
  <c r="S45" i="9"/>
  <c r="O45" i="9"/>
  <c r="S45" i="1"/>
  <c r="O45" i="1"/>
  <c r="S45" i="17"/>
  <c r="O45" i="17"/>
  <c r="O45" i="23"/>
  <c r="S45" i="23"/>
  <c r="N63" i="10"/>
  <c r="R63" i="10"/>
  <c r="G63" i="10"/>
  <c r="N63" i="13"/>
  <c r="R63" i="13"/>
  <c r="G63" i="13"/>
  <c r="N63" i="14"/>
  <c r="R63" i="14"/>
  <c r="G63" i="14"/>
  <c r="N63" i="15"/>
  <c r="R63" i="15"/>
  <c r="G63" i="15"/>
  <c r="R63" i="19"/>
  <c r="N63" i="19"/>
  <c r="G63" i="19"/>
  <c r="R43" i="23"/>
  <c r="N43" i="23"/>
  <c r="G43" i="23"/>
  <c r="N43" i="1"/>
  <c r="G43" i="1"/>
  <c r="R43" i="1"/>
  <c r="R43" i="17"/>
  <c r="N43" i="17"/>
  <c r="G43" i="17"/>
  <c r="R43" i="12"/>
  <c r="N43" i="12"/>
  <c r="G43" i="12"/>
  <c r="R43" i="19"/>
  <c r="N43" i="19"/>
  <c r="G43" i="19"/>
  <c r="O71" i="16"/>
  <c r="S71" i="16"/>
  <c r="O71" i="28"/>
  <c r="S71" i="28"/>
  <c r="S71" i="9"/>
  <c r="O71" i="9"/>
  <c r="S71" i="11"/>
  <c r="O71" i="11"/>
  <c r="S71" i="27"/>
  <c r="O71" i="27"/>
  <c r="O41" i="4"/>
  <c r="S41" i="4"/>
  <c r="S41" i="13"/>
  <c r="O41" i="13"/>
  <c r="O41" i="19"/>
  <c r="S41" i="19"/>
  <c r="O41" i="16"/>
  <c r="S41" i="16"/>
  <c r="O41" i="9"/>
  <c r="S41" i="9"/>
  <c r="N10" i="13"/>
  <c r="R10" i="13"/>
  <c r="G10" i="13"/>
  <c r="N10" i="28"/>
  <c r="R10" i="28"/>
  <c r="G10" i="28"/>
  <c r="N10" i="15"/>
  <c r="R10" i="15"/>
  <c r="G10" i="15"/>
  <c r="R10" i="12"/>
  <c r="N10" i="12"/>
  <c r="G10" i="12"/>
  <c r="N10" i="25"/>
  <c r="R10" i="25"/>
  <c r="G10" i="25"/>
  <c r="O32" i="1"/>
  <c r="S32" i="1"/>
  <c r="S32" i="25"/>
  <c r="O32" i="25"/>
  <c r="S32" i="24"/>
  <c r="O32" i="24"/>
  <c r="S32" i="17"/>
  <c r="O32" i="17"/>
  <c r="S32" i="26"/>
  <c r="O32" i="26"/>
  <c r="P70" i="23"/>
  <c r="T70" i="23"/>
  <c r="S30" i="16"/>
  <c r="O30" i="16"/>
  <c r="S30" i="14"/>
  <c r="O30" i="14"/>
  <c r="O30" i="24"/>
  <c r="S30" i="24"/>
  <c r="S30" i="26"/>
  <c r="O30" i="26"/>
  <c r="O30" i="25"/>
  <c r="S30" i="25"/>
  <c r="O65" i="1"/>
  <c r="S65" i="1"/>
  <c r="S65" i="26"/>
  <c r="O65" i="26"/>
  <c r="S65" i="9"/>
  <c r="O65" i="9"/>
  <c r="S65" i="28"/>
  <c r="O65" i="28"/>
  <c r="O65" i="14"/>
  <c r="S65" i="14"/>
  <c r="G71" i="16"/>
  <c r="R12" i="27"/>
  <c r="N12" i="27"/>
  <c r="G12" i="27"/>
  <c r="R12" i="24"/>
  <c r="N12" i="24"/>
  <c r="G12" i="24"/>
  <c r="N12" i="12"/>
  <c r="R12" i="12"/>
  <c r="G12" i="12"/>
  <c r="R12" i="19"/>
  <c r="N12" i="19"/>
  <c r="G12" i="19"/>
  <c r="R12" i="26"/>
  <c r="N12" i="26"/>
  <c r="G12" i="26"/>
  <c r="N17" i="16"/>
  <c r="R17" i="16"/>
  <c r="G17" i="16"/>
  <c r="N17" i="14"/>
  <c r="R17" i="14"/>
  <c r="G17" i="14"/>
  <c r="N17" i="27"/>
  <c r="R17" i="27"/>
  <c r="G17" i="27"/>
  <c r="R17" i="28"/>
  <c r="N17" i="28"/>
  <c r="G17" i="28"/>
  <c r="R17" i="12"/>
  <c r="N17" i="12"/>
  <c r="G17" i="12"/>
  <c r="R32" i="9"/>
  <c r="N32" i="9"/>
  <c r="G32" i="9"/>
  <c r="R32" i="17"/>
  <c r="N32" i="17"/>
  <c r="G32" i="17"/>
  <c r="R32" i="24"/>
  <c r="N32" i="24"/>
  <c r="G32" i="24"/>
  <c r="R32" i="14"/>
  <c r="N32" i="14"/>
  <c r="G32" i="14"/>
  <c r="N32" i="13"/>
  <c r="R32" i="13"/>
  <c r="G32" i="13"/>
  <c r="O31" i="24"/>
  <c r="S31" i="24"/>
  <c r="S31" i="25"/>
  <c r="O31" i="25"/>
  <c r="O31" i="14"/>
  <c r="S31" i="14"/>
  <c r="S31" i="23"/>
  <c r="O31" i="23"/>
  <c r="O31" i="12"/>
  <c r="S31" i="12"/>
  <c r="O70" i="14"/>
  <c r="S70" i="14"/>
  <c r="O70" i="1"/>
  <c r="S70" i="1"/>
  <c r="S70" i="13"/>
  <c r="O70" i="13"/>
  <c r="O70" i="23"/>
  <c r="S70" i="23"/>
  <c r="O70" i="17"/>
  <c r="S70" i="17"/>
  <c r="R83" i="4"/>
  <c r="G83" i="4"/>
  <c r="N83" i="4"/>
  <c r="N83" i="18"/>
  <c r="R83" i="18"/>
  <c r="G83" i="18"/>
  <c r="R83" i="11"/>
  <c r="N83" i="11"/>
  <c r="G83" i="11"/>
  <c r="R83" i="16"/>
  <c r="N83" i="16"/>
  <c r="G83" i="16"/>
  <c r="R83" i="26"/>
  <c r="N83" i="26"/>
  <c r="G83" i="26"/>
  <c r="N69" i="16"/>
  <c r="R69" i="16"/>
  <c r="G69" i="16"/>
  <c r="N69" i="12"/>
  <c r="R69" i="12"/>
  <c r="G69" i="12"/>
  <c r="R69" i="24"/>
  <c r="N69" i="24"/>
  <c r="G69" i="24"/>
  <c r="N69" i="23"/>
  <c r="R69" i="23"/>
  <c r="G69" i="23"/>
  <c r="R69" i="10"/>
  <c r="G69" i="10"/>
  <c r="N69" i="10"/>
  <c r="S63" i="24"/>
  <c r="O63" i="24"/>
  <c r="S63" i="23"/>
  <c r="O63" i="23"/>
  <c r="O63" i="19"/>
  <c r="S63" i="19"/>
  <c r="O63" i="15"/>
  <c r="S63" i="15"/>
  <c r="S63" i="12"/>
  <c r="O63" i="12"/>
  <c r="O83" i="12"/>
  <c r="S83" i="12"/>
  <c r="S83" i="26"/>
  <c r="O83" i="26"/>
  <c r="O83" i="28"/>
  <c r="S83" i="28"/>
  <c r="S83" i="10"/>
  <c r="O83" i="10"/>
  <c r="S83" i="11"/>
  <c r="O83" i="11"/>
  <c r="S55" i="19"/>
  <c r="O55" i="19"/>
  <c r="O55" i="12"/>
  <c r="S55" i="12"/>
  <c r="S55" i="22"/>
  <c r="O55" i="22"/>
  <c r="S55" i="23"/>
  <c r="O55" i="23"/>
  <c r="O55" i="28"/>
  <c r="S55" i="28"/>
  <c r="S28" i="1"/>
  <c r="O28" i="1"/>
  <c r="O28" i="4"/>
  <c r="S28" i="4"/>
  <c r="S28" i="12"/>
  <c r="O28" i="12"/>
  <c r="O28" i="27"/>
  <c r="S28" i="27"/>
  <c r="O28" i="18"/>
  <c r="S28" i="18"/>
  <c r="O23" i="4"/>
  <c r="S23" i="4"/>
  <c r="O23" i="18"/>
  <c r="S23" i="18"/>
  <c r="S23" i="22"/>
  <c r="O23" i="22"/>
  <c r="O23" i="10"/>
  <c r="S23" i="10"/>
  <c r="S23" i="17"/>
  <c r="O23" i="17"/>
  <c r="O23" i="15"/>
  <c r="S23" i="15"/>
  <c r="T67" i="12"/>
  <c r="P67" i="12"/>
  <c r="R39" i="15"/>
  <c r="N39" i="15"/>
  <c r="G39" i="15"/>
  <c r="N39" i="1"/>
  <c r="R39" i="1"/>
  <c r="G39" i="1"/>
  <c r="N39" i="4"/>
  <c r="R39" i="4"/>
  <c r="G39" i="4"/>
  <c r="N39" i="19"/>
  <c r="R39" i="19"/>
  <c r="G39" i="19"/>
  <c r="N39" i="14"/>
  <c r="R39" i="14"/>
  <c r="G39" i="14"/>
  <c r="G71" i="9"/>
  <c r="S60" i="11"/>
  <c r="O60" i="11"/>
  <c r="O60" i="28"/>
  <c r="S60" i="28"/>
  <c r="S60" i="9"/>
  <c r="O60" i="9"/>
  <c r="S60" i="13"/>
  <c r="O60" i="13"/>
  <c r="S60" i="25"/>
  <c r="O60" i="25"/>
  <c r="N66" i="1"/>
  <c r="R66" i="1"/>
  <c r="G66" i="1"/>
  <c r="N66" i="22"/>
  <c r="R66" i="22"/>
  <c r="G66" i="22"/>
  <c r="R66" i="24"/>
  <c r="N66" i="24"/>
  <c r="G66" i="24"/>
  <c r="N66" i="25"/>
  <c r="G66" i="25"/>
  <c r="R66" i="25"/>
  <c r="N66" i="13"/>
  <c r="R66" i="13"/>
  <c r="G66" i="13"/>
  <c r="N65" i="4"/>
  <c r="G65" i="4"/>
  <c r="R65" i="4"/>
  <c r="R65" i="28"/>
  <c r="N65" i="28"/>
  <c r="G65" i="28"/>
  <c r="R65" i="19"/>
  <c r="N65" i="19"/>
  <c r="G65" i="19"/>
  <c r="R65" i="25"/>
  <c r="N65" i="25"/>
  <c r="G65" i="25"/>
  <c r="N65" i="12"/>
  <c r="R65" i="12"/>
  <c r="G65" i="12"/>
  <c r="R28" i="15"/>
  <c r="N28" i="15"/>
  <c r="G28" i="15"/>
  <c r="R28" i="22"/>
  <c r="N28" i="22"/>
  <c r="G28" i="22"/>
  <c r="R28" i="9"/>
  <c r="N28" i="9"/>
  <c r="G28" i="9"/>
  <c r="N28" i="25"/>
  <c r="R28" i="25"/>
  <c r="G28" i="25"/>
  <c r="R28" i="14"/>
  <c r="N28" i="14"/>
  <c r="G28" i="14"/>
  <c r="N6" i="19"/>
  <c r="R6" i="19"/>
  <c r="G6" i="19"/>
  <c r="R6" i="28"/>
  <c r="N6" i="28"/>
  <c r="G6" i="28"/>
  <c r="R6" i="17"/>
  <c r="N6" i="17"/>
  <c r="G6" i="17"/>
  <c r="R6" i="23"/>
  <c r="N6" i="23"/>
  <c r="G6" i="23"/>
  <c r="N6" i="22"/>
  <c r="R6" i="22"/>
  <c r="G6" i="22"/>
  <c r="G64" i="13"/>
  <c r="R50" i="1"/>
  <c r="G50" i="1"/>
  <c r="N50" i="1"/>
  <c r="N50" i="10"/>
  <c r="R50" i="10"/>
  <c r="G50" i="10"/>
  <c r="N50" i="12"/>
  <c r="R50" i="12"/>
  <c r="G50" i="12"/>
  <c r="N50" i="28"/>
  <c r="R50" i="28"/>
  <c r="G50" i="28"/>
  <c r="G50" i="22"/>
  <c r="R50" i="22"/>
  <c r="N50" i="22"/>
  <c r="S74" i="1"/>
  <c r="O74" i="1"/>
  <c r="S74" i="19"/>
  <c r="O74" i="19"/>
  <c r="O74" i="4"/>
  <c r="S74" i="4"/>
  <c r="O74" i="9"/>
  <c r="S74" i="9"/>
  <c r="O74" i="13"/>
  <c r="S74" i="13"/>
  <c r="N13" i="9"/>
  <c r="R13" i="9"/>
  <c r="G13" i="9"/>
  <c r="R13" i="18"/>
  <c r="N13" i="18"/>
  <c r="G13" i="18"/>
  <c r="R13" i="28"/>
  <c r="N13" i="28"/>
  <c r="G13" i="28"/>
  <c r="R13" i="27"/>
  <c r="N13" i="27"/>
  <c r="G13" i="27"/>
  <c r="N13" i="26"/>
  <c r="R13" i="26"/>
  <c r="G13" i="26"/>
  <c r="N54" i="24"/>
  <c r="R54" i="24"/>
  <c r="G54" i="24"/>
  <c r="N54" i="17"/>
  <c r="R54" i="17"/>
  <c r="G54" i="17"/>
  <c r="R54" i="27"/>
  <c r="N54" i="27"/>
  <c r="G54" i="27"/>
  <c r="R54" i="11"/>
  <c r="N54" i="11"/>
  <c r="G54" i="11"/>
  <c r="N54" i="13"/>
  <c r="G54" i="13"/>
  <c r="R54" i="13"/>
  <c r="P67" i="26"/>
  <c r="T67" i="26"/>
  <c r="O51" i="28"/>
  <c r="S51" i="28"/>
  <c r="S51" i="9"/>
  <c r="O51" i="9"/>
  <c r="O51" i="19"/>
  <c r="S51" i="19"/>
  <c r="S51" i="23"/>
  <c r="O51" i="23"/>
  <c r="S51" i="12"/>
  <c r="O51" i="12"/>
  <c r="S47" i="9"/>
  <c r="O47" i="9"/>
  <c r="S47" i="28"/>
  <c r="O47" i="28"/>
  <c r="O47" i="27"/>
  <c r="S47" i="27"/>
  <c r="O47" i="26"/>
  <c r="S47" i="26"/>
  <c r="S47" i="18"/>
  <c r="O47" i="18"/>
  <c r="O10" i="4"/>
  <c r="S10" i="4"/>
  <c r="S10" i="9"/>
  <c r="O10" i="9"/>
  <c r="S10" i="13"/>
  <c r="O10" i="13"/>
  <c r="O10" i="10"/>
  <c r="S10" i="10"/>
  <c r="O10" i="15"/>
  <c r="S10" i="15"/>
  <c r="S10" i="19"/>
  <c r="O10" i="19"/>
  <c r="O34" i="24"/>
  <c r="S34" i="24"/>
  <c r="O34" i="27"/>
  <c r="S34" i="27"/>
  <c r="O34" i="23"/>
  <c r="S34" i="23"/>
  <c r="S34" i="17"/>
  <c r="O34" i="17"/>
  <c r="O34" i="25"/>
  <c r="S34" i="25"/>
  <c r="O86" i="26"/>
  <c r="S86" i="26"/>
  <c r="O86" i="13"/>
  <c r="S86" i="13"/>
  <c r="O86" i="12"/>
  <c r="S86" i="12"/>
  <c r="G86" i="12"/>
  <c r="O86" i="17"/>
  <c r="S86" i="17"/>
  <c r="S86" i="11"/>
  <c r="O86" i="11"/>
  <c r="O5" i="10"/>
  <c r="S5" i="10"/>
  <c r="O5" i="25"/>
  <c r="S5" i="25"/>
  <c r="S5" i="15"/>
  <c r="O5" i="15"/>
  <c r="S5" i="24"/>
  <c r="O5" i="24"/>
  <c r="S5" i="12"/>
  <c r="O5" i="12"/>
  <c r="S5" i="13"/>
  <c r="O5" i="13"/>
  <c r="N33" i="28"/>
  <c r="R33" i="28"/>
  <c r="G33" i="28"/>
  <c r="R33" i="1"/>
  <c r="N33" i="1"/>
  <c r="G33" i="1"/>
  <c r="N33" i="19"/>
  <c r="R33" i="19"/>
  <c r="G33" i="19"/>
  <c r="R33" i="13"/>
  <c r="N33" i="13"/>
  <c r="G33" i="13"/>
  <c r="N33" i="15"/>
  <c r="G33" i="15"/>
  <c r="R33" i="15"/>
  <c r="O72" i="10"/>
  <c r="S72" i="10"/>
  <c r="O72" i="1"/>
  <c r="S72" i="1"/>
  <c r="O72" i="19"/>
  <c r="S72" i="19"/>
  <c r="S72" i="15"/>
  <c r="O72" i="15"/>
  <c r="S72" i="9"/>
  <c r="O72" i="9"/>
  <c r="R24" i="1"/>
  <c r="N24" i="1"/>
  <c r="G24" i="1"/>
  <c r="N24" i="27"/>
  <c r="R24" i="27"/>
  <c r="G24" i="27"/>
  <c r="N24" i="24"/>
  <c r="R24" i="24"/>
  <c r="G24" i="24"/>
  <c r="R24" i="17"/>
  <c r="N24" i="17"/>
  <c r="G24" i="17"/>
  <c r="N24" i="18"/>
  <c r="R24" i="18"/>
  <c r="G24" i="18"/>
  <c r="S58" i="1"/>
  <c r="O58" i="1"/>
  <c r="S58" i="25"/>
  <c r="O58" i="25"/>
  <c r="S58" i="27"/>
  <c r="O58" i="27"/>
  <c r="O58" i="13"/>
  <c r="S58" i="13"/>
  <c r="S58" i="17"/>
  <c r="O58" i="17"/>
  <c r="R81" i="18"/>
  <c r="N81" i="18"/>
  <c r="G81" i="18"/>
  <c r="N81" i="15"/>
  <c r="R81" i="15"/>
  <c r="G81" i="15"/>
  <c r="N81" i="14"/>
  <c r="R81" i="14"/>
  <c r="G81" i="14"/>
  <c r="N81" i="4"/>
  <c r="R81" i="4"/>
  <c r="G81" i="4"/>
  <c r="R81" i="17"/>
  <c r="N81" i="17"/>
  <c r="G81" i="17"/>
  <c r="N52" i="9"/>
  <c r="R52" i="9"/>
  <c r="G52" i="9"/>
  <c r="N52" i="28"/>
  <c r="R52" i="28"/>
  <c r="G52" i="28"/>
  <c r="N52" i="25"/>
  <c r="R52" i="25"/>
  <c r="G52" i="25"/>
  <c r="N52" i="19"/>
  <c r="R52" i="19"/>
  <c r="G52" i="19"/>
  <c r="R52" i="22"/>
  <c r="N52" i="22"/>
  <c r="G52" i="22"/>
  <c r="O16" i="4"/>
  <c r="S16" i="4"/>
  <c r="O16" i="24"/>
  <c r="S16" i="24"/>
  <c r="S16" i="19"/>
  <c r="O16" i="19"/>
  <c r="S16" i="10"/>
  <c r="O16" i="10"/>
  <c r="O16" i="28"/>
  <c r="S16" i="28"/>
  <c r="N47" i="1"/>
  <c r="R47" i="1"/>
  <c r="G47" i="1"/>
  <c r="R47" i="13"/>
  <c r="N47" i="13"/>
  <c r="G47" i="13"/>
  <c r="N47" i="25"/>
  <c r="R47" i="25"/>
  <c r="G47" i="25"/>
  <c r="N47" i="23"/>
  <c r="R47" i="23"/>
  <c r="G47" i="23"/>
  <c r="N47" i="27"/>
  <c r="R47" i="27"/>
  <c r="G47" i="27"/>
  <c r="O33" i="17"/>
  <c r="S33" i="17"/>
  <c r="O33" i="26"/>
  <c r="S33" i="26"/>
  <c r="S33" i="9"/>
  <c r="O33" i="9"/>
  <c r="O33" i="16"/>
  <c r="S33" i="16"/>
  <c r="S62" i="13"/>
  <c r="O62" i="13"/>
  <c r="S62" i="15"/>
  <c r="O62" i="15"/>
  <c r="O62" i="16"/>
  <c r="S62" i="16"/>
  <c r="S62" i="28"/>
  <c r="O62" i="28"/>
  <c r="O67" i="10"/>
  <c r="S67" i="10"/>
  <c r="S67" i="17"/>
  <c r="O67" i="17"/>
  <c r="O67" i="11"/>
  <c r="S67" i="11"/>
  <c r="S67" i="22"/>
  <c r="O67" i="22"/>
  <c r="G67" i="22"/>
  <c r="S67" i="24"/>
  <c r="O67" i="24"/>
  <c r="R26" i="9"/>
  <c r="N26" i="9"/>
  <c r="G26" i="9"/>
  <c r="R26" i="23"/>
  <c r="N26" i="23"/>
  <c r="G26" i="23"/>
  <c r="R26" i="13"/>
  <c r="N26" i="13"/>
  <c r="G26" i="13"/>
  <c r="N26" i="14"/>
  <c r="R26" i="14"/>
  <c r="G26" i="14"/>
  <c r="R26" i="11"/>
  <c r="N26" i="11"/>
  <c r="G26" i="11"/>
  <c r="O37" i="9"/>
  <c r="S37" i="9"/>
  <c r="O37" i="12"/>
  <c r="S37" i="12"/>
  <c r="O37" i="26"/>
  <c r="S37" i="26"/>
  <c r="S37" i="13"/>
  <c r="O37" i="13"/>
  <c r="S37" i="27"/>
  <c r="O37" i="27"/>
  <c r="G70" i="1"/>
  <c r="R46" i="19"/>
  <c r="N46" i="19"/>
  <c r="G46" i="19"/>
  <c r="N46" i="12"/>
  <c r="R46" i="12"/>
  <c r="G46" i="12"/>
  <c r="R46" i="17"/>
  <c r="N46" i="17"/>
  <c r="G46" i="17"/>
  <c r="R46" i="26"/>
  <c r="N46" i="26"/>
  <c r="G46" i="26"/>
  <c r="N46" i="28"/>
  <c r="R46" i="28"/>
  <c r="G46" i="28"/>
  <c r="R51" i="1"/>
  <c r="N51" i="1"/>
  <c r="G51" i="1"/>
  <c r="R51" i="16"/>
  <c r="N51" i="16"/>
  <c r="G51" i="16"/>
  <c r="N51" i="22"/>
  <c r="R51" i="22"/>
  <c r="G51" i="22"/>
  <c r="R51" i="17"/>
  <c r="N51" i="17"/>
  <c r="G51" i="17"/>
  <c r="R51" i="12"/>
  <c r="N51" i="12"/>
  <c r="G51" i="12"/>
  <c r="O80" i="25"/>
  <c r="S80" i="25"/>
  <c r="O80" i="12"/>
  <c r="S80" i="12"/>
  <c r="S80" i="26"/>
  <c r="O80" i="26"/>
  <c r="S80" i="23"/>
  <c r="O80" i="23"/>
  <c r="O80" i="11"/>
  <c r="S80" i="11"/>
  <c r="O24" i="19"/>
  <c r="S24" i="19"/>
  <c r="O24" i="13"/>
  <c r="S24" i="13"/>
  <c r="S24" i="24"/>
  <c r="O24" i="24"/>
  <c r="S24" i="23"/>
  <c r="O24" i="23"/>
  <c r="S24" i="9"/>
  <c r="O24" i="9"/>
  <c r="O56" i="10"/>
  <c r="S56" i="10"/>
  <c r="O56" i="18"/>
  <c r="S56" i="18"/>
  <c r="S56" i="24"/>
  <c r="O56" i="24"/>
  <c r="O56" i="25"/>
  <c r="S56" i="25"/>
  <c r="O56" i="12"/>
  <c r="S56" i="12"/>
  <c r="O13" i="23"/>
  <c r="S13" i="23"/>
  <c r="O13" i="18"/>
  <c r="S13" i="18"/>
  <c r="O13" i="16"/>
  <c r="S13" i="16"/>
  <c r="S13" i="25"/>
  <c r="O13" i="25"/>
  <c r="G61" i="15"/>
  <c r="N57" i="14"/>
  <c r="R57" i="14"/>
  <c r="G57" i="14"/>
  <c r="R57" i="23"/>
  <c r="N57" i="23"/>
  <c r="G57" i="23"/>
  <c r="R57" i="9"/>
  <c r="N57" i="9"/>
  <c r="G57" i="9"/>
  <c r="R57" i="12"/>
  <c r="N57" i="12"/>
  <c r="G57" i="12"/>
  <c r="R57" i="27"/>
  <c r="N57" i="27"/>
  <c r="G57" i="27"/>
  <c r="N25" i="4"/>
  <c r="G25" i="4"/>
  <c r="R25" i="4"/>
  <c r="R25" i="1"/>
  <c r="N25" i="1"/>
  <c r="G25" i="1"/>
  <c r="N25" i="9"/>
  <c r="R25" i="9"/>
  <c r="G25" i="9"/>
  <c r="N25" i="15"/>
  <c r="R25" i="15"/>
  <c r="G25" i="15"/>
  <c r="R25" i="27"/>
  <c r="N25" i="27"/>
  <c r="G25" i="27"/>
  <c r="R53" i="19"/>
  <c r="N53" i="19"/>
  <c r="G53" i="19"/>
  <c r="N53" i="17"/>
  <c r="R53" i="17"/>
  <c r="G53" i="17"/>
  <c r="R53" i="12"/>
  <c r="N53" i="12"/>
  <c r="G53" i="12"/>
  <c r="N53" i="25"/>
  <c r="R53" i="25"/>
  <c r="G53" i="25"/>
  <c r="R53" i="27"/>
  <c r="N53" i="27"/>
  <c r="G53" i="27"/>
  <c r="O25" i="28"/>
  <c r="S25" i="28"/>
  <c r="S25" i="23"/>
  <c r="O25" i="23"/>
  <c r="O25" i="27"/>
  <c r="S25" i="27"/>
  <c r="O25" i="11"/>
  <c r="S25" i="11"/>
  <c r="O25" i="12"/>
  <c r="S25" i="12"/>
  <c r="R74" i="22"/>
  <c r="N74" i="22"/>
  <c r="G74" i="22"/>
  <c r="R74" i="23"/>
  <c r="N74" i="23"/>
  <c r="G74" i="23"/>
  <c r="R74" i="11"/>
  <c r="N74" i="11"/>
  <c r="G74" i="11"/>
  <c r="N74" i="13"/>
  <c r="R74" i="13"/>
  <c r="G74" i="13"/>
  <c r="R74" i="4"/>
  <c r="G74" i="4"/>
  <c r="N74" i="4"/>
  <c r="R37" i="28"/>
  <c r="N37" i="28"/>
  <c r="G37" i="28"/>
  <c r="N37" i="4"/>
  <c r="G37" i="4"/>
  <c r="R37" i="4"/>
  <c r="R37" i="17"/>
  <c r="N37" i="17"/>
  <c r="G37" i="17"/>
  <c r="N37" i="26"/>
  <c r="R37" i="26"/>
  <c r="G37" i="26"/>
  <c r="N37" i="24"/>
  <c r="R37" i="24"/>
  <c r="G37" i="24"/>
  <c r="N16" i="23"/>
  <c r="R16" i="23"/>
  <c r="G16" i="23"/>
  <c r="R16" i="16"/>
  <c r="N16" i="16"/>
  <c r="G16" i="16"/>
  <c r="N16" i="14"/>
  <c r="R16" i="14"/>
  <c r="G16" i="14"/>
  <c r="N16" i="19"/>
  <c r="R16" i="19"/>
  <c r="G16" i="19"/>
  <c r="R16" i="24"/>
  <c r="N16" i="24"/>
  <c r="G16" i="24"/>
  <c r="R56" i="1"/>
  <c r="N56" i="1"/>
  <c r="G56" i="1"/>
  <c r="N56" i="4"/>
  <c r="R56" i="4"/>
  <c r="G56" i="4"/>
  <c r="R56" i="22"/>
  <c r="N56" i="22"/>
  <c r="G56" i="22"/>
  <c r="R56" i="14"/>
  <c r="N56" i="14"/>
  <c r="G56" i="14"/>
  <c r="N56" i="15"/>
  <c r="R56" i="15"/>
  <c r="G56" i="15"/>
  <c r="N55" i="14"/>
  <c r="R55" i="14"/>
  <c r="G55" i="14"/>
  <c r="R55" i="28"/>
  <c r="N55" i="28"/>
  <c r="G55" i="28"/>
  <c r="N55" i="18"/>
  <c r="R55" i="18"/>
  <c r="G55" i="18"/>
  <c r="N55" i="13"/>
  <c r="R55" i="13"/>
  <c r="G55" i="13"/>
  <c r="N55" i="22"/>
  <c r="R55" i="22"/>
  <c r="G55" i="22"/>
  <c r="G86" i="17"/>
  <c r="O54" i="24"/>
  <c r="S54" i="24"/>
  <c r="S54" i="22"/>
  <c r="O54" i="22"/>
  <c r="S54" i="14"/>
  <c r="O54" i="14"/>
  <c r="O54" i="26"/>
  <c r="S54" i="26"/>
  <c r="O54" i="19"/>
  <c r="S54" i="19"/>
  <c r="O46" i="23"/>
  <c r="S46" i="23"/>
  <c r="O46" i="22"/>
  <c r="S46" i="22"/>
  <c r="O46" i="17"/>
  <c r="S46" i="17"/>
  <c r="S46" i="24"/>
  <c r="O46" i="24"/>
  <c r="O46" i="14"/>
  <c r="S46" i="14"/>
  <c r="O42" i="1"/>
  <c r="S42" i="1"/>
  <c r="O42" i="15"/>
  <c r="S42" i="15"/>
  <c r="O42" i="14"/>
  <c r="S42" i="14"/>
  <c r="S42" i="25"/>
  <c r="O42" i="25"/>
  <c r="S42" i="27"/>
  <c r="O42" i="27"/>
  <c r="O6" i="17"/>
  <c r="S6" i="17"/>
  <c r="S6" i="18"/>
  <c r="O6" i="18"/>
  <c r="O6" i="19"/>
  <c r="S6" i="19"/>
  <c r="O6" i="13"/>
  <c r="S6" i="13"/>
  <c r="O6" i="28"/>
  <c r="S6" i="28"/>
  <c r="S50" i="9"/>
  <c r="O50" i="9"/>
  <c r="S50" i="10"/>
  <c r="O50" i="10"/>
  <c r="S50" i="28"/>
  <c r="O50" i="28"/>
  <c r="S50" i="16"/>
  <c r="O50" i="16"/>
  <c r="S50" i="26"/>
  <c r="O50" i="26"/>
  <c r="V12" i="1"/>
  <c r="O26" i="1"/>
  <c r="S26" i="1"/>
  <c r="S26" i="10"/>
  <c r="O26" i="10"/>
  <c r="O26" i="13"/>
  <c r="S26" i="13"/>
  <c r="O26" i="28"/>
  <c r="S26" i="28"/>
  <c r="S26" i="15"/>
  <c r="O26" i="15"/>
  <c r="N7" i="4"/>
  <c r="R7" i="4"/>
  <c r="G7" i="4"/>
  <c r="R7" i="19"/>
  <c r="N7" i="19"/>
  <c r="G7" i="19"/>
  <c r="N7" i="14"/>
  <c r="R7" i="14"/>
  <c r="G7" i="14"/>
  <c r="N7" i="16"/>
  <c r="R7" i="16"/>
  <c r="G7" i="16"/>
  <c r="R7" i="26"/>
  <c r="N7" i="26"/>
  <c r="G7" i="26"/>
  <c r="R82" i="24"/>
  <c r="N82" i="24"/>
  <c r="G82" i="24"/>
  <c r="R82" i="23"/>
  <c r="N82" i="23"/>
  <c r="G82" i="23"/>
  <c r="N82" i="9"/>
  <c r="R82" i="9"/>
  <c r="G82" i="9"/>
  <c r="R82" i="13"/>
  <c r="N82" i="13"/>
  <c r="G82" i="13"/>
  <c r="N82" i="25"/>
  <c r="R82" i="25"/>
  <c r="G82" i="25"/>
  <c r="N20" i="17"/>
  <c r="R20" i="17"/>
  <c r="G20" i="17"/>
  <c r="R20" i="15"/>
  <c r="N20" i="15"/>
  <c r="G20" i="15"/>
  <c r="N20" i="4"/>
  <c r="G20" i="4"/>
  <c r="R20" i="4"/>
  <c r="N20" i="9"/>
  <c r="R20" i="9"/>
  <c r="G20" i="9"/>
  <c r="G20" i="10"/>
  <c r="R20" i="10"/>
  <c r="N20" i="10"/>
  <c r="N62" i="14"/>
  <c r="R62" i="14"/>
  <c r="G62" i="14"/>
  <c r="N62" i="22"/>
  <c r="R62" i="22"/>
  <c r="G62" i="22"/>
  <c r="R62" i="25"/>
  <c r="N62" i="25"/>
  <c r="G62" i="25"/>
  <c r="N62" i="12"/>
  <c r="R62" i="12"/>
  <c r="G62" i="12"/>
  <c r="N62" i="17"/>
  <c r="R62" i="17"/>
  <c r="G62" i="17"/>
  <c r="R19" i="12"/>
  <c r="N19" i="12"/>
  <c r="G19" i="12"/>
  <c r="N19" i="22"/>
  <c r="R19" i="22"/>
  <c r="G19" i="22"/>
  <c r="R19" i="19"/>
  <c r="N19" i="19"/>
  <c r="G19" i="19"/>
  <c r="R19" i="11"/>
  <c r="N19" i="11"/>
  <c r="G19" i="11"/>
  <c r="N19" i="17"/>
  <c r="R19" i="17"/>
  <c r="G19" i="17"/>
  <c r="S78" i="1"/>
  <c r="O78" i="1"/>
  <c r="O78" i="28"/>
  <c r="S78" i="28"/>
  <c r="S78" i="14"/>
  <c r="O78" i="14"/>
  <c r="S78" i="24"/>
  <c r="O78" i="24"/>
  <c r="O78" i="15"/>
  <c r="S78" i="15"/>
  <c r="R35" i="18"/>
  <c r="N35" i="18"/>
  <c r="G35" i="18"/>
  <c r="R35" i="11"/>
  <c r="N35" i="11"/>
  <c r="G35" i="11"/>
  <c r="N35" i="9"/>
  <c r="R35" i="9"/>
  <c r="G35" i="9"/>
  <c r="N35" i="28"/>
  <c r="R35" i="28"/>
  <c r="G35" i="28"/>
  <c r="R35" i="24"/>
  <c r="N35" i="24"/>
  <c r="G35" i="24"/>
  <c r="G67" i="24"/>
  <c r="O85" i="1"/>
  <c r="S85" i="1"/>
  <c r="S85" i="18"/>
  <c r="O85" i="18"/>
  <c r="O85" i="23"/>
  <c r="S85" i="23"/>
  <c r="S85" i="27"/>
  <c r="O85" i="27"/>
  <c r="S85" i="14"/>
  <c r="O85" i="14"/>
  <c r="N80" i="4"/>
  <c r="R80" i="4"/>
  <c r="G80" i="4"/>
  <c r="R80" i="24"/>
  <c r="N80" i="24"/>
  <c r="G80" i="24"/>
  <c r="R80" i="25"/>
  <c r="N80" i="25"/>
  <c r="G80" i="25"/>
  <c r="N80" i="14"/>
  <c r="R80" i="14"/>
  <c r="G80" i="14"/>
  <c r="R80" i="19"/>
  <c r="N80" i="19"/>
  <c r="G80" i="19"/>
  <c r="N41" i="4"/>
  <c r="G41" i="4"/>
  <c r="R41" i="4"/>
  <c r="N41" i="13"/>
  <c r="R41" i="13"/>
  <c r="G41" i="13"/>
  <c r="N41" i="22"/>
  <c r="R41" i="22"/>
  <c r="G41" i="22"/>
  <c r="N41" i="10"/>
  <c r="R41" i="10"/>
  <c r="G41" i="10"/>
  <c r="R41" i="24"/>
  <c r="N41" i="24"/>
  <c r="G41" i="24"/>
  <c r="G45" i="4"/>
  <c r="R45" i="4"/>
  <c r="N45" i="4"/>
  <c r="N45" i="27"/>
  <c r="R45" i="27"/>
  <c r="G45" i="27"/>
  <c r="R45" i="11"/>
  <c r="N45" i="11"/>
  <c r="G45" i="11"/>
  <c r="R45" i="25"/>
  <c r="N45" i="25"/>
  <c r="G45" i="25"/>
  <c r="R45" i="18"/>
  <c r="N45" i="18"/>
  <c r="G45" i="18"/>
  <c r="N18" i="14"/>
  <c r="R18" i="14"/>
  <c r="G18" i="14"/>
  <c r="N18" i="28"/>
  <c r="R18" i="28"/>
  <c r="G18" i="28"/>
  <c r="N18" i="18"/>
  <c r="R18" i="18"/>
  <c r="G18" i="18"/>
  <c r="R18" i="22"/>
  <c r="N18" i="22"/>
  <c r="G18" i="22"/>
  <c r="R18" i="27"/>
  <c r="G18" i="27"/>
  <c r="N18" i="27"/>
  <c r="N79" i="17"/>
  <c r="R79" i="17"/>
  <c r="G79" i="17"/>
  <c r="N79" i="12"/>
  <c r="R79" i="12"/>
  <c r="G79" i="12"/>
  <c r="N79" i="25"/>
  <c r="R79" i="25"/>
  <c r="G79" i="25"/>
  <c r="R79" i="9"/>
  <c r="N79" i="9"/>
  <c r="G79" i="9"/>
  <c r="N79" i="10"/>
  <c r="R79" i="10"/>
  <c r="G79" i="10"/>
  <c r="N34" i="26"/>
  <c r="R34" i="26"/>
  <c r="G34" i="26"/>
  <c r="N34" i="28"/>
  <c r="R34" i="28"/>
  <c r="G34" i="28"/>
  <c r="R34" i="13"/>
  <c r="N34" i="13"/>
  <c r="G34" i="13"/>
  <c r="N34" i="18"/>
  <c r="R34" i="18"/>
  <c r="G34" i="18"/>
  <c r="G34" i="25"/>
  <c r="R34" i="25"/>
  <c r="N34" i="25"/>
  <c r="O19" i="15"/>
  <c r="S19" i="15"/>
  <c r="S19" i="16"/>
  <c r="O19" i="16"/>
  <c r="S19" i="26"/>
  <c r="O19" i="26"/>
  <c r="O19" i="28"/>
  <c r="S19" i="28"/>
  <c r="O19" i="23"/>
  <c r="S19" i="23"/>
  <c r="O49" i="9"/>
  <c r="S49" i="9"/>
  <c r="O49" i="15"/>
  <c r="S49" i="15"/>
  <c r="O49" i="26"/>
  <c r="S49" i="26"/>
  <c r="S49" i="16"/>
  <c r="O49" i="16"/>
  <c r="O49" i="22"/>
  <c r="S49" i="22"/>
  <c r="O9" i="1"/>
  <c r="S9" i="1"/>
  <c r="S9" i="15"/>
  <c r="O9" i="15"/>
  <c r="S9" i="26"/>
  <c r="O9" i="26"/>
  <c r="S9" i="17"/>
  <c r="O9" i="17"/>
  <c r="O9" i="24"/>
  <c r="S9" i="24"/>
  <c r="O38" i="4"/>
  <c r="S38" i="4"/>
  <c r="O38" i="26"/>
  <c r="S38" i="26"/>
  <c r="S38" i="18"/>
  <c r="O38" i="18"/>
  <c r="S38" i="25"/>
  <c r="O38" i="25"/>
  <c r="S38" i="16"/>
  <c r="O38" i="16"/>
  <c r="O40" i="16"/>
  <c r="S40" i="16"/>
  <c r="S40" i="28"/>
  <c r="O40" i="28"/>
  <c r="O40" i="13"/>
  <c r="S40" i="13"/>
  <c r="S40" i="19"/>
  <c r="O40" i="19"/>
  <c r="S40" i="25"/>
  <c r="O40" i="25"/>
  <c r="S43" i="9"/>
  <c r="O43" i="9"/>
  <c r="O43" i="14"/>
  <c r="S43" i="14"/>
  <c r="O43" i="22"/>
  <c r="S43" i="22"/>
  <c r="O43" i="23"/>
  <c r="S43" i="23"/>
  <c r="S43" i="19"/>
  <c r="O43" i="19"/>
  <c r="U71" i="1"/>
  <c r="R21" i="4"/>
  <c r="N21" i="4"/>
  <c r="G21" i="4"/>
  <c r="R21" i="23"/>
  <c r="N21" i="23"/>
  <c r="G21" i="23"/>
  <c r="N21" i="27"/>
  <c r="R21" i="27"/>
  <c r="G21" i="27"/>
  <c r="R21" i="19"/>
  <c r="N21" i="19"/>
  <c r="G21" i="19"/>
  <c r="R21" i="24"/>
  <c r="N21" i="24"/>
  <c r="G21" i="24"/>
  <c r="G71" i="28"/>
  <c r="N29" i="27"/>
  <c r="R29" i="27"/>
  <c r="G29" i="27"/>
  <c r="N29" i="4"/>
  <c r="R29" i="4"/>
  <c r="G29" i="4"/>
  <c r="R29" i="10"/>
  <c r="N29" i="10"/>
  <c r="G29" i="10"/>
  <c r="R29" i="17"/>
  <c r="N29" i="17"/>
  <c r="G29" i="17"/>
  <c r="N29" i="16"/>
  <c r="R29" i="16"/>
  <c r="G29" i="16"/>
  <c r="O17" i="4"/>
  <c r="S17" i="4"/>
  <c r="S17" i="13"/>
  <c r="O17" i="13"/>
  <c r="S17" i="17"/>
  <c r="O17" i="17"/>
  <c r="O17" i="22"/>
  <c r="S17" i="22"/>
  <c r="S17" i="24"/>
  <c r="O17" i="24"/>
  <c r="O21" i="4"/>
  <c r="S21" i="4"/>
  <c r="O21" i="13"/>
  <c r="S21" i="13"/>
  <c r="O21" i="24"/>
  <c r="S21" i="24"/>
  <c r="O21" i="18"/>
  <c r="S21" i="18"/>
  <c r="S21" i="17"/>
  <c r="O21" i="17"/>
  <c r="R76" i="25"/>
  <c r="N76" i="25"/>
  <c r="G76" i="25"/>
  <c r="N76" i="4"/>
  <c r="G76" i="4"/>
  <c r="R76" i="4"/>
  <c r="N76" i="17"/>
  <c r="R76" i="17"/>
  <c r="G76" i="17"/>
  <c r="R76" i="15"/>
  <c r="N76" i="15"/>
  <c r="G76" i="15"/>
  <c r="N76" i="16"/>
  <c r="R76" i="16"/>
  <c r="G76" i="16"/>
  <c r="N8" i="19"/>
  <c r="R8" i="19"/>
  <c r="G8" i="19"/>
  <c r="N8" i="11"/>
  <c r="R8" i="11"/>
  <c r="G8" i="11"/>
  <c r="N8" i="26"/>
  <c r="R8" i="26"/>
  <c r="G8" i="26"/>
  <c r="R8" i="23"/>
  <c r="N8" i="23"/>
  <c r="G8" i="23"/>
  <c r="R8" i="14"/>
  <c r="N8" i="14"/>
  <c r="G8" i="14"/>
  <c r="N5" i="18"/>
  <c r="R5" i="18"/>
  <c r="G5" i="18"/>
  <c r="R5" i="14"/>
  <c r="N5" i="14"/>
  <c r="G5" i="14"/>
  <c r="N5" i="19"/>
  <c r="R5" i="19"/>
  <c r="G5" i="19"/>
  <c r="N5" i="9"/>
  <c r="R5" i="9"/>
  <c r="G5" i="9"/>
  <c r="R5" i="27"/>
  <c r="N5" i="27"/>
  <c r="G5" i="27"/>
  <c r="R9" i="26"/>
  <c r="N9" i="26"/>
  <c r="G9" i="26"/>
  <c r="N9" i="16"/>
  <c r="R9" i="16"/>
  <c r="G9" i="16"/>
  <c r="R9" i="14"/>
  <c r="N9" i="14"/>
  <c r="G9" i="14"/>
  <c r="R9" i="27"/>
  <c r="N9" i="27"/>
  <c r="G9" i="27"/>
  <c r="N9" i="19"/>
  <c r="R9" i="19"/>
  <c r="G9" i="19"/>
  <c r="S27" i="24"/>
  <c r="O27" i="24"/>
  <c r="S27" i="14"/>
  <c r="O27" i="14"/>
  <c r="S27" i="12"/>
  <c r="O27" i="12"/>
  <c r="S27" i="18"/>
  <c r="O27" i="18"/>
  <c r="O27" i="15"/>
  <c r="S27" i="15"/>
  <c r="U86" i="1"/>
  <c r="S8" i="22"/>
  <c r="O8" i="22"/>
  <c r="O8" i="13"/>
  <c r="S8" i="13"/>
  <c r="S8" i="11"/>
  <c r="O8" i="11"/>
  <c r="S8" i="17"/>
  <c r="O8" i="17"/>
  <c r="S8" i="9"/>
  <c r="O8" i="9"/>
  <c r="S69" i="14"/>
  <c r="O69" i="14"/>
  <c r="O69" i="13"/>
  <c r="S69" i="13"/>
  <c r="O69" i="24"/>
  <c r="S69" i="24"/>
  <c r="O69" i="28"/>
  <c r="S69" i="28"/>
  <c r="O69" i="19"/>
  <c r="S69" i="19"/>
  <c r="O29" i="10"/>
  <c r="S29" i="10"/>
  <c r="S29" i="9"/>
  <c r="O29" i="9"/>
  <c r="O29" i="14"/>
  <c r="S29" i="14"/>
  <c r="O29" i="15"/>
  <c r="S29" i="15"/>
  <c r="O29" i="27"/>
  <c r="S29" i="27"/>
  <c r="R36" i="1"/>
  <c r="N36" i="1"/>
  <c r="G36" i="1"/>
  <c r="R36" i="22"/>
  <c r="N36" i="22"/>
  <c r="G36" i="22"/>
  <c r="R84" i="27"/>
  <c r="N84" i="27"/>
  <c r="G84" i="27"/>
  <c r="N68" i="9"/>
  <c r="R68" i="9"/>
  <c r="G68" i="9"/>
  <c r="N68" i="23"/>
  <c r="R68" i="23"/>
  <c r="G68" i="23"/>
  <c r="T70" i="28"/>
  <c r="P70" i="28"/>
  <c r="R30" i="12"/>
  <c r="N30" i="12"/>
  <c r="G30" i="12"/>
  <c r="N78" i="22"/>
  <c r="R78" i="22"/>
  <c r="G78" i="22"/>
  <c r="N78" i="10"/>
  <c r="R78" i="10"/>
  <c r="G78" i="10"/>
  <c r="S36" i="26"/>
  <c r="O36" i="26"/>
  <c r="O36" i="23"/>
  <c r="S36" i="23"/>
  <c r="S39" i="13"/>
  <c r="O39" i="13"/>
  <c r="S39" i="19"/>
  <c r="O39" i="19"/>
  <c r="O52" i="11"/>
  <c r="S52" i="11"/>
  <c r="O52" i="17"/>
  <c r="S52" i="17"/>
  <c r="O59" i="12"/>
  <c r="S59" i="12"/>
  <c r="O59" i="22"/>
  <c r="S59" i="22"/>
  <c r="O79" i="16"/>
  <c r="S79" i="16"/>
  <c r="O79" i="12"/>
  <c r="S79" i="12"/>
  <c r="T75" i="1"/>
  <c r="P75" i="1"/>
  <c r="N44" i="10"/>
  <c r="R44" i="10"/>
  <c r="G44" i="10"/>
  <c r="N44" i="24"/>
  <c r="R44" i="24"/>
  <c r="G44" i="24"/>
  <c r="R44" i="11"/>
  <c r="N44" i="11"/>
  <c r="G44" i="11"/>
  <c r="S48" i="23"/>
  <c r="O48" i="23"/>
  <c r="O48" i="18"/>
  <c r="S48" i="18"/>
  <c r="O48" i="16"/>
  <c r="S48" i="16"/>
  <c r="S53" i="19"/>
  <c r="O53" i="19"/>
  <c r="O53" i="28"/>
  <c r="S53" i="28"/>
  <c r="S53" i="23"/>
  <c r="O53" i="23"/>
  <c r="O53" i="10"/>
  <c r="S53" i="10"/>
  <c r="N48" i="23"/>
  <c r="R48" i="23"/>
  <c r="G48" i="23"/>
  <c r="N48" i="16"/>
  <c r="R48" i="16"/>
  <c r="G48" i="16"/>
  <c r="N48" i="15"/>
  <c r="R48" i="15"/>
  <c r="G48" i="15"/>
  <c r="R48" i="12"/>
  <c r="N48" i="12"/>
  <c r="G48" i="12"/>
  <c r="R48" i="25"/>
  <c r="N48" i="25"/>
  <c r="G48" i="25"/>
  <c r="P70" i="13"/>
  <c r="T70" i="13"/>
  <c r="R31" i="24"/>
  <c r="N31" i="24"/>
  <c r="G31" i="24"/>
  <c r="N31" i="17"/>
  <c r="R31" i="17"/>
  <c r="G31" i="17"/>
  <c r="R31" i="28"/>
  <c r="N31" i="28"/>
  <c r="G31" i="28"/>
  <c r="R31" i="10"/>
  <c r="N31" i="10"/>
  <c r="G31" i="10"/>
  <c r="R31" i="13"/>
  <c r="N31" i="13"/>
  <c r="G31" i="13"/>
  <c r="N60" i="1"/>
  <c r="R60" i="1"/>
  <c r="G60" i="1"/>
  <c r="R60" i="15"/>
  <c r="N60" i="15"/>
  <c r="G60" i="15"/>
  <c r="R60" i="23"/>
  <c r="N60" i="23"/>
  <c r="G60" i="23"/>
  <c r="R60" i="10"/>
  <c r="N60" i="10"/>
  <c r="G60" i="10"/>
  <c r="R60" i="28"/>
  <c r="N60" i="28"/>
  <c r="G60" i="28"/>
  <c r="O11" i="13"/>
  <c r="S11" i="13"/>
  <c r="O11" i="16"/>
  <c r="S11" i="16"/>
  <c r="S11" i="28"/>
  <c r="O11" i="28"/>
  <c r="O11" i="23"/>
  <c r="S11" i="23"/>
  <c r="S75" i="4"/>
  <c r="O75" i="4"/>
  <c r="G75" i="4"/>
  <c r="O75" i="10"/>
  <c r="S75" i="10"/>
  <c r="S75" i="9"/>
  <c r="O75" i="9"/>
  <c r="O75" i="24"/>
  <c r="S75" i="24"/>
  <c r="S75" i="17"/>
  <c r="O75" i="17"/>
  <c r="N23" i="4"/>
  <c r="G23" i="4"/>
  <c r="R23" i="4"/>
  <c r="N23" i="16"/>
  <c r="R23" i="16"/>
  <c r="G23" i="16"/>
  <c r="N23" i="19"/>
  <c r="R23" i="19"/>
  <c r="G23" i="19"/>
  <c r="R23" i="27"/>
  <c r="N23" i="27"/>
  <c r="G23" i="27"/>
  <c r="R23" i="25"/>
  <c r="N23" i="25"/>
  <c r="G23" i="25"/>
  <c r="O18" i="18"/>
  <c r="S18" i="18"/>
  <c r="O18" i="25"/>
  <c r="S18" i="25"/>
  <c r="O18" i="11"/>
  <c r="S18" i="11"/>
  <c r="O18" i="17"/>
  <c r="S18" i="17"/>
  <c r="S18" i="14"/>
  <c r="O18" i="14"/>
  <c r="O20" i="1"/>
  <c r="S20" i="1"/>
  <c r="S20" i="26"/>
  <c r="O20" i="26"/>
  <c r="O20" i="16"/>
  <c r="S20" i="16"/>
  <c r="S20" i="27"/>
  <c r="O20" i="27"/>
  <c r="S20" i="10"/>
  <c r="O20" i="10"/>
  <c r="S64" i="1"/>
  <c r="O64" i="1"/>
  <c r="G64" i="1"/>
  <c r="S64" i="14"/>
  <c r="O64" i="14"/>
  <c r="S64" i="23"/>
  <c r="O64" i="23"/>
  <c r="S64" i="19"/>
  <c r="O64" i="19"/>
  <c r="S64" i="12"/>
  <c r="O64" i="12"/>
  <c r="G64" i="12"/>
  <c r="T58" i="28"/>
  <c r="P58" i="28"/>
  <c r="O57" i="4"/>
  <c r="S57" i="4"/>
  <c r="S57" i="26"/>
  <c r="O57" i="26"/>
  <c r="O57" i="27"/>
  <c r="S57" i="27"/>
  <c r="S57" i="23"/>
  <c r="O57" i="23"/>
  <c r="S57" i="25"/>
  <c r="O57" i="25"/>
  <c r="O22" i="4"/>
  <c r="S22" i="4"/>
  <c r="O22" i="10"/>
  <c r="S22" i="10"/>
  <c r="O22" i="16"/>
  <c r="S22" i="16"/>
  <c r="S22" i="22"/>
  <c r="O22" i="22"/>
  <c r="O22" i="11"/>
  <c r="S22" i="11"/>
  <c r="O22" i="23"/>
  <c r="S22" i="23"/>
  <c r="P70" i="9"/>
  <c r="T70" i="9"/>
  <c r="N14" i="18"/>
  <c r="R14" i="18"/>
  <c r="G14" i="18"/>
  <c r="N14" i="26"/>
  <c r="R14" i="26"/>
  <c r="G14" i="26"/>
  <c r="N14" i="24"/>
  <c r="R14" i="24"/>
  <c r="G14" i="24"/>
  <c r="G14" i="12"/>
  <c r="R14" i="12"/>
  <c r="N14" i="12"/>
  <c r="R14" i="13"/>
  <c r="N14" i="13"/>
  <c r="G14" i="13"/>
  <c r="P75" i="23"/>
  <c r="T75" i="23"/>
  <c r="G40" i="1"/>
  <c r="R40" i="1"/>
  <c r="N40" i="1"/>
  <c r="R40" i="26"/>
  <c r="N40" i="26"/>
  <c r="G40" i="26"/>
  <c r="R40" i="14"/>
  <c r="N40" i="14"/>
  <c r="G40" i="14"/>
  <c r="R40" i="23"/>
  <c r="N40" i="23"/>
  <c r="G40" i="23"/>
  <c r="R40" i="13"/>
  <c r="N40" i="13"/>
  <c r="G40" i="13"/>
  <c r="R38" i="4"/>
  <c r="N38" i="4"/>
  <c r="G38" i="4"/>
  <c r="N38" i="17"/>
  <c r="R38" i="17"/>
  <c r="G38" i="17"/>
  <c r="R38" i="25"/>
  <c r="N38" i="25"/>
  <c r="G38" i="25"/>
  <c r="R38" i="15"/>
  <c r="N38" i="15"/>
  <c r="G38" i="15"/>
  <c r="R38" i="28"/>
  <c r="N38" i="28"/>
  <c r="G38" i="28"/>
  <c r="O44" i="4"/>
  <c r="S44" i="4"/>
  <c r="O44" i="27"/>
  <c r="S44" i="27"/>
  <c r="O44" i="24"/>
  <c r="S44" i="24"/>
  <c r="S44" i="23"/>
  <c r="O44" i="23"/>
  <c r="S44" i="22"/>
  <c r="O44" i="22"/>
  <c r="S44" i="15"/>
  <c r="O44" i="15"/>
  <c r="O81" i="1"/>
  <c r="S81" i="1"/>
  <c r="S81" i="28"/>
  <c r="O81" i="28"/>
  <c r="S81" i="22"/>
  <c r="O81" i="22"/>
  <c r="O81" i="10"/>
  <c r="S81" i="10"/>
  <c r="O81" i="13"/>
  <c r="S81" i="13"/>
  <c r="P61" i="12"/>
  <c r="T61" i="12"/>
  <c r="R11" i="14"/>
  <c r="N11" i="14"/>
  <c r="G11" i="14"/>
  <c r="R11" i="17"/>
  <c r="N11" i="17"/>
  <c r="G11" i="17"/>
  <c r="N11" i="11"/>
  <c r="R11" i="11"/>
  <c r="G11" i="11"/>
  <c r="N11" i="25"/>
  <c r="R11" i="25"/>
  <c r="G11" i="25"/>
  <c r="N11" i="13"/>
  <c r="R11" i="13"/>
  <c r="G11" i="13"/>
  <c r="P58" i="12"/>
  <c r="T58" i="12"/>
  <c r="T64" i="4"/>
  <c r="P64" i="4"/>
  <c r="N73" i="25"/>
  <c r="R73" i="25"/>
  <c r="G73" i="25"/>
  <c r="R73" i="19"/>
  <c r="N73" i="19"/>
  <c r="G73" i="19"/>
  <c r="N73" i="4"/>
  <c r="R73" i="4"/>
  <c r="G73" i="4"/>
  <c r="R73" i="27"/>
  <c r="N73" i="27"/>
  <c r="G73" i="27"/>
  <c r="R73" i="18"/>
  <c r="N73" i="18"/>
  <c r="G73" i="18"/>
  <c r="R59" i="1"/>
  <c r="N59" i="1"/>
  <c r="G59" i="1"/>
  <c r="N59" i="12"/>
  <c r="R59" i="12"/>
  <c r="G59" i="12"/>
  <c r="N59" i="11"/>
  <c r="R59" i="11"/>
  <c r="G59" i="11"/>
  <c r="R59" i="24"/>
  <c r="N59" i="24"/>
  <c r="G59" i="24"/>
  <c r="R59" i="25"/>
  <c r="N59" i="25"/>
  <c r="G59" i="25"/>
  <c r="R15" i="9"/>
  <c r="N15" i="9"/>
  <c r="G15" i="9"/>
  <c r="N15" i="4"/>
  <c r="G15" i="4"/>
  <c r="R15" i="4"/>
  <c r="N15" i="10"/>
  <c r="R15" i="10"/>
  <c r="G15" i="10"/>
  <c r="R15" i="13"/>
  <c r="N15" i="13"/>
  <c r="G15" i="13"/>
  <c r="N15" i="14"/>
  <c r="R15" i="14"/>
  <c r="G15" i="14"/>
  <c r="R22" i="11"/>
  <c r="N22" i="11"/>
  <c r="G22" i="11"/>
  <c r="R22" i="9"/>
  <c r="N22" i="9"/>
  <c r="G22" i="9"/>
  <c r="N22" i="23"/>
  <c r="R22" i="23"/>
  <c r="G22" i="23"/>
  <c r="N22" i="16"/>
  <c r="R22" i="16"/>
  <c r="G22" i="16"/>
  <c r="R22" i="14"/>
  <c r="N22" i="14"/>
  <c r="G22" i="14"/>
  <c r="N49" i="23"/>
  <c r="R49" i="23"/>
  <c r="G49" i="23"/>
  <c r="N49" i="25"/>
  <c r="R49" i="25"/>
  <c r="G49" i="25"/>
  <c r="N49" i="24"/>
  <c r="R49" i="24"/>
  <c r="G49" i="24"/>
  <c r="R49" i="10"/>
  <c r="N49" i="10"/>
  <c r="G49" i="10"/>
  <c r="N49" i="28"/>
  <c r="R49" i="28"/>
  <c r="G49" i="28"/>
  <c r="O66" i="4"/>
  <c r="S66" i="4"/>
  <c r="O66" i="23"/>
  <c r="S66" i="23"/>
  <c r="S66" i="19"/>
  <c r="O66" i="19"/>
  <c r="S66" i="22"/>
  <c r="O66" i="22"/>
  <c r="S66" i="16"/>
  <c r="O66" i="16"/>
  <c r="P86" i="23"/>
  <c r="T86" i="23"/>
  <c r="O7" i="27"/>
  <c r="S7" i="27"/>
  <c r="O7" i="24"/>
  <c r="S7" i="24"/>
  <c r="S7" i="22"/>
  <c r="O7" i="22"/>
  <c r="O7" i="23"/>
  <c r="S7" i="23"/>
  <c r="O7" i="11"/>
  <c r="S7" i="11"/>
  <c r="R85" i="15"/>
  <c r="N85" i="15"/>
  <c r="G85" i="15"/>
  <c r="R85" i="13"/>
  <c r="N85" i="13"/>
  <c r="G85" i="13"/>
  <c r="N85" i="16"/>
  <c r="R85" i="16"/>
  <c r="G85" i="16"/>
  <c r="N85" i="12"/>
  <c r="R85" i="12"/>
  <c r="G85" i="12"/>
  <c r="R85" i="26"/>
  <c r="N85" i="26"/>
  <c r="G85" i="26"/>
  <c r="S15" i="1"/>
  <c r="O15" i="1"/>
  <c r="O15" i="18"/>
  <c r="S15" i="18"/>
  <c r="O15" i="16"/>
  <c r="S15" i="16"/>
  <c r="O15" i="12"/>
  <c r="S15" i="12"/>
  <c r="O15" i="15"/>
  <c r="S15" i="15"/>
  <c r="O14" i="4"/>
  <c r="S14" i="4"/>
  <c r="O14" i="9"/>
  <c r="S14" i="9"/>
  <c r="O14" i="25"/>
  <c r="S14" i="25"/>
  <c r="O14" i="24"/>
  <c r="S14" i="24"/>
  <c r="S14" i="11"/>
  <c r="O14" i="11"/>
  <c r="O61" i="22"/>
  <c r="S61" i="22"/>
  <c r="O61" i="19"/>
  <c r="S61" i="19"/>
  <c r="O61" i="25"/>
  <c r="S61" i="25"/>
  <c r="S61" i="10"/>
  <c r="O61" i="10"/>
  <c r="O61" i="26"/>
  <c r="S61" i="26"/>
  <c r="R27" i="11"/>
  <c r="N27" i="11"/>
  <c r="G27" i="11"/>
  <c r="N27" i="14"/>
  <c r="R27" i="14"/>
  <c r="G27" i="14"/>
  <c r="R27" i="22"/>
  <c r="N27" i="22"/>
  <c r="G27" i="22"/>
  <c r="N27" i="19"/>
  <c r="R27" i="19"/>
  <c r="G27" i="19"/>
  <c r="R27" i="27"/>
  <c r="N27" i="27"/>
  <c r="G27" i="27"/>
  <c r="N42" i="1"/>
  <c r="G42" i="1"/>
  <c r="R42" i="1"/>
  <c r="N42" i="4"/>
  <c r="G42" i="4"/>
  <c r="R42" i="4"/>
  <c r="R42" i="13"/>
  <c r="N42" i="13"/>
  <c r="G42" i="13"/>
  <c r="N42" i="10"/>
  <c r="R42" i="10"/>
  <c r="G42" i="10"/>
  <c r="N42" i="22"/>
  <c r="R42" i="22"/>
  <c r="G42" i="22"/>
  <c r="N72" i="22"/>
  <c r="R72" i="22"/>
  <c r="G72" i="22"/>
  <c r="R72" i="16"/>
  <c r="N72" i="16"/>
  <c r="G72" i="16"/>
  <c r="R72" i="14"/>
  <c r="N72" i="14"/>
  <c r="G72" i="14"/>
  <c r="R72" i="10"/>
  <c r="N72" i="10"/>
  <c r="G72" i="10"/>
  <c r="N72" i="12"/>
  <c r="R72" i="12"/>
  <c r="G72" i="12"/>
  <c r="R77" i="16"/>
  <c r="N77" i="16"/>
  <c r="G77" i="16"/>
  <c r="N77" i="11"/>
  <c r="R77" i="11"/>
  <c r="G77" i="11"/>
  <c r="R77" i="17"/>
  <c r="N77" i="17"/>
  <c r="G77" i="17"/>
  <c r="R77" i="22"/>
  <c r="N77" i="22"/>
  <c r="G77" i="22"/>
  <c r="R77" i="14"/>
  <c r="N77" i="14"/>
  <c r="G77" i="14"/>
  <c r="S45" i="28"/>
  <c r="O45" i="28"/>
  <c r="S45" i="10"/>
  <c r="O45" i="10"/>
  <c r="S45" i="14"/>
  <c r="O45" i="14"/>
  <c r="O45" i="24"/>
  <c r="S45" i="24"/>
  <c r="S45" i="15"/>
  <c r="O45" i="15"/>
  <c r="N63" i="4"/>
  <c r="R63" i="4"/>
  <c r="G63" i="4"/>
  <c r="R63" i="26"/>
  <c r="N63" i="26"/>
  <c r="G63" i="26"/>
  <c r="N63" i="22"/>
  <c r="R63" i="22"/>
  <c r="G63" i="22"/>
  <c r="R63" i="17"/>
  <c r="N63" i="17"/>
  <c r="G63" i="17"/>
  <c r="N63" i="23"/>
  <c r="R63" i="23"/>
  <c r="G63" i="23"/>
  <c r="N43" i="22"/>
  <c r="R43" i="22"/>
  <c r="G43" i="22"/>
  <c r="R43" i="18"/>
  <c r="N43" i="18"/>
  <c r="G43" i="18"/>
  <c r="R43" i="9"/>
  <c r="N43" i="9"/>
  <c r="G43" i="9"/>
  <c r="R43" i="28"/>
  <c r="N43" i="28"/>
  <c r="G43" i="28"/>
  <c r="N43" i="10"/>
  <c r="R43" i="10"/>
  <c r="G43" i="10"/>
  <c r="O71" i="14"/>
  <c r="S71" i="14"/>
  <c r="O71" i="17"/>
  <c r="S71" i="17"/>
  <c r="S71" i="24"/>
  <c r="O71" i="24"/>
  <c r="S71" i="22"/>
  <c r="O71" i="22"/>
  <c r="S71" i="12"/>
  <c r="O71" i="12"/>
  <c r="S41" i="1"/>
  <c r="O41" i="1"/>
  <c r="O41" i="27"/>
  <c r="S41" i="27"/>
  <c r="S41" i="24"/>
  <c r="O41" i="24"/>
  <c r="S41" i="22"/>
  <c r="O41" i="22"/>
  <c r="O41" i="17"/>
  <c r="S41" i="17"/>
  <c r="N10" i="4"/>
  <c r="G10" i="4"/>
  <c r="R10" i="4"/>
  <c r="R10" i="9"/>
  <c r="N10" i="9"/>
  <c r="G10" i="9"/>
  <c r="N10" i="27"/>
  <c r="R10" i="27"/>
  <c r="G10" i="27"/>
  <c r="R10" i="14"/>
  <c r="N10" i="14"/>
  <c r="G10" i="14"/>
  <c r="N10" i="16"/>
  <c r="R10" i="16"/>
  <c r="G10" i="16"/>
  <c r="O32" i="23"/>
  <c r="S32" i="23"/>
  <c r="O32" i="28"/>
  <c r="S32" i="28"/>
  <c r="S32" i="15"/>
  <c r="O32" i="15"/>
  <c r="O32" i="16"/>
  <c r="S32" i="16"/>
  <c r="S32" i="13"/>
  <c r="O32" i="13"/>
  <c r="O30" i="15"/>
  <c r="S30" i="15"/>
  <c r="S30" i="13"/>
  <c r="O30" i="13"/>
  <c r="O30" i="10"/>
  <c r="S30" i="10"/>
  <c r="O30" i="23"/>
  <c r="S30" i="23"/>
  <c r="O30" i="9"/>
  <c r="S30" i="9"/>
  <c r="P71" i="15"/>
  <c r="T71" i="15"/>
  <c r="S65" i="22"/>
  <c r="O65" i="22"/>
  <c r="S65" i="10"/>
  <c r="O65" i="10"/>
  <c r="S65" i="17"/>
  <c r="O65" i="17"/>
  <c r="O65" i="23"/>
  <c r="S65" i="23"/>
  <c r="O65" i="12"/>
  <c r="S65" i="12"/>
  <c r="R12" i="9"/>
  <c r="N12" i="9"/>
  <c r="G12" i="9"/>
  <c r="R12" i="22"/>
  <c r="N12" i="22"/>
  <c r="G12" i="22"/>
  <c r="N12" i="14"/>
  <c r="R12" i="14"/>
  <c r="G12" i="14"/>
  <c r="N12" i="17"/>
  <c r="R12" i="17"/>
  <c r="G12" i="17"/>
  <c r="N12" i="13"/>
  <c r="R12" i="13"/>
  <c r="G12" i="13"/>
  <c r="G17" i="4"/>
  <c r="N17" i="4"/>
  <c r="R17" i="4"/>
  <c r="R17" i="19"/>
  <c r="N17" i="19"/>
  <c r="G17" i="19"/>
  <c r="N17" i="15"/>
  <c r="R17" i="15"/>
  <c r="G17" i="15"/>
  <c r="N17" i="22"/>
  <c r="R17" i="22"/>
  <c r="G17" i="22"/>
  <c r="R17" i="10"/>
  <c r="N17" i="10"/>
  <c r="G17" i="10"/>
  <c r="N32" i="11"/>
  <c r="R32" i="11"/>
  <c r="G32" i="11"/>
  <c r="R32" i="26"/>
  <c r="N32" i="26"/>
  <c r="G32" i="26"/>
  <c r="R32" i="15"/>
  <c r="N32" i="15"/>
  <c r="G32" i="15"/>
  <c r="R32" i="28"/>
  <c r="N32" i="28"/>
  <c r="G32" i="28"/>
  <c r="N32" i="18"/>
  <c r="R32" i="18"/>
  <c r="G32" i="18"/>
  <c r="O31" i="4"/>
  <c r="S31" i="4"/>
  <c r="O31" i="15"/>
  <c r="S31" i="15"/>
  <c r="O31" i="9"/>
  <c r="S31" i="9"/>
  <c r="O31" i="16"/>
  <c r="S31" i="16"/>
  <c r="S31" i="28"/>
  <c r="O31" i="28"/>
  <c r="S70" i="10"/>
  <c r="O70" i="10"/>
  <c r="S70" i="27"/>
  <c r="O70" i="27"/>
  <c r="O70" i="12"/>
  <c r="S70" i="12"/>
  <c r="G70" i="12"/>
  <c r="O70" i="18"/>
  <c r="S70" i="18"/>
  <c r="O70" i="15"/>
  <c r="S70" i="15"/>
  <c r="R83" i="10"/>
  <c r="N83" i="10"/>
  <c r="G83" i="10"/>
  <c r="N83" i="22"/>
  <c r="R83" i="22"/>
  <c r="G83" i="22"/>
  <c r="R83" i="17"/>
  <c r="N83" i="17"/>
  <c r="G83" i="17"/>
  <c r="N83" i="14"/>
  <c r="R83" i="14"/>
  <c r="G83" i="14"/>
  <c r="N83" i="24"/>
  <c r="R83" i="24"/>
  <c r="G83" i="24"/>
  <c r="V73" i="1"/>
  <c r="N69" i="18"/>
  <c r="R69" i="18"/>
  <c r="G69" i="18"/>
  <c r="R69" i="11"/>
  <c r="N69" i="11"/>
  <c r="G69" i="11"/>
  <c r="N69" i="17"/>
  <c r="R69" i="17"/>
  <c r="G69" i="17"/>
  <c r="R69" i="14"/>
  <c r="N69" i="14"/>
  <c r="G69" i="14"/>
  <c r="N69" i="27"/>
  <c r="R69" i="27"/>
  <c r="G69" i="27"/>
  <c r="O63" i="4"/>
  <c r="S63" i="4"/>
  <c r="S63" i="9"/>
  <c r="O63" i="9"/>
  <c r="S63" i="28"/>
  <c r="O63" i="28"/>
  <c r="S63" i="18"/>
  <c r="O63" i="18"/>
  <c r="S63" i="13"/>
  <c r="O63" i="13"/>
  <c r="S83" i="16"/>
  <c r="O83" i="16"/>
  <c r="S83" i="13"/>
  <c r="O83" i="13"/>
  <c r="O83" i="9"/>
  <c r="S83" i="9"/>
  <c r="S83" i="27"/>
  <c r="O83" i="27"/>
  <c r="S83" i="19"/>
  <c r="O83" i="19"/>
  <c r="O55" i="4"/>
  <c r="S55" i="4"/>
  <c r="O55" i="24"/>
  <c r="S55" i="24"/>
  <c r="O55" i="9"/>
  <c r="S55" i="9"/>
  <c r="O55" i="15"/>
  <c r="S55" i="15"/>
  <c r="S55" i="13"/>
  <c r="O55" i="13"/>
  <c r="S28" i="13"/>
  <c r="O28" i="13"/>
  <c r="S28" i="11"/>
  <c r="O28" i="11"/>
  <c r="O28" i="25"/>
  <c r="S28" i="25"/>
  <c r="O28" i="9"/>
  <c r="S28" i="9"/>
  <c r="S28" i="19"/>
  <c r="O28" i="19"/>
  <c r="T58" i="10"/>
  <c r="P58" i="10"/>
  <c r="S23" i="1"/>
  <c r="O23" i="1"/>
  <c r="S23" i="25"/>
  <c r="O23" i="25"/>
  <c r="O23" i="9"/>
  <c r="S23" i="9"/>
  <c r="S23" i="12"/>
  <c r="O23" i="12"/>
  <c r="O23" i="19"/>
  <c r="S23" i="19"/>
  <c r="T70" i="11"/>
  <c r="P70" i="11"/>
  <c r="R39" i="11"/>
  <c r="N39" i="11"/>
  <c r="G39" i="11"/>
  <c r="R39" i="27"/>
  <c r="N39" i="27"/>
  <c r="G39" i="27"/>
  <c r="R39" i="13"/>
  <c r="N39" i="13"/>
  <c r="G39" i="13"/>
  <c r="R39" i="28"/>
  <c r="N39" i="28"/>
  <c r="G39" i="28"/>
  <c r="N39" i="16"/>
  <c r="R39" i="16"/>
  <c r="G39" i="16"/>
  <c r="G75" i="19"/>
  <c r="O60" i="4"/>
  <c r="S60" i="4"/>
  <c r="O60" i="10"/>
  <c r="S60" i="10"/>
  <c r="O60" i="24"/>
  <c r="S60" i="24"/>
  <c r="O60" i="19"/>
  <c r="S60" i="19"/>
  <c r="S60" i="27"/>
  <c r="O60" i="27"/>
  <c r="R66" i="4"/>
  <c r="N66" i="4"/>
  <c r="G66" i="4"/>
  <c r="N66" i="28"/>
  <c r="R66" i="28"/>
  <c r="G66" i="28"/>
  <c r="R66" i="11"/>
  <c r="N66" i="11"/>
  <c r="G66" i="11"/>
  <c r="N66" i="9"/>
  <c r="R66" i="9"/>
  <c r="G66" i="9"/>
  <c r="R66" i="27"/>
  <c r="N66" i="27"/>
  <c r="G66" i="27"/>
  <c r="R65" i="15"/>
  <c r="N65" i="15"/>
  <c r="G65" i="15"/>
  <c r="N65" i="26"/>
  <c r="R65" i="26"/>
  <c r="G65" i="26"/>
  <c r="N65" i="23"/>
  <c r="R65" i="23"/>
  <c r="G65" i="23"/>
  <c r="N65" i="18"/>
  <c r="R65" i="18"/>
  <c r="G65" i="18"/>
  <c r="N65" i="14"/>
  <c r="G65" i="14"/>
  <c r="R65" i="14"/>
  <c r="N28" i="4"/>
  <c r="R28" i="4"/>
  <c r="G28" i="4"/>
  <c r="R28" i="24"/>
  <c r="N28" i="24"/>
  <c r="G28" i="24"/>
  <c r="N28" i="17"/>
  <c r="R28" i="17"/>
  <c r="G28" i="17"/>
  <c r="N28" i="23"/>
  <c r="R28" i="23"/>
  <c r="G28" i="23"/>
  <c r="R28" i="16"/>
  <c r="N28" i="16"/>
  <c r="G28" i="16"/>
  <c r="R6" i="10"/>
  <c r="N6" i="10"/>
  <c r="G6" i="10"/>
  <c r="R6" i="16"/>
  <c r="N6" i="16"/>
  <c r="G6" i="16"/>
  <c r="R6" i="15"/>
  <c r="N6" i="15"/>
  <c r="G6" i="15"/>
  <c r="R6" i="25"/>
  <c r="N6" i="25"/>
  <c r="G6" i="25"/>
  <c r="N6" i="24"/>
  <c r="R6" i="24"/>
  <c r="G6" i="24"/>
  <c r="T58" i="17"/>
  <c r="P58" i="17"/>
  <c r="N50" i="4"/>
  <c r="G50" i="4"/>
  <c r="R50" i="4"/>
  <c r="R50" i="11"/>
  <c r="N50" i="11"/>
  <c r="G50" i="11"/>
  <c r="N50" i="23"/>
  <c r="R50" i="23"/>
  <c r="G50" i="23"/>
  <c r="N50" i="25"/>
  <c r="R50" i="25"/>
  <c r="G50" i="25"/>
  <c r="R50" i="27"/>
  <c r="N50" i="27"/>
  <c r="G50" i="27"/>
  <c r="S74" i="22"/>
  <c r="O74" i="22"/>
  <c r="O74" i="28"/>
  <c r="S74" i="28"/>
  <c r="O74" i="18"/>
  <c r="S74" i="18"/>
  <c r="S74" i="26"/>
  <c r="O74" i="26"/>
  <c r="S74" i="15"/>
  <c r="O74" i="15"/>
  <c r="N13" i="4"/>
  <c r="R13" i="4"/>
  <c r="G13" i="4"/>
  <c r="N13" i="22"/>
  <c r="R13" i="22"/>
  <c r="G13" i="22"/>
  <c r="N13" i="17"/>
  <c r="R13" i="17"/>
  <c r="G13" i="17"/>
  <c r="N13" i="14"/>
  <c r="R13" i="14"/>
  <c r="G13" i="14"/>
  <c r="R13" i="11"/>
  <c r="N13" i="11"/>
  <c r="G13" i="11"/>
  <c r="R54" i="28"/>
  <c r="N54" i="28"/>
  <c r="G54" i="28"/>
  <c r="R54" i="16"/>
  <c r="N54" i="16"/>
  <c r="G54" i="16"/>
  <c r="R54" i="25"/>
  <c r="N54" i="25"/>
  <c r="G54" i="25"/>
  <c r="R54" i="23"/>
  <c r="N54" i="23"/>
  <c r="G54" i="23"/>
  <c r="N54" i="10"/>
  <c r="R54" i="10"/>
  <c r="G54" i="10"/>
  <c r="P86" i="13"/>
  <c r="T86" i="13"/>
  <c r="O51" i="1"/>
  <c r="S51" i="1"/>
  <c r="S51" i="24"/>
  <c r="O51" i="24"/>
  <c r="O51" i="10"/>
  <c r="S51" i="10"/>
  <c r="O51" i="16"/>
  <c r="S51" i="16"/>
  <c r="O51" i="13"/>
  <c r="S51" i="13"/>
  <c r="V35" i="1"/>
  <c r="S47" i="1"/>
  <c r="O47" i="1"/>
  <c r="S47" i="25"/>
  <c r="O47" i="25"/>
  <c r="S47" i="10"/>
  <c r="O47" i="10"/>
  <c r="S47" i="17"/>
  <c r="O47" i="17"/>
  <c r="O47" i="12"/>
  <c r="S47" i="12"/>
  <c r="O10" i="1"/>
  <c r="S10" i="1"/>
  <c r="S10" i="18"/>
  <c r="O10" i="18"/>
  <c r="S10" i="26"/>
  <c r="O10" i="26"/>
  <c r="O10" i="28"/>
  <c r="S10" i="28"/>
  <c r="S34" i="1"/>
  <c r="O34" i="1"/>
  <c r="O34" i="12"/>
  <c r="S34" i="12"/>
  <c r="O34" i="16"/>
  <c r="S34" i="16"/>
  <c r="S34" i="9"/>
  <c r="O34" i="9"/>
  <c r="S34" i="13"/>
  <c r="O34" i="13"/>
  <c r="O86" i="14"/>
  <c r="S86" i="14"/>
  <c r="O86" i="25"/>
  <c r="S86" i="25"/>
  <c r="G86" i="25"/>
  <c r="S86" i="28"/>
  <c r="O86" i="28"/>
  <c r="S86" i="24"/>
  <c r="O86" i="24"/>
  <c r="S86" i="22"/>
  <c r="O86" i="22"/>
  <c r="S5" i="1"/>
  <c r="O5" i="1"/>
  <c r="S5" i="17"/>
  <c r="O5" i="17"/>
  <c r="O5" i="16"/>
  <c r="S5" i="16"/>
  <c r="O5" i="27"/>
  <c r="S5" i="27"/>
  <c r="O5" i="26"/>
  <c r="S5" i="26"/>
  <c r="N33" i="18"/>
  <c r="R33" i="18"/>
  <c r="G33" i="18"/>
  <c r="N33" i="11"/>
  <c r="R33" i="11"/>
  <c r="G33" i="11"/>
  <c r="N33" i="26"/>
  <c r="R33" i="26"/>
  <c r="G33" i="26"/>
  <c r="N33" i="27"/>
  <c r="R33" i="27"/>
  <c r="G33" i="27"/>
  <c r="N33" i="12"/>
  <c r="R33" i="12"/>
  <c r="G33" i="12"/>
  <c r="O72" i="13"/>
  <c r="S72" i="13"/>
  <c r="S72" i="16"/>
  <c r="O72" i="16"/>
  <c r="O72" i="28"/>
  <c r="S72" i="28"/>
  <c r="S72" i="24"/>
  <c r="O72" i="24"/>
  <c r="S72" i="25"/>
  <c r="O72" i="25"/>
  <c r="N24" i="4"/>
  <c r="R24" i="4"/>
  <c r="G24" i="4"/>
  <c r="R24" i="23"/>
  <c r="N24" i="23"/>
  <c r="G24" i="23"/>
  <c r="N24" i="28"/>
  <c r="R24" i="28"/>
  <c r="G24" i="28"/>
  <c r="R24" i="22"/>
  <c r="N24" i="22"/>
  <c r="G24" i="22"/>
  <c r="G24" i="25"/>
  <c r="R24" i="25"/>
  <c r="N24" i="25"/>
  <c r="O58" i="4"/>
  <c r="S58" i="4"/>
  <c r="G58" i="4"/>
  <c r="O58" i="18"/>
  <c r="S58" i="18"/>
  <c r="O58" i="12"/>
  <c r="S58" i="12"/>
  <c r="O58" i="22"/>
  <c r="S58" i="22"/>
  <c r="S58" i="9"/>
  <c r="O58" i="9"/>
  <c r="R81" i="22"/>
  <c r="N81" i="22"/>
  <c r="G81" i="22"/>
  <c r="N81" i="13"/>
  <c r="R81" i="13"/>
  <c r="G81" i="13"/>
  <c r="R81" i="23"/>
  <c r="N81" i="23"/>
  <c r="G81" i="23"/>
  <c r="N81" i="12"/>
  <c r="R81" i="12"/>
  <c r="G81" i="12"/>
  <c r="N81" i="9"/>
  <c r="R81" i="9"/>
  <c r="G81" i="9"/>
  <c r="N52" i="26"/>
  <c r="R52" i="26"/>
  <c r="G52" i="26"/>
  <c r="R52" i="14"/>
  <c r="N52" i="14"/>
  <c r="G52" i="14"/>
  <c r="N52" i="17"/>
  <c r="R52" i="17"/>
  <c r="G52" i="17"/>
  <c r="N52" i="24"/>
  <c r="R52" i="24"/>
  <c r="G52" i="24"/>
  <c r="N52" i="23"/>
  <c r="R52" i="23"/>
  <c r="G52" i="23"/>
  <c r="G75" i="12"/>
  <c r="O16" i="23"/>
  <c r="S16" i="23"/>
  <c r="S16" i="12"/>
  <c r="O16" i="12"/>
  <c r="O16" i="16"/>
  <c r="S16" i="16"/>
  <c r="S16" i="17"/>
  <c r="O16" i="17"/>
  <c r="O16" i="18"/>
  <c r="S16" i="18"/>
  <c r="R47" i="11"/>
  <c r="N47" i="11"/>
  <c r="G47" i="11"/>
  <c r="N47" i="14"/>
  <c r="R47" i="14"/>
  <c r="G47" i="14"/>
  <c r="N47" i="4"/>
  <c r="R47" i="4"/>
  <c r="G47" i="4"/>
  <c r="N47" i="12"/>
  <c r="R47" i="12"/>
  <c r="G47" i="12"/>
  <c r="N47" i="28"/>
  <c r="R47" i="28"/>
  <c r="G47" i="28"/>
  <c r="O33" i="27"/>
  <c r="S33" i="27"/>
  <c r="S33" i="24"/>
  <c r="O33" i="24"/>
  <c r="O33" i="23"/>
  <c r="S33" i="23"/>
  <c r="O33" i="19"/>
  <c r="S33" i="19"/>
  <c r="S33" i="15"/>
  <c r="O33" i="15"/>
  <c r="S62" i="1"/>
  <c r="O62" i="1"/>
  <c r="O62" i="14"/>
  <c r="S62" i="14"/>
  <c r="S62" i="12"/>
  <c r="O62" i="12"/>
  <c r="S62" i="10"/>
  <c r="O62" i="10"/>
  <c r="S62" i="26"/>
  <c r="O62" i="26"/>
  <c r="T67" i="23"/>
  <c r="P67" i="23"/>
  <c r="O67" i="4"/>
  <c r="S67" i="4"/>
  <c r="O67" i="28"/>
  <c r="S67" i="28"/>
  <c r="S67" i="9"/>
  <c r="O67" i="9"/>
  <c r="S67" i="15"/>
  <c r="O67" i="15"/>
  <c r="S67" i="19"/>
  <c r="O67" i="19"/>
  <c r="N26" i="4"/>
  <c r="R26" i="4"/>
  <c r="G26" i="4"/>
  <c r="N26" i="17"/>
  <c r="R26" i="17"/>
  <c r="G26" i="17"/>
  <c r="N26" i="26"/>
  <c r="R26" i="26"/>
  <c r="G26" i="26"/>
  <c r="N26" i="28"/>
  <c r="R26" i="28"/>
  <c r="G26" i="28"/>
  <c r="R26" i="12"/>
  <c r="N26" i="12"/>
  <c r="G26" i="12"/>
  <c r="O37" i="4"/>
  <c r="S37" i="4"/>
  <c r="O37" i="17"/>
  <c r="S37" i="17"/>
  <c r="O37" i="19"/>
  <c r="S37" i="19"/>
  <c r="S37" i="24"/>
  <c r="O37" i="24"/>
  <c r="S37" i="10"/>
  <c r="O37" i="10"/>
  <c r="O37" i="11"/>
  <c r="S37" i="11"/>
  <c r="U67" i="1"/>
  <c r="N46" i="4"/>
  <c r="G46" i="4"/>
  <c r="R46" i="4"/>
  <c r="N46" i="18"/>
  <c r="R46" i="18"/>
  <c r="G46" i="18"/>
  <c r="R46" i="16"/>
  <c r="N46" i="16"/>
  <c r="G46" i="16"/>
  <c r="N46" i="23"/>
  <c r="R46" i="23"/>
  <c r="G46" i="23"/>
  <c r="R46" i="10"/>
  <c r="N46" i="10"/>
  <c r="G46" i="10"/>
  <c r="N51" i="14"/>
  <c r="R51" i="14"/>
  <c r="G51" i="14"/>
  <c r="R51" i="23"/>
  <c r="N51" i="23"/>
  <c r="G51" i="23"/>
  <c r="R51" i="10"/>
  <c r="N51" i="10"/>
  <c r="G51" i="10"/>
  <c r="N51" i="19"/>
  <c r="G51" i="19"/>
  <c r="R51" i="19"/>
  <c r="R51" i="13"/>
  <c r="N51" i="13"/>
  <c r="G51" i="13"/>
  <c r="S80" i="18"/>
  <c r="O80" i="18"/>
  <c r="S80" i="22"/>
  <c r="O80" i="22"/>
  <c r="S80" i="10"/>
  <c r="O80" i="10"/>
  <c r="O80" i="17"/>
  <c r="S80" i="17"/>
  <c r="S80" i="15"/>
  <c r="O80" i="15"/>
  <c r="S24" i="17"/>
  <c r="O24" i="17"/>
  <c r="S24" i="18"/>
  <c r="O24" i="18"/>
  <c r="O24" i="26"/>
  <c r="S24" i="26"/>
  <c r="S24" i="12"/>
  <c r="O24" i="12"/>
  <c r="S24" i="25"/>
  <c r="O24" i="25"/>
  <c r="O56" i="4"/>
  <c r="S56" i="4"/>
  <c r="O56" i="1"/>
  <c r="S56" i="1"/>
  <c r="S56" i="26"/>
  <c r="O56" i="26"/>
  <c r="S56" i="15"/>
  <c r="O56" i="15"/>
  <c r="S56" i="22"/>
  <c r="O56" i="22"/>
  <c r="O13" i="4"/>
  <c r="S13" i="4"/>
  <c r="O13" i="24"/>
  <c r="S13" i="24"/>
  <c r="S13" i="13"/>
  <c r="O13" i="13"/>
  <c r="O13" i="14"/>
  <c r="S13" i="14"/>
  <c r="O13" i="10"/>
  <c r="S13" i="10"/>
  <c r="O13" i="22"/>
  <c r="S13" i="22"/>
  <c r="G67" i="15"/>
  <c r="N57" i="28"/>
  <c r="R57" i="28"/>
  <c r="G57" i="28"/>
  <c r="N57" i="22"/>
  <c r="R57" i="22"/>
  <c r="G57" i="22"/>
  <c r="N57" i="17"/>
  <c r="R57" i="17"/>
  <c r="G57" i="17"/>
  <c r="R57" i="15"/>
  <c r="N57" i="15"/>
  <c r="G57" i="15"/>
  <c r="N57" i="16"/>
  <c r="R57" i="16"/>
  <c r="G57" i="16"/>
  <c r="N25" i="17"/>
  <c r="R25" i="17"/>
  <c r="G25" i="17"/>
  <c r="N25" i="13"/>
  <c r="R25" i="13"/>
  <c r="G25" i="13"/>
  <c r="N25" i="11"/>
  <c r="R25" i="11"/>
  <c r="G25" i="11"/>
  <c r="R25" i="12"/>
  <c r="N25" i="12"/>
  <c r="G25" i="12"/>
  <c r="R25" i="22"/>
  <c r="N25" i="22"/>
  <c r="G25" i="22"/>
  <c r="N53" i="1"/>
  <c r="R53" i="1"/>
  <c r="G53" i="1"/>
  <c r="N53" i="28"/>
  <c r="R53" i="28"/>
  <c r="G53" i="28"/>
  <c r="N53" i="14"/>
  <c r="R53" i="14"/>
  <c r="G53" i="14"/>
  <c r="N53" i="26"/>
  <c r="R53" i="26"/>
  <c r="G53" i="26"/>
  <c r="G53" i="24"/>
  <c r="R53" i="24"/>
  <c r="N53" i="24"/>
  <c r="S25" i="24"/>
  <c r="O25" i="24"/>
  <c r="S25" i="22"/>
  <c r="O25" i="22"/>
  <c r="S25" i="16"/>
  <c r="O25" i="16"/>
  <c r="S25" i="25"/>
  <c r="O25" i="25"/>
  <c r="O25" i="13"/>
  <c r="S25" i="13"/>
  <c r="N74" i="26"/>
  <c r="R74" i="26"/>
  <c r="G74" i="26"/>
  <c r="R74" i="16"/>
  <c r="N74" i="16"/>
  <c r="G74" i="16"/>
  <c r="N74" i="9"/>
  <c r="R74" i="9"/>
  <c r="G74" i="9"/>
  <c r="R74" i="18"/>
  <c r="N74" i="18"/>
  <c r="G74" i="18"/>
  <c r="R74" i="28"/>
  <c r="N74" i="28"/>
  <c r="G74" i="28"/>
  <c r="R37" i="14"/>
  <c r="N37" i="14"/>
  <c r="G37" i="14"/>
  <c r="N37" i="1"/>
  <c r="R37" i="1"/>
  <c r="G37" i="1"/>
  <c r="R37" i="12"/>
  <c r="N37" i="12"/>
  <c r="G37" i="12"/>
  <c r="R37" i="19"/>
  <c r="N37" i="19"/>
  <c r="G37" i="19"/>
  <c r="R37" i="15"/>
  <c r="N37" i="15"/>
  <c r="G37" i="15"/>
  <c r="N16" i="15"/>
  <c r="R16" i="15"/>
  <c r="G16" i="15"/>
  <c r="N16" i="1"/>
  <c r="R16" i="1"/>
  <c r="G16" i="1"/>
  <c r="R16" i="13"/>
  <c r="N16" i="13"/>
  <c r="G16" i="13"/>
  <c r="N16" i="28"/>
  <c r="R16" i="28"/>
  <c r="G16" i="28"/>
  <c r="R16" i="27"/>
  <c r="N16" i="27"/>
  <c r="G16" i="27"/>
  <c r="R56" i="16"/>
  <c r="N56" i="16"/>
  <c r="G56" i="16"/>
  <c r="N56" i="17"/>
  <c r="R56" i="17"/>
  <c r="G56" i="17"/>
  <c r="N56" i="9"/>
  <c r="R56" i="9"/>
  <c r="G56" i="9"/>
  <c r="N56" i="12"/>
  <c r="R56" i="12"/>
  <c r="G56" i="12"/>
  <c r="N56" i="24"/>
  <c r="R56" i="24"/>
  <c r="G56" i="24"/>
  <c r="R55" i="26"/>
  <c r="N55" i="26"/>
  <c r="G55" i="26"/>
  <c r="N55" i="17"/>
  <c r="R55" i="17"/>
  <c r="G55" i="17"/>
  <c r="N55" i="24"/>
  <c r="R55" i="24"/>
  <c r="G55" i="24"/>
  <c r="N55" i="15"/>
  <c r="R55" i="15"/>
  <c r="G55" i="15"/>
  <c r="R55" i="9"/>
  <c r="N55" i="9"/>
  <c r="G55" i="9"/>
  <c r="G71" i="22"/>
  <c r="S54" i="23"/>
  <c r="O54" i="23"/>
  <c r="O54" i="25"/>
  <c r="S54" i="25"/>
  <c r="O54" i="18"/>
  <c r="S54" i="18"/>
  <c r="O54" i="10"/>
  <c r="S54" i="10"/>
  <c r="S46" i="28"/>
  <c r="O46" i="28"/>
  <c r="S46" i="15"/>
  <c r="O46" i="15"/>
  <c r="O46" i="26"/>
  <c r="S46" i="26"/>
  <c r="S46" i="11"/>
  <c r="O46" i="11"/>
  <c r="O42" i="4"/>
  <c r="S42" i="4"/>
  <c r="O42" i="17"/>
  <c r="S42" i="17"/>
  <c r="S42" i="10"/>
  <c r="O42" i="10"/>
  <c r="O42" i="11"/>
  <c r="S42" i="11"/>
  <c r="S42" i="23"/>
  <c r="O42" i="23"/>
  <c r="S6" i="1"/>
  <c r="O6" i="1"/>
  <c r="S6" i="27"/>
  <c r="O6" i="27"/>
  <c r="S6" i="16"/>
  <c r="O6" i="16"/>
  <c r="O6" i="10"/>
  <c r="S6" i="10"/>
  <c r="S6" i="15"/>
  <c r="O6" i="15"/>
  <c r="O50" i="27"/>
  <c r="S50" i="27"/>
  <c r="S50" i="11"/>
  <c r="O50" i="11"/>
  <c r="S50" i="12"/>
  <c r="O50" i="12"/>
  <c r="O50" i="19"/>
  <c r="S50" i="19"/>
  <c r="S50" i="24"/>
  <c r="O50" i="24"/>
  <c r="O26" i="4"/>
  <c r="S26" i="4"/>
  <c r="O26" i="18"/>
  <c r="S26" i="18"/>
  <c r="O26" i="16"/>
  <c r="S26" i="16"/>
  <c r="S26" i="12"/>
  <c r="O26" i="12"/>
  <c r="O26" i="9"/>
  <c r="S26" i="9"/>
  <c r="N7" i="15"/>
  <c r="R7" i="15"/>
  <c r="G7" i="15"/>
  <c r="N7" i="12"/>
  <c r="R7" i="12"/>
  <c r="G7" i="12"/>
  <c r="G7" i="1"/>
  <c r="N7" i="1"/>
  <c r="R7" i="1"/>
  <c r="N7" i="22"/>
  <c r="R7" i="22"/>
  <c r="G7" i="22"/>
  <c r="N7" i="17"/>
  <c r="R7" i="17"/>
  <c r="G7" i="17"/>
  <c r="N82" i="12"/>
  <c r="R82" i="12"/>
  <c r="G82" i="12"/>
  <c r="N82" i="18"/>
  <c r="R82" i="18"/>
  <c r="G82" i="18"/>
  <c r="N82" i="10"/>
  <c r="R82" i="10"/>
  <c r="G82" i="10"/>
  <c r="N82" i="19"/>
  <c r="R82" i="19"/>
  <c r="G82" i="19"/>
  <c r="R82" i="17"/>
  <c r="N82" i="17"/>
  <c r="G82" i="17"/>
  <c r="N20" i="22"/>
  <c r="R20" i="22"/>
  <c r="G20" i="22"/>
  <c r="N20" i="28"/>
  <c r="R20" i="28"/>
  <c r="G20" i="28"/>
  <c r="N20" i="27"/>
  <c r="R20" i="27"/>
  <c r="G20" i="27"/>
  <c r="N20" i="25"/>
  <c r="R20" i="25"/>
  <c r="G20" i="25"/>
  <c r="N20" i="19"/>
  <c r="R20" i="19"/>
  <c r="G20" i="19"/>
  <c r="R62" i="1"/>
  <c r="N62" i="1"/>
  <c r="G62" i="1"/>
  <c r="R62" i="27"/>
  <c r="N62" i="27"/>
  <c r="G62" i="27"/>
  <c r="N62" i="24"/>
  <c r="R62" i="24"/>
  <c r="G62" i="24"/>
  <c r="R62" i="26"/>
  <c r="N62" i="26"/>
  <c r="G62" i="26"/>
  <c r="N62" i="28"/>
  <c r="R62" i="28"/>
  <c r="G62" i="28"/>
  <c r="R19" i="1"/>
  <c r="N19" i="1"/>
  <c r="G19" i="1"/>
  <c r="R19" i="13"/>
  <c r="N19" i="13"/>
  <c r="G19" i="13"/>
  <c r="N19" i="27"/>
  <c r="R19" i="27"/>
  <c r="G19" i="27"/>
  <c r="N19" i="16"/>
  <c r="R19" i="16"/>
  <c r="G19" i="16"/>
  <c r="R19" i="26"/>
  <c r="N19" i="26"/>
  <c r="G19" i="26"/>
  <c r="S78" i="10"/>
  <c r="O78" i="10"/>
  <c r="S78" i="17"/>
  <c r="O78" i="17"/>
  <c r="O78" i="27"/>
  <c r="S78" i="27"/>
  <c r="S78" i="16"/>
  <c r="O78" i="16"/>
  <c r="O78" i="18"/>
  <c r="S78" i="18"/>
  <c r="N35" i="10"/>
  <c r="R35" i="10"/>
  <c r="G35" i="10"/>
  <c r="N35" i="25"/>
  <c r="R35" i="25"/>
  <c r="G35" i="25"/>
  <c r="R35" i="1"/>
  <c r="N35" i="1"/>
  <c r="G35" i="1"/>
  <c r="R35" i="17"/>
  <c r="N35" i="17"/>
  <c r="G35" i="17"/>
  <c r="N35" i="19"/>
  <c r="R35" i="19"/>
  <c r="G35" i="19"/>
  <c r="O85" i="25"/>
  <c r="S85" i="25"/>
  <c r="S85" i="13"/>
  <c r="O85" i="13"/>
  <c r="S85" i="22"/>
  <c r="O85" i="22"/>
  <c r="O85" i="11"/>
  <c r="S85" i="11"/>
  <c r="O85" i="17"/>
  <c r="S85" i="17"/>
  <c r="R80" i="1"/>
  <c r="N80" i="1"/>
  <c r="G80" i="1"/>
  <c r="N80" i="23"/>
  <c r="R80" i="23"/>
  <c r="G80" i="23"/>
  <c r="R80" i="11"/>
  <c r="N80" i="11"/>
  <c r="G80" i="11"/>
  <c r="G80" i="12"/>
  <c r="R80" i="12"/>
  <c r="N80" i="12"/>
  <c r="N80" i="10"/>
  <c r="R80" i="10"/>
  <c r="G80" i="10"/>
  <c r="R41" i="11"/>
  <c r="N41" i="11"/>
  <c r="G41" i="11"/>
  <c r="N41" i="12"/>
  <c r="R41" i="12"/>
  <c r="G41" i="12"/>
  <c r="R41" i="16"/>
  <c r="N41" i="16"/>
  <c r="G41" i="16"/>
  <c r="N41" i="26"/>
  <c r="R41" i="26"/>
  <c r="G41" i="26"/>
  <c r="N41" i="14"/>
  <c r="R41" i="14"/>
  <c r="G41" i="14"/>
  <c r="R45" i="9"/>
  <c r="N45" i="9"/>
  <c r="G45" i="9"/>
  <c r="N45" i="22"/>
  <c r="R45" i="22"/>
  <c r="G45" i="22"/>
  <c r="R45" i="17"/>
  <c r="N45" i="17"/>
  <c r="G45" i="17"/>
  <c r="N45" i="14"/>
  <c r="R45" i="14"/>
  <c r="G45" i="14"/>
  <c r="N45" i="15"/>
  <c r="R45" i="15"/>
  <c r="G45" i="15"/>
  <c r="N18" i="1"/>
  <c r="R18" i="1"/>
  <c r="G18" i="1"/>
  <c r="N18" i="17"/>
  <c r="R18" i="17"/>
  <c r="G18" i="17"/>
  <c r="N18" i="12"/>
  <c r="R18" i="12"/>
  <c r="G18" i="12"/>
  <c r="N18" i="9"/>
  <c r="R18" i="9"/>
  <c r="G18" i="9"/>
  <c r="N18" i="16"/>
  <c r="R18" i="16"/>
  <c r="G18" i="16"/>
  <c r="N79" i="18"/>
  <c r="R79" i="18"/>
  <c r="G79" i="18"/>
  <c r="N79" i="11"/>
  <c r="R79" i="11"/>
  <c r="G79" i="11"/>
  <c r="N79" i="27"/>
  <c r="R79" i="27"/>
  <c r="G79" i="27"/>
  <c r="R79" i="15"/>
  <c r="N79" i="15"/>
  <c r="G79" i="15"/>
  <c r="N79" i="13"/>
  <c r="R79" i="13"/>
  <c r="G79" i="13"/>
  <c r="G34" i="4"/>
  <c r="R34" i="4"/>
  <c r="N34" i="4"/>
  <c r="R34" i="12"/>
  <c r="N34" i="12"/>
  <c r="G34" i="12"/>
  <c r="R34" i="10"/>
  <c r="N34" i="10"/>
  <c r="G34" i="10"/>
  <c r="N34" i="14"/>
  <c r="R34" i="14"/>
  <c r="G34" i="14"/>
  <c r="N34" i="24"/>
  <c r="R34" i="24"/>
  <c r="G34" i="24"/>
  <c r="O19" i="4"/>
  <c r="S19" i="4"/>
  <c r="O19" i="9"/>
  <c r="S19" i="9"/>
  <c r="S19" i="14"/>
  <c r="O19" i="14"/>
  <c r="S19" i="10"/>
  <c r="O19" i="10"/>
  <c r="O19" i="18"/>
  <c r="S19" i="18"/>
  <c r="S49" i="14"/>
  <c r="O49" i="14"/>
  <c r="O49" i="17"/>
  <c r="S49" i="17"/>
  <c r="S49" i="19"/>
  <c r="O49" i="19"/>
  <c r="S49" i="18"/>
  <c r="O49" i="18"/>
  <c r="S49" i="10"/>
  <c r="O49" i="10"/>
  <c r="O9" i="16"/>
  <c r="S9" i="16"/>
  <c r="O9" i="25"/>
  <c r="S9" i="25"/>
  <c r="S9" i="18"/>
  <c r="O9" i="18"/>
  <c r="S9" i="9"/>
  <c r="O9" i="9"/>
  <c r="O9" i="28"/>
  <c r="S9" i="28"/>
  <c r="S38" i="1"/>
  <c r="O38" i="1"/>
  <c r="S38" i="12"/>
  <c r="O38" i="12"/>
  <c r="S38" i="15"/>
  <c r="O38" i="15"/>
  <c r="S38" i="17"/>
  <c r="O38" i="17"/>
  <c r="O38" i="22"/>
  <c r="S38" i="22"/>
  <c r="S40" i="1"/>
  <c r="O40" i="1"/>
  <c r="O40" i="11"/>
  <c r="S40" i="11"/>
  <c r="O40" i="24"/>
  <c r="S40" i="24"/>
  <c r="S40" i="9"/>
  <c r="O40" i="9"/>
  <c r="O40" i="23"/>
  <c r="S40" i="23"/>
  <c r="S43" i="1"/>
  <c r="O43" i="1"/>
  <c r="O43" i="18"/>
  <c r="S43" i="18"/>
  <c r="O43" i="24"/>
  <c r="S43" i="24"/>
  <c r="O43" i="25"/>
  <c r="S43" i="25"/>
  <c r="S43" i="28"/>
  <c r="O43" i="28"/>
  <c r="G70" i="14"/>
  <c r="N21" i="26"/>
  <c r="R21" i="26"/>
  <c r="G21" i="26"/>
  <c r="N21" i="16"/>
  <c r="R21" i="16"/>
  <c r="G21" i="16"/>
  <c r="R21" i="15"/>
  <c r="N21" i="15"/>
  <c r="G21" i="15"/>
  <c r="R21" i="17"/>
  <c r="N21" i="17"/>
  <c r="G21" i="17"/>
  <c r="R21" i="9"/>
  <c r="N21" i="9"/>
  <c r="G21" i="9"/>
  <c r="R29" i="26"/>
  <c r="N29" i="26"/>
  <c r="G29" i="26"/>
  <c r="R29" i="13"/>
  <c r="N29" i="13"/>
  <c r="G29" i="13"/>
  <c r="N29" i="28"/>
  <c r="R29" i="28"/>
  <c r="G29" i="28"/>
  <c r="N29" i="1"/>
  <c r="R29" i="1"/>
  <c r="G29" i="1"/>
  <c r="N29" i="24"/>
  <c r="R29" i="24"/>
  <c r="G29" i="24"/>
  <c r="O17" i="16"/>
  <c r="S17" i="16"/>
  <c r="O17" i="14"/>
  <c r="S17" i="14"/>
  <c r="S17" i="18"/>
  <c r="O17" i="18"/>
  <c r="S17" i="26"/>
  <c r="O17" i="26"/>
  <c r="S17" i="25"/>
  <c r="O17" i="25"/>
  <c r="O21" i="14"/>
  <c r="S21" i="14"/>
  <c r="S21" i="12"/>
  <c r="O21" i="12"/>
  <c r="S21" i="23"/>
  <c r="O21" i="23"/>
  <c r="S21" i="9"/>
  <c r="O21" i="9"/>
  <c r="S21" i="15"/>
  <c r="O21" i="15"/>
  <c r="G75" i="15"/>
  <c r="N76" i="22"/>
  <c r="R76" i="22"/>
  <c r="G76" i="22"/>
  <c r="N76" i="1"/>
  <c r="R76" i="1"/>
  <c r="G76" i="1"/>
  <c r="R76" i="23"/>
  <c r="N76" i="23"/>
  <c r="G76" i="23"/>
  <c r="R76" i="26"/>
  <c r="N76" i="26"/>
  <c r="G76" i="26"/>
  <c r="N76" i="27"/>
  <c r="R76" i="27"/>
  <c r="G76" i="27"/>
  <c r="N8" i="24"/>
  <c r="R8" i="24"/>
  <c r="G8" i="24"/>
  <c r="N8" i="10"/>
  <c r="R8" i="10"/>
  <c r="G8" i="10"/>
  <c r="N8" i="12"/>
  <c r="R8" i="12"/>
  <c r="G8" i="12"/>
  <c r="N8" i="25"/>
  <c r="R8" i="25"/>
  <c r="G8" i="25"/>
  <c r="N8" i="27"/>
  <c r="R8" i="27"/>
  <c r="G8" i="27"/>
  <c r="N5" i="16"/>
  <c r="R5" i="16"/>
  <c r="G5" i="16"/>
  <c r="G5" i="4"/>
  <c r="N5" i="4"/>
  <c r="R5" i="4"/>
  <c r="R5" i="10"/>
  <c r="N5" i="10"/>
  <c r="G5" i="10"/>
  <c r="N5" i="28"/>
  <c r="R5" i="28"/>
  <c r="G5" i="28"/>
  <c r="R5" i="15"/>
  <c r="N5" i="15"/>
  <c r="G5" i="15"/>
  <c r="R9" i="13"/>
  <c r="N9" i="13"/>
  <c r="G9" i="13"/>
  <c r="R9" i="24"/>
  <c r="N9" i="24"/>
  <c r="G9" i="24"/>
  <c r="N9" i="4"/>
  <c r="R9" i="4"/>
  <c r="G9" i="4"/>
  <c r="N9" i="18"/>
  <c r="R9" i="18"/>
  <c r="G9" i="18"/>
  <c r="N9" i="17"/>
  <c r="R9" i="17"/>
  <c r="G9" i="17"/>
  <c r="S27" i="22"/>
  <c r="O27" i="22"/>
  <c r="O27" i="27"/>
  <c r="S27" i="27"/>
  <c r="O27" i="23"/>
  <c r="S27" i="23"/>
  <c r="O27" i="26"/>
  <c r="S27" i="26"/>
  <c r="O27" i="25"/>
  <c r="S27" i="25"/>
  <c r="G58" i="25"/>
  <c r="O8" i="4"/>
  <c r="S8" i="4"/>
  <c r="O8" i="12"/>
  <c r="S8" i="12"/>
  <c r="O8" i="19"/>
  <c r="S8" i="19"/>
  <c r="O8" i="23"/>
  <c r="S8" i="23"/>
  <c r="O8" i="16"/>
  <c r="S8" i="16"/>
  <c r="S8" i="18"/>
  <c r="O8" i="18"/>
  <c r="S69" i="26"/>
  <c r="O69" i="26"/>
  <c r="O69" i="10"/>
  <c r="S69" i="10"/>
  <c r="O69" i="22"/>
  <c r="S69" i="22"/>
  <c r="O69" i="12"/>
  <c r="S69" i="12"/>
  <c r="S69" i="15"/>
  <c r="O69" i="15"/>
  <c r="S29" i="23"/>
  <c r="O29" i="23"/>
  <c r="O29" i="18"/>
  <c r="S29" i="18"/>
  <c r="S29" i="17"/>
  <c r="O29" i="17"/>
  <c r="O29" i="12"/>
  <c r="S29" i="12"/>
  <c r="S29" i="11"/>
  <c r="O29" i="11"/>
  <c r="N36" i="26"/>
  <c r="R36" i="26"/>
  <c r="G36" i="26"/>
  <c r="R36" i="15"/>
  <c r="N36" i="15"/>
  <c r="G36" i="15"/>
  <c r="N36" i="19"/>
  <c r="R36" i="19"/>
  <c r="G36" i="19"/>
  <c r="N84" i="25"/>
  <c r="R84" i="25"/>
  <c r="G84" i="25"/>
  <c r="R84" i="16"/>
  <c r="N84" i="16"/>
  <c r="G84" i="16"/>
  <c r="N84" i="12"/>
  <c r="R84" i="12"/>
  <c r="G84" i="12"/>
  <c r="N84" i="13"/>
  <c r="R84" i="13"/>
  <c r="G84" i="13"/>
  <c r="T71" i="17"/>
  <c r="P71" i="17"/>
  <c r="R68" i="16"/>
  <c r="N68" i="16"/>
  <c r="G68" i="16"/>
  <c r="R68" i="26"/>
  <c r="N68" i="26"/>
  <c r="G68" i="26"/>
  <c r="N68" i="13"/>
  <c r="R68" i="13"/>
  <c r="G68" i="13"/>
  <c r="N30" i="24"/>
  <c r="R30" i="24"/>
  <c r="G30" i="24"/>
  <c r="N30" i="15"/>
  <c r="R30" i="15"/>
  <c r="G30" i="15"/>
  <c r="N30" i="18"/>
  <c r="R30" i="18"/>
  <c r="G30" i="18"/>
  <c r="R30" i="14"/>
  <c r="N30" i="14"/>
  <c r="G30" i="14"/>
  <c r="P70" i="16"/>
  <c r="T70" i="16"/>
  <c r="N78" i="9"/>
  <c r="R78" i="9"/>
  <c r="G78" i="9"/>
  <c r="N78" i="24"/>
  <c r="R78" i="24"/>
  <c r="G78" i="24"/>
  <c r="N78" i="14"/>
  <c r="R78" i="14"/>
  <c r="G78" i="14"/>
  <c r="O36" i="17"/>
  <c r="S36" i="17"/>
  <c r="O36" i="28"/>
  <c r="S36" i="28"/>
  <c r="O39" i="4"/>
  <c r="S39" i="4"/>
  <c r="S39" i="25"/>
  <c r="O39" i="25"/>
  <c r="S39" i="28"/>
  <c r="O39" i="28"/>
  <c r="S52" i="15"/>
  <c r="O52" i="15"/>
  <c r="S52" i="16"/>
  <c r="O52" i="16"/>
  <c r="S52" i="28"/>
  <c r="O52" i="28"/>
  <c r="O59" i="11"/>
  <c r="S59" i="11"/>
  <c r="S59" i="16"/>
  <c r="O59" i="16"/>
  <c r="O59" i="10"/>
  <c r="S59" i="10"/>
  <c r="O79" i="4"/>
  <c r="S79" i="4"/>
  <c r="O79" i="28"/>
  <c r="S79" i="28"/>
  <c r="S79" i="26"/>
  <c r="O79" i="26"/>
  <c r="R44" i="17"/>
  <c r="N44" i="17"/>
  <c r="G44" i="17"/>
  <c r="R44" i="26"/>
  <c r="N44" i="26"/>
  <c r="G44" i="26"/>
  <c r="S48" i="14"/>
  <c r="O48" i="14"/>
  <c r="S48" i="19"/>
  <c r="O48" i="19"/>
  <c r="S53" i="24"/>
  <c r="O53" i="24"/>
  <c r="O11" i="9"/>
  <c r="S11" i="9"/>
  <c r="R36" i="17"/>
  <c r="N36" i="17"/>
  <c r="G36" i="17"/>
  <c r="N36" i="4"/>
  <c r="G36" i="4"/>
  <c r="R36" i="4"/>
  <c r="R36" i="27"/>
  <c r="N36" i="27"/>
  <c r="G36" i="27"/>
  <c r="N36" i="14"/>
  <c r="R36" i="14"/>
  <c r="G36" i="14"/>
  <c r="G36" i="28"/>
  <c r="R36" i="28"/>
  <c r="N36" i="28"/>
  <c r="R84" i="1"/>
  <c r="G84" i="1"/>
  <c r="N84" i="1"/>
  <c r="N84" i="23"/>
  <c r="R84" i="23"/>
  <c r="G84" i="23"/>
  <c r="N84" i="15"/>
  <c r="R84" i="15"/>
  <c r="G84" i="15"/>
  <c r="N84" i="19"/>
  <c r="R84" i="19"/>
  <c r="G84" i="19"/>
  <c r="R84" i="14"/>
  <c r="N84" i="14"/>
  <c r="G84" i="14"/>
  <c r="R68" i="4"/>
  <c r="N68" i="4"/>
  <c r="G68" i="4"/>
  <c r="N68" i="18"/>
  <c r="R68" i="18"/>
  <c r="G68" i="18"/>
  <c r="N68" i="12"/>
  <c r="R68" i="12"/>
  <c r="G68" i="12"/>
  <c r="N68" i="27"/>
  <c r="R68" i="27"/>
  <c r="G68" i="27"/>
  <c r="R68" i="15"/>
  <c r="N68" i="15"/>
  <c r="G68" i="15"/>
  <c r="R30" i="16"/>
  <c r="N30" i="16"/>
  <c r="G30" i="16"/>
  <c r="R30" i="1"/>
  <c r="N30" i="1"/>
  <c r="G30" i="1"/>
  <c r="N30" i="22"/>
  <c r="R30" i="22"/>
  <c r="G30" i="22"/>
  <c r="N30" i="9"/>
  <c r="R30" i="9"/>
  <c r="G30" i="9"/>
  <c r="R30" i="19"/>
  <c r="N30" i="19"/>
  <c r="G30" i="19"/>
  <c r="N78" i="4"/>
  <c r="G78" i="4"/>
  <c r="R78" i="4"/>
  <c r="N78" i="12"/>
  <c r="R78" i="12"/>
  <c r="G78" i="12"/>
  <c r="R78" i="1"/>
  <c r="N78" i="1"/>
  <c r="G78" i="1"/>
  <c r="R78" i="28"/>
  <c r="N78" i="28"/>
  <c r="G78" i="28"/>
  <c r="R78" i="23"/>
  <c r="N78" i="23"/>
  <c r="G78" i="23"/>
  <c r="S36" i="1"/>
  <c r="O36" i="1"/>
  <c r="O36" i="27"/>
  <c r="S36" i="27"/>
  <c r="O36" i="9"/>
  <c r="S36" i="9"/>
  <c r="O36" i="25"/>
  <c r="S36" i="25"/>
  <c r="O36" i="22"/>
  <c r="S36" i="22"/>
  <c r="S36" i="15"/>
  <c r="O36" i="15"/>
  <c r="P71" i="26"/>
  <c r="T71" i="26"/>
  <c r="S39" i="1"/>
  <c r="O39" i="1"/>
  <c r="O39" i="9"/>
  <c r="S39" i="9"/>
  <c r="S39" i="16"/>
  <c r="O39" i="16"/>
  <c r="O39" i="10"/>
  <c r="S39" i="10"/>
  <c r="O39" i="24"/>
  <c r="S39" i="24"/>
  <c r="O52" i="4"/>
  <c r="S52" i="4"/>
  <c r="O52" i="10"/>
  <c r="S52" i="10"/>
  <c r="O52" i="24"/>
  <c r="S52" i="24"/>
  <c r="S52" i="12"/>
  <c r="O52" i="12"/>
  <c r="O52" i="27"/>
  <c r="S52" i="27"/>
  <c r="O59" i="19"/>
  <c r="S59" i="19"/>
  <c r="S59" i="14"/>
  <c r="O59" i="14"/>
  <c r="S59" i="18"/>
  <c r="O59" i="18"/>
  <c r="S59" i="23"/>
  <c r="O59" i="23"/>
  <c r="S59" i="9"/>
  <c r="O59" i="9"/>
  <c r="S79" i="1"/>
  <c r="O79" i="1"/>
  <c r="O79" i="15"/>
  <c r="S79" i="15"/>
  <c r="O79" i="14"/>
  <c r="S79" i="14"/>
  <c r="O79" i="19"/>
  <c r="S79" i="19"/>
  <c r="S79" i="13"/>
  <c r="O79" i="13"/>
  <c r="U70" i="1"/>
  <c r="N44" i="1"/>
  <c r="R44" i="1"/>
  <c r="G44" i="1"/>
  <c r="R44" i="15"/>
  <c r="N44" i="15"/>
  <c r="G44" i="15"/>
  <c r="N44" i="27"/>
  <c r="R44" i="27"/>
  <c r="G44" i="27"/>
  <c r="R44" i="23"/>
  <c r="N44" i="23"/>
  <c r="G44" i="23"/>
  <c r="N44" i="13"/>
  <c r="G44" i="13"/>
  <c r="R44" i="13"/>
  <c r="O48" i="4"/>
  <c r="S48" i="4"/>
  <c r="S48" i="12"/>
  <c r="O48" i="12"/>
  <c r="O48" i="28"/>
  <c r="S48" i="28"/>
  <c r="O48" i="15"/>
  <c r="S48" i="15"/>
  <c r="S48" i="26"/>
  <c r="O48" i="26"/>
  <c r="O53" i="22"/>
  <c r="S53" i="22"/>
  <c r="S53" i="17"/>
  <c r="O53" i="17"/>
  <c r="S53" i="13"/>
  <c r="O53" i="13"/>
  <c r="O53" i="18"/>
  <c r="S53" i="18"/>
  <c r="S53" i="12"/>
  <c r="O53" i="12"/>
  <c r="R48" i="19"/>
  <c r="N48" i="19"/>
  <c r="G48" i="19"/>
  <c r="N48" i="26"/>
  <c r="R48" i="26"/>
  <c r="G48" i="26"/>
  <c r="R48" i="11"/>
  <c r="N48" i="11"/>
  <c r="G48" i="11"/>
  <c r="N48" i="22"/>
  <c r="R48" i="22"/>
  <c r="G48" i="22"/>
  <c r="R48" i="9"/>
  <c r="G48" i="9"/>
  <c r="N48" i="9"/>
  <c r="R31" i="15"/>
  <c r="N31" i="15"/>
  <c r="G31" i="15"/>
  <c r="N31" i="27"/>
  <c r="R31" i="27"/>
  <c r="G31" i="27"/>
  <c r="N31" i="12"/>
  <c r="R31" i="12"/>
  <c r="G31" i="12"/>
  <c r="R31" i="14"/>
  <c r="N31" i="14"/>
  <c r="G31" i="14"/>
  <c r="N31" i="16"/>
  <c r="R31" i="16"/>
  <c r="G31" i="16"/>
  <c r="N60" i="4"/>
  <c r="G60" i="4"/>
  <c r="R60" i="4"/>
  <c r="N60" i="11"/>
  <c r="R60" i="11"/>
  <c r="G60" i="11"/>
  <c r="N60" i="25"/>
  <c r="R60" i="25"/>
  <c r="G60" i="25"/>
  <c r="N60" i="24"/>
  <c r="R60" i="24"/>
  <c r="G60" i="24"/>
  <c r="R60" i="13"/>
  <c r="N60" i="13"/>
  <c r="G60" i="13"/>
  <c r="O11" i="10"/>
  <c r="S11" i="10"/>
  <c r="S11" i="19"/>
  <c r="O11" i="19"/>
  <c r="S11" i="12"/>
  <c r="O11" i="12"/>
  <c r="S11" i="26"/>
  <c r="O11" i="26"/>
  <c r="S11" i="18"/>
  <c r="O11" i="18"/>
  <c r="S75" i="1"/>
  <c r="O75" i="1"/>
  <c r="O75" i="25"/>
  <c r="S75" i="25"/>
  <c r="S75" i="11"/>
  <c r="O75" i="11"/>
  <c r="O75" i="23"/>
  <c r="S75" i="23"/>
  <c r="S75" i="26"/>
  <c r="O75" i="26"/>
  <c r="P71" i="25"/>
  <c r="T71" i="25"/>
  <c r="N23" i="28"/>
  <c r="R23" i="28"/>
  <c r="G23" i="28"/>
  <c r="R23" i="22"/>
  <c r="N23" i="22"/>
  <c r="G23" i="22"/>
  <c r="R23" i="13"/>
  <c r="N23" i="13"/>
  <c r="G23" i="13"/>
  <c r="N23" i="12"/>
  <c r="R23" i="12"/>
  <c r="G23" i="12"/>
  <c r="N23" i="11"/>
  <c r="R23" i="11"/>
  <c r="G23" i="11"/>
  <c r="S18" i="12"/>
  <c r="O18" i="12"/>
  <c r="O18" i="23"/>
  <c r="S18" i="23"/>
  <c r="S18" i="9"/>
  <c r="O18" i="9"/>
  <c r="O18" i="13"/>
  <c r="S18" i="13"/>
  <c r="O18" i="10"/>
  <c r="S18" i="10"/>
  <c r="S20" i="14"/>
  <c r="O20" i="14"/>
  <c r="S20" i="28"/>
  <c r="O20" i="28"/>
  <c r="O20" i="13"/>
  <c r="S20" i="13"/>
  <c r="S20" i="25"/>
  <c r="O20" i="25"/>
  <c r="O20" i="15"/>
  <c r="S20" i="15"/>
  <c r="O64" i="4"/>
  <c r="S64" i="4"/>
  <c r="O64" i="10"/>
  <c r="S64" i="10"/>
  <c r="O64" i="15"/>
  <c r="S64" i="15"/>
  <c r="O64" i="24"/>
  <c r="S64" i="24"/>
  <c r="O64" i="28"/>
  <c r="S64" i="28"/>
  <c r="T86" i="11"/>
  <c r="P86" i="11"/>
  <c r="O57" i="16"/>
  <c r="S57" i="16"/>
  <c r="S57" i="11"/>
  <c r="O57" i="11"/>
  <c r="S57" i="28"/>
  <c r="O57" i="28"/>
  <c r="O57" i="14"/>
  <c r="S57" i="14"/>
  <c r="S57" i="12"/>
  <c r="O57" i="12"/>
  <c r="O22" i="1"/>
  <c r="S22" i="1"/>
  <c r="O22" i="19"/>
  <c r="S22" i="19"/>
  <c r="O22" i="25"/>
  <c r="S22" i="25"/>
  <c r="S22" i="9"/>
  <c r="O22" i="9"/>
  <c r="P70" i="18"/>
  <c r="T70" i="18"/>
  <c r="P61" i="24"/>
  <c r="T61" i="24"/>
  <c r="R14" i="17"/>
  <c r="N14" i="17"/>
  <c r="G14" i="17"/>
  <c r="N14" i="28"/>
  <c r="R14" i="28"/>
  <c r="G14" i="28"/>
  <c r="N14" i="25"/>
  <c r="R14" i="25"/>
  <c r="G14" i="25"/>
  <c r="N14" i="16"/>
  <c r="G14" i="16"/>
  <c r="R14" i="16"/>
  <c r="R14" i="27"/>
  <c r="N14" i="27"/>
  <c r="G14" i="27"/>
  <c r="N40" i="15"/>
  <c r="R40" i="15"/>
  <c r="G40" i="15"/>
  <c r="N40" i="4"/>
  <c r="G40" i="4"/>
  <c r="R40" i="4"/>
  <c r="N40" i="25"/>
  <c r="R40" i="25"/>
  <c r="G40" i="25"/>
  <c r="N40" i="16"/>
  <c r="R40" i="16"/>
  <c r="G40" i="16"/>
  <c r="R40" i="12"/>
  <c r="N40" i="12"/>
  <c r="G40" i="12"/>
  <c r="R38" i="26"/>
  <c r="N38" i="26"/>
  <c r="G38" i="26"/>
  <c r="R38" i="22"/>
  <c r="N38" i="22"/>
  <c r="G38" i="22"/>
  <c r="R38" i="27"/>
  <c r="N38" i="27"/>
  <c r="G38" i="27"/>
  <c r="N38" i="23"/>
  <c r="R38" i="23"/>
  <c r="G38" i="23"/>
  <c r="N38" i="14"/>
  <c r="R38" i="14"/>
  <c r="G38" i="14"/>
  <c r="T67" i="10"/>
  <c r="P67" i="10"/>
  <c r="O44" i="1"/>
  <c r="S44" i="1"/>
  <c r="O44" i="14"/>
  <c r="S44" i="14"/>
  <c r="S44" i="25"/>
  <c r="O44" i="25"/>
  <c r="O44" i="17"/>
  <c r="S44" i="17"/>
  <c r="S44" i="13"/>
  <c r="O44" i="13"/>
  <c r="O81" i="14"/>
  <c r="S81" i="14"/>
  <c r="S81" i="11"/>
  <c r="O81" i="11"/>
  <c r="O81" i="17"/>
  <c r="S81" i="17"/>
  <c r="O81" i="9"/>
  <c r="S81" i="9"/>
  <c r="O81" i="18"/>
  <c r="S81" i="18"/>
  <c r="N11" i="19"/>
  <c r="R11" i="19"/>
  <c r="G11" i="19"/>
  <c r="R11" i="16"/>
  <c r="N11" i="16"/>
  <c r="G11" i="16"/>
  <c r="N11" i="22"/>
  <c r="R11" i="22"/>
  <c r="G11" i="22"/>
  <c r="R11" i="26"/>
  <c r="N11" i="26"/>
  <c r="G11" i="26"/>
  <c r="R11" i="18"/>
  <c r="N11" i="18"/>
  <c r="G11" i="18"/>
  <c r="G75" i="28"/>
  <c r="G64" i="28"/>
  <c r="U64" i="1"/>
  <c r="N73" i="14"/>
  <c r="R73" i="14"/>
  <c r="G73" i="14"/>
  <c r="R73" i="17"/>
  <c r="N73" i="17"/>
  <c r="G73" i="17"/>
  <c r="R73" i="16"/>
  <c r="N73" i="16"/>
  <c r="G73" i="16"/>
  <c r="N73" i="22"/>
  <c r="R73" i="22"/>
  <c r="G73" i="22"/>
  <c r="R73" i="15"/>
  <c r="N73" i="15"/>
  <c r="G73" i="15"/>
  <c r="R59" i="22"/>
  <c r="N59" i="22"/>
  <c r="G59" i="22"/>
  <c r="R59" i="23"/>
  <c r="N59" i="23"/>
  <c r="G59" i="23"/>
  <c r="N59" i="28"/>
  <c r="R59" i="28"/>
  <c r="G59" i="28"/>
  <c r="R59" i="19"/>
  <c r="N59" i="19"/>
  <c r="G59" i="19"/>
  <c r="R59" i="13"/>
  <c r="N59" i="13"/>
  <c r="G59" i="13"/>
  <c r="N15" i="17"/>
  <c r="R15" i="17"/>
  <c r="G15" i="17"/>
  <c r="R15" i="26"/>
  <c r="N15" i="26"/>
  <c r="G15" i="26"/>
  <c r="N15" i="18"/>
  <c r="R15" i="18"/>
  <c r="G15" i="18"/>
  <c r="N15" i="19"/>
  <c r="R15" i="19"/>
  <c r="G15" i="19"/>
  <c r="R15" i="12"/>
  <c r="N15" i="12"/>
  <c r="G15" i="12"/>
  <c r="R22" i="17"/>
  <c r="N22" i="17"/>
  <c r="G22" i="17"/>
  <c r="N22" i="28"/>
  <c r="R22" i="28"/>
  <c r="G22" i="28"/>
  <c r="R22" i="13"/>
  <c r="N22" i="13"/>
  <c r="G22" i="13"/>
  <c r="N22" i="27"/>
  <c r="R22" i="27"/>
  <c r="G22" i="27"/>
  <c r="R22" i="18"/>
  <c r="N22" i="18"/>
  <c r="G22" i="18"/>
  <c r="R49" i="19"/>
  <c r="N49" i="19"/>
  <c r="G49" i="19"/>
  <c r="R49" i="1"/>
  <c r="N49" i="1"/>
  <c r="G49" i="1"/>
  <c r="R49" i="22"/>
  <c r="N49" i="22"/>
  <c r="G49" i="22"/>
  <c r="N49" i="15"/>
  <c r="R49" i="15"/>
  <c r="G49" i="15"/>
  <c r="N49" i="18"/>
  <c r="R49" i="18"/>
  <c r="G49" i="18"/>
  <c r="S66" i="24"/>
  <c r="O66" i="24"/>
  <c r="S66" i="13"/>
  <c r="O66" i="13"/>
  <c r="S66" i="25"/>
  <c r="O66" i="25"/>
  <c r="S66" i="9"/>
  <c r="O66" i="9"/>
  <c r="O66" i="26"/>
  <c r="S66" i="26"/>
  <c r="O7" i="4"/>
  <c r="S7" i="4"/>
  <c r="S7" i="13"/>
  <c r="O7" i="13"/>
  <c r="S7" i="10"/>
  <c r="O7" i="10"/>
  <c r="S7" i="28"/>
  <c r="O7" i="28"/>
  <c r="S7" i="19"/>
  <c r="O7" i="19"/>
  <c r="N85" i="4"/>
  <c r="G85" i="4"/>
  <c r="R85" i="4"/>
  <c r="R85" i="1"/>
  <c r="G85" i="1"/>
  <c r="N85" i="1"/>
  <c r="N85" i="25"/>
  <c r="R85" i="25"/>
  <c r="G85" i="25"/>
  <c r="N85" i="27"/>
  <c r="R85" i="27"/>
  <c r="G85" i="27"/>
  <c r="N85" i="18"/>
  <c r="R85" i="18"/>
  <c r="G85" i="18"/>
  <c r="O15" i="10"/>
  <c r="S15" i="10"/>
  <c r="O15" i="25"/>
  <c r="S15" i="25"/>
  <c r="S15" i="26"/>
  <c r="O15" i="26"/>
  <c r="S15" i="19"/>
  <c r="O15" i="19"/>
  <c r="O15" i="27"/>
  <c r="S15" i="27"/>
  <c r="O14" i="1"/>
  <c r="S14" i="1"/>
  <c r="S14" i="27"/>
  <c r="O14" i="27"/>
  <c r="S14" i="22"/>
  <c r="O14" i="22"/>
  <c r="S14" i="13"/>
  <c r="O14" i="13"/>
  <c r="O14" i="17"/>
  <c r="S14" i="17"/>
  <c r="O61" i="4"/>
  <c r="S61" i="4"/>
  <c r="O61" i="24"/>
  <c r="S61" i="24"/>
  <c r="S61" i="11"/>
  <c r="O61" i="11"/>
  <c r="S61" i="17"/>
  <c r="O61" i="17"/>
  <c r="O61" i="9"/>
  <c r="S61" i="9"/>
  <c r="N27" i="28"/>
  <c r="R27" i="28"/>
  <c r="G27" i="28"/>
  <c r="N27" i="4"/>
  <c r="G27" i="4"/>
  <c r="R27" i="4"/>
  <c r="R27" i="16"/>
  <c r="N27" i="16"/>
  <c r="G27" i="16"/>
  <c r="R27" i="26"/>
  <c r="N27" i="26"/>
  <c r="G27" i="26"/>
  <c r="N27" i="18"/>
  <c r="R27" i="18"/>
  <c r="G27" i="18"/>
  <c r="R42" i="18"/>
  <c r="N42" i="18"/>
  <c r="G42" i="18"/>
  <c r="N42" i="24"/>
  <c r="R42" i="24"/>
  <c r="G42" i="24"/>
  <c r="R42" i="26"/>
  <c r="N42" i="26"/>
  <c r="G42" i="26"/>
  <c r="N42" i="16"/>
  <c r="R42" i="16"/>
  <c r="G42" i="16"/>
  <c r="R42" i="14"/>
  <c r="N42" i="14"/>
  <c r="G42" i="14"/>
  <c r="N72" i="1"/>
  <c r="R72" i="1"/>
  <c r="G72" i="1"/>
  <c r="R72" i="19"/>
  <c r="N72" i="19"/>
  <c r="G72" i="19"/>
  <c r="N72" i="28"/>
  <c r="R72" i="28"/>
  <c r="G72" i="28"/>
  <c r="R72" i="18"/>
  <c r="N72" i="18"/>
  <c r="G72" i="18"/>
  <c r="R72" i="9"/>
  <c r="N72" i="9"/>
  <c r="G72" i="9"/>
  <c r="N77" i="10"/>
  <c r="R77" i="10"/>
  <c r="G77" i="10"/>
  <c r="R77" i="24"/>
  <c r="N77" i="24"/>
  <c r="G77" i="24"/>
  <c r="R77" i="12"/>
  <c r="N77" i="12"/>
  <c r="G77" i="12"/>
  <c r="R77" i="9"/>
  <c r="N77" i="9"/>
  <c r="G77" i="9"/>
  <c r="N77" i="23"/>
  <c r="R77" i="23"/>
  <c r="G77" i="23"/>
  <c r="S45" i="13"/>
  <c r="O45" i="13"/>
  <c r="O45" i="11"/>
  <c r="S45" i="11"/>
  <c r="S45" i="16"/>
  <c r="O45" i="16"/>
  <c r="O45" i="22"/>
  <c r="S45" i="22"/>
  <c r="S45" i="27"/>
  <c r="O45" i="27"/>
  <c r="R63" i="9"/>
  <c r="N63" i="9"/>
  <c r="G63" i="9"/>
  <c r="R63" i="1"/>
  <c r="N63" i="1"/>
  <c r="G63" i="1"/>
  <c r="N63" i="28"/>
  <c r="R63" i="28"/>
  <c r="G63" i="28"/>
  <c r="R63" i="18"/>
  <c r="N63" i="18"/>
  <c r="G63" i="18"/>
  <c r="R63" i="27"/>
  <c r="N63" i="27"/>
  <c r="G63" i="27"/>
  <c r="N43" i="11"/>
  <c r="R43" i="11"/>
  <c r="G43" i="11"/>
  <c r="N43" i="4"/>
  <c r="R43" i="4"/>
  <c r="G43" i="4"/>
  <c r="N43" i="24"/>
  <c r="R43" i="24"/>
  <c r="G43" i="24"/>
  <c r="N43" i="25"/>
  <c r="R43" i="25"/>
  <c r="G43" i="25"/>
  <c r="N43" i="14"/>
  <c r="R43" i="14"/>
  <c r="G43" i="14"/>
  <c r="O71" i="1"/>
  <c r="S71" i="1"/>
  <c r="O71" i="26"/>
  <c r="S71" i="26"/>
  <c r="O71" i="23"/>
  <c r="S71" i="23"/>
  <c r="O71" i="13"/>
  <c r="S71" i="13"/>
  <c r="O71" i="15"/>
  <c r="S71" i="15"/>
  <c r="S41" i="28"/>
  <c r="O41" i="28"/>
  <c r="S41" i="10"/>
  <c r="O41" i="10"/>
  <c r="S41" i="14"/>
  <c r="O41" i="14"/>
  <c r="S41" i="26"/>
  <c r="O41" i="26"/>
  <c r="S41" i="23"/>
  <c r="O41" i="23"/>
  <c r="R10" i="10"/>
  <c r="N10" i="10"/>
  <c r="G10" i="10"/>
  <c r="N10" i="19"/>
  <c r="R10" i="19"/>
  <c r="G10" i="19"/>
  <c r="R10" i="22"/>
  <c r="N10" i="22"/>
  <c r="G10" i="22"/>
  <c r="N10" i="26"/>
  <c r="R10" i="26"/>
  <c r="G10" i="26"/>
  <c r="G10" i="18"/>
  <c r="N10" i="18"/>
  <c r="R10" i="18"/>
  <c r="O32" i="14"/>
  <c r="S32" i="14"/>
  <c r="O32" i="22"/>
  <c r="S32" i="22"/>
  <c r="O32" i="11"/>
  <c r="S32" i="11"/>
  <c r="O32" i="9"/>
  <c r="S32" i="9"/>
  <c r="O32" i="18"/>
  <c r="S32" i="18"/>
  <c r="O30" i="4"/>
  <c r="S30" i="4"/>
  <c r="O30" i="27"/>
  <c r="S30" i="27"/>
  <c r="O30" i="11"/>
  <c r="S30" i="11"/>
  <c r="O30" i="19"/>
  <c r="S30" i="19"/>
  <c r="S30" i="28"/>
  <c r="O30" i="28"/>
  <c r="P67" i="28"/>
  <c r="T67" i="28"/>
  <c r="O65" i="4"/>
  <c r="S65" i="4"/>
  <c r="O65" i="18"/>
  <c r="S65" i="18"/>
  <c r="O65" i="16"/>
  <c r="S65" i="16"/>
  <c r="S65" i="27"/>
  <c r="O65" i="27"/>
  <c r="O65" i="19"/>
  <c r="S65" i="19"/>
  <c r="N12" i="11"/>
  <c r="R12" i="11"/>
  <c r="G12" i="11"/>
  <c r="R12" i="1"/>
  <c r="G12" i="1"/>
  <c r="N12" i="1"/>
  <c r="R12" i="25"/>
  <c r="N12" i="25"/>
  <c r="G12" i="25"/>
  <c r="N12" i="23"/>
  <c r="R12" i="23"/>
  <c r="G12" i="23"/>
  <c r="R12" i="16"/>
  <c r="N12" i="16"/>
  <c r="G12" i="16"/>
  <c r="N17" i="1"/>
  <c r="R17" i="1"/>
  <c r="G17" i="1"/>
  <c r="R17" i="9"/>
  <c r="N17" i="9"/>
  <c r="G17" i="9"/>
  <c r="R17" i="17"/>
  <c r="N17" i="17"/>
  <c r="G17" i="17"/>
  <c r="N17" i="24"/>
  <c r="R17" i="24"/>
  <c r="G17" i="24"/>
  <c r="R17" i="18"/>
  <c r="N17" i="18"/>
  <c r="G17" i="18"/>
  <c r="N32" i="4"/>
  <c r="R32" i="4"/>
  <c r="G32" i="4"/>
  <c r="R32" i="10"/>
  <c r="N32" i="10"/>
  <c r="G32" i="10"/>
  <c r="N32" i="22"/>
  <c r="R32" i="22"/>
  <c r="G32" i="22"/>
  <c r="R32" i="25"/>
  <c r="N32" i="25"/>
  <c r="G32" i="25"/>
  <c r="N32" i="19"/>
  <c r="R32" i="19"/>
  <c r="G32" i="19"/>
  <c r="O31" i="26"/>
  <c r="S31" i="26"/>
  <c r="S31" i="18"/>
  <c r="O31" i="18"/>
  <c r="S31" i="22"/>
  <c r="O31" i="22"/>
  <c r="S31" i="10"/>
  <c r="O31" i="10"/>
  <c r="S31" i="27"/>
  <c r="O31" i="27"/>
  <c r="O70" i="4"/>
  <c r="S70" i="4"/>
  <c r="O70" i="25"/>
  <c r="S70" i="25"/>
  <c r="S70" i="9"/>
  <c r="O70" i="9"/>
  <c r="S70" i="16"/>
  <c r="O70" i="16"/>
  <c r="S70" i="11"/>
  <c r="O70" i="11"/>
  <c r="R83" i="15"/>
  <c r="N83" i="15"/>
  <c r="G83" i="15"/>
  <c r="N83" i="23"/>
  <c r="R83" i="23"/>
  <c r="G83" i="23"/>
  <c r="N83" i="19"/>
  <c r="R83" i="19"/>
  <c r="G83" i="19"/>
  <c r="R83" i="13"/>
  <c r="N83" i="13"/>
  <c r="G83" i="13"/>
  <c r="R83" i="9"/>
  <c r="G83" i="9"/>
  <c r="N83" i="9"/>
  <c r="R69" i="26"/>
  <c r="N69" i="26"/>
  <c r="G69" i="26"/>
  <c r="N69" i="9"/>
  <c r="R69" i="9"/>
  <c r="G69" i="9"/>
  <c r="R69" i="15"/>
  <c r="N69" i="15"/>
  <c r="G69" i="15"/>
  <c r="R69" i="22"/>
  <c r="N69" i="22"/>
  <c r="G69" i="22"/>
  <c r="N69" i="13"/>
  <c r="G69" i="13"/>
  <c r="R69" i="13"/>
  <c r="O63" i="1"/>
  <c r="S63" i="1"/>
  <c r="O63" i="14"/>
  <c r="S63" i="14"/>
  <c r="O63" i="16"/>
  <c r="S63" i="16"/>
  <c r="O63" i="22"/>
  <c r="S63" i="22"/>
  <c r="S63" i="26"/>
  <c r="O63" i="26"/>
  <c r="O83" i="4"/>
  <c r="S83" i="4"/>
  <c r="S83" i="14"/>
  <c r="O83" i="14"/>
  <c r="O83" i="23"/>
  <c r="S83" i="23"/>
  <c r="S83" i="25"/>
  <c r="O83" i="25"/>
  <c r="S83" i="15"/>
  <c r="O83" i="15"/>
  <c r="G71" i="12"/>
  <c r="S55" i="1"/>
  <c r="O55" i="1"/>
  <c r="S55" i="11"/>
  <c r="O55" i="11"/>
  <c r="S55" i="27"/>
  <c r="O55" i="27"/>
  <c r="S55" i="25"/>
  <c r="O55" i="25"/>
  <c r="S55" i="16"/>
  <c r="O55" i="16"/>
  <c r="S28" i="26"/>
  <c r="O28" i="26"/>
  <c r="S28" i="22"/>
  <c r="O28" i="22"/>
  <c r="S28" i="17"/>
  <c r="O28" i="17"/>
  <c r="S28" i="28"/>
  <c r="O28" i="28"/>
  <c r="O28" i="10"/>
  <c r="S28" i="10"/>
  <c r="O23" i="14"/>
  <c r="S23" i="14"/>
  <c r="O23" i="13"/>
  <c r="S23" i="13"/>
  <c r="S23" i="26"/>
  <c r="O23" i="26"/>
  <c r="O23" i="16"/>
  <c r="S23" i="16"/>
  <c r="S23" i="24"/>
  <c r="O23" i="24"/>
  <c r="G61" i="22"/>
  <c r="N39" i="23"/>
  <c r="R39" i="23"/>
  <c r="G39" i="23"/>
  <c r="R39" i="18"/>
  <c r="N39" i="18"/>
  <c r="G39" i="18"/>
  <c r="R39" i="17"/>
  <c r="N39" i="17"/>
  <c r="G39" i="17"/>
  <c r="R39" i="9"/>
  <c r="N39" i="9"/>
  <c r="G39" i="9"/>
  <c r="R39" i="25"/>
  <c r="N39" i="25"/>
  <c r="G39" i="25"/>
  <c r="O60" i="1"/>
  <c r="S60" i="1"/>
  <c r="O60" i="14"/>
  <c r="S60" i="14"/>
  <c r="S60" i="15"/>
  <c r="O60" i="15"/>
  <c r="O60" i="22"/>
  <c r="S60" i="22"/>
  <c r="S60" i="23"/>
  <c r="O60" i="23"/>
  <c r="N66" i="14"/>
  <c r="R66" i="14"/>
  <c r="G66" i="14"/>
  <c r="N66" i="18"/>
  <c r="R66" i="18"/>
  <c r="G66" i="18"/>
  <c r="N66" i="15"/>
  <c r="R66" i="15"/>
  <c r="G66" i="15"/>
  <c r="N66" i="16"/>
  <c r="R66" i="16"/>
  <c r="G66" i="16"/>
  <c r="N66" i="26"/>
  <c r="R66" i="26"/>
  <c r="G66" i="26"/>
  <c r="R65" i="1"/>
  <c r="N65" i="1"/>
  <c r="G65" i="1"/>
  <c r="R65" i="24"/>
  <c r="N65" i="24"/>
  <c r="G65" i="24"/>
  <c r="N65" i="22"/>
  <c r="R65" i="22"/>
  <c r="G65" i="22"/>
  <c r="N65" i="13"/>
  <c r="R65" i="13"/>
  <c r="G65" i="13"/>
  <c r="N65" i="11"/>
  <c r="R65" i="11"/>
  <c r="G65" i="11"/>
  <c r="R28" i="13"/>
  <c r="N28" i="13"/>
  <c r="G28" i="13"/>
  <c r="R28" i="19"/>
  <c r="N28" i="19"/>
  <c r="G28" i="19"/>
  <c r="R28" i="1"/>
  <c r="N28" i="1"/>
  <c r="G28" i="1"/>
  <c r="N28" i="11"/>
  <c r="R28" i="11"/>
  <c r="G28" i="11"/>
  <c r="R28" i="27"/>
  <c r="N28" i="27"/>
  <c r="G28" i="27"/>
  <c r="P67" i="19"/>
  <c r="T67" i="19"/>
  <c r="G61" i="23"/>
  <c r="R6" i="18"/>
  <c r="N6" i="18"/>
  <c r="G6" i="18"/>
  <c r="R6" i="14"/>
  <c r="N6" i="14"/>
  <c r="G6" i="14"/>
  <c r="R6" i="11"/>
  <c r="N6" i="11"/>
  <c r="G6" i="11"/>
  <c r="R6" i="12"/>
  <c r="N6" i="12"/>
  <c r="G6" i="12"/>
  <c r="R6" i="27"/>
  <c r="N6" i="27"/>
  <c r="G6" i="27"/>
  <c r="G64" i="14"/>
  <c r="N50" i="18"/>
  <c r="R50" i="18"/>
  <c r="G50" i="18"/>
  <c r="R50" i="13"/>
  <c r="N50" i="13"/>
  <c r="G50" i="13"/>
  <c r="N50" i="17"/>
  <c r="R50" i="17"/>
  <c r="G50" i="17"/>
  <c r="R50" i="9"/>
  <c r="N50" i="9"/>
  <c r="G50" i="9"/>
  <c r="R50" i="16"/>
  <c r="N50" i="16"/>
  <c r="G50" i="16"/>
  <c r="O74" i="24"/>
  <c r="S74" i="24"/>
  <c r="O74" i="12"/>
  <c r="S74" i="12"/>
  <c r="S74" i="17"/>
  <c r="O74" i="17"/>
  <c r="S74" i="14"/>
  <c r="O74" i="14"/>
  <c r="U61" i="1"/>
  <c r="N13" i="16"/>
  <c r="R13" i="16"/>
  <c r="G13" i="16"/>
  <c r="R13" i="1"/>
  <c r="N13" i="1"/>
  <c r="G13" i="1"/>
  <c r="R13" i="13"/>
  <c r="N13" i="13"/>
  <c r="G13" i="13"/>
  <c r="N13" i="12"/>
  <c r="R13" i="12"/>
  <c r="G13" i="12"/>
  <c r="N13" i="25"/>
  <c r="R13" i="25"/>
  <c r="G13" i="25"/>
  <c r="R54" i="14"/>
  <c r="N54" i="14"/>
  <c r="G54" i="14"/>
  <c r="R54" i="22"/>
  <c r="N54" i="22"/>
  <c r="G54" i="22"/>
  <c r="R54" i="19"/>
  <c r="N54" i="19"/>
  <c r="G54" i="19"/>
  <c r="R54" i="12"/>
  <c r="N54" i="12"/>
  <c r="G54" i="12"/>
  <c r="R54" i="18"/>
  <c r="N54" i="18"/>
  <c r="G54" i="18"/>
  <c r="T86" i="19"/>
  <c r="P86" i="19"/>
  <c r="S51" i="25"/>
  <c r="O51" i="25"/>
  <c r="S51" i="26"/>
  <c r="O51" i="26"/>
  <c r="S51" i="15"/>
  <c r="O51" i="15"/>
  <c r="S51" i="14"/>
  <c r="O51" i="14"/>
  <c r="S47" i="22"/>
  <c r="O47" i="22"/>
  <c r="S47" i="24"/>
  <c r="O47" i="24"/>
  <c r="S47" i="13"/>
  <c r="O47" i="13"/>
  <c r="S47" i="14"/>
  <c r="O47" i="14"/>
  <c r="O47" i="23"/>
  <c r="S47" i="23"/>
  <c r="S10" i="23"/>
  <c r="O10" i="23"/>
  <c r="O10" i="25"/>
  <c r="S10" i="25"/>
  <c r="O10" i="22"/>
  <c r="S10" i="22"/>
  <c r="S10" i="16"/>
  <c r="O10" i="16"/>
  <c r="S10" i="12"/>
  <c r="O10" i="12"/>
  <c r="O34" i="4"/>
  <c r="S34" i="4"/>
  <c r="S34" i="18"/>
  <c r="O34" i="18"/>
  <c r="O34" i="15"/>
  <c r="S34" i="15"/>
  <c r="O34" i="26"/>
  <c r="S34" i="26"/>
  <c r="O34" i="28"/>
  <c r="S34" i="28"/>
  <c r="O86" i="4"/>
  <c r="S86" i="4"/>
  <c r="S86" i="15"/>
  <c r="O86" i="15"/>
  <c r="S86" i="18"/>
  <c r="O86" i="18"/>
  <c r="O86" i="27"/>
  <c r="S86" i="27"/>
  <c r="S86" i="19"/>
  <c r="O86" i="19"/>
  <c r="S5" i="14"/>
  <c r="O5" i="14"/>
  <c r="O5" i="28"/>
  <c r="S5" i="28"/>
  <c r="O5" i="11"/>
  <c r="S5" i="11"/>
  <c r="R33" i="24"/>
  <c r="N33" i="24"/>
  <c r="G33" i="24"/>
  <c r="R33" i="16"/>
  <c r="N33" i="16"/>
  <c r="G33" i="16"/>
  <c r="R33" i="17"/>
  <c r="N33" i="17"/>
  <c r="G33" i="17"/>
  <c r="R33" i="10"/>
  <c r="N33" i="10"/>
  <c r="G33" i="10"/>
  <c r="N33" i="25"/>
  <c r="R33" i="25"/>
  <c r="G33" i="25"/>
  <c r="O72" i="14"/>
  <c r="S72" i="14"/>
  <c r="O72" i="18"/>
  <c r="S72" i="18"/>
  <c r="S72" i="23"/>
  <c r="O72" i="23"/>
  <c r="S72" i="11"/>
  <c r="O72" i="11"/>
  <c r="O72" i="12"/>
  <c r="S72" i="12"/>
  <c r="N24" i="10"/>
  <c r="R24" i="10"/>
  <c r="G24" i="10"/>
  <c r="R24" i="14"/>
  <c r="N24" i="14"/>
  <c r="G24" i="14"/>
  <c r="R24" i="16"/>
  <c r="N24" i="16"/>
  <c r="G24" i="16"/>
  <c r="R24" i="11"/>
  <c r="N24" i="11"/>
  <c r="G24" i="11"/>
  <c r="N24" i="9"/>
  <c r="R24" i="9"/>
  <c r="G24" i="9"/>
  <c r="O58" i="28"/>
  <c r="S58" i="28"/>
  <c r="O58" i="23"/>
  <c r="S58" i="23"/>
  <c r="S58" i="15"/>
  <c r="O58" i="15"/>
  <c r="S58" i="19"/>
  <c r="O58" i="19"/>
  <c r="O58" i="24"/>
  <c r="S58" i="24"/>
  <c r="N81" i="19"/>
  <c r="R81" i="19"/>
  <c r="G81" i="19"/>
  <c r="R81" i="24"/>
  <c r="N81" i="24"/>
  <c r="G81" i="24"/>
  <c r="R81" i="11"/>
  <c r="N81" i="11"/>
  <c r="G81" i="11"/>
  <c r="N81" i="27"/>
  <c r="R81" i="27"/>
  <c r="G81" i="27"/>
  <c r="N81" i="16"/>
  <c r="R81" i="16"/>
  <c r="G81" i="16"/>
  <c r="N52" i="4"/>
  <c r="R52" i="4"/>
  <c r="G52" i="4"/>
  <c r="R52" i="11"/>
  <c r="N52" i="11"/>
  <c r="G52" i="11"/>
  <c r="N52" i="1"/>
  <c r="R52" i="1"/>
  <c r="G52" i="1"/>
  <c r="R52" i="10"/>
  <c r="N52" i="10"/>
  <c r="G52" i="10"/>
  <c r="R52" i="27"/>
  <c r="N52" i="27"/>
  <c r="G52" i="27"/>
  <c r="S16" i="14"/>
  <c r="O16" i="14"/>
  <c r="O16" i="27"/>
  <c r="S16" i="27"/>
  <c r="O16" i="15"/>
  <c r="S16" i="15"/>
  <c r="O16" i="9"/>
  <c r="S16" i="9"/>
  <c r="O16" i="11"/>
  <c r="S16" i="11"/>
  <c r="R47" i="17"/>
  <c r="N47" i="17"/>
  <c r="G47" i="17"/>
  <c r="R47" i="24"/>
  <c r="N47" i="24"/>
  <c r="G47" i="24"/>
  <c r="N47" i="18"/>
  <c r="R47" i="18"/>
  <c r="G47" i="18"/>
  <c r="N47" i="10"/>
  <c r="R47" i="10"/>
  <c r="G47" i="10"/>
  <c r="R47" i="22"/>
  <c r="N47" i="22"/>
  <c r="G47" i="22"/>
  <c r="O33" i="4"/>
  <c r="S33" i="4"/>
  <c r="S33" i="12"/>
  <c r="O33" i="12"/>
  <c r="S33" i="18"/>
  <c r="O33" i="18"/>
  <c r="O33" i="28"/>
  <c r="S33" i="28"/>
  <c r="S33" i="25"/>
  <c r="O33" i="25"/>
  <c r="O33" i="11"/>
  <c r="S33" i="11"/>
  <c r="G71" i="14"/>
  <c r="O62" i="25"/>
  <c r="S62" i="25"/>
  <c r="S62" i="23"/>
  <c r="O62" i="23"/>
  <c r="O62" i="11"/>
  <c r="S62" i="11"/>
  <c r="O62" i="9"/>
  <c r="S62" i="9"/>
  <c r="O62" i="18"/>
  <c r="S62" i="18"/>
  <c r="S67" i="1"/>
  <c r="O67" i="1"/>
  <c r="O67" i="13"/>
  <c r="S67" i="13"/>
  <c r="O67" i="27"/>
  <c r="S67" i="27"/>
  <c r="S67" i="18"/>
  <c r="O67" i="18"/>
  <c r="S67" i="16"/>
  <c r="O67" i="16"/>
  <c r="N26" i="18"/>
  <c r="R26" i="18"/>
  <c r="G26" i="18"/>
  <c r="R26" i="24"/>
  <c r="N26" i="24"/>
  <c r="G26" i="24"/>
  <c r="N26" i="10"/>
  <c r="R26" i="10"/>
  <c r="G26" i="10"/>
  <c r="R26" i="19"/>
  <c r="N26" i="19"/>
  <c r="G26" i="19"/>
  <c r="N26" i="27"/>
  <c r="R26" i="27"/>
  <c r="G26" i="27"/>
  <c r="S37" i="1"/>
  <c r="O37" i="1"/>
  <c r="S37" i="25"/>
  <c r="O37" i="25"/>
  <c r="O37" i="16"/>
  <c r="S37" i="16"/>
  <c r="O37" i="15"/>
  <c r="S37" i="15"/>
  <c r="G67" i="9"/>
  <c r="G67" i="4"/>
  <c r="N46" i="1"/>
  <c r="R46" i="1"/>
  <c r="G46" i="1"/>
  <c r="R46" i="25"/>
  <c r="N46" i="25"/>
  <c r="G46" i="25"/>
  <c r="R46" i="24"/>
  <c r="N46" i="24"/>
  <c r="G46" i="24"/>
  <c r="N46" i="11"/>
  <c r="R46" i="11"/>
  <c r="G46" i="11"/>
  <c r="N46" i="27"/>
  <c r="R46" i="27"/>
  <c r="G46" i="27"/>
  <c r="R51" i="9"/>
  <c r="N51" i="9"/>
  <c r="G51" i="9"/>
  <c r="N51" i="25"/>
  <c r="R51" i="25"/>
  <c r="G51" i="25"/>
  <c r="R51" i="27"/>
  <c r="N51" i="27"/>
  <c r="G51" i="27"/>
  <c r="N51" i="15"/>
  <c r="R51" i="15"/>
  <c r="G51" i="15"/>
  <c r="N51" i="24"/>
  <c r="R51" i="24"/>
  <c r="G51" i="24"/>
  <c r="O80" i="4"/>
  <c r="S80" i="4"/>
  <c r="S80" i="24"/>
  <c r="O80" i="24"/>
  <c r="S80" i="28"/>
  <c r="O80" i="28"/>
  <c r="S80" i="13"/>
  <c r="O80" i="13"/>
  <c r="S80" i="9"/>
  <c r="O80" i="9"/>
  <c r="S24" i="1"/>
  <c r="O24" i="1"/>
  <c r="O24" i="28"/>
  <c r="S24" i="28"/>
  <c r="O24" i="10"/>
  <c r="S24" i="10"/>
  <c r="O24" i="22"/>
  <c r="S24" i="22"/>
  <c r="O24" i="16"/>
  <c r="S24" i="16"/>
  <c r="G64" i="9"/>
  <c r="O56" i="16"/>
  <c r="S56" i="16"/>
  <c r="S56" i="19"/>
  <c r="O56" i="19"/>
  <c r="O56" i="14"/>
  <c r="S56" i="14"/>
  <c r="O56" i="28"/>
  <c r="S56" i="28"/>
  <c r="S56" i="17"/>
  <c r="O56" i="17"/>
  <c r="S13" i="1"/>
  <c r="O13" i="1"/>
  <c r="S13" i="11"/>
  <c r="O13" i="11"/>
  <c r="S13" i="27"/>
  <c r="O13" i="27"/>
  <c r="S13" i="15"/>
  <c r="O13" i="15"/>
  <c r="O13" i="12"/>
  <c r="S13" i="12"/>
  <c r="G61" i="19"/>
  <c r="N57" i="1"/>
  <c r="R57" i="1"/>
  <c r="G57" i="1"/>
  <c r="R57" i="11"/>
  <c r="N57" i="11"/>
  <c r="G57" i="11"/>
  <c r="N57" i="25"/>
  <c r="R57" i="25"/>
  <c r="G57" i="25"/>
  <c r="N57" i="10"/>
  <c r="R57" i="10"/>
  <c r="G57" i="10"/>
  <c r="R57" i="24"/>
  <c r="N57" i="24"/>
  <c r="G57" i="24"/>
  <c r="N25" i="25"/>
  <c r="R25" i="25"/>
  <c r="G25" i="25"/>
  <c r="N25" i="23"/>
  <c r="R25" i="23"/>
  <c r="G25" i="23"/>
  <c r="N25" i="26"/>
  <c r="R25" i="26"/>
  <c r="G25" i="26"/>
  <c r="R25" i="24"/>
  <c r="N25" i="24"/>
  <c r="G25" i="24"/>
  <c r="R25" i="16"/>
  <c r="N25" i="16"/>
  <c r="G25" i="16"/>
  <c r="N53" i="4"/>
  <c r="G53" i="4"/>
  <c r="R53" i="4"/>
  <c r="N53" i="9"/>
  <c r="R53" i="9"/>
  <c r="G53" i="9"/>
  <c r="R53" i="18"/>
  <c r="N53" i="18"/>
  <c r="G53" i="18"/>
  <c r="R53" i="22"/>
  <c r="N53" i="22"/>
  <c r="G53" i="22"/>
  <c r="N53" i="11"/>
  <c r="R53" i="11"/>
  <c r="G53" i="11"/>
  <c r="G61" i="26"/>
  <c r="O25" i="4"/>
  <c r="S25" i="4"/>
  <c r="O25" i="18"/>
  <c r="S25" i="18"/>
  <c r="O25" i="14"/>
  <c r="S25" i="14"/>
  <c r="O25" i="17"/>
  <c r="S25" i="17"/>
  <c r="S25" i="26"/>
  <c r="O25" i="26"/>
  <c r="R74" i="27"/>
  <c r="N74" i="27"/>
  <c r="G74" i="27"/>
  <c r="N74" i="12"/>
  <c r="R74" i="12"/>
  <c r="G74" i="12"/>
  <c r="R74" i="25"/>
  <c r="N74" i="25"/>
  <c r="G74" i="25"/>
  <c r="N74" i="17"/>
  <c r="R74" i="17"/>
  <c r="G74" i="17"/>
  <c r="R74" i="10"/>
  <c r="N74" i="10"/>
  <c r="G74" i="10"/>
  <c r="N37" i="10"/>
  <c r="R37" i="10"/>
  <c r="G37" i="10"/>
  <c r="N37" i="23"/>
  <c r="R37" i="23"/>
  <c r="G37" i="23"/>
  <c r="N37" i="22"/>
  <c r="R37" i="22"/>
  <c r="G37" i="22"/>
  <c r="R37" i="13"/>
  <c r="N37" i="13"/>
  <c r="G37" i="13"/>
  <c r="R37" i="27"/>
  <c r="N37" i="27"/>
  <c r="G37" i="27"/>
  <c r="N16" i="4"/>
  <c r="G16" i="4"/>
  <c r="R16" i="4"/>
  <c r="N16" i="12"/>
  <c r="R16" i="12"/>
  <c r="G16" i="12"/>
  <c r="N16" i="17"/>
  <c r="R16" i="17"/>
  <c r="G16" i="17"/>
  <c r="R16" i="18"/>
  <c r="N16" i="18"/>
  <c r="G16" i="18"/>
  <c r="N16" i="25"/>
  <c r="R16" i="25"/>
  <c r="G16" i="25"/>
  <c r="R56" i="28"/>
  <c r="N56" i="28"/>
  <c r="G56" i="28"/>
  <c r="R56" i="26"/>
  <c r="N56" i="26"/>
  <c r="G56" i="26"/>
  <c r="N56" i="25"/>
  <c r="R56" i="25"/>
  <c r="G56" i="25"/>
  <c r="R56" i="27"/>
  <c r="N56" i="27"/>
  <c r="G56" i="27"/>
  <c r="R56" i="13"/>
  <c r="N56" i="13"/>
  <c r="G56" i="13"/>
  <c r="N55" i="4"/>
  <c r="R55" i="4"/>
  <c r="G55" i="4"/>
  <c r="R55" i="11"/>
  <c r="N55" i="11"/>
  <c r="G55" i="11"/>
  <c r="R55" i="27"/>
  <c r="N55" i="27"/>
  <c r="G55" i="27"/>
  <c r="R55" i="25"/>
  <c r="N55" i="25"/>
  <c r="G55" i="25"/>
  <c r="N55" i="12"/>
  <c r="R55" i="12"/>
  <c r="G55" i="12"/>
  <c r="O54" i="4"/>
  <c r="S54" i="4"/>
  <c r="S54" i="9"/>
  <c r="O54" i="9"/>
  <c r="S54" i="17"/>
  <c r="O54" i="17"/>
  <c r="O54" i="11"/>
  <c r="S54" i="11"/>
  <c r="S54" i="15"/>
  <c r="O54" i="15"/>
  <c r="S54" i="28"/>
  <c r="O54" i="28"/>
  <c r="O46" i="1"/>
  <c r="S46" i="1"/>
  <c r="S46" i="10"/>
  <c r="O46" i="10"/>
  <c r="O46" i="12"/>
  <c r="S46" i="12"/>
  <c r="O46" i="9"/>
  <c r="S46" i="9"/>
  <c r="O46" i="13"/>
  <c r="S46" i="13"/>
  <c r="S42" i="22"/>
  <c r="O42" i="22"/>
  <c r="S42" i="9"/>
  <c r="O42" i="9"/>
  <c r="O42" i="28"/>
  <c r="S42" i="28"/>
  <c r="O42" i="24"/>
  <c r="S42" i="24"/>
  <c r="O42" i="12"/>
  <c r="S42" i="12"/>
  <c r="O6" i="4"/>
  <c r="S6" i="4"/>
  <c r="O6" i="25"/>
  <c r="S6" i="25"/>
  <c r="O6" i="23"/>
  <c r="S6" i="23"/>
  <c r="S6" i="12"/>
  <c r="O6" i="12"/>
  <c r="S6" i="9"/>
  <c r="O6" i="9"/>
  <c r="O50" i="18"/>
  <c r="S50" i="18"/>
  <c r="O50" i="14"/>
  <c r="S50" i="14"/>
  <c r="S50" i="25"/>
  <c r="O50" i="25"/>
  <c r="O50" i="23"/>
  <c r="S50" i="23"/>
  <c r="S50" i="15"/>
  <c r="O50" i="15"/>
  <c r="S26" i="19"/>
  <c r="O26" i="19"/>
  <c r="S26" i="11"/>
  <c r="O26" i="11"/>
  <c r="O26" i="24"/>
  <c r="S26" i="24"/>
  <c r="O26" i="23"/>
  <c r="S26" i="23"/>
  <c r="S26" i="25"/>
  <c r="O26" i="25"/>
  <c r="R7" i="10"/>
  <c r="N7" i="10"/>
  <c r="G7" i="10"/>
  <c r="R7" i="25"/>
  <c r="N7" i="25"/>
  <c r="G7" i="25"/>
  <c r="N7" i="18"/>
  <c r="R7" i="18"/>
  <c r="G7" i="18"/>
  <c r="R7" i="11"/>
  <c r="N7" i="11"/>
  <c r="G7" i="11"/>
  <c r="R7" i="9"/>
  <c r="N7" i="9"/>
  <c r="G7" i="9"/>
  <c r="R82" i="28"/>
  <c r="N82" i="28"/>
  <c r="G82" i="28"/>
  <c r="N82" i="14"/>
  <c r="R82" i="14"/>
  <c r="G82" i="14"/>
  <c r="R82" i="16"/>
  <c r="N82" i="16"/>
  <c r="G82" i="16"/>
  <c r="N82" i="15"/>
  <c r="R82" i="15"/>
  <c r="G82" i="15"/>
  <c r="N82" i="22"/>
  <c r="G82" i="22"/>
  <c r="R82" i="22"/>
  <c r="N20" i="23"/>
  <c r="R20" i="23"/>
  <c r="G20" i="23"/>
  <c r="N20" i="1"/>
  <c r="R20" i="1"/>
  <c r="G20" i="1"/>
  <c r="R20" i="12"/>
  <c r="N20" i="12"/>
  <c r="G20" i="12"/>
  <c r="N20" i="11"/>
  <c r="R20" i="11"/>
  <c r="G20" i="11"/>
  <c r="N20" i="16"/>
  <c r="R20" i="16"/>
  <c r="G20" i="16"/>
  <c r="G61" i="1"/>
  <c r="R62" i="4"/>
  <c r="N62" i="4"/>
  <c r="G62" i="4"/>
  <c r="R62" i="18"/>
  <c r="N62" i="18"/>
  <c r="G62" i="18"/>
  <c r="N62" i="15"/>
  <c r="R62" i="15"/>
  <c r="G62" i="15"/>
  <c r="N62" i="16"/>
  <c r="R62" i="16"/>
  <c r="G62" i="16"/>
  <c r="R62" i="9"/>
  <c r="N62" i="9"/>
  <c r="G62" i="9"/>
  <c r="N19" i="23"/>
  <c r="R19" i="23"/>
  <c r="G19" i="23"/>
  <c r="N19" i="4"/>
  <c r="R19" i="4"/>
  <c r="G19" i="4"/>
  <c r="R19" i="9"/>
  <c r="N19" i="9"/>
  <c r="G19" i="9"/>
  <c r="R19" i="24"/>
  <c r="N19" i="24"/>
  <c r="G19" i="24"/>
  <c r="R19" i="28"/>
  <c r="N19" i="28"/>
  <c r="G19" i="28"/>
  <c r="S78" i="25"/>
  <c r="O78" i="25"/>
  <c r="S78" i="19"/>
  <c r="O78" i="19"/>
  <c r="O78" i="11"/>
  <c r="S78" i="11"/>
  <c r="S78" i="23"/>
  <c r="O78" i="23"/>
  <c r="O78" i="9"/>
  <c r="S78" i="9"/>
  <c r="N35" i="27"/>
  <c r="R35" i="27"/>
  <c r="G35" i="27"/>
  <c r="R35" i="16"/>
  <c r="N35" i="16"/>
  <c r="G35" i="16"/>
  <c r="R35" i="14"/>
  <c r="N35" i="14"/>
  <c r="G35" i="14"/>
  <c r="R35" i="26"/>
  <c r="N35" i="26"/>
  <c r="G35" i="26"/>
  <c r="N35" i="13"/>
  <c r="R35" i="13"/>
  <c r="G35" i="13"/>
  <c r="G86" i="27"/>
  <c r="S85" i="12"/>
  <c r="O85" i="12"/>
  <c r="O85" i="28"/>
  <c r="S85" i="28"/>
  <c r="S85" i="26"/>
  <c r="O85" i="26"/>
  <c r="O85" i="24"/>
  <c r="S85" i="24"/>
  <c r="S85" i="19"/>
  <c r="O85" i="19"/>
  <c r="R80" i="16"/>
  <c r="N80" i="16"/>
  <c r="G80" i="16"/>
  <c r="N80" i="28"/>
  <c r="R80" i="28"/>
  <c r="G80" i="28"/>
  <c r="R80" i="17"/>
  <c r="N80" i="17"/>
  <c r="G80" i="17"/>
  <c r="N80" i="26"/>
  <c r="R80" i="26"/>
  <c r="G80" i="26"/>
  <c r="N80" i="9"/>
  <c r="G80" i="9"/>
  <c r="R80" i="9"/>
  <c r="N41" i="27"/>
  <c r="R41" i="27"/>
  <c r="G41" i="27"/>
  <c r="N41" i="9"/>
  <c r="R41" i="9"/>
  <c r="G41" i="9"/>
  <c r="R41" i="15"/>
  <c r="N41" i="15"/>
  <c r="G41" i="15"/>
  <c r="N41" i="19"/>
  <c r="R41" i="19"/>
  <c r="G41" i="19"/>
  <c r="R41" i="23"/>
  <c r="N41" i="23"/>
  <c r="G41" i="23"/>
  <c r="G61" i="9"/>
  <c r="N45" i="16"/>
  <c r="R45" i="16"/>
  <c r="G45" i="16"/>
  <c r="R45" i="13"/>
  <c r="N45" i="13"/>
  <c r="G45" i="13"/>
  <c r="R45" i="23"/>
  <c r="N45" i="23"/>
  <c r="G45" i="23"/>
  <c r="N45" i="26"/>
  <c r="R45" i="26"/>
  <c r="G45" i="26"/>
  <c r="N45" i="12"/>
  <c r="G45" i="12"/>
  <c r="R45" i="12"/>
  <c r="G71" i="11"/>
  <c r="N18" i="4"/>
  <c r="G18" i="4"/>
  <c r="R18" i="4"/>
  <c r="N18" i="15"/>
  <c r="R18" i="15"/>
  <c r="G18" i="15"/>
  <c r="N18" i="25"/>
  <c r="R18" i="25"/>
  <c r="G18" i="25"/>
  <c r="N18" i="13"/>
  <c r="R18" i="13"/>
  <c r="G18" i="13"/>
  <c r="R18" i="11"/>
  <c r="N18" i="11"/>
  <c r="G18" i="11"/>
  <c r="N79" i="1"/>
  <c r="R79" i="1"/>
  <c r="G79" i="1"/>
  <c r="R79" i="23"/>
  <c r="N79" i="23"/>
  <c r="G79" i="23"/>
  <c r="R79" i="24"/>
  <c r="N79" i="24"/>
  <c r="G79" i="24"/>
  <c r="N79" i="28"/>
  <c r="R79" i="28"/>
  <c r="G79" i="28"/>
  <c r="R79" i="26"/>
  <c r="N79" i="26"/>
  <c r="G79" i="26"/>
  <c r="N34" i="1"/>
  <c r="R34" i="1"/>
  <c r="G34" i="1"/>
  <c r="N34" i="11"/>
  <c r="R34" i="11"/>
  <c r="G34" i="11"/>
  <c r="N34" i="16"/>
  <c r="R34" i="16"/>
  <c r="G34" i="16"/>
  <c r="N34" i="17"/>
  <c r="R34" i="17"/>
  <c r="G34" i="17"/>
  <c r="R34" i="19"/>
  <c r="N34" i="19"/>
  <c r="G34" i="19"/>
  <c r="G58" i="18"/>
  <c r="O19" i="1"/>
  <c r="S19" i="1"/>
  <c r="S19" i="25"/>
  <c r="O19" i="25"/>
  <c r="O19" i="17"/>
  <c r="S19" i="17"/>
  <c r="S19" i="19"/>
  <c r="O19" i="19"/>
  <c r="S19" i="11"/>
  <c r="O19" i="11"/>
  <c r="O49" i="4"/>
  <c r="S49" i="4"/>
  <c r="O49" i="28"/>
  <c r="S49" i="28"/>
  <c r="S49" i="13"/>
  <c r="O49" i="13"/>
  <c r="S49" i="11"/>
  <c r="O49" i="11"/>
  <c r="O49" i="25"/>
  <c r="S49" i="25"/>
  <c r="O9" i="23"/>
  <c r="S9" i="23"/>
  <c r="O9" i="13"/>
  <c r="S9" i="13"/>
  <c r="S9" i="10"/>
  <c r="O9" i="10"/>
  <c r="S9" i="12"/>
  <c r="O9" i="12"/>
  <c r="S9" i="11"/>
  <c r="O9" i="11"/>
  <c r="O38" i="14"/>
  <c r="S38" i="14"/>
  <c r="O38" i="23"/>
  <c r="S38" i="23"/>
  <c r="S38" i="28"/>
  <c r="O38" i="28"/>
  <c r="O38" i="9"/>
  <c r="S38" i="9"/>
  <c r="O38" i="11"/>
  <c r="S38" i="11"/>
  <c r="S40" i="4"/>
  <c r="O40" i="4"/>
  <c r="O40" i="12"/>
  <c r="S40" i="12"/>
  <c r="O40" i="26"/>
  <c r="S40" i="26"/>
  <c r="S40" i="27"/>
  <c r="O40" i="27"/>
  <c r="S40" i="18"/>
  <c r="O40" i="18"/>
  <c r="G58" i="9"/>
  <c r="S43" i="12"/>
  <c r="O43" i="12"/>
  <c r="O43" i="11"/>
  <c r="S43" i="11"/>
  <c r="S43" i="13"/>
  <c r="O43" i="13"/>
  <c r="O43" i="27"/>
  <c r="S43" i="27"/>
  <c r="O43" i="26"/>
  <c r="S43" i="26"/>
  <c r="G70" i="17"/>
  <c r="G67" i="18"/>
  <c r="N21" i="12"/>
  <c r="R21" i="12"/>
  <c r="G21" i="12"/>
  <c r="R21" i="25"/>
  <c r="N21" i="25"/>
  <c r="G21" i="25"/>
  <c r="N21" i="11"/>
  <c r="R21" i="11"/>
  <c r="G21" i="11"/>
  <c r="R21" i="28"/>
  <c r="N21" i="28"/>
  <c r="G21" i="28"/>
  <c r="R21" i="13"/>
  <c r="N21" i="13"/>
  <c r="G21" i="13"/>
  <c r="R29" i="23"/>
  <c r="N29" i="23"/>
  <c r="G29" i="23"/>
  <c r="R29" i="25"/>
  <c r="N29" i="25"/>
  <c r="G29" i="25"/>
  <c r="N29" i="19"/>
  <c r="R29" i="19"/>
  <c r="G29" i="19"/>
  <c r="R29" i="14"/>
  <c r="N29" i="14"/>
  <c r="G29" i="14"/>
  <c r="R29" i="9"/>
  <c r="N29" i="9"/>
  <c r="G29" i="9"/>
  <c r="O17" i="10"/>
  <c r="S17" i="10"/>
  <c r="O17" i="9"/>
  <c r="S17" i="9"/>
  <c r="O17" i="15"/>
  <c r="S17" i="15"/>
  <c r="S17" i="28"/>
  <c r="O17" i="28"/>
  <c r="O17" i="12"/>
  <c r="S17" i="12"/>
  <c r="O21" i="1"/>
  <c r="S21" i="1"/>
  <c r="S21" i="22"/>
  <c r="O21" i="22"/>
  <c r="S21" i="28"/>
  <c r="O21" i="28"/>
  <c r="O21" i="27"/>
  <c r="S21" i="27"/>
  <c r="S21" i="26"/>
  <c r="O21" i="26"/>
  <c r="N76" i="13"/>
  <c r="R76" i="13"/>
  <c r="G76" i="13"/>
  <c r="N76" i="12"/>
  <c r="R76" i="12"/>
  <c r="G76" i="12"/>
  <c r="N76" i="14"/>
  <c r="R76" i="14"/>
  <c r="G76" i="14"/>
  <c r="R76" i="28"/>
  <c r="N76" i="28"/>
  <c r="G76" i="28"/>
  <c r="R76" i="19"/>
  <c r="N76" i="19"/>
  <c r="G76" i="19"/>
  <c r="G64" i="11"/>
  <c r="N8" i="4"/>
  <c r="G8" i="4"/>
  <c r="R8" i="4"/>
  <c r="N8" i="28"/>
  <c r="R8" i="28"/>
  <c r="G8" i="28"/>
  <c r="R8" i="18"/>
  <c r="N8" i="18"/>
  <c r="G8" i="18"/>
  <c r="R8" i="13"/>
  <c r="N8" i="13"/>
  <c r="G8" i="13"/>
  <c r="R8" i="22"/>
  <c r="N8" i="22"/>
  <c r="G8" i="22"/>
  <c r="V76" i="1"/>
  <c r="R5" i="23"/>
  <c r="N5" i="23"/>
  <c r="G5" i="23"/>
  <c r="R5" i="25"/>
  <c r="N5" i="25"/>
  <c r="G5" i="25"/>
  <c r="N5" i="24"/>
  <c r="R5" i="24"/>
  <c r="G5" i="24"/>
  <c r="R5" i="11"/>
  <c r="N5" i="11"/>
  <c r="G5" i="11"/>
  <c r="R5" i="22"/>
  <c r="N5" i="22"/>
  <c r="G5" i="22"/>
  <c r="N9" i="25"/>
  <c r="R9" i="25"/>
  <c r="G9" i="25"/>
  <c r="R9" i="1"/>
  <c r="N9" i="1"/>
  <c r="G9" i="1"/>
  <c r="R9" i="9"/>
  <c r="N9" i="9"/>
  <c r="G9" i="9"/>
  <c r="N9" i="15"/>
  <c r="R9" i="15"/>
  <c r="G9" i="15"/>
  <c r="R9" i="28"/>
  <c r="N9" i="28"/>
  <c r="G9" i="28"/>
  <c r="O27" i="4"/>
  <c r="S27" i="4"/>
  <c r="S27" i="19"/>
  <c r="O27" i="19"/>
  <c r="S27" i="28"/>
  <c r="O27" i="28"/>
  <c r="O27" i="10"/>
  <c r="S27" i="10"/>
  <c r="O27" i="13"/>
  <c r="S27" i="13"/>
  <c r="G86" i="15"/>
  <c r="O8" i="1"/>
  <c r="S8" i="1"/>
  <c r="S8" i="27"/>
  <c r="O8" i="27"/>
  <c r="S8" i="24"/>
  <c r="O8" i="24"/>
  <c r="O8" i="14"/>
  <c r="S8" i="14"/>
  <c r="O69" i="4"/>
  <c r="S69" i="4"/>
  <c r="S69" i="27"/>
  <c r="O69" i="27"/>
  <c r="S69" i="25"/>
  <c r="O69" i="25"/>
  <c r="S69" i="9"/>
  <c r="O69" i="9"/>
  <c r="S69" i="11"/>
  <c r="O69" i="11"/>
  <c r="O29" i="4"/>
  <c r="S29" i="4"/>
  <c r="O29" i="22"/>
  <c r="S29" i="22"/>
  <c r="S29" i="13"/>
  <c r="O29" i="13"/>
  <c r="S29" i="16"/>
  <c r="O29" i="16"/>
  <c r="O29" i="25"/>
  <c r="S29" i="25"/>
  <c r="R36" i="9"/>
  <c r="N36" i="9"/>
  <c r="G36" i="9"/>
  <c r="R36" i="13"/>
  <c r="N36" i="13"/>
  <c r="G36" i="13"/>
  <c r="N36" i="11"/>
  <c r="R36" i="11"/>
  <c r="G36" i="11"/>
  <c r="R36" i="23"/>
  <c r="N36" i="23"/>
  <c r="G36" i="23"/>
  <c r="N36" i="12"/>
  <c r="R36" i="12"/>
  <c r="G36" i="12"/>
  <c r="N84" i="22"/>
  <c r="R84" i="22"/>
  <c r="G84" i="22"/>
  <c r="R84" i="18"/>
  <c r="N84" i="18"/>
  <c r="G84" i="18"/>
  <c r="N84" i="24"/>
  <c r="R84" i="24"/>
  <c r="G84" i="24"/>
  <c r="N84" i="10"/>
  <c r="R84" i="10"/>
  <c r="G84" i="10"/>
  <c r="N84" i="4"/>
  <c r="R84" i="4"/>
  <c r="G84" i="4"/>
  <c r="R68" i="1"/>
  <c r="N68" i="1"/>
  <c r="G68" i="1"/>
  <c r="R68" i="25"/>
  <c r="N68" i="25"/>
  <c r="G68" i="25"/>
  <c r="R68" i="11"/>
  <c r="N68" i="11"/>
  <c r="G68" i="11"/>
  <c r="R68" i="22"/>
  <c r="N68" i="22"/>
  <c r="G68" i="22"/>
  <c r="R68" i="14"/>
  <c r="N68" i="14"/>
  <c r="G68" i="14"/>
  <c r="R30" i="28"/>
  <c r="N30" i="28"/>
  <c r="G30" i="28"/>
  <c r="N30" i="10"/>
  <c r="R30" i="10"/>
  <c r="G30" i="10"/>
  <c r="N30" i="17"/>
  <c r="R30" i="17"/>
  <c r="G30" i="17"/>
  <c r="R30" i="26"/>
  <c r="N30" i="26"/>
  <c r="G30" i="26"/>
  <c r="N30" i="27"/>
  <c r="R30" i="27"/>
  <c r="G30" i="27"/>
  <c r="R78" i="26"/>
  <c r="N78" i="26"/>
  <c r="G78" i="26"/>
  <c r="R78" i="11"/>
  <c r="N78" i="11"/>
  <c r="G78" i="11"/>
  <c r="R78" i="15"/>
  <c r="N78" i="15"/>
  <c r="G78" i="15"/>
  <c r="N78" i="27"/>
  <c r="R78" i="27"/>
  <c r="G78" i="27"/>
  <c r="N78" i="13"/>
  <c r="R78" i="13"/>
  <c r="G78" i="13"/>
  <c r="O36" i="4"/>
  <c r="S36" i="4"/>
  <c r="O36" i="11"/>
  <c r="S36" i="11"/>
  <c r="O36" i="13"/>
  <c r="S36" i="13"/>
  <c r="S36" i="19"/>
  <c r="O36" i="19"/>
  <c r="O36" i="14"/>
  <c r="S36" i="14"/>
  <c r="S39" i="27"/>
  <c r="O39" i="27"/>
  <c r="O39" i="14"/>
  <c r="S39" i="14"/>
  <c r="O39" i="23"/>
  <c r="S39" i="23"/>
  <c r="O39" i="17"/>
  <c r="S39" i="17"/>
  <c r="O39" i="26"/>
  <c r="S39" i="26"/>
  <c r="S52" i="1"/>
  <c r="O52" i="1"/>
  <c r="O52" i="18"/>
  <c r="S52" i="18"/>
  <c r="O52" i="22"/>
  <c r="S52" i="22"/>
  <c r="O52" i="13"/>
  <c r="S52" i="13"/>
  <c r="S52" i="23"/>
  <c r="O52" i="23"/>
  <c r="O59" i="4"/>
  <c r="S59" i="4"/>
  <c r="S59" i="25"/>
  <c r="O59" i="25"/>
  <c r="O59" i="28"/>
  <c r="S59" i="28"/>
  <c r="S59" i="26"/>
  <c r="O59" i="26"/>
  <c r="S59" i="27"/>
  <c r="O59" i="27"/>
  <c r="S79" i="10"/>
  <c r="O79" i="10"/>
  <c r="S79" i="24"/>
  <c r="O79" i="24"/>
  <c r="S79" i="27"/>
  <c r="O79" i="27"/>
  <c r="S79" i="25"/>
  <c r="O79" i="25"/>
  <c r="S79" i="18"/>
  <c r="O79" i="18"/>
  <c r="P70" i="4"/>
  <c r="T70" i="4"/>
  <c r="N44" i="25"/>
  <c r="R44" i="25"/>
  <c r="G44" i="25"/>
  <c r="R44" i="28"/>
  <c r="N44" i="28"/>
  <c r="G44" i="28"/>
  <c r="R44" i="16"/>
  <c r="N44" i="16"/>
  <c r="G44" i="16"/>
  <c r="N44" i="22"/>
  <c r="R44" i="22"/>
  <c r="G44" i="22"/>
  <c r="R44" i="18"/>
  <c r="N44" i="18"/>
  <c r="G44" i="18"/>
  <c r="O48" i="1"/>
  <c r="S48" i="1"/>
  <c r="S48" i="10"/>
  <c r="O48" i="10"/>
  <c r="O48" i="22"/>
  <c r="S48" i="22"/>
  <c r="O48" i="24"/>
  <c r="S48" i="24"/>
  <c r="O48" i="13"/>
  <c r="S48" i="13"/>
  <c r="O53" i="1"/>
  <c r="S53" i="1"/>
  <c r="S53" i="16"/>
  <c r="O53" i="16"/>
  <c r="O53" i="14"/>
  <c r="S53" i="14"/>
  <c r="O53" i="25"/>
  <c r="S53" i="25"/>
  <c r="O53" i="15"/>
  <c r="S53" i="15"/>
  <c r="G48" i="1"/>
  <c r="N48" i="1"/>
  <c r="R48" i="1"/>
  <c r="N48" i="18"/>
  <c r="R48" i="18"/>
  <c r="G48" i="18"/>
  <c r="N48" i="28"/>
  <c r="R48" i="28"/>
  <c r="G48" i="28"/>
  <c r="N48" i="14"/>
  <c r="R48" i="14"/>
  <c r="G48" i="14"/>
  <c r="N48" i="24"/>
  <c r="R48" i="24"/>
  <c r="G48" i="24"/>
  <c r="R31" i="1"/>
  <c r="N31" i="1"/>
  <c r="G31" i="1"/>
  <c r="N31" i="9"/>
  <c r="R31" i="9"/>
  <c r="G31" i="9"/>
  <c r="N31" i="23"/>
  <c r="R31" i="23"/>
  <c r="G31" i="23"/>
  <c r="R31" i="25"/>
  <c r="N31" i="25"/>
  <c r="G31" i="25"/>
  <c r="R31" i="11"/>
  <c r="N31" i="11"/>
  <c r="G31" i="11"/>
  <c r="R60" i="17"/>
  <c r="N60" i="17"/>
  <c r="G60" i="17"/>
  <c r="N60" i="16"/>
  <c r="R60" i="16"/>
  <c r="G60" i="16"/>
  <c r="R60" i="14"/>
  <c r="N60" i="14"/>
  <c r="G60" i="14"/>
  <c r="N60" i="27"/>
  <c r="R60" i="27"/>
  <c r="G60" i="27"/>
  <c r="R60" i="26"/>
  <c r="N60" i="26"/>
  <c r="G60" i="26"/>
  <c r="O11" i="11"/>
  <c r="S11" i="11"/>
  <c r="O11" i="24"/>
  <c r="S11" i="24"/>
  <c r="S11" i="14"/>
  <c r="O11" i="14"/>
  <c r="S11" i="27"/>
  <c r="O11" i="27"/>
  <c r="O11" i="25"/>
  <c r="S11" i="25"/>
  <c r="S75" i="13"/>
  <c r="O75" i="13"/>
  <c r="O75" i="16"/>
  <c r="S75" i="16"/>
  <c r="S75" i="18"/>
  <c r="O75" i="18"/>
  <c r="O75" i="14"/>
  <c r="S75" i="14"/>
  <c r="G75" i="14"/>
  <c r="O75" i="22"/>
  <c r="S75" i="22"/>
  <c r="R23" i="1"/>
  <c r="N23" i="1"/>
  <c r="G23" i="1"/>
  <c r="R23" i="18"/>
  <c r="N23" i="18"/>
  <c r="G23" i="18"/>
  <c r="R23" i="24"/>
  <c r="N23" i="24"/>
  <c r="G23" i="24"/>
  <c r="R23" i="15"/>
  <c r="N23" i="15"/>
  <c r="G23" i="15"/>
  <c r="N23" i="17"/>
  <c r="R23" i="17"/>
  <c r="G23" i="17"/>
  <c r="S18" i="1"/>
  <c r="O18" i="1"/>
  <c r="S18" i="15"/>
  <c r="O18" i="15"/>
  <c r="O18" i="28"/>
  <c r="S18" i="28"/>
  <c r="S18" i="26"/>
  <c r="O18" i="26"/>
  <c r="S18" i="19"/>
  <c r="O18" i="19"/>
  <c r="S20" i="22"/>
  <c r="O20" i="22"/>
  <c r="O20" i="12"/>
  <c r="S20" i="12"/>
  <c r="O20" i="23"/>
  <c r="S20" i="23"/>
  <c r="O20" i="11"/>
  <c r="S20" i="11"/>
  <c r="S20" i="24"/>
  <c r="O20" i="24"/>
  <c r="O64" i="16"/>
  <c r="S64" i="16"/>
  <c r="S64" i="18"/>
  <c r="O64" i="18"/>
  <c r="S64" i="27"/>
  <c r="O64" i="27"/>
  <c r="O64" i="26"/>
  <c r="S64" i="26"/>
  <c r="S64" i="25"/>
  <c r="O64" i="25"/>
  <c r="O57" i="24"/>
  <c r="S57" i="24"/>
  <c r="O57" i="9"/>
  <c r="S57" i="9"/>
  <c r="O57" i="18"/>
  <c r="S57" i="18"/>
  <c r="O57" i="15"/>
  <c r="S57" i="15"/>
  <c r="S57" i="13"/>
  <c r="O57" i="13"/>
  <c r="O22" i="24"/>
  <c r="S22" i="24"/>
  <c r="S22" i="28"/>
  <c r="O22" i="28"/>
  <c r="O22" i="17"/>
  <c r="S22" i="17"/>
  <c r="S22" i="15"/>
  <c r="O22" i="15"/>
  <c r="O22" i="12"/>
  <c r="S22" i="12"/>
  <c r="T67" i="27"/>
  <c r="P67" i="27"/>
  <c r="P61" i="16"/>
  <c r="T61" i="16"/>
  <c r="R14" i="22"/>
  <c r="N14" i="22"/>
  <c r="G14" i="22"/>
  <c r="N14" i="23"/>
  <c r="R14" i="23"/>
  <c r="G14" i="23"/>
  <c r="N14" i="4"/>
  <c r="G14" i="4"/>
  <c r="R14" i="4"/>
  <c r="N14" i="11"/>
  <c r="R14" i="11"/>
  <c r="G14" i="11"/>
  <c r="N14" i="15"/>
  <c r="R14" i="15"/>
  <c r="G14" i="15"/>
  <c r="N40" i="11"/>
  <c r="R40" i="11"/>
  <c r="G40" i="11"/>
  <c r="R40" i="9"/>
  <c r="N40" i="9"/>
  <c r="G40" i="9"/>
  <c r="N40" i="24"/>
  <c r="R40" i="24"/>
  <c r="G40" i="24"/>
  <c r="N40" i="18"/>
  <c r="R40" i="18"/>
  <c r="G40" i="18"/>
  <c r="G40" i="17"/>
  <c r="N40" i="17"/>
  <c r="R40" i="17"/>
  <c r="G75" i="24"/>
  <c r="N38" i="18"/>
  <c r="R38" i="18"/>
  <c r="G38" i="18"/>
  <c r="R38" i="1"/>
  <c r="N38" i="1"/>
  <c r="G38" i="1"/>
  <c r="N38" i="12"/>
  <c r="R38" i="12"/>
  <c r="G38" i="12"/>
  <c r="R38" i="16"/>
  <c r="N38" i="16"/>
  <c r="G38" i="16"/>
  <c r="R38" i="13"/>
  <c r="N38" i="13"/>
  <c r="G38" i="13"/>
  <c r="S44" i="12"/>
  <c r="O44" i="12"/>
  <c r="O44" i="28"/>
  <c r="S44" i="28"/>
  <c r="S44" i="18"/>
  <c r="O44" i="18"/>
  <c r="O44" i="9"/>
  <c r="S44" i="9"/>
  <c r="O44" i="11"/>
  <c r="S44" i="11"/>
  <c r="S81" i="12"/>
  <c r="O81" i="12"/>
  <c r="S81" i="26"/>
  <c r="O81" i="26"/>
  <c r="O81" i="24"/>
  <c r="S81" i="24"/>
  <c r="S81" i="27"/>
  <c r="O81" i="27"/>
  <c r="O81" i="23"/>
  <c r="S81" i="23"/>
  <c r="N11" i="24"/>
  <c r="R11" i="24"/>
  <c r="G11" i="24"/>
  <c r="N11" i="10"/>
  <c r="R11" i="10"/>
  <c r="G11" i="10"/>
  <c r="R11" i="9"/>
  <c r="N11" i="9"/>
  <c r="G11" i="9"/>
  <c r="R11" i="28"/>
  <c r="N11" i="28"/>
  <c r="G11" i="28"/>
  <c r="N11" i="23"/>
  <c r="R11" i="23"/>
  <c r="G11" i="23"/>
  <c r="G64" i="22"/>
  <c r="R73" i="11"/>
  <c r="N73" i="11"/>
  <c r="G73" i="11"/>
  <c r="N73" i="23"/>
  <c r="R73" i="23"/>
  <c r="G73" i="23"/>
  <c r="N73" i="28"/>
  <c r="R73" i="28"/>
  <c r="G73" i="28"/>
  <c r="R73" i="13"/>
  <c r="N73" i="13"/>
  <c r="G73" i="13"/>
  <c r="N73" i="10"/>
  <c r="R73" i="10"/>
  <c r="G73" i="10"/>
  <c r="N59" i="26"/>
  <c r="R59" i="26"/>
  <c r="G59" i="26"/>
  <c r="R59" i="14"/>
  <c r="N59" i="14"/>
  <c r="G59" i="14"/>
  <c r="N59" i="10"/>
  <c r="R59" i="10"/>
  <c r="G59" i="10"/>
  <c r="R59" i="16"/>
  <c r="N59" i="16"/>
  <c r="G59" i="16"/>
  <c r="N59" i="17"/>
  <c r="R59" i="17"/>
  <c r="G59" i="17"/>
  <c r="R15" i="28"/>
  <c r="N15" i="28"/>
  <c r="G15" i="28"/>
  <c r="R15" i="23"/>
  <c r="N15" i="23"/>
  <c r="G15" i="23"/>
  <c r="N15" i="11"/>
  <c r="R15" i="11"/>
  <c r="G15" i="11"/>
  <c r="N15" i="15"/>
  <c r="R15" i="15"/>
  <c r="G15" i="15"/>
  <c r="R15" i="25"/>
  <c r="N15" i="25"/>
  <c r="G15" i="25"/>
  <c r="N22" i="4"/>
  <c r="R22" i="4"/>
  <c r="G22" i="4"/>
  <c r="N22" i="1"/>
  <c r="R22" i="1"/>
  <c r="G22" i="1"/>
  <c r="R22" i="25"/>
  <c r="N22" i="25"/>
  <c r="G22" i="25"/>
  <c r="R22" i="15"/>
  <c r="N22" i="15"/>
  <c r="G22" i="15"/>
  <c r="N22" i="19"/>
  <c r="R22" i="19"/>
  <c r="G22" i="19"/>
  <c r="N49" i="17"/>
  <c r="R49" i="17"/>
  <c r="G49" i="17"/>
  <c r="N49" i="4"/>
  <c r="G49" i="4"/>
  <c r="R49" i="4"/>
  <c r="N49" i="26"/>
  <c r="R49" i="26"/>
  <c r="G49" i="26"/>
  <c r="R49" i="14"/>
  <c r="N49" i="14"/>
  <c r="G49" i="14"/>
  <c r="N49" i="16"/>
  <c r="R49" i="16"/>
  <c r="G49" i="16"/>
  <c r="S66" i="18"/>
  <c r="O66" i="18"/>
  <c r="S66" i="28"/>
  <c r="O66" i="28"/>
  <c r="S66" i="11"/>
  <c r="O66" i="11"/>
  <c r="S66" i="12"/>
  <c r="O66" i="12"/>
  <c r="T86" i="28"/>
  <c r="P86" i="28"/>
  <c r="S7" i="1"/>
  <c r="O7" i="1"/>
  <c r="S7" i="26"/>
  <c r="O7" i="26"/>
  <c r="O7" i="14"/>
  <c r="S7" i="14"/>
  <c r="O7" i="15"/>
  <c r="S7" i="15"/>
  <c r="S7" i="12"/>
  <c r="O7" i="12"/>
  <c r="T71" i="27"/>
  <c r="P71" i="27"/>
  <c r="R85" i="28"/>
  <c r="N85" i="28"/>
  <c r="G85" i="28"/>
  <c r="N85" i="17"/>
  <c r="R85" i="17"/>
  <c r="G85" i="17"/>
  <c r="N85" i="10"/>
  <c r="R85" i="10"/>
  <c r="G85" i="10"/>
  <c r="R85" i="11"/>
  <c r="N85" i="11"/>
  <c r="G85" i="11"/>
  <c r="N85" i="9"/>
  <c r="R85" i="9"/>
  <c r="G85" i="9"/>
  <c r="O15" i="24"/>
  <c r="S15" i="24"/>
  <c r="S15" i="17"/>
  <c r="O15" i="17"/>
  <c r="S15" i="13"/>
  <c r="O15" i="13"/>
  <c r="O15" i="22"/>
  <c r="S15" i="22"/>
  <c r="S15" i="9"/>
  <c r="O15" i="9"/>
  <c r="O14" i="18"/>
  <c r="S14" i="18"/>
  <c r="O14" i="14"/>
  <c r="S14" i="14"/>
  <c r="O14" i="15"/>
  <c r="S14" i="15"/>
  <c r="O14" i="10"/>
  <c r="S14" i="10"/>
  <c r="S14" i="16"/>
  <c r="O14" i="16"/>
  <c r="O61" i="18"/>
  <c r="S61" i="18"/>
  <c r="O61" i="27"/>
  <c r="S61" i="27"/>
  <c r="S61" i="13"/>
  <c r="O61" i="13"/>
  <c r="G61" i="13"/>
  <c r="S61" i="28"/>
  <c r="O61" i="28"/>
  <c r="O61" i="12"/>
  <c r="S61" i="12"/>
  <c r="N27" i="1"/>
  <c r="R27" i="1"/>
  <c r="G27" i="1"/>
  <c r="N27" i="25"/>
  <c r="R27" i="25"/>
  <c r="G27" i="25"/>
  <c r="R27" i="23"/>
  <c r="N27" i="23"/>
  <c r="G27" i="23"/>
  <c r="R27" i="9"/>
  <c r="N27" i="9"/>
  <c r="G27" i="9"/>
  <c r="R27" i="15"/>
  <c r="N27" i="15"/>
  <c r="G27" i="15"/>
  <c r="N42" i="12"/>
  <c r="R42" i="12"/>
  <c r="G42" i="12"/>
  <c r="N42" i="27"/>
  <c r="R42" i="27"/>
  <c r="G42" i="27"/>
  <c r="R42" i="9"/>
  <c r="N42" i="9"/>
  <c r="G42" i="9"/>
  <c r="R42" i="28"/>
  <c r="N42" i="28"/>
  <c r="G42" i="28"/>
  <c r="N42" i="23"/>
  <c r="R42" i="23"/>
  <c r="G42" i="23"/>
  <c r="R72" i="17"/>
  <c r="N72" i="17"/>
  <c r="G72" i="17"/>
  <c r="R72" i="15"/>
  <c r="N72" i="15"/>
  <c r="G72" i="15"/>
  <c r="R72" i="13"/>
  <c r="N72" i="13"/>
  <c r="G72" i="13"/>
  <c r="N72" i="4"/>
  <c r="G72" i="4"/>
  <c r="R72" i="4"/>
  <c r="R72" i="23"/>
  <c r="N72" i="23"/>
  <c r="G72" i="23"/>
  <c r="N77" i="18"/>
  <c r="R77" i="18"/>
  <c r="G77" i="18"/>
  <c r="R77" i="28"/>
  <c r="N77" i="28"/>
  <c r="G77" i="28"/>
  <c r="R77" i="27"/>
  <c r="N77" i="27"/>
  <c r="G77" i="27"/>
  <c r="N77" i="19"/>
  <c r="R77" i="19"/>
  <c r="G77" i="19"/>
  <c r="R77" i="15"/>
  <c r="N77" i="15"/>
  <c r="G77" i="15"/>
  <c r="O45" i="4"/>
  <c r="S45" i="4"/>
  <c r="O45" i="25"/>
  <c r="S45" i="25"/>
  <c r="O45" i="12"/>
  <c r="S45" i="12"/>
  <c r="O45" i="19"/>
  <c r="S45" i="19"/>
  <c r="S45" i="18"/>
  <c r="O45" i="18"/>
  <c r="O45" i="26"/>
  <c r="S45" i="26"/>
  <c r="R63" i="11"/>
  <c r="N63" i="11"/>
  <c r="G63" i="11"/>
  <c r="N63" i="12"/>
  <c r="R63" i="12"/>
  <c r="G63" i="12"/>
  <c r="N63" i="16"/>
  <c r="R63" i="16"/>
  <c r="G63" i="16"/>
  <c r="R63" i="25"/>
  <c r="N63" i="25"/>
  <c r="G63" i="25"/>
  <c r="R63" i="24"/>
  <c r="N63" i="24"/>
  <c r="G63" i="24"/>
  <c r="N43" i="16"/>
  <c r="R43" i="16"/>
  <c r="G43" i="16"/>
  <c r="R43" i="27"/>
  <c r="N43" i="27"/>
  <c r="G43" i="27"/>
  <c r="R43" i="26"/>
  <c r="N43" i="26"/>
  <c r="G43" i="26"/>
  <c r="R43" i="15"/>
  <c r="N43" i="15"/>
  <c r="G43" i="15"/>
  <c r="R43" i="13"/>
  <c r="N43" i="13"/>
  <c r="G43" i="13"/>
  <c r="O71" i="18"/>
  <c r="S71" i="18"/>
  <c r="O71" i="4"/>
  <c r="S71" i="4"/>
  <c r="O71" i="10"/>
  <c r="S71" i="10"/>
  <c r="G71" i="10"/>
  <c r="O71" i="19"/>
  <c r="S71" i="19"/>
  <c r="S71" i="25"/>
  <c r="O71" i="25"/>
  <c r="O41" i="11"/>
  <c r="S41" i="11"/>
  <c r="S41" i="18"/>
  <c r="O41" i="18"/>
  <c r="O41" i="25"/>
  <c r="S41" i="25"/>
  <c r="S41" i="12"/>
  <c r="O41" i="12"/>
  <c r="O41" i="15"/>
  <c r="S41" i="15"/>
  <c r="N10" i="1"/>
  <c r="R10" i="1"/>
  <c r="G10" i="1"/>
  <c r="N10" i="11"/>
  <c r="R10" i="11"/>
  <c r="G10" i="11"/>
  <c r="R10" i="24"/>
  <c r="N10" i="24"/>
  <c r="G10" i="24"/>
  <c r="R10" i="17"/>
  <c r="N10" i="17"/>
  <c r="G10" i="17"/>
  <c r="N10" i="23"/>
  <c r="R10" i="23"/>
  <c r="G10" i="23"/>
  <c r="O32" i="4"/>
  <c r="S32" i="4"/>
  <c r="S32" i="27"/>
  <c r="O32" i="27"/>
  <c r="O32" i="10"/>
  <c r="S32" i="10"/>
  <c r="S32" i="12"/>
  <c r="O32" i="12"/>
  <c r="O32" i="19"/>
  <c r="S32" i="19"/>
  <c r="G71" i="24"/>
  <c r="O30" i="1"/>
  <c r="S30" i="1"/>
  <c r="S30" i="18"/>
  <c r="O30" i="18"/>
  <c r="O30" i="12"/>
  <c r="S30" i="12"/>
  <c r="O30" i="17"/>
  <c r="S30" i="17"/>
  <c r="S30" i="22"/>
  <c r="O30" i="22"/>
  <c r="P86" i="14"/>
  <c r="T86" i="14"/>
  <c r="O65" i="11"/>
  <c r="S65" i="11"/>
  <c r="O65" i="24"/>
  <c r="S65" i="24"/>
  <c r="O65" i="15"/>
  <c r="S65" i="15"/>
  <c r="O65" i="25"/>
  <c r="S65" i="25"/>
  <c r="O65" i="13"/>
  <c r="S65" i="13"/>
  <c r="N12" i="4"/>
  <c r="G12" i="4"/>
  <c r="R12" i="4"/>
  <c r="R12" i="18"/>
  <c r="N12" i="18"/>
  <c r="G12" i="18"/>
  <c r="R12" i="10"/>
  <c r="N12" i="10"/>
  <c r="G12" i="10"/>
  <c r="N12" i="15"/>
  <c r="R12" i="15"/>
  <c r="G12" i="15"/>
  <c r="R12" i="28"/>
  <c r="N12" i="28"/>
  <c r="G12" i="28"/>
  <c r="R17" i="26"/>
  <c r="N17" i="26"/>
  <c r="G17" i="26"/>
  <c r="R17" i="13"/>
  <c r="N17" i="13"/>
  <c r="G17" i="13"/>
  <c r="R17" i="11"/>
  <c r="N17" i="11"/>
  <c r="G17" i="11"/>
  <c r="R17" i="25"/>
  <c r="N17" i="25"/>
  <c r="G17" i="25"/>
  <c r="R17" i="23"/>
  <c r="N17" i="23"/>
  <c r="G17" i="23"/>
  <c r="N32" i="16"/>
  <c r="R32" i="16"/>
  <c r="G32" i="16"/>
  <c r="N32" i="1"/>
  <c r="R32" i="1"/>
  <c r="G32" i="1"/>
  <c r="R32" i="23"/>
  <c r="N32" i="23"/>
  <c r="G32" i="23"/>
  <c r="R32" i="27"/>
  <c r="N32" i="27"/>
  <c r="G32" i="27"/>
  <c r="R32" i="12"/>
  <c r="G32" i="12"/>
  <c r="N32" i="12"/>
  <c r="O31" i="1"/>
  <c r="S31" i="1"/>
  <c r="O31" i="11"/>
  <c r="S31" i="11"/>
  <c r="O31" i="17"/>
  <c r="S31" i="17"/>
  <c r="O31" i="13"/>
  <c r="S31" i="13"/>
  <c r="O31" i="19"/>
  <c r="S31" i="19"/>
  <c r="O70" i="24"/>
  <c r="S70" i="24"/>
  <c r="O70" i="26"/>
  <c r="S70" i="26"/>
  <c r="S70" i="28"/>
  <c r="O70" i="28"/>
  <c r="S70" i="19"/>
  <c r="O70" i="19"/>
  <c r="S70" i="22"/>
  <c r="O70" i="22"/>
  <c r="G83" i="1"/>
  <c r="N83" i="1"/>
  <c r="R83" i="1"/>
  <c r="R83" i="25"/>
  <c r="N83" i="25"/>
  <c r="G83" i="25"/>
  <c r="N83" i="28"/>
  <c r="R83" i="28"/>
  <c r="G83" i="28"/>
  <c r="R83" i="27"/>
  <c r="N83" i="27"/>
  <c r="G83" i="27"/>
  <c r="N83" i="12"/>
  <c r="R83" i="12"/>
  <c r="G83" i="12"/>
  <c r="N69" i="4"/>
  <c r="G69" i="4"/>
  <c r="R69" i="4"/>
  <c r="R69" i="28"/>
  <c r="N69" i="28"/>
  <c r="G69" i="28"/>
  <c r="N69" i="25"/>
  <c r="R69" i="25"/>
  <c r="G69" i="25"/>
  <c r="N69" i="1"/>
  <c r="R69" i="1"/>
  <c r="G69" i="1"/>
  <c r="N69" i="19"/>
  <c r="R69" i="19"/>
  <c r="G69" i="19"/>
  <c r="S63" i="27"/>
  <c r="O63" i="27"/>
  <c r="S63" i="25"/>
  <c r="O63" i="25"/>
  <c r="S63" i="17"/>
  <c r="O63" i="17"/>
  <c r="O63" i="11"/>
  <c r="S63" i="11"/>
  <c r="S63" i="10"/>
  <c r="O63" i="10"/>
  <c r="O83" i="1"/>
  <c r="S83" i="1"/>
  <c r="S83" i="17"/>
  <c r="O83" i="17"/>
  <c r="S83" i="18"/>
  <c r="O83" i="18"/>
  <c r="O83" i="24"/>
  <c r="S83" i="24"/>
  <c r="S83" i="22"/>
  <c r="O83" i="22"/>
  <c r="G70" i="22"/>
  <c r="O55" i="14"/>
  <c r="S55" i="14"/>
  <c r="O55" i="18"/>
  <c r="S55" i="18"/>
  <c r="O55" i="17"/>
  <c r="S55" i="17"/>
  <c r="S55" i="26"/>
  <c r="O55" i="26"/>
  <c r="O55" i="10"/>
  <c r="S55" i="10"/>
  <c r="O28" i="15"/>
  <c r="S28" i="15"/>
  <c r="O28" i="14"/>
  <c r="S28" i="14"/>
  <c r="O28" i="23"/>
  <c r="S28" i="23"/>
  <c r="O28" i="24"/>
  <c r="S28" i="24"/>
  <c r="O28" i="16"/>
  <c r="S28" i="16"/>
  <c r="O23" i="23"/>
  <c r="S23" i="23"/>
  <c r="O23" i="28"/>
  <c r="S23" i="28"/>
  <c r="S23" i="11"/>
  <c r="O23" i="11"/>
  <c r="O23" i="27"/>
  <c r="S23" i="27"/>
  <c r="P67" i="13"/>
  <c r="T67" i="13"/>
  <c r="R39" i="26"/>
  <c r="N39" i="26"/>
  <c r="G39" i="26"/>
  <c r="N39" i="22"/>
  <c r="R39" i="22"/>
  <c r="G39" i="22"/>
  <c r="R39" i="10"/>
  <c r="N39" i="10"/>
  <c r="G39" i="10"/>
  <c r="R39" i="12"/>
  <c r="N39" i="12"/>
  <c r="G39" i="12"/>
  <c r="R39" i="24"/>
  <c r="N39" i="24"/>
  <c r="G39" i="24"/>
  <c r="S60" i="16"/>
  <c r="O60" i="16"/>
  <c r="S60" i="18"/>
  <c r="O60" i="18"/>
  <c r="O60" i="26"/>
  <c r="S60" i="26"/>
  <c r="S60" i="17"/>
  <c r="O60" i="17"/>
  <c r="S60" i="12"/>
  <c r="O60" i="12"/>
  <c r="R66" i="17"/>
  <c r="N66" i="17"/>
  <c r="G66" i="17"/>
  <c r="N66" i="19"/>
  <c r="R66" i="19"/>
  <c r="G66" i="19"/>
  <c r="R66" i="23"/>
  <c r="N66" i="23"/>
  <c r="G66" i="23"/>
  <c r="R66" i="10"/>
  <c r="N66" i="10"/>
  <c r="G66" i="10"/>
  <c r="N66" i="12"/>
  <c r="R66" i="12"/>
  <c r="G66" i="12"/>
  <c r="R65" i="9"/>
  <c r="N65" i="9"/>
  <c r="G65" i="9"/>
  <c r="R65" i="27"/>
  <c r="N65" i="27"/>
  <c r="G65" i="27"/>
  <c r="R65" i="16"/>
  <c r="N65" i="16"/>
  <c r="G65" i="16"/>
  <c r="N65" i="10"/>
  <c r="R65" i="10"/>
  <c r="G65" i="10"/>
  <c r="N65" i="17"/>
  <c r="R65" i="17"/>
  <c r="G65" i="17"/>
  <c r="N28" i="26"/>
  <c r="R28" i="26"/>
  <c r="G28" i="26"/>
  <c r="R28" i="18"/>
  <c r="N28" i="18"/>
  <c r="G28" i="18"/>
  <c r="N28" i="12"/>
  <c r="R28" i="12"/>
  <c r="G28" i="12"/>
  <c r="R28" i="28"/>
  <c r="N28" i="28"/>
  <c r="G28" i="28"/>
  <c r="R28" i="10"/>
  <c r="N28" i="10"/>
  <c r="G28" i="10"/>
  <c r="T58" i="19"/>
  <c r="P58" i="19"/>
  <c r="G70" i="15"/>
  <c r="N6" i="1"/>
  <c r="R6" i="1"/>
  <c r="G6" i="1"/>
  <c r="N6" i="4"/>
  <c r="G6" i="4"/>
  <c r="R6" i="4"/>
  <c r="N6" i="26"/>
  <c r="R6" i="26"/>
  <c r="G6" i="26"/>
  <c r="R6" i="9"/>
  <c r="N6" i="9"/>
  <c r="G6" i="9"/>
  <c r="R6" i="13"/>
  <c r="N6" i="13"/>
  <c r="G6" i="13"/>
  <c r="G64" i="25"/>
  <c r="R50" i="19"/>
  <c r="N50" i="19"/>
  <c r="G50" i="19"/>
  <c r="R50" i="24"/>
  <c r="N50" i="24"/>
  <c r="G50" i="24"/>
  <c r="N50" i="15"/>
  <c r="R50" i="15"/>
  <c r="G50" i="15"/>
  <c r="N50" i="26"/>
  <c r="R50" i="26"/>
  <c r="G50" i="26"/>
  <c r="R50" i="14"/>
  <c r="N50" i="14"/>
  <c r="G50" i="14"/>
  <c r="S74" i="11"/>
  <c r="O74" i="11"/>
  <c r="S74" i="27"/>
  <c r="O74" i="27"/>
  <c r="S74" i="16"/>
  <c r="O74" i="16"/>
  <c r="S74" i="25"/>
  <c r="O74" i="25"/>
  <c r="S74" i="23"/>
  <c r="O74" i="23"/>
  <c r="S74" i="10"/>
  <c r="O74" i="10"/>
  <c r="R13" i="10"/>
  <c r="N13" i="10"/>
  <c r="G13" i="10"/>
  <c r="R13" i="23"/>
  <c r="N13" i="23"/>
  <c r="G13" i="23"/>
  <c r="R13" i="24"/>
  <c r="N13" i="24"/>
  <c r="G13" i="24"/>
  <c r="R13" i="15"/>
  <c r="N13" i="15"/>
  <c r="G13" i="15"/>
  <c r="N13" i="19"/>
  <c r="R13" i="19"/>
  <c r="G13" i="19"/>
  <c r="R54" i="1"/>
  <c r="N54" i="1"/>
  <c r="G54" i="1"/>
  <c r="N54" i="4"/>
  <c r="G54" i="4"/>
  <c r="R54" i="4"/>
  <c r="N54" i="26"/>
  <c r="R54" i="26"/>
  <c r="G54" i="26"/>
  <c r="R54" i="9"/>
  <c r="N54" i="9"/>
  <c r="G54" i="9"/>
  <c r="R54" i="15"/>
  <c r="N54" i="15"/>
  <c r="G54" i="15"/>
  <c r="O51" i="4"/>
  <c r="S51" i="4"/>
  <c r="S51" i="11"/>
  <c r="O51" i="11"/>
  <c r="O51" i="22"/>
  <c r="S51" i="22"/>
  <c r="S51" i="17"/>
  <c r="O51" i="17"/>
  <c r="O51" i="18"/>
  <c r="S51" i="18"/>
  <c r="S51" i="27"/>
  <c r="O51" i="27"/>
  <c r="O47" i="4"/>
  <c r="S47" i="4"/>
  <c r="O47" i="16"/>
  <c r="S47" i="16"/>
  <c r="O47" i="15"/>
  <c r="S47" i="15"/>
  <c r="O47" i="19"/>
  <c r="S47" i="19"/>
  <c r="O47" i="11"/>
  <c r="S47" i="11"/>
  <c r="O10" i="14"/>
  <c r="S10" i="14"/>
  <c r="S10" i="17"/>
  <c r="O10" i="17"/>
  <c r="O10" i="24"/>
  <c r="S10" i="24"/>
  <c r="S10" i="27"/>
  <c r="O10" i="27"/>
  <c r="O10" i="11"/>
  <c r="S10" i="11"/>
  <c r="O34" i="10"/>
  <c r="S34" i="10"/>
  <c r="S34" i="11"/>
  <c r="O34" i="11"/>
  <c r="O34" i="19"/>
  <c r="S34" i="19"/>
  <c r="O34" i="22"/>
  <c r="S34" i="22"/>
  <c r="O34" i="14"/>
  <c r="S34" i="14"/>
  <c r="O86" i="1"/>
  <c r="S86" i="1"/>
  <c r="S86" i="23"/>
  <c r="O86" i="23"/>
  <c r="O86" i="10"/>
  <c r="S86" i="10"/>
  <c r="S86" i="16"/>
  <c r="O86" i="16"/>
  <c r="O86" i="9"/>
  <c r="S86" i="9"/>
  <c r="O5" i="4"/>
  <c r="S5" i="4"/>
  <c r="O5" i="9"/>
  <c r="S5" i="9"/>
  <c r="O5" i="23"/>
  <c r="S5" i="23"/>
  <c r="O5" i="22"/>
  <c r="S5" i="22"/>
  <c r="O5" i="19"/>
  <c r="S5" i="19"/>
  <c r="S5" i="18"/>
  <c r="O5" i="18"/>
  <c r="N33" i="4"/>
  <c r="R33" i="4"/>
  <c r="G33" i="4"/>
  <c r="R33" i="23"/>
  <c r="N33" i="23"/>
  <c r="G33" i="23"/>
  <c r="R33" i="14"/>
  <c r="N33" i="14"/>
  <c r="G33" i="14"/>
  <c r="R33" i="9"/>
  <c r="N33" i="9"/>
  <c r="G33" i="9"/>
  <c r="N33" i="22"/>
  <c r="G33" i="22"/>
  <c r="R33" i="22"/>
  <c r="S72" i="17"/>
  <c r="O72" i="17"/>
  <c r="O72" i="4"/>
  <c r="S72" i="4"/>
  <c r="S72" i="22"/>
  <c r="O72" i="22"/>
  <c r="O72" i="27"/>
  <c r="S72" i="27"/>
  <c r="O72" i="26"/>
  <c r="S72" i="26"/>
  <c r="R24" i="15"/>
  <c r="N24" i="15"/>
  <c r="G24" i="15"/>
  <c r="N24" i="19"/>
  <c r="R24" i="19"/>
  <c r="G24" i="19"/>
  <c r="R24" i="26"/>
  <c r="N24" i="26"/>
  <c r="G24" i="26"/>
  <c r="N24" i="13"/>
  <c r="R24" i="13"/>
  <c r="G24" i="13"/>
  <c r="R24" i="12"/>
  <c r="N24" i="12"/>
  <c r="G24" i="12"/>
  <c r="S58" i="10"/>
  <c r="O58" i="10"/>
  <c r="S58" i="11"/>
  <c r="O58" i="11"/>
  <c r="O58" i="16"/>
  <c r="S58" i="16"/>
  <c r="G58" i="16"/>
  <c r="O58" i="26"/>
  <c r="S58" i="26"/>
  <c r="O58" i="14"/>
  <c r="S58" i="14"/>
  <c r="R81" i="25"/>
  <c r="N81" i="25"/>
  <c r="G81" i="25"/>
  <c r="N81" i="1"/>
  <c r="R81" i="1"/>
  <c r="G81" i="1"/>
  <c r="R81" i="26"/>
  <c r="N81" i="26"/>
  <c r="G81" i="26"/>
  <c r="R81" i="10"/>
  <c r="N81" i="10"/>
  <c r="G81" i="10"/>
  <c r="R81" i="28"/>
  <c r="N81" i="28"/>
  <c r="G81" i="28"/>
  <c r="N52" i="15"/>
  <c r="R52" i="15"/>
  <c r="G52" i="15"/>
  <c r="R52" i="18"/>
  <c r="N52" i="18"/>
  <c r="G52" i="18"/>
  <c r="N52" i="16"/>
  <c r="R52" i="16"/>
  <c r="G52" i="16"/>
  <c r="R52" i="12"/>
  <c r="N52" i="12"/>
  <c r="G52" i="12"/>
  <c r="N52" i="13"/>
  <c r="R52" i="13"/>
  <c r="G52" i="13"/>
  <c r="O16" i="1"/>
  <c r="S16" i="1"/>
  <c r="S16" i="13"/>
  <c r="O16" i="13"/>
  <c r="S16" i="22"/>
  <c r="O16" i="22"/>
  <c r="S16" i="25"/>
  <c r="O16" i="25"/>
  <c r="S16" i="26"/>
  <c r="O16" i="26"/>
  <c r="R47" i="26"/>
  <c r="N47" i="26"/>
  <c r="G47" i="26"/>
  <c r="R47" i="19"/>
  <c r="N47" i="19"/>
  <c r="G47" i="19"/>
  <c r="N47" i="9"/>
  <c r="R47" i="9"/>
  <c r="G47" i="9"/>
  <c r="R47" i="16"/>
  <c r="N47" i="16"/>
  <c r="G47" i="16"/>
  <c r="G47" i="15"/>
  <c r="R47" i="15"/>
  <c r="N47" i="15"/>
  <c r="O33" i="1"/>
  <c r="S33" i="1"/>
  <c r="O33" i="13"/>
  <c r="S33" i="13"/>
  <c r="S33" i="14"/>
  <c r="O33" i="14"/>
  <c r="O33" i="10"/>
  <c r="S33" i="10"/>
  <c r="S33" i="22"/>
  <c r="O33" i="22"/>
  <c r="G70" i="10"/>
  <c r="O62" i="4"/>
  <c r="S62" i="4"/>
  <c r="O62" i="27"/>
  <c r="S62" i="27"/>
  <c r="S62" i="24"/>
  <c r="O62" i="24"/>
  <c r="S62" i="17"/>
  <c r="O62" i="17"/>
  <c r="S62" i="22"/>
  <c r="O62" i="22"/>
  <c r="S62" i="19"/>
  <c r="O62" i="19"/>
  <c r="O67" i="23"/>
  <c r="S67" i="23"/>
  <c r="S67" i="12"/>
  <c r="O67" i="12"/>
  <c r="S67" i="25"/>
  <c r="O67" i="25"/>
  <c r="S67" i="14"/>
  <c r="O67" i="14"/>
  <c r="O67" i="26"/>
  <c r="S67" i="26"/>
  <c r="N26" i="1"/>
  <c r="R26" i="1"/>
  <c r="G26" i="1"/>
  <c r="R26" i="22"/>
  <c r="N26" i="22"/>
  <c r="G26" i="22"/>
  <c r="N26" i="25"/>
  <c r="R26" i="25"/>
  <c r="G26" i="25"/>
  <c r="N26" i="16"/>
  <c r="R26" i="16"/>
  <c r="G26" i="16"/>
  <c r="R26" i="15"/>
  <c r="N26" i="15"/>
  <c r="G26" i="15"/>
  <c r="S37" i="18"/>
  <c r="O37" i="18"/>
  <c r="S37" i="28"/>
  <c r="O37" i="28"/>
  <c r="O37" i="22"/>
  <c r="S37" i="22"/>
  <c r="S37" i="23"/>
  <c r="O37" i="23"/>
  <c r="O37" i="14"/>
  <c r="S37" i="14"/>
  <c r="V77" i="1"/>
  <c r="R46" i="13"/>
  <c r="N46" i="13"/>
  <c r="G46" i="13"/>
  <c r="R46" i="15"/>
  <c r="N46" i="15"/>
  <c r="G46" i="15"/>
  <c r="N46" i="9"/>
  <c r="R46" i="9"/>
  <c r="G46" i="9"/>
  <c r="R46" i="22"/>
  <c r="N46" i="22"/>
  <c r="G46" i="22"/>
  <c r="N46" i="14"/>
  <c r="R46" i="14"/>
  <c r="G46" i="14"/>
  <c r="G51" i="4"/>
  <c r="R51" i="4"/>
  <c r="N51" i="4"/>
  <c r="R51" i="18"/>
  <c r="N51" i="18"/>
  <c r="G51" i="18"/>
  <c r="R51" i="28"/>
  <c r="N51" i="28"/>
  <c r="G51" i="28"/>
  <c r="N51" i="26"/>
  <c r="R51" i="26"/>
  <c r="G51" i="26"/>
  <c r="R51" i="11"/>
  <c r="N51" i="11"/>
  <c r="G51" i="11"/>
  <c r="G75" i="9"/>
  <c r="O80" i="1"/>
  <c r="S80" i="1"/>
  <c r="S80" i="19"/>
  <c r="O80" i="19"/>
  <c r="O80" i="16"/>
  <c r="S80" i="16"/>
  <c r="S80" i="14"/>
  <c r="O80" i="14"/>
  <c r="O80" i="27"/>
  <c r="S80" i="27"/>
  <c r="G61" i="14"/>
  <c r="O24" i="4"/>
  <c r="S24" i="4"/>
  <c r="O24" i="15"/>
  <c r="S24" i="15"/>
  <c r="S24" i="11"/>
  <c r="O24" i="11"/>
  <c r="S24" i="27"/>
  <c r="O24" i="27"/>
  <c r="O24" i="14"/>
  <c r="S24" i="14"/>
  <c r="G86" i="18"/>
  <c r="S56" i="9"/>
  <c r="O56" i="9"/>
  <c r="O56" i="27"/>
  <c r="S56" i="27"/>
  <c r="O56" i="23"/>
  <c r="S56" i="23"/>
  <c r="O56" i="13"/>
  <c r="S56" i="13"/>
  <c r="O56" i="11"/>
  <c r="S56" i="11"/>
  <c r="O13" i="28"/>
  <c r="S13" i="28"/>
  <c r="O13" i="17"/>
  <c r="S13" i="17"/>
  <c r="S13" i="26"/>
  <c r="O13" i="26"/>
  <c r="S13" i="19"/>
  <c r="O13" i="19"/>
  <c r="O13" i="9"/>
  <c r="S13" i="9"/>
  <c r="G67" i="17"/>
  <c r="G61" i="25"/>
  <c r="N57" i="4"/>
  <c r="R57" i="4"/>
  <c r="G57" i="4"/>
  <c r="R57" i="26"/>
  <c r="N57" i="26"/>
  <c r="G57" i="26"/>
  <c r="R57" i="18"/>
  <c r="N57" i="18"/>
  <c r="G57" i="18"/>
  <c r="N57" i="13"/>
  <c r="R57" i="13"/>
  <c r="G57" i="13"/>
  <c r="N57" i="19"/>
  <c r="R57" i="19"/>
  <c r="G57" i="19"/>
  <c r="G70" i="25"/>
  <c r="R25" i="10"/>
  <c r="N25" i="10"/>
  <c r="G25" i="10"/>
  <c r="R25" i="18"/>
  <c r="N25" i="18"/>
  <c r="G25" i="18"/>
  <c r="N25" i="28"/>
  <c r="R25" i="28"/>
  <c r="G25" i="28"/>
  <c r="N25" i="19"/>
  <c r="R25" i="19"/>
  <c r="G25" i="19"/>
  <c r="R25" i="14"/>
  <c r="N25" i="14"/>
  <c r="G25" i="14"/>
  <c r="R53" i="13"/>
  <c r="N53" i="13"/>
  <c r="G53" i="13"/>
  <c r="R53" i="16"/>
  <c r="N53" i="16"/>
  <c r="G53" i="16"/>
  <c r="R53" i="23"/>
  <c r="N53" i="23"/>
  <c r="G53" i="23"/>
  <c r="R53" i="15"/>
  <c r="N53" i="15"/>
  <c r="G53" i="15"/>
  <c r="G53" i="10"/>
  <c r="R53" i="10"/>
  <c r="N53" i="10"/>
  <c r="G64" i="10"/>
  <c r="S25" i="1"/>
  <c r="O25" i="1"/>
  <c r="O25" i="19"/>
  <c r="S25" i="19"/>
  <c r="O25" i="9"/>
  <c r="S25" i="9"/>
  <c r="S25" i="10"/>
  <c r="O25" i="10"/>
  <c r="S25" i="15"/>
  <c r="O25" i="15"/>
  <c r="N74" i="1"/>
  <c r="R74" i="1"/>
  <c r="G74" i="1"/>
  <c r="N74" i="24"/>
  <c r="R74" i="24"/>
  <c r="G74" i="24"/>
  <c r="N74" i="14"/>
  <c r="R74" i="14"/>
  <c r="G74" i="14"/>
  <c r="R74" i="19"/>
  <c r="N74" i="19"/>
  <c r="G74" i="19"/>
  <c r="R74" i="15"/>
  <c r="N74" i="15"/>
  <c r="G74" i="15"/>
  <c r="G58" i="13"/>
  <c r="R37" i="25"/>
  <c r="N37" i="25"/>
  <c r="G37" i="25"/>
  <c r="R37" i="11"/>
  <c r="N37" i="11"/>
  <c r="G37" i="11"/>
  <c r="R37" i="16"/>
  <c r="N37" i="16"/>
  <c r="G37" i="16"/>
  <c r="N37" i="18"/>
  <c r="R37" i="18"/>
  <c r="G37" i="18"/>
  <c r="N37" i="9"/>
  <c r="R37" i="9"/>
  <c r="G37" i="9"/>
  <c r="G71" i="23"/>
  <c r="N16" i="9"/>
  <c r="R16" i="9"/>
  <c r="G16" i="9"/>
  <c r="R16" i="10"/>
  <c r="N16" i="10"/>
  <c r="G16" i="10"/>
  <c r="R16" i="11"/>
  <c r="N16" i="11"/>
  <c r="G16" i="11"/>
  <c r="R16" i="22"/>
  <c r="N16" i="22"/>
  <c r="G16" i="22"/>
  <c r="R16" i="26"/>
  <c r="N16" i="26"/>
  <c r="G16" i="26"/>
  <c r="N56" i="10"/>
  <c r="R56" i="10"/>
  <c r="G56" i="10"/>
  <c r="N56" i="23"/>
  <c r="R56" i="23"/>
  <c r="G56" i="23"/>
  <c r="R56" i="11"/>
  <c r="N56" i="11"/>
  <c r="G56" i="11"/>
  <c r="N56" i="18"/>
  <c r="R56" i="18"/>
  <c r="G56" i="18"/>
  <c r="R56" i="19"/>
  <c r="N56" i="19"/>
  <c r="G56" i="19"/>
  <c r="N55" i="23"/>
  <c r="R55" i="23"/>
  <c r="G55" i="23"/>
  <c r="R55" i="10"/>
  <c r="N55" i="10"/>
  <c r="G55" i="10"/>
  <c r="R55" i="1"/>
  <c r="N55" i="1"/>
  <c r="G55" i="1"/>
  <c r="R55" i="16"/>
  <c r="N55" i="16"/>
  <c r="G55" i="16"/>
  <c r="R55" i="19"/>
  <c r="N55" i="19"/>
  <c r="G55" i="19"/>
  <c r="G86" i="26"/>
  <c r="G64" i="15"/>
  <c r="S54" i="1"/>
  <c r="O54" i="1"/>
  <c r="S54" i="12"/>
  <c r="O54" i="12"/>
  <c r="S54" i="27"/>
  <c r="O54" i="27"/>
  <c r="O54" i="16"/>
  <c r="S54" i="16"/>
  <c r="O54" i="13"/>
  <c r="S54" i="13"/>
  <c r="O46" i="4"/>
  <c r="S46" i="4"/>
  <c r="O46" i="25"/>
  <c r="S46" i="25"/>
  <c r="O46" i="27"/>
  <c r="S46" i="27"/>
  <c r="O46" i="16"/>
  <c r="S46" i="16"/>
  <c r="S46" i="19"/>
  <c r="O46" i="19"/>
  <c r="S46" i="18"/>
  <c r="O46" i="18"/>
  <c r="S42" i="19"/>
  <c r="O42" i="19"/>
  <c r="S42" i="26"/>
  <c r="O42" i="26"/>
  <c r="O42" i="16"/>
  <c r="S42" i="16"/>
  <c r="S42" i="13"/>
  <c r="O42" i="13"/>
  <c r="S42" i="18"/>
  <c r="O42" i="18"/>
  <c r="S6" i="14"/>
  <c r="O6" i="14"/>
  <c r="O6" i="26"/>
  <c r="S6" i="26"/>
  <c r="O6" i="24"/>
  <c r="S6" i="24"/>
  <c r="O6" i="22"/>
  <c r="S6" i="22"/>
  <c r="S6" i="11"/>
  <c r="O6" i="11"/>
  <c r="S50" i="17"/>
  <c r="O50" i="17"/>
  <c r="S50" i="1"/>
  <c r="O50" i="1"/>
  <c r="O50" i="4"/>
  <c r="S50" i="4"/>
  <c r="S50" i="22"/>
  <c r="O50" i="22"/>
  <c r="O50" i="13"/>
  <c r="S50" i="13"/>
  <c r="O26" i="27"/>
  <c r="S26" i="27"/>
  <c r="O26" i="22"/>
  <c r="S26" i="22"/>
  <c r="S26" i="17"/>
  <c r="O26" i="17"/>
  <c r="O26" i="26"/>
  <c r="S26" i="26"/>
  <c r="O26" i="14"/>
  <c r="S26" i="14"/>
  <c r="R7" i="27"/>
  <c r="N7" i="27"/>
  <c r="G7" i="27"/>
  <c r="R7" i="23"/>
  <c r="N7" i="23"/>
  <c r="G7" i="23"/>
  <c r="N7" i="28"/>
  <c r="R7" i="28"/>
  <c r="G7" i="28"/>
  <c r="N7" i="13"/>
  <c r="G7" i="13"/>
  <c r="R7" i="13"/>
  <c r="N7" i="24"/>
  <c r="R7" i="24"/>
  <c r="G7" i="24"/>
  <c r="G75" i="27"/>
  <c r="R82" i="1"/>
  <c r="N82" i="1"/>
  <c r="G82" i="1"/>
  <c r="N82" i="27"/>
  <c r="R82" i="27"/>
  <c r="G82" i="27"/>
  <c r="N82" i="4"/>
  <c r="G82" i="4"/>
  <c r="R82" i="4"/>
  <c r="R82" i="11"/>
  <c r="N82" i="11"/>
  <c r="G82" i="11"/>
  <c r="N82" i="26"/>
  <c r="R82" i="26"/>
  <c r="G82" i="26"/>
  <c r="N20" i="18"/>
  <c r="R20" i="18"/>
  <c r="G20" i="18"/>
  <c r="N20" i="14"/>
  <c r="R20" i="14"/>
  <c r="G20" i="14"/>
  <c r="R20" i="26"/>
  <c r="N20" i="26"/>
  <c r="G20" i="26"/>
  <c r="N20" i="13"/>
  <c r="R20" i="13"/>
  <c r="G20" i="13"/>
  <c r="N20" i="24"/>
  <c r="R20" i="24"/>
  <c r="G20" i="24"/>
  <c r="N62" i="23"/>
  <c r="R62" i="23"/>
  <c r="G62" i="23"/>
  <c r="N62" i="13"/>
  <c r="R62" i="13"/>
  <c r="G62" i="13"/>
  <c r="N62" i="11"/>
  <c r="R62" i="11"/>
  <c r="G62" i="11"/>
  <c r="R62" i="10"/>
  <c r="N62" i="10"/>
  <c r="G62" i="10"/>
  <c r="G62" i="19"/>
  <c r="N62" i="19"/>
  <c r="R62" i="19"/>
  <c r="N19" i="15"/>
  <c r="R19" i="15"/>
  <c r="G19" i="15"/>
  <c r="R19" i="18"/>
  <c r="N19" i="18"/>
  <c r="G19" i="18"/>
  <c r="R19" i="10"/>
  <c r="N19" i="10"/>
  <c r="G19" i="10"/>
  <c r="N19" i="14"/>
  <c r="R19" i="14"/>
  <c r="G19" i="14"/>
  <c r="N19" i="25"/>
  <c r="R19" i="25"/>
  <c r="G19" i="25"/>
  <c r="O78" i="4"/>
  <c r="S78" i="4"/>
  <c r="S78" i="26"/>
  <c r="O78" i="26"/>
  <c r="O78" i="22"/>
  <c r="S78" i="22"/>
  <c r="S78" i="12"/>
  <c r="O78" i="12"/>
  <c r="S78" i="13"/>
  <c r="O78" i="13"/>
  <c r="N35" i="4"/>
  <c r="R35" i="4"/>
  <c r="G35" i="4"/>
  <c r="R35" i="12"/>
  <c r="N35" i="12"/>
  <c r="G35" i="12"/>
  <c r="N35" i="22"/>
  <c r="R35" i="22"/>
  <c r="G35" i="22"/>
  <c r="N35" i="23"/>
  <c r="R35" i="23"/>
  <c r="G35" i="23"/>
  <c r="N35" i="15"/>
  <c r="R35" i="15"/>
  <c r="G35" i="15"/>
  <c r="G86" i="24"/>
  <c r="O85" i="4"/>
  <c r="S85" i="4"/>
  <c r="O85" i="9"/>
  <c r="S85" i="9"/>
  <c r="O85" i="16"/>
  <c r="S85" i="16"/>
  <c r="S85" i="10"/>
  <c r="O85" i="10"/>
  <c r="S85" i="15"/>
  <c r="O85" i="15"/>
  <c r="N80" i="22"/>
  <c r="R80" i="22"/>
  <c r="G80" i="22"/>
  <c r="R80" i="27"/>
  <c r="N80" i="27"/>
  <c r="G80" i="27"/>
  <c r="R80" i="15"/>
  <c r="N80" i="15"/>
  <c r="G80" i="15"/>
  <c r="R80" i="13"/>
  <c r="N80" i="13"/>
  <c r="G80" i="13"/>
  <c r="N80" i="18"/>
  <c r="R80" i="18"/>
  <c r="G80" i="18"/>
  <c r="R41" i="25"/>
  <c r="N41" i="25"/>
  <c r="G41" i="25"/>
  <c r="R41" i="1"/>
  <c r="N41" i="1"/>
  <c r="G41" i="1"/>
  <c r="R41" i="17"/>
  <c r="N41" i="17"/>
  <c r="G41" i="17"/>
  <c r="R41" i="28"/>
  <c r="N41" i="28"/>
  <c r="G41" i="28"/>
  <c r="N41" i="18"/>
  <c r="R41" i="18"/>
  <c r="G41" i="18"/>
  <c r="N45" i="1"/>
  <c r="R45" i="1"/>
  <c r="G45" i="1"/>
  <c r="R45" i="10"/>
  <c r="N45" i="10"/>
  <c r="G45" i="10"/>
  <c r="N45" i="28"/>
  <c r="R45" i="28"/>
  <c r="G45" i="28"/>
  <c r="N45" i="24"/>
  <c r="R45" i="24"/>
  <c r="G45" i="24"/>
  <c r="N45" i="19"/>
  <c r="R45" i="19"/>
  <c r="G45" i="19"/>
  <c r="R18" i="26"/>
  <c r="N18" i="26"/>
  <c r="G18" i="26"/>
  <c r="N18" i="19"/>
  <c r="R18" i="19"/>
  <c r="G18" i="19"/>
  <c r="R18" i="24"/>
  <c r="N18" i="24"/>
  <c r="G18" i="24"/>
  <c r="N18" i="10"/>
  <c r="R18" i="10"/>
  <c r="G18" i="10"/>
  <c r="N18" i="23"/>
  <c r="R18" i="23"/>
  <c r="G18" i="23"/>
  <c r="R79" i="16"/>
  <c r="N79" i="16"/>
  <c r="G79" i="16"/>
  <c r="N79" i="4"/>
  <c r="G79" i="4"/>
  <c r="R79" i="4"/>
  <c r="R79" i="14"/>
  <c r="N79" i="14"/>
  <c r="G79" i="14"/>
  <c r="R79" i="22"/>
  <c r="N79" i="22"/>
  <c r="G79" i="22"/>
  <c r="R79" i="19"/>
  <c r="G79" i="19"/>
  <c r="N79" i="19"/>
  <c r="N34" i="9"/>
  <c r="R34" i="9"/>
  <c r="G34" i="9"/>
  <c r="R34" i="27"/>
  <c r="N34" i="27"/>
  <c r="G34" i="27"/>
  <c r="R34" i="22"/>
  <c r="N34" i="22"/>
  <c r="G34" i="22"/>
  <c r="N34" i="23"/>
  <c r="R34" i="23"/>
  <c r="G34" i="23"/>
  <c r="R34" i="15"/>
  <c r="N34" i="15"/>
  <c r="G34" i="15"/>
  <c r="G75" i="16"/>
  <c r="S19" i="27"/>
  <c r="O19" i="27"/>
  <c r="S19" i="22"/>
  <c r="O19" i="22"/>
  <c r="O19" i="13"/>
  <c r="S19" i="13"/>
  <c r="O19" i="12"/>
  <c r="S19" i="12"/>
  <c r="S19" i="24"/>
  <c r="O19" i="24"/>
  <c r="S49" i="1"/>
  <c r="O49" i="1"/>
  <c r="S49" i="23"/>
  <c r="O49" i="23"/>
  <c r="S49" i="27"/>
  <c r="O49" i="27"/>
  <c r="S49" i="12"/>
  <c r="O49" i="12"/>
  <c r="S49" i="24"/>
  <c r="O49" i="24"/>
  <c r="O9" i="4"/>
  <c r="S9" i="4"/>
  <c r="O9" i="27"/>
  <c r="S9" i="27"/>
  <c r="O9" i="19"/>
  <c r="S9" i="19"/>
  <c r="O9" i="22"/>
  <c r="S9" i="22"/>
  <c r="S9" i="14"/>
  <c r="O9" i="14"/>
  <c r="O38" i="13"/>
  <c r="S38" i="13"/>
  <c r="O38" i="24"/>
  <c r="S38" i="24"/>
  <c r="O38" i="27"/>
  <c r="S38" i="27"/>
  <c r="O38" i="19"/>
  <c r="S38" i="19"/>
  <c r="S38" i="10"/>
  <c r="O38" i="10"/>
  <c r="S40" i="15"/>
  <c r="O40" i="15"/>
  <c r="S40" i="17"/>
  <c r="O40" i="17"/>
  <c r="S40" i="22"/>
  <c r="O40" i="22"/>
  <c r="S40" i="14"/>
  <c r="O40" i="14"/>
  <c r="S40" i="10"/>
  <c r="O40" i="10"/>
  <c r="O43" i="4"/>
  <c r="S43" i="4"/>
  <c r="S43" i="17"/>
  <c r="O43" i="17"/>
  <c r="O43" i="10"/>
  <c r="S43" i="10"/>
  <c r="O43" i="16"/>
  <c r="S43" i="16"/>
  <c r="S43" i="15"/>
  <c r="O43" i="15"/>
  <c r="G67" i="11"/>
  <c r="G61" i="27"/>
  <c r="G61" i="17"/>
  <c r="R21" i="1"/>
  <c r="N21" i="1"/>
  <c r="G21" i="1"/>
  <c r="R21" i="18"/>
  <c r="N21" i="18"/>
  <c r="G21" i="18"/>
  <c r="R21" i="10"/>
  <c r="N21" i="10"/>
  <c r="G21" i="10"/>
  <c r="R21" i="22"/>
  <c r="N21" i="22"/>
  <c r="G21" i="22"/>
  <c r="R21" i="14"/>
  <c r="N21" i="14"/>
  <c r="G21" i="14"/>
  <c r="N29" i="22"/>
  <c r="R29" i="22"/>
  <c r="G29" i="22"/>
  <c r="R29" i="18"/>
  <c r="N29" i="18"/>
  <c r="G29" i="18"/>
  <c r="R29" i="12"/>
  <c r="N29" i="12"/>
  <c r="G29" i="12"/>
  <c r="N29" i="11"/>
  <c r="R29" i="11"/>
  <c r="G29" i="11"/>
  <c r="R29" i="15"/>
  <c r="N29" i="15"/>
  <c r="G29" i="15"/>
  <c r="S17" i="1"/>
  <c r="O17" i="1"/>
  <c r="S17" i="11"/>
  <c r="O17" i="11"/>
  <c r="S17" i="23"/>
  <c r="O17" i="23"/>
  <c r="O17" i="27"/>
  <c r="S17" i="27"/>
  <c r="O17" i="19"/>
  <c r="S17" i="19"/>
  <c r="G58" i="23"/>
  <c r="S21" i="16"/>
  <c r="O21" i="16"/>
  <c r="O21" i="19"/>
  <c r="S21" i="19"/>
  <c r="O21" i="25"/>
  <c r="S21" i="25"/>
  <c r="O21" i="11"/>
  <c r="S21" i="11"/>
  <c r="S21" i="10"/>
  <c r="O21" i="10"/>
  <c r="R76" i="18"/>
  <c r="N76" i="18"/>
  <c r="G76" i="18"/>
  <c r="R76" i="10"/>
  <c r="N76" i="10"/>
  <c r="G76" i="10"/>
  <c r="R76" i="11"/>
  <c r="N76" i="11"/>
  <c r="G76" i="11"/>
  <c r="N76" i="9"/>
  <c r="R76" i="9"/>
  <c r="G76" i="9"/>
  <c r="R76" i="24"/>
  <c r="N76" i="24"/>
  <c r="G76" i="24"/>
  <c r="G58" i="22"/>
  <c r="G64" i="17"/>
  <c r="G8" i="9"/>
  <c r="R8" i="9"/>
  <c r="N8" i="9"/>
  <c r="R8" i="17"/>
  <c r="N8" i="17"/>
  <c r="G8" i="17"/>
  <c r="N8" i="1"/>
  <c r="R8" i="1"/>
  <c r="G8" i="1"/>
  <c r="R8" i="15"/>
  <c r="N8" i="15"/>
  <c r="G8" i="15"/>
  <c r="N8" i="16"/>
  <c r="R8" i="16"/>
  <c r="G8" i="16"/>
  <c r="N5" i="13"/>
  <c r="R5" i="13"/>
  <c r="G5" i="13"/>
  <c r="N5" i="1"/>
  <c r="R5" i="1"/>
  <c r="G5" i="1"/>
  <c r="N5" i="17"/>
  <c r="R5" i="17"/>
  <c r="G5" i="17"/>
  <c r="N5" i="26"/>
  <c r="R5" i="26"/>
  <c r="G5" i="26"/>
  <c r="N5" i="12"/>
  <c r="R5" i="12"/>
  <c r="G5" i="12"/>
  <c r="R9" i="11"/>
  <c r="N9" i="11"/>
  <c r="G9" i="11"/>
  <c r="N9" i="23"/>
  <c r="R9" i="23"/>
  <c r="G9" i="23"/>
  <c r="R9" i="12"/>
  <c r="N9" i="12"/>
  <c r="G9" i="12"/>
  <c r="N9" i="10"/>
  <c r="R9" i="10"/>
  <c r="G9" i="10"/>
  <c r="N9" i="22"/>
  <c r="R9" i="22"/>
  <c r="G9" i="22"/>
  <c r="S27" i="1"/>
  <c r="O27" i="1"/>
  <c r="S27" i="16"/>
  <c r="O27" i="16"/>
  <c r="O27" i="17"/>
  <c r="S27" i="17"/>
  <c r="O27" i="11"/>
  <c r="S27" i="11"/>
  <c r="O27" i="9"/>
  <c r="S27" i="9"/>
  <c r="G86" i="22"/>
  <c r="S8" i="25"/>
  <c r="O8" i="25"/>
  <c r="S8" i="28"/>
  <c r="O8" i="28"/>
  <c r="O8" i="26"/>
  <c r="S8" i="26"/>
  <c r="S8" i="15"/>
  <c r="O8" i="15"/>
  <c r="O8" i="10"/>
  <c r="S8" i="10"/>
  <c r="O69" i="1"/>
  <c r="S69" i="1"/>
  <c r="S69" i="23"/>
  <c r="O69" i="23"/>
  <c r="S69" i="16"/>
  <c r="O69" i="16"/>
  <c r="O69" i="17"/>
  <c r="S69" i="17"/>
  <c r="O69" i="18"/>
  <c r="S69" i="18"/>
  <c r="O29" i="24"/>
  <c r="S29" i="24"/>
  <c r="S29" i="1"/>
  <c r="O29" i="1"/>
  <c r="S29" i="19"/>
  <c r="O29" i="19"/>
  <c r="S29" i="28"/>
  <c r="O29" i="28"/>
  <c r="S29" i="26"/>
  <c r="O29" i="26"/>
  <c r="U82" i="1" l="1"/>
  <c r="V62" i="1"/>
  <c r="U69" i="1"/>
  <c r="V71" i="1"/>
  <c r="T76" i="9"/>
  <c r="P76" i="9"/>
  <c r="P29" i="11"/>
  <c r="T29" i="11"/>
  <c r="P21" i="1"/>
  <c r="T21" i="1"/>
  <c r="P8" i="17"/>
  <c r="T8" i="17"/>
  <c r="P34" i="22"/>
  <c r="T34" i="22"/>
  <c r="T79" i="22"/>
  <c r="P79" i="22"/>
  <c r="P18" i="26"/>
  <c r="T18" i="26"/>
  <c r="P45" i="10"/>
  <c r="T45" i="10"/>
  <c r="T41" i="17"/>
  <c r="P41" i="17"/>
  <c r="P80" i="13"/>
  <c r="T80" i="13"/>
  <c r="V85" i="1"/>
  <c r="P35" i="12"/>
  <c r="T35" i="12"/>
  <c r="U35" i="1"/>
  <c r="P19" i="25"/>
  <c r="T19" i="25"/>
  <c r="T19" i="15"/>
  <c r="P19" i="15"/>
  <c r="P62" i="13"/>
  <c r="T62" i="13"/>
  <c r="T20" i="26"/>
  <c r="P20" i="26"/>
  <c r="T82" i="11"/>
  <c r="P82" i="11"/>
  <c r="T82" i="4"/>
  <c r="P82" i="4"/>
  <c r="P75" i="27"/>
  <c r="T75" i="27"/>
  <c r="P55" i="19"/>
  <c r="T55" i="19"/>
  <c r="P55" i="23"/>
  <c r="T55" i="23"/>
  <c r="T56" i="23"/>
  <c r="P56" i="23"/>
  <c r="T16" i="11"/>
  <c r="P16" i="11"/>
  <c r="P37" i="16"/>
  <c r="T37" i="16"/>
  <c r="P74" i="14"/>
  <c r="T74" i="14"/>
  <c r="P53" i="13"/>
  <c r="T53" i="13"/>
  <c r="T25" i="18"/>
  <c r="P25" i="18"/>
  <c r="P57" i="26"/>
  <c r="T57" i="26"/>
  <c r="U57" i="1"/>
  <c r="T86" i="18"/>
  <c r="P86" i="18"/>
  <c r="T51" i="18"/>
  <c r="P51" i="18"/>
  <c r="U51" i="1"/>
  <c r="T46" i="9"/>
  <c r="P46" i="9"/>
  <c r="P26" i="15"/>
  <c r="T26" i="15"/>
  <c r="T26" i="1"/>
  <c r="P26" i="1"/>
  <c r="T47" i="26"/>
  <c r="P47" i="26"/>
  <c r="P52" i="12"/>
  <c r="T52" i="12"/>
  <c r="T81" i="28"/>
  <c r="P81" i="28"/>
  <c r="T81" i="25"/>
  <c r="P81" i="25"/>
  <c r="T24" i="26"/>
  <c r="P24" i="26"/>
  <c r="P33" i="22"/>
  <c r="T33" i="22"/>
  <c r="P33" i="23"/>
  <c r="T33" i="23"/>
  <c r="U33" i="1"/>
  <c r="V5" i="1"/>
  <c r="V47" i="1"/>
  <c r="V51" i="1"/>
  <c r="T54" i="26"/>
  <c r="P54" i="26"/>
  <c r="T54" i="4"/>
  <c r="P54" i="4"/>
  <c r="P13" i="15"/>
  <c r="T13" i="15"/>
  <c r="T50" i="14"/>
  <c r="P50" i="14"/>
  <c r="T50" i="19"/>
  <c r="P50" i="19"/>
  <c r="T6" i="13"/>
  <c r="P6" i="13"/>
  <c r="P6" i="1"/>
  <c r="T6" i="1"/>
  <c r="P28" i="12"/>
  <c r="T28" i="12"/>
  <c r="T65" i="10"/>
  <c r="P65" i="10"/>
  <c r="P66" i="12"/>
  <c r="T66" i="12"/>
  <c r="P66" i="17"/>
  <c r="T66" i="17"/>
  <c r="P39" i="12"/>
  <c r="T39" i="12"/>
  <c r="T69" i="28"/>
  <c r="P69" i="28"/>
  <c r="P69" i="4"/>
  <c r="T69" i="4"/>
  <c r="T83" i="28"/>
  <c r="P83" i="28"/>
  <c r="T83" i="1"/>
  <c r="P83" i="1"/>
  <c r="T32" i="27"/>
  <c r="P32" i="27"/>
  <c r="P17" i="23"/>
  <c r="T17" i="23"/>
  <c r="T17" i="26"/>
  <c r="P17" i="26"/>
  <c r="T12" i="18"/>
  <c r="P12" i="18"/>
  <c r="T12" i="4"/>
  <c r="P12" i="4"/>
  <c r="P71" i="24"/>
  <c r="T71" i="24"/>
  <c r="T10" i="11"/>
  <c r="P10" i="11"/>
  <c r="T71" i="10"/>
  <c r="P71" i="10"/>
  <c r="P43" i="27"/>
  <c r="T43" i="27"/>
  <c r="T63" i="16"/>
  <c r="P63" i="16"/>
  <c r="P77" i="19"/>
  <c r="T77" i="19"/>
  <c r="T72" i="23"/>
  <c r="P72" i="23"/>
  <c r="T72" i="4"/>
  <c r="P72" i="4"/>
  <c r="T72" i="17"/>
  <c r="P72" i="17"/>
  <c r="P42" i="27"/>
  <c r="T42" i="27"/>
  <c r="P27" i="23"/>
  <c r="T27" i="23"/>
  <c r="T85" i="9"/>
  <c r="P85" i="9"/>
  <c r="P85" i="28"/>
  <c r="T85" i="28"/>
  <c r="P49" i="14"/>
  <c r="T49" i="14"/>
  <c r="T22" i="19"/>
  <c r="P22" i="19"/>
  <c r="T22" i="4"/>
  <c r="P22" i="4"/>
  <c r="P15" i="23"/>
  <c r="T15" i="23"/>
  <c r="T59" i="10"/>
  <c r="P59" i="10"/>
  <c r="T73" i="13"/>
  <c r="P73" i="13"/>
  <c r="P64" i="22"/>
  <c r="T64" i="22"/>
  <c r="P11" i="28"/>
  <c r="T11" i="28"/>
  <c r="P38" i="13"/>
  <c r="T38" i="13"/>
  <c r="P38" i="18"/>
  <c r="T38" i="18"/>
  <c r="P40" i="11"/>
  <c r="T40" i="11"/>
  <c r="P14" i="23"/>
  <c r="T14" i="23"/>
  <c r="P23" i="17"/>
  <c r="T23" i="17"/>
  <c r="P23" i="1"/>
  <c r="T23" i="1"/>
  <c r="T60" i="26"/>
  <c r="P60" i="26"/>
  <c r="T60" i="17"/>
  <c r="P60" i="17"/>
  <c r="P31" i="9"/>
  <c r="T31" i="9"/>
  <c r="T48" i="28"/>
  <c r="P48" i="28"/>
  <c r="T48" i="1"/>
  <c r="P48" i="1"/>
  <c r="T44" i="22"/>
  <c r="P44" i="22"/>
  <c r="V59" i="1"/>
  <c r="P78" i="13"/>
  <c r="T78" i="13"/>
  <c r="T78" i="26"/>
  <c r="P78" i="26"/>
  <c r="T30" i="10"/>
  <c r="P30" i="10"/>
  <c r="P68" i="11"/>
  <c r="T68" i="11"/>
  <c r="T84" i="10"/>
  <c r="P84" i="10"/>
  <c r="T36" i="12"/>
  <c r="P36" i="12"/>
  <c r="T36" i="9"/>
  <c r="P36" i="9"/>
  <c r="V27" i="1"/>
  <c r="T9" i="9"/>
  <c r="P9" i="9"/>
  <c r="P5" i="24"/>
  <c r="T5" i="24"/>
  <c r="T8" i="18"/>
  <c r="P8" i="18"/>
  <c r="P76" i="14"/>
  <c r="T76" i="14"/>
  <c r="T29" i="14"/>
  <c r="P29" i="14"/>
  <c r="P21" i="13"/>
  <c r="T21" i="13"/>
  <c r="P21" i="12"/>
  <c r="T21" i="12"/>
  <c r="T70" i="17"/>
  <c r="P70" i="17"/>
  <c r="P34" i="11"/>
  <c r="T34" i="11"/>
  <c r="P79" i="24"/>
  <c r="T79" i="24"/>
  <c r="P18" i="13"/>
  <c r="T18" i="13"/>
  <c r="P71" i="11"/>
  <c r="T71" i="11"/>
  <c r="T45" i="26"/>
  <c r="P45" i="26"/>
  <c r="P61" i="9"/>
  <c r="T61" i="9"/>
  <c r="P41" i="19"/>
  <c r="T41" i="19"/>
  <c r="P80" i="16"/>
  <c r="T80" i="16"/>
  <c r="T35" i="14"/>
  <c r="P35" i="14"/>
  <c r="P19" i="4"/>
  <c r="T19" i="4"/>
  <c r="T62" i="15"/>
  <c r="P62" i="15"/>
  <c r="U62" i="1"/>
  <c r="P20" i="12"/>
  <c r="T20" i="12"/>
  <c r="T82" i="15"/>
  <c r="P82" i="15"/>
  <c r="P7" i="9"/>
  <c r="T7" i="9"/>
  <c r="P7" i="10"/>
  <c r="T7" i="10"/>
  <c r="P55" i="25"/>
  <c r="T55" i="25"/>
  <c r="P56" i="13"/>
  <c r="T56" i="13"/>
  <c r="P56" i="28"/>
  <c r="T56" i="28"/>
  <c r="P16" i="12"/>
  <c r="T16" i="12"/>
  <c r="P16" i="4"/>
  <c r="T16" i="4"/>
  <c r="P37" i="22"/>
  <c r="T37" i="22"/>
  <c r="T74" i="17"/>
  <c r="P74" i="17"/>
  <c r="V25" i="1"/>
  <c r="T53" i="9"/>
  <c r="P53" i="9"/>
  <c r="P53" i="4"/>
  <c r="T53" i="4"/>
  <c r="T25" i="26"/>
  <c r="P25" i="26"/>
  <c r="P57" i="10"/>
  <c r="T57" i="10"/>
  <c r="P61" i="19"/>
  <c r="T61" i="19"/>
  <c r="V80" i="1"/>
  <c r="T51" i="27"/>
  <c r="P51" i="27"/>
  <c r="T46" i="11"/>
  <c r="P46" i="11"/>
  <c r="P67" i="4"/>
  <c r="T67" i="4"/>
  <c r="P26" i="10"/>
  <c r="T26" i="10"/>
  <c r="V33" i="1"/>
  <c r="T47" i="18"/>
  <c r="P47" i="18"/>
  <c r="T52" i="11"/>
  <c r="P52" i="11"/>
  <c r="U52" i="1"/>
  <c r="T81" i="11"/>
  <c r="P81" i="11"/>
  <c r="T24" i="14"/>
  <c r="P24" i="14"/>
  <c r="T33" i="25"/>
  <c r="P33" i="25"/>
  <c r="P33" i="24"/>
  <c r="T33" i="24"/>
  <c r="P54" i="22"/>
  <c r="T54" i="22"/>
  <c r="P13" i="13"/>
  <c r="T13" i="13"/>
  <c r="P50" i="17"/>
  <c r="T50" i="17"/>
  <c r="T6" i="11"/>
  <c r="P6" i="11"/>
  <c r="P28" i="27"/>
  <c r="T28" i="27"/>
  <c r="P28" i="13"/>
  <c r="T28" i="13"/>
  <c r="T65" i="24"/>
  <c r="P65" i="24"/>
  <c r="P66" i="15"/>
  <c r="T66" i="15"/>
  <c r="T39" i="18"/>
  <c r="P39" i="18"/>
  <c r="P69" i="15"/>
  <c r="T69" i="15"/>
  <c r="T83" i="13"/>
  <c r="P83" i="13"/>
  <c r="V70" i="1"/>
  <c r="P32" i="19"/>
  <c r="T32" i="19"/>
  <c r="P32" i="4"/>
  <c r="T32" i="4"/>
  <c r="P17" i="9"/>
  <c r="T17" i="9"/>
  <c r="T12" i="25"/>
  <c r="P12" i="25"/>
  <c r="P12" i="1"/>
  <c r="T12" i="1"/>
  <c r="P10" i="26"/>
  <c r="T10" i="26"/>
  <c r="T43" i="14"/>
  <c r="P43" i="14"/>
  <c r="P43" i="11"/>
  <c r="T43" i="11"/>
  <c r="P63" i="1"/>
  <c r="T63" i="1"/>
  <c r="T77" i="23"/>
  <c r="P77" i="23"/>
  <c r="T77" i="10"/>
  <c r="P77" i="10"/>
  <c r="P72" i="19"/>
  <c r="T72" i="19"/>
  <c r="P42" i="26"/>
  <c r="T42" i="26"/>
  <c r="T27" i="26"/>
  <c r="P27" i="26"/>
  <c r="V61" i="1"/>
  <c r="T85" i="25"/>
  <c r="P85" i="25"/>
  <c r="T85" i="1"/>
  <c r="P85" i="1"/>
  <c r="P49" i="15"/>
  <c r="T49" i="15"/>
  <c r="P22" i="18"/>
  <c r="T22" i="18"/>
  <c r="P22" i="17"/>
  <c r="T22" i="17"/>
  <c r="P15" i="26"/>
  <c r="T15" i="26"/>
  <c r="P59" i="28"/>
  <c r="T59" i="28"/>
  <c r="P73" i="22"/>
  <c r="T73" i="22"/>
  <c r="T11" i="16"/>
  <c r="P11" i="16"/>
  <c r="T38" i="14"/>
  <c r="P38" i="14"/>
  <c r="T38" i="26"/>
  <c r="P38" i="26"/>
  <c r="U40" i="1"/>
  <c r="P14" i="25"/>
  <c r="T14" i="25"/>
  <c r="P23" i="22"/>
  <c r="T23" i="22"/>
  <c r="T60" i="13"/>
  <c r="P60" i="13"/>
  <c r="U60" i="1"/>
  <c r="P31" i="27"/>
  <c r="T31" i="27"/>
  <c r="P48" i="11"/>
  <c r="T48" i="11"/>
  <c r="P44" i="23"/>
  <c r="T44" i="23"/>
  <c r="P78" i="12"/>
  <c r="T78" i="12"/>
  <c r="T78" i="4"/>
  <c r="P78" i="4"/>
  <c r="T30" i="22"/>
  <c r="P30" i="22"/>
  <c r="P68" i="27"/>
  <c r="T68" i="27"/>
  <c r="T84" i="14"/>
  <c r="P84" i="14"/>
  <c r="U36" i="1"/>
  <c r="V79" i="1"/>
  <c r="T78" i="14"/>
  <c r="P78" i="14"/>
  <c r="T30" i="24"/>
  <c r="P30" i="24"/>
  <c r="T84" i="16"/>
  <c r="P84" i="16"/>
  <c r="T36" i="26"/>
  <c r="P36" i="26"/>
  <c r="T9" i="4"/>
  <c r="P9" i="4"/>
  <c r="T5" i="10"/>
  <c r="P5" i="10"/>
  <c r="T8" i="25"/>
  <c r="P8" i="25"/>
  <c r="T76" i="27"/>
  <c r="P76" i="27"/>
  <c r="T76" i="22"/>
  <c r="P76" i="22"/>
  <c r="P29" i="24"/>
  <c r="T29" i="24"/>
  <c r="P29" i="26"/>
  <c r="T29" i="26"/>
  <c r="T21" i="16"/>
  <c r="P21" i="16"/>
  <c r="T34" i="12"/>
  <c r="P34" i="12"/>
  <c r="U34" i="1"/>
  <c r="T79" i="27"/>
  <c r="P79" i="27"/>
  <c r="T18" i="9"/>
  <c r="P18" i="9"/>
  <c r="T45" i="15"/>
  <c r="P45" i="15"/>
  <c r="P45" i="9"/>
  <c r="T45" i="9"/>
  <c r="T41" i="12"/>
  <c r="P41" i="12"/>
  <c r="T80" i="11"/>
  <c r="P80" i="11"/>
  <c r="P35" i="25"/>
  <c r="T35" i="25"/>
  <c r="P19" i="26"/>
  <c r="T19" i="26"/>
  <c r="T19" i="1"/>
  <c r="P19" i="1"/>
  <c r="P62" i="27"/>
  <c r="T62" i="27"/>
  <c r="P20" i="27"/>
  <c r="T20" i="27"/>
  <c r="T82" i="19"/>
  <c r="P82" i="19"/>
  <c r="P7" i="17"/>
  <c r="T7" i="17"/>
  <c r="P7" i="1"/>
  <c r="T7" i="1"/>
  <c r="P7" i="15"/>
  <c r="T7" i="15"/>
  <c r="T55" i="9"/>
  <c r="P55" i="9"/>
  <c r="P55" i="26"/>
  <c r="T55" i="26"/>
  <c r="P56" i="17"/>
  <c r="T56" i="17"/>
  <c r="T16" i="13"/>
  <c r="P16" i="13"/>
  <c r="P37" i="19"/>
  <c r="T37" i="19"/>
  <c r="P74" i="28"/>
  <c r="T74" i="28"/>
  <c r="T74" i="26"/>
  <c r="P74" i="26"/>
  <c r="T53" i="26"/>
  <c r="P53" i="26"/>
  <c r="P25" i="22"/>
  <c r="T25" i="22"/>
  <c r="P25" i="17"/>
  <c r="T25" i="17"/>
  <c r="T57" i="22"/>
  <c r="P57" i="22"/>
  <c r="P46" i="10"/>
  <c r="T46" i="10"/>
  <c r="U46" i="1"/>
  <c r="P26" i="12"/>
  <c r="T26" i="12"/>
  <c r="P26" i="4"/>
  <c r="T26" i="4"/>
  <c r="P47" i="14"/>
  <c r="T47" i="14"/>
  <c r="T75" i="12"/>
  <c r="P75" i="12"/>
  <c r="P52" i="24"/>
  <c r="T52" i="24"/>
  <c r="T81" i="9"/>
  <c r="P81" i="9"/>
  <c r="T81" i="22"/>
  <c r="P81" i="22"/>
  <c r="V58" i="1"/>
  <c r="P24" i="25"/>
  <c r="T24" i="25"/>
  <c r="P24" i="28"/>
  <c r="T24" i="28"/>
  <c r="P33" i="11"/>
  <c r="T33" i="11"/>
  <c r="P54" i="10"/>
  <c r="T54" i="10"/>
  <c r="P54" i="28"/>
  <c r="T54" i="28"/>
  <c r="P13" i="22"/>
  <c r="T13" i="22"/>
  <c r="U13" i="1"/>
  <c r="P50" i="27"/>
  <c r="T50" i="27"/>
  <c r="U50" i="1"/>
  <c r="T6" i="25"/>
  <c r="P6" i="25"/>
  <c r="P28" i="16"/>
  <c r="T28" i="16"/>
  <c r="P28" i="4"/>
  <c r="T28" i="4"/>
  <c r="P65" i="14"/>
  <c r="T65" i="14"/>
  <c r="T65" i="26"/>
  <c r="P65" i="26"/>
  <c r="P66" i="11"/>
  <c r="T66" i="11"/>
  <c r="U66" i="1"/>
  <c r="P39" i="16"/>
  <c r="T39" i="16"/>
  <c r="P39" i="11"/>
  <c r="T39" i="11"/>
  <c r="T69" i="14"/>
  <c r="P69" i="14"/>
  <c r="P83" i="14"/>
  <c r="T83" i="14"/>
  <c r="P70" i="12"/>
  <c r="T70" i="12"/>
  <c r="P32" i="28"/>
  <c r="T32" i="28"/>
  <c r="P17" i="10"/>
  <c r="T17" i="10"/>
  <c r="U17" i="1"/>
  <c r="P12" i="22"/>
  <c r="T12" i="22"/>
  <c r="T10" i="27"/>
  <c r="P10" i="27"/>
  <c r="P43" i="28"/>
  <c r="T43" i="28"/>
  <c r="P63" i="23"/>
  <c r="T63" i="23"/>
  <c r="P63" i="4"/>
  <c r="T63" i="4"/>
  <c r="T77" i="22"/>
  <c r="P77" i="22"/>
  <c r="T72" i="12"/>
  <c r="P72" i="12"/>
  <c r="P72" i="22"/>
  <c r="T72" i="22"/>
  <c r="U42" i="1"/>
  <c r="T42" i="1"/>
  <c r="P42" i="1"/>
  <c r="P27" i="22"/>
  <c r="T27" i="22"/>
  <c r="P85" i="13"/>
  <c r="T85" i="13"/>
  <c r="T49" i="28"/>
  <c r="P49" i="28"/>
  <c r="P49" i="23"/>
  <c r="T49" i="23"/>
  <c r="P22" i="9"/>
  <c r="T22" i="9"/>
  <c r="P15" i="10"/>
  <c r="T15" i="10"/>
  <c r="P15" i="4"/>
  <c r="T15" i="4"/>
  <c r="T59" i="24"/>
  <c r="P59" i="24"/>
  <c r="P73" i="18"/>
  <c r="T73" i="18"/>
  <c r="P73" i="25"/>
  <c r="T73" i="25"/>
  <c r="P11" i="17"/>
  <c r="T11" i="17"/>
  <c r="V44" i="1"/>
  <c r="T38" i="25"/>
  <c r="P38" i="25"/>
  <c r="U38" i="1"/>
  <c r="P40" i="23"/>
  <c r="T40" i="23"/>
  <c r="T14" i="24"/>
  <c r="P14" i="24"/>
  <c r="P64" i="1"/>
  <c r="T64" i="1"/>
  <c r="P23" i="16"/>
  <c r="T23" i="16"/>
  <c r="P23" i="4"/>
  <c r="T23" i="4"/>
  <c r="V75" i="1"/>
  <c r="P60" i="10"/>
  <c r="T60" i="10"/>
  <c r="T31" i="13"/>
  <c r="P31" i="13"/>
  <c r="T31" i="24"/>
  <c r="P31" i="24"/>
  <c r="T48" i="12"/>
  <c r="P48" i="12"/>
  <c r="T44" i="10"/>
  <c r="P44" i="10"/>
  <c r="P78" i="22"/>
  <c r="T78" i="22"/>
  <c r="T68" i="23"/>
  <c r="P68" i="23"/>
  <c r="T36" i="1"/>
  <c r="P36" i="1"/>
  <c r="P9" i="19"/>
  <c r="T9" i="19"/>
  <c r="P9" i="26"/>
  <c r="T9" i="26"/>
  <c r="T5" i="14"/>
  <c r="P5" i="14"/>
  <c r="T8" i="26"/>
  <c r="P8" i="26"/>
  <c r="P76" i="15"/>
  <c r="T76" i="15"/>
  <c r="V21" i="1"/>
  <c r="T29" i="16"/>
  <c r="P29" i="16"/>
  <c r="P29" i="27"/>
  <c r="T29" i="27"/>
  <c r="P21" i="24"/>
  <c r="T21" i="24"/>
  <c r="T21" i="4"/>
  <c r="P21" i="4"/>
  <c r="V38" i="1"/>
  <c r="T34" i="26"/>
  <c r="P34" i="26"/>
  <c r="P79" i="12"/>
  <c r="T79" i="12"/>
  <c r="T18" i="18"/>
  <c r="P18" i="18"/>
  <c r="T45" i="25"/>
  <c r="P45" i="25"/>
  <c r="T41" i="24"/>
  <c r="P41" i="24"/>
  <c r="U41" i="1"/>
  <c r="P80" i="24"/>
  <c r="T80" i="24"/>
  <c r="U80" i="1"/>
  <c r="P67" i="24"/>
  <c r="T67" i="24"/>
  <c r="T35" i="28"/>
  <c r="P35" i="28"/>
  <c r="T19" i="19"/>
  <c r="P19" i="19"/>
  <c r="P62" i="12"/>
  <c r="T62" i="12"/>
  <c r="P20" i="17"/>
  <c r="T20" i="17"/>
  <c r="P82" i="23"/>
  <c r="T82" i="23"/>
  <c r="T7" i="14"/>
  <c r="P7" i="14"/>
  <c r="P55" i="28"/>
  <c r="T55" i="28"/>
  <c r="T56" i="22"/>
  <c r="P56" i="22"/>
  <c r="U56" i="1"/>
  <c r="T16" i="19"/>
  <c r="P16" i="19"/>
  <c r="P37" i="24"/>
  <c r="T37" i="24"/>
  <c r="P37" i="28"/>
  <c r="T37" i="28"/>
  <c r="P74" i="4"/>
  <c r="T74" i="4"/>
  <c r="T74" i="23"/>
  <c r="P74" i="23"/>
  <c r="P53" i="27"/>
  <c r="T53" i="27"/>
  <c r="T53" i="19"/>
  <c r="P53" i="19"/>
  <c r="P25" i="1"/>
  <c r="T25" i="1"/>
  <c r="T25" i="4"/>
  <c r="P25" i="4"/>
  <c r="T57" i="9"/>
  <c r="P57" i="9"/>
  <c r="T51" i="12"/>
  <c r="P51" i="12"/>
  <c r="T51" i="1"/>
  <c r="P51" i="1"/>
  <c r="T46" i="12"/>
  <c r="P46" i="12"/>
  <c r="P26" i="14"/>
  <c r="T26" i="14"/>
  <c r="T47" i="13"/>
  <c r="P47" i="13"/>
  <c r="P52" i="22"/>
  <c r="T52" i="22"/>
  <c r="P52" i="9"/>
  <c r="T52" i="9"/>
  <c r="P81" i="15"/>
  <c r="T81" i="15"/>
  <c r="P24" i="18"/>
  <c r="T24" i="18"/>
  <c r="T24" i="1"/>
  <c r="P24" i="1"/>
  <c r="P33" i="13"/>
  <c r="T33" i="13"/>
  <c r="T86" i="12"/>
  <c r="P86" i="12"/>
  <c r="P54" i="13"/>
  <c r="T54" i="13"/>
  <c r="T54" i="17"/>
  <c r="P54" i="17"/>
  <c r="T13" i="28"/>
  <c r="P13" i="28"/>
  <c r="P50" i="10"/>
  <c r="T50" i="10"/>
  <c r="T50" i="1"/>
  <c r="P50" i="1"/>
  <c r="P6" i="28"/>
  <c r="T6" i="28"/>
  <c r="P28" i="9"/>
  <c r="T28" i="9"/>
  <c r="P65" i="25"/>
  <c r="T65" i="25"/>
  <c r="T66" i="13"/>
  <c r="P66" i="13"/>
  <c r="T66" i="25"/>
  <c r="P66" i="25"/>
  <c r="T66" i="1"/>
  <c r="P66" i="1"/>
  <c r="P39" i="4"/>
  <c r="T39" i="4"/>
  <c r="T69" i="10"/>
  <c r="P69" i="10"/>
  <c r="T69" i="12"/>
  <c r="P69" i="12"/>
  <c r="T83" i="11"/>
  <c r="P83" i="11"/>
  <c r="U83" i="1"/>
  <c r="P32" i="14"/>
  <c r="T32" i="14"/>
  <c r="T17" i="12"/>
  <c r="P17" i="12"/>
  <c r="P17" i="16"/>
  <c r="T17" i="16"/>
  <c r="P12" i="24"/>
  <c r="T12" i="24"/>
  <c r="P10" i="28"/>
  <c r="T10" i="28"/>
  <c r="P43" i="17"/>
  <c r="T43" i="17"/>
  <c r="T43" i="1"/>
  <c r="P43" i="1"/>
  <c r="P63" i="15"/>
  <c r="T63" i="15"/>
  <c r="U77" i="1"/>
  <c r="P77" i="1"/>
  <c r="T77" i="1"/>
  <c r="T72" i="27"/>
  <c r="P72" i="27"/>
  <c r="T42" i="19"/>
  <c r="P42" i="19"/>
  <c r="T27" i="12"/>
  <c r="P27" i="12"/>
  <c r="V15" i="1"/>
  <c r="P85" i="23"/>
  <c r="T85" i="23"/>
  <c r="T49" i="13"/>
  <c r="P49" i="13"/>
  <c r="P22" i="10"/>
  <c r="T22" i="10"/>
  <c r="P15" i="16"/>
  <c r="T15" i="16"/>
  <c r="P59" i="15"/>
  <c r="T59" i="15"/>
  <c r="U59" i="1"/>
  <c r="T73" i="12"/>
  <c r="P73" i="12"/>
  <c r="P11" i="12"/>
  <c r="T11" i="12"/>
  <c r="P38" i="24"/>
  <c r="T38" i="24"/>
  <c r="T40" i="27"/>
  <c r="P40" i="27"/>
  <c r="T40" i="19"/>
  <c r="P40" i="19"/>
  <c r="P14" i="9"/>
  <c r="T14" i="9"/>
  <c r="V20" i="1"/>
  <c r="T23" i="9"/>
  <c r="P23" i="9"/>
  <c r="T23" i="23"/>
  <c r="P23" i="23"/>
  <c r="T60" i="18"/>
  <c r="P60" i="18"/>
  <c r="P31" i="26"/>
  <c r="T31" i="26"/>
  <c r="T31" i="4"/>
  <c r="P31" i="4"/>
  <c r="P48" i="10"/>
  <c r="T48" i="10"/>
  <c r="T44" i="12"/>
  <c r="P44" i="12"/>
  <c r="T78" i="17"/>
  <c r="P78" i="17"/>
  <c r="T30" i="23"/>
  <c r="P30" i="23"/>
  <c r="P68" i="24"/>
  <c r="T68" i="24"/>
  <c r="P84" i="28"/>
  <c r="T84" i="28"/>
  <c r="T84" i="17"/>
  <c r="P84" i="17"/>
  <c r="T36" i="18"/>
  <c r="P36" i="18"/>
  <c r="P9" i="12"/>
  <c r="T9" i="12"/>
  <c r="P5" i="13"/>
  <c r="T5" i="13"/>
  <c r="T76" i="24"/>
  <c r="P76" i="24"/>
  <c r="T21" i="18"/>
  <c r="P21" i="18"/>
  <c r="P18" i="23"/>
  <c r="T18" i="23"/>
  <c r="P9" i="22"/>
  <c r="T9" i="22"/>
  <c r="P9" i="11"/>
  <c r="T9" i="11"/>
  <c r="P5" i="1"/>
  <c r="T5" i="1"/>
  <c r="P8" i="1"/>
  <c r="T8" i="1"/>
  <c r="P8" i="9"/>
  <c r="T8" i="9"/>
  <c r="T76" i="10"/>
  <c r="P76" i="10"/>
  <c r="T58" i="23"/>
  <c r="P58" i="23"/>
  <c r="P29" i="18"/>
  <c r="T29" i="18"/>
  <c r="P21" i="10"/>
  <c r="T21" i="10"/>
  <c r="V43" i="1"/>
  <c r="P75" i="16"/>
  <c r="T75" i="16"/>
  <c r="P34" i="23"/>
  <c r="T34" i="23"/>
  <c r="T79" i="16"/>
  <c r="P79" i="16"/>
  <c r="T18" i="19"/>
  <c r="P18" i="19"/>
  <c r="T45" i="28"/>
  <c r="P45" i="28"/>
  <c r="P41" i="28"/>
  <c r="T41" i="28"/>
  <c r="P80" i="18"/>
  <c r="T80" i="18"/>
  <c r="P80" i="22"/>
  <c r="T80" i="22"/>
  <c r="T35" i="22"/>
  <c r="P35" i="22"/>
  <c r="T19" i="18"/>
  <c r="P19" i="18"/>
  <c r="T62" i="19"/>
  <c r="P62" i="19"/>
  <c r="P62" i="11"/>
  <c r="T62" i="11"/>
  <c r="P20" i="13"/>
  <c r="T20" i="13"/>
  <c r="T82" i="26"/>
  <c r="P82" i="26"/>
  <c r="T82" i="1"/>
  <c r="P82" i="1"/>
  <c r="T7" i="24"/>
  <c r="P7" i="24"/>
  <c r="P7" i="13"/>
  <c r="T7" i="13"/>
  <c r="P7" i="27"/>
  <c r="T7" i="27"/>
  <c r="T55" i="10"/>
  <c r="P55" i="10"/>
  <c r="P56" i="11"/>
  <c r="T56" i="11"/>
  <c r="T16" i="22"/>
  <c r="P16" i="22"/>
  <c r="P71" i="23"/>
  <c r="T71" i="23"/>
  <c r="T37" i="18"/>
  <c r="P37" i="18"/>
  <c r="T58" i="13"/>
  <c r="P58" i="13"/>
  <c r="P74" i="19"/>
  <c r="T74" i="19"/>
  <c r="P53" i="16"/>
  <c r="T53" i="16"/>
  <c r="T25" i="28"/>
  <c r="P25" i="28"/>
  <c r="P57" i="18"/>
  <c r="T57" i="18"/>
  <c r="V24" i="1"/>
  <c r="P51" i="28"/>
  <c r="T51" i="28"/>
  <c r="T51" i="4"/>
  <c r="P51" i="4"/>
  <c r="P46" i="22"/>
  <c r="T46" i="22"/>
  <c r="T26" i="22"/>
  <c r="P26" i="22"/>
  <c r="P70" i="10"/>
  <c r="T70" i="10"/>
  <c r="P47" i="19"/>
  <c r="T47" i="19"/>
  <c r="P52" i="13"/>
  <c r="T52" i="13"/>
  <c r="T52" i="15"/>
  <c r="P52" i="15"/>
  <c r="P81" i="1"/>
  <c r="T81" i="1"/>
  <c r="T24" i="13"/>
  <c r="P24" i="13"/>
  <c r="P33" i="14"/>
  <c r="T33" i="14"/>
  <c r="T54" i="9"/>
  <c r="P54" i="9"/>
  <c r="P13" i="19"/>
  <c r="T13" i="19"/>
  <c r="T13" i="10"/>
  <c r="P13" i="10"/>
  <c r="P50" i="24"/>
  <c r="T50" i="24"/>
  <c r="U6" i="1"/>
  <c r="T28" i="28"/>
  <c r="P28" i="28"/>
  <c r="T65" i="17"/>
  <c r="P65" i="17"/>
  <c r="T65" i="9"/>
  <c r="P65" i="9"/>
  <c r="P66" i="19"/>
  <c r="T66" i="19"/>
  <c r="P39" i="24"/>
  <c r="T39" i="24"/>
  <c r="P39" i="26"/>
  <c r="T39" i="26"/>
  <c r="T69" i="25"/>
  <c r="P69" i="25"/>
  <c r="T83" i="27"/>
  <c r="P83" i="27"/>
  <c r="P32" i="16"/>
  <c r="T32" i="16"/>
  <c r="P17" i="13"/>
  <c r="T17" i="13"/>
  <c r="T12" i="10"/>
  <c r="P12" i="10"/>
  <c r="V32" i="1"/>
  <c r="T10" i="24"/>
  <c r="P10" i="24"/>
  <c r="T43" i="26"/>
  <c r="P43" i="26"/>
  <c r="T63" i="25"/>
  <c r="P63" i="25"/>
  <c r="T77" i="15"/>
  <c r="P77" i="15"/>
  <c r="T77" i="18"/>
  <c r="P77" i="18"/>
  <c r="T72" i="15"/>
  <c r="P72" i="15"/>
  <c r="P42" i="9"/>
  <c r="T42" i="9"/>
  <c r="P27" i="9"/>
  <c r="T27" i="9"/>
  <c r="T61" i="13"/>
  <c r="P61" i="13"/>
  <c r="T85" i="17"/>
  <c r="P85" i="17"/>
  <c r="P49" i="16"/>
  <c r="T49" i="16"/>
  <c r="P49" i="17"/>
  <c r="T49" i="17"/>
  <c r="T22" i="1"/>
  <c r="P22" i="1"/>
  <c r="U22" i="1"/>
  <c r="T15" i="11"/>
  <c r="P15" i="11"/>
  <c r="T59" i="16"/>
  <c r="P59" i="16"/>
  <c r="T73" i="10"/>
  <c r="P73" i="10"/>
  <c r="P73" i="11"/>
  <c r="T73" i="11"/>
  <c r="T11" i="23"/>
  <c r="P11" i="23"/>
  <c r="T11" i="24"/>
  <c r="P11" i="24"/>
  <c r="P38" i="1"/>
  <c r="T38" i="1"/>
  <c r="P40" i="9"/>
  <c r="T40" i="9"/>
  <c r="U14" i="1"/>
  <c r="P23" i="18"/>
  <c r="T23" i="18"/>
  <c r="T75" i="14"/>
  <c r="P75" i="14"/>
  <c r="T60" i="16"/>
  <c r="P60" i="16"/>
  <c r="T31" i="23"/>
  <c r="P31" i="23"/>
  <c r="P48" i="14"/>
  <c r="T48" i="14"/>
  <c r="T44" i="18"/>
  <c r="P44" i="18"/>
  <c r="T44" i="25"/>
  <c r="P44" i="25"/>
  <c r="T78" i="11"/>
  <c r="P78" i="11"/>
  <c r="T30" i="17"/>
  <c r="P30" i="17"/>
  <c r="P68" i="22"/>
  <c r="T68" i="22"/>
  <c r="P84" i="4"/>
  <c r="T84" i="4"/>
  <c r="T84" i="22"/>
  <c r="P84" i="22"/>
  <c r="T36" i="13"/>
  <c r="P36" i="13"/>
  <c r="V69" i="1"/>
  <c r="T9" i="15"/>
  <c r="P9" i="15"/>
  <c r="P5" i="11"/>
  <c r="T5" i="11"/>
  <c r="P8" i="13"/>
  <c r="T8" i="13"/>
  <c r="P64" i="11"/>
  <c r="T64" i="11"/>
  <c r="T76" i="28"/>
  <c r="P76" i="28"/>
  <c r="T29" i="9"/>
  <c r="P29" i="9"/>
  <c r="T29" i="23"/>
  <c r="P29" i="23"/>
  <c r="P21" i="25"/>
  <c r="T21" i="25"/>
  <c r="V40" i="1"/>
  <c r="T34" i="16"/>
  <c r="P34" i="16"/>
  <c r="T79" i="28"/>
  <c r="P79" i="28"/>
  <c r="T18" i="11"/>
  <c r="P18" i="11"/>
  <c r="U18" i="1"/>
  <c r="P45" i="16"/>
  <c r="T45" i="16"/>
  <c r="T41" i="23"/>
  <c r="P41" i="23"/>
  <c r="P41" i="27"/>
  <c r="T41" i="27"/>
  <c r="P80" i="9"/>
  <c r="T80" i="9"/>
  <c r="P80" i="28"/>
  <c r="T80" i="28"/>
  <c r="T86" i="27"/>
  <c r="P86" i="27"/>
  <c r="T35" i="26"/>
  <c r="P35" i="26"/>
  <c r="P19" i="9"/>
  <c r="T19" i="9"/>
  <c r="U19" i="1"/>
  <c r="T62" i="16"/>
  <c r="P62" i="16"/>
  <c r="P61" i="1"/>
  <c r="T61" i="1"/>
  <c r="P20" i="11"/>
  <c r="T20" i="11"/>
  <c r="T82" i="28"/>
  <c r="P82" i="28"/>
  <c r="P7" i="25"/>
  <c r="T7" i="25"/>
  <c r="T55" i="12"/>
  <c r="P55" i="12"/>
  <c r="T55" i="4"/>
  <c r="P55" i="4"/>
  <c r="T56" i="26"/>
  <c r="P56" i="26"/>
  <c r="T16" i="17"/>
  <c r="P16" i="17"/>
  <c r="P37" i="13"/>
  <c r="T37" i="13"/>
  <c r="P74" i="10"/>
  <c r="T74" i="10"/>
  <c r="P74" i="27"/>
  <c r="T74" i="27"/>
  <c r="T53" i="18"/>
  <c r="P53" i="18"/>
  <c r="T25" i="24"/>
  <c r="P25" i="24"/>
  <c r="P57" i="24"/>
  <c r="T57" i="24"/>
  <c r="T57" i="1"/>
  <c r="P57" i="1"/>
  <c r="P64" i="9"/>
  <c r="T64" i="9"/>
  <c r="P51" i="15"/>
  <c r="T51" i="15"/>
  <c r="P46" i="27"/>
  <c r="T46" i="27"/>
  <c r="T46" i="1"/>
  <c r="P46" i="1"/>
  <c r="T67" i="9"/>
  <c r="P67" i="9"/>
  <c r="T26" i="19"/>
  <c r="P26" i="19"/>
  <c r="P71" i="14"/>
  <c r="T71" i="14"/>
  <c r="T47" i="10"/>
  <c r="P47" i="10"/>
  <c r="P52" i="1"/>
  <c r="T52" i="1"/>
  <c r="T81" i="27"/>
  <c r="P81" i="27"/>
  <c r="T24" i="16"/>
  <c r="P24" i="16"/>
  <c r="T33" i="16"/>
  <c r="P33" i="16"/>
  <c r="V86" i="1"/>
  <c r="P54" i="19"/>
  <c r="T54" i="19"/>
  <c r="T13" i="12"/>
  <c r="P13" i="12"/>
  <c r="P50" i="9"/>
  <c r="T50" i="9"/>
  <c r="T64" i="14"/>
  <c r="P64" i="14"/>
  <c r="P6" i="12"/>
  <c r="T6" i="12"/>
  <c r="P61" i="23"/>
  <c r="T61" i="23"/>
  <c r="T28" i="19"/>
  <c r="P28" i="19"/>
  <c r="T65" i="22"/>
  <c r="P65" i="22"/>
  <c r="P66" i="16"/>
  <c r="T66" i="16"/>
  <c r="P39" i="17"/>
  <c r="T39" i="17"/>
  <c r="T71" i="12"/>
  <c r="P71" i="12"/>
  <c r="P69" i="22"/>
  <c r="T69" i="22"/>
  <c r="T83" i="15"/>
  <c r="P83" i="15"/>
  <c r="P32" i="10"/>
  <c r="T32" i="10"/>
  <c r="U32" i="1"/>
  <c r="P17" i="17"/>
  <c r="T17" i="17"/>
  <c r="T12" i="23"/>
  <c r="P12" i="23"/>
  <c r="V65" i="1"/>
  <c r="V30" i="1"/>
  <c r="T10" i="10"/>
  <c r="P10" i="10"/>
  <c r="T43" i="4"/>
  <c r="P43" i="4"/>
  <c r="P63" i="28"/>
  <c r="T63" i="28"/>
  <c r="T77" i="24"/>
  <c r="P77" i="24"/>
  <c r="T72" i="28"/>
  <c r="P72" i="28"/>
  <c r="P42" i="16"/>
  <c r="T42" i="16"/>
  <c r="T27" i="18"/>
  <c r="P27" i="18"/>
  <c r="P27" i="28"/>
  <c r="T27" i="28"/>
  <c r="P85" i="27"/>
  <c r="T85" i="27"/>
  <c r="V7" i="1"/>
  <c r="T49" i="18"/>
  <c r="P49" i="18"/>
  <c r="P49" i="19"/>
  <c r="T49" i="19"/>
  <c r="P22" i="28"/>
  <c r="T22" i="28"/>
  <c r="T15" i="18"/>
  <c r="P15" i="18"/>
  <c r="P59" i="19"/>
  <c r="T59" i="19"/>
  <c r="T73" i="15"/>
  <c r="P73" i="15"/>
  <c r="P73" i="14"/>
  <c r="T73" i="14"/>
  <c r="P64" i="28"/>
  <c r="T64" i="28"/>
  <c r="T11" i="22"/>
  <c r="P11" i="22"/>
  <c r="P38" i="22"/>
  <c r="T38" i="22"/>
  <c r="P40" i="25"/>
  <c r="T40" i="25"/>
  <c r="P40" i="4"/>
  <c r="T40" i="4"/>
  <c r="V64" i="1"/>
  <c r="T23" i="13"/>
  <c r="P23" i="13"/>
  <c r="T60" i="11"/>
  <c r="P60" i="11"/>
  <c r="P60" i="4"/>
  <c r="T60" i="4"/>
  <c r="T31" i="12"/>
  <c r="P31" i="12"/>
  <c r="T48" i="22"/>
  <c r="P48" i="22"/>
  <c r="T44" i="1"/>
  <c r="P44" i="1"/>
  <c r="V52" i="1"/>
  <c r="P78" i="1"/>
  <c r="T78" i="1"/>
  <c r="T30" i="9"/>
  <c r="P30" i="9"/>
  <c r="T68" i="15"/>
  <c r="P68" i="15"/>
  <c r="P68" i="4"/>
  <c r="T68" i="4"/>
  <c r="T84" i="23"/>
  <c r="P84" i="23"/>
  <c r="T84" i="1"/>
  <c r="P84" i="1"/>
  <c r="P36" i="28"/>
  <c r="T36" i="28"/>
  <c r="T36" i="27"/>
  <c r="P36" i="27"/>
  <c r="P36" i="4"/>
  <c r="T36" i="4"/>
  <c r="P44" i="17"/>
  <c r="T44" i="17"/>
  <c r="P30" i="15"/>
  <c r="T30" i="15"/>
  <c r="T68" i="16"/>
  <c r="P68" i="16"/>
  <c r="T84" i="12"/>
  <c r="P84" i="12"/>
  <c r="T36" i="15"/>
  <c r="P36" i="15"/>
  <c r="V8" i="1"/>
  <c r="T9" i="18"/>
  <c r="P9" i="18"/>
  <c r="U9" i="1"/>
  <c r="P5" i="28"/>
  <c r="T5" i="28"/>
  <c r="P5" i="4"/>
  <c r="T5" i="4"/>
  <c r="P8" i="27"/>
  <c r="T8" i="27"/>
  <c r="P8" i="24"/>
  <c r="T8" i="24"/>
  <c r="T76" i="1"/>
  <c r="P76" i="1"/>
  <c r="T29" i="13"/>
  <c r="P29" i="13"/>
  <c r="P21" i="15"/>
  <c r="T21" i="15"/>
  <c r="V19" i="1"/>
  <c r="P34" i="10"/>
  <c r="T34" i="10"/>
  <c r="P34" i="4"/>
  <c r="T34" i="4"/>
  <c r="T79" i="15"/>
  <c r="P79" i="15"/>
  <c r="T18" i="16"/>
  <c r="P18" i="16"/>
  <c r="P18" i="1"/>
  <c r="T18" i="1"/>
  <c r="T45" i="22"/>
  <c r="P45" i="22"/>
  <c r="T41" i="16"/>
  <c r="P41" i="16"/>
  <c r="P35" i="1"/>
  <c r="T35" i="1"/>
  <c r="P19" i="13"/>
  <c r="T19" i="13"/>
  <c r="T62" i="24"/>
  <c r="P62" i="24"/>
  <c r="T20" i="25"/>
  <c r="P20" i="25"/>
  <c r="P82" i="17"/>
  <c r="T82" i="17"/>
  <c r="P82" i="12"/>
  <c r="T82" i="12"/>
  <c r="P7" i="12"/>
  <c r="T7" i="12"/>
  <c r="V42" i="1"/>
  <c r="T55" i="17"/>
  <c r="P55" i="17"/>
  <c r="P56" i="9"/>
  <c r="T56" i="9"/>
  <c r="T16" i="28"/>
  <c r="P16" i="28"/>
  <c r="T37" i="15"/>
  <c r="P37" i="15"/>
  <c r="T37" i="14"/>
  <c r="P37" i="14"/>
  <c r="T74" i="16"/>
  <c r="P74" i="16"/>
  <c r="T53" i="1"/>
  <c r="P53" i="1"/>
  <c r="T25" i="13"/>
  <c r="P25" i="13"/>
  <c r="T57" i="17"/>
  <c r="P57" i="17"/>
  <c r="V13" i="1"/>
  <c r="T51" i="13"/>
  <c r="P51" i="13"/>
  <c r="T51" i="19"/>
  <c r="P51" i="19"/>
  <c r="T51" i="14"/>
  <c r="P51" i="14"/>
  <c r="T46" i="18"/>
  <c r="P46" i="18"/>
  <c r="T46" i="4"/>
  <c r="P46" i="4"/>
  <c r="P26" i="17"/>
  <c r="T26" i="17"/>
  <c r="U26" i="1"/>
  <c r="P47" i="4"/>
  <c r="T47" i="4"/>
  <c r="T52" i="23"/>
  <c r="P52" i="23"/>
  <c r="T52" i="26"/>
  <c r="P52" i="26"/>
  <c r="P81" i="13"/>
  <c r="T81" i="13"/>
  <c r="T24" i="22"/>
  <c r="P24" i="22"/>
  <c r="P33" i="26"/>
  <c r="T33" i="26"/>
  <c r="P54" i="16"/>
  <c r="T54" i="16"/>
  <c r="P13" i="17"/>
  <c r="T13" i="17"/>
  <c r="T50" i="11"/>
  <c r="P50" i="11"/>
  <c r="T50" i="4"/>
  <c r="P50" i="4"/>
  <c r="P6" i="24"/>
  <c r="T6" i="24"/>
  <c r="T6" i="10"/>
  <c r="P6" i="10"/>
  <c r="P28" i="24"/>
  <c r="T28" i="24"/>
  <c r="U28" i="1"/>
  <c r="T65" i="23"/>
  <c r="P65" i="23"/>
  <c r="T66" i="9"/>
  <c r="P66" i="9"/>
  <c r="V60" i="1"/>
  <c r="T39" i="27"/>
  <c r="P39" i="27"/>
  <c r="P69" i="27"/>
  <c r="T69" i="27"/>
  <c r="T69" i="18"/>
  <c r="P69" i="18"/>
  <c r="P83" i="24"/>
  <c r="T83" i="24"/>
  <c r="P83" i="10"/>
  <c r="T83" i="10"/>
  <c r="T32" i="18"/>
  <c r="P32" i="18"/>
  <c r="P32" i="11"/>
  <c r="T32" i="11"/>
  <c r="T17" i="19"/>
  <c r="P17" i="19"/>
  <c r="P12" i="14"/>
  <c r="T12" i="14"/>
  <c r="P10" i="14"/>
  <c r="T10" i="14"/>
  <c r="T43" i="10"/>
  <c r="P43" i="10"/>
  <c r="T43" i="22"/>
  <c r="P43" i="22"/>
  <c r="T63" i="26"/>
  <c r="P63" i="26"/>
  <c r="U63" i="1"/>
  <c r="P77" i="14"/>
  <c r="T77" i="14"/>
  <c r="P77" i="16"/>
  <c r="T77" i="16"/>
  <c r="T72" i="16"/>
  <c r="P72" i="16"/>
  <c r="T42" i="13"/>
  <c r="P42" i="13"/>
  <c r="T42" i="4"/>
  <c r="P42" i="4"/>
  <c r="T27" i="19"/>
  <c r="P27" i="19"/>
  <c r="P85" i="16"/>
  <c r="T85" i="16"/>
  <c r="P49" i="25"/>
  <c r="T49" i="25"/>
  <c r="T22" i="23"/>
  <c r="P22" i="23"/>
  <c r="T15" i="13"/>
  <c r="P15" i="13"/>
  <c r="T59" i="25"/>
  <c r="P59" i="25"/>
  <c r="T59" i="1"/>
  <c r="P59" i="1"/>
  <c r="T73" i="19"/>
  <c r="P73" i="19"/>
  <c r="P11" i="11"/>
  <c r="T11" i="11"/>
  <c r="T38" i="15"/>
  <c r="P38" i="15"/>
  <c r="P40" i="13"/>
  <c r="T40" i="13"/>
  <c r="V22" i="1"/>
  <c r="T23" i="19"/>
  <c r="P23" i="19"/>
  <c r="P60" i="28"/>
  <c r="T60" i="28"/>
  <c r="P60" i="1"/>
  <c r="T60" i="1"/>
  <c r="T31" i="17"/>
  <c r="P31" i="17"/>
  <c r="P48" i="25"/>
  <c r="T48" i="25"/>
  <c r="T48" i="23"/>
  <c r="P48" i="23"/>
  <c r="T44" i="24"/>
  <c r="P44" i="24"/>
  <c r="T78" i="10"/>
  <c r="P78" i="10"/>
  <c r="P36" i="22"/>
  <c r="T36" i="22"/>
  <c r="T9" i="16"/>
  <c r="P9" i="16"/>
  <c r="P5" i="19"/>
  <c r="T5" i="19"/>
  <c r="P8" i="23"/>
  <c r="T8" i="23"/>
  <c r="T76" i="16"/>
  <c r="P76" i="16"/>
  <c r="P76" i="25"/>
  <c r="T76" i="25"/>
  <c r="T29" i="4"/>
  <c r="P29" i="4"/>
  <c r="T21" i="23"/>
  <c r="P21" i="23"/>
  <c r="T34" i="28"/>
  <c r="P34" i="28"/>
  <c r="P79" i="25"/>
  <c r="T79" i="25"/>
  <c r="P18" i="22"/>
  <c r="T18" i="22"/>
  <c r="T45" i="18"/>
  <c r="P45" i="18"/>
  <c r="T41" i="13"/>
  <c r="P41" i="13"/>
  <c r="P41" i="4"/>
  <c r="T41" i="4"/>
  <c r="T80" i="25"/>
  <c r="P80" i="25"/>
  <c r="T35" i="24"/>
  <c r="P35" i="24"/>
  <c r="P35" i="18"/>
  <c r="T35" i="18"/>
  <c r="T19" i="11"/>
  <c r="P19" i="11"/>
  <c r="P62" i="17"/>
  <c r="T62" i="17"/>
  <c r="T62" i="14"/>
  <c r="P62" i="14"/>
  <c r="T20" i="15"/>
  <c r="P20" i="15"/>
  <c r="T82" i="9"/>
  <c r="P82" i="9"/>
  <c r="P7" i="16"/>
  <c r="T7" i="16"/>
  <c r="P55" i="18"/>
  <c r="T55" i="18"/>
  <c r="P56" i="14"/>
  <c r="T56" i="14"/>
  <c r="T16" i="24"/>
  <c r="P16" i="24"/>
  <c r="P16" i="23"/>
  <c r="T16" i="23"/>
  <c r="U37" i="1"/>
  <c r="U74" i="1"/>
  <c r="P74" i="11"/>
  <c r="T74" i="11"/>
  <c r="P53" i="17"/>
  <c r="T53" i="17"/>
  <c r="T25" i="9"/>
  <c r="P25" i="9"/>
  <c r="T57" i="12"/>
  <c r="P57" i="12"/>
  <c r="T61" i="15"/>
  <c r="P61" i="15"/>
  <c r="T51" i="16"/>
  <c r="P51" i="16"/>
  <c r="T46" i="17"/>
  <c r="P46" i="17"/>
  <c r="P26" i="11"/>
  <c r="T26" i="11"/>
  <c r="T26" i="9"/>
  <c r="P26" i="9"/>
  <c r="T47" i="25"/>
  <c r="P47" i="25"/>
  <c r="T52" i="28"/>
  <c r="P52" i="28"/>
  <c r="T81" i="14"/>
  <c r="P81" i="14"/>
  <c r="T24" i="27"/>
  <c r="P24" i="27"/>
  <c r="P33" i="28"/>
  <c r="T33" i="28"/>
  <c r="T54" i="27"/>
  <c r="P54" i="27"/>
  <c r="T13" i="27"/>
  <c r="P13" i="27"/>
  <c r="V74" i="1"/>
  <c r="T50" i="22"/>
  <c r="P50" i="22"/>
  <c r="T50" i="12"/>
  <c r="P50" i="12"/>
  <c r="P6" i="17"/>
  <c r="T6" i="17"/>
  <c r="T28" i="25"/>
  <c r="P28" i="25"/>
  <c r="P65" i="12"/>
  <c r="T65" i="12"/>
  <c r="U65" i="1"/>
  <c r="P66" i="22"/>
  <c r="T66" i="22"/>
  <c r="T71" i="9"/>
  <c r="P71" i="9"/>
  <c r="T39" i="19"/>
  <c r="P39" i="19"/>
  <c r="U39" i="1"/>
  <c r="V23" i="1"/>
  <c r="V28" i="1"/>
  <c r="P69" i="24"/>
  <c r="T69" i="24"/>
  <c r="T83" i="16"/>
  <c r="P83" i="16"/>
  <c r="P32" i="13"/>
  <c r="T32" i="13"/>
  <c r="P32" i="9"/>
  <c r="T32" i="9"/>
  <c r="T17" i="14"/>
  <c r="P17" i="14"/>
  <c r="P12" i="12"/>
  <c r="T12" i="12"/>
  <c r="T10" i="15"/>
  <c r="P10" i="15"/>
  <c r="P43" i="12"/>
  <c r="T43" i="12"/>
  <c r="P63" i="19"/>
  <c r="T63" i="19"/>
  <c r="P63" i="10"/>
  <c r="T63" i="10"/>
  <c r="T77" i="4"/>
  <c r="P77" i="4"/>
  <c r="P77" i="13"/>
  <c r="T77" i="13"/>
  <c r="T72" i="11"/>
  <c r="P72" i="11"/>
  <c r="P42" i="11"/>
  <c r="T42" i="11"/>
  <c r="P27" i="13"/>
  <c r="T27" i="13"/>
  <c r="T27" i="17"/>
  <c r="P27" i="17"/>
  <c r="T49" i="11"/>
  <c r="P49" i="11"/>
  <c r="P49" i="27"/>
  <c r="T49" i="27"/>
  <c r="P22" i="24"/>
  <c r="T22" i="24"/>
  <c r="T22" i="12"/>
  <c r="P22" i="12"/>
  <c r="P15" i="22"/>
  <c r="T15" i="22"/>
  <c r="P59" i="27"/>
  <c r="T59" i="27"/>
  <c r="T59" i="4"/>
  <c r="P59" i="4"/>
  <c r="P73" i="24"/>
  <c r="T73" i="24"/>
  <c r="T73" i="9"/>
  <c r="P73" i="9"/>
  <c r="T11" i="15"/>
  <c r="P11" i="15"/>
  <c r="V81" i="1"/>
  <c r="P38" i="11"/>
  <c r="T38" i="11"/>
  <c r="P40" i="28"/>
  <c r="T40" i="28"/>
  <c r="P14" i="14"/>
  <c r="T14" i="14"/>
  <c r="T23" i="26"/>
  <c r="P23" i="26"/>
  <c r="V11" i="1"/>
  <c r="T60" i="19"/>
  <c r="P60" i="19"/>
  <c r="P31" i="22"/>
  <c r="T31" i="22"/>
  <c r="T48" i="17"/>
  <c r="P48" i="17"/>
  <c r="T48" i="4"/>
  <c r="P48" i="4"/>
  <c r="P44" i="14"/>
  <c r="T44" i="14"/>
  <c r="T78" i="16"/>
  <c r="P78" i="16"/>
  <c r="T30" i="11"/>
  <c r="P30" i="11"/>
  <c r="T68" i="10"/>
  <c r="P68" i="10"/>
  <c r="T68" i="19"/>
  <c r="P68" i="19"/>
  <c r="P84" i="11"/>
  <c r="T84" i="11"/>
  <c r="T36" i="16"/>
  <c r="P36" i="16"/>
  <c r="T5" i="26"/>
  <c r="P5" i="26"/>
  <c r="P8" i="16"/>
  <c r="T8" i="16"/>
  <c r="P58" i="22"/>
  <c r="T58" i="22"/>
  <c r="P9" i="10"/>
  <c r="T9" i="10"/>
  <c r="T5" i="12"/>
  <c r="P5" i="12"/>
  <c r="P76" i="18"/>
  <c r="T76" i="18"/>
  <c r="P29" i="15"/>
  <c r="T29" i="15"/>
  <c r="P29" i="22"/>
  <c r="T29" i="22"/>
  <c r="T67" i="11"/>
  <c r="P67" i="11"/>
  <c r="T86" i="22"/>
  <c r="P86" i="22"/>
  <c r="T9" i="23"/>
  <c r="P9" i="23"/>
  <c r="P5" i="17"/>
  <c r="T5" i="17"/>
  <c r="P8" i="15"/>
  <c r="T8" i="15"/>
  <c r="T64" i="17"/>
  <c r="P64" i="17"/>
  <c r="T76" i="11"/>
  <c r="P76" i="11"/>
  <c r="P29" i="12"/>
  <c r="T29" i="12"/>
  <c r="P21" i="22"/>
  <c r="T21" i="22"/>
  <c r="T61" i="17"/>
  <c r="P61" i="17"/>
  <c r="T34" i="15"/>
  <c r="P34" i="15"/>
  <c r="P34" i="9"/>
  <c r="T34" i="9"/>
  <c r="P79" i="19"/>
  <c r="T79" i="19"/>
  <c r="U79" i="1"/>
  <c r="P18" i="24"/>
  <c r="T18" i="24"/>
  <c r="P45" i="24"/>
  <c r="T45" i="24"/>
  <c r="P41" i="18"/>
  <c r="T41" i="18"/>
  <c r="P41" i="25"/>
  <c r="T41" i="25"/>
  <c r="T80" i="27"/>
  <c r="P80" i="27"/>
  <c r="P86" i="24"/>
  <c r="T86" i="24"/>
  <c r="P35" i="23"/>
  <c r="T35" i="23"/>
  <c r="V78" i="1"/>
  <c r="T19" i="10"/>
  <c r="P19" i="10"/>
  <c r="T62" i="10"/>
  <c r="P62" i="10"/>
  <c r="T20" i="24"/>
  <c r="P20" i="24"/>
  <c r="T20" i="18"/>
  <c r="P20" i="18"/>
  <c r="T82" i="27"/>
  <c r="P82" i="27"/>
  <c r="P7" i="23"/>
  <c r="T7" i="23"/>
  <c r="V50" i="1"/>
  <c r="V46" i="1"/>
  <c r="T64" i="15"/>
  <c r="P64" i="15"/>
  <c r="T55" i="1"/>
  <c r="P55" i="1"/>
  <c r="P56" i="18"/>
  <c r="T56" i="18"/>
  <c r="T16" i="26"/>
  <c r="P16" i="26"/>
  <c r="T16" i="9"/>
  <c r="P16" i="9"/>
  <c r="P37" i="9"/>
  <c r="T37" i="9"/>
  <c r="P37" i="25"/>
  <c r="T37" i="25"/>
  <c r="P74" i="15"/>
  <c r="T74" i="15"/>
  <c r="T74" i="1"/>
  <c r="P74" i="1"/>
  <c r="T53" i="10"/>
  <c r="P53" i="10"/>
  <c r="T53" i="23"/>
  <c r="P53" i="23"/>
  <c r="P25" i="19"/>
  <c r="T25" i="19"/>
  <c r="P70" i="25"/>
  <c r="T70" i="25"/>
  <c r="T57" i="13"/>
  <c r="P57" i="13"/>
  <c r="T61" i="25"/>
  <c r="P61" i="25"/>
  <c r="T75" i="9"/>
  <c r="P75" i="9"/>
  <c r="T51" i="26"/>
  <c r="P51" i="26"/>
  <c r="T46" i="14"/>
  <c r="P46" i="14"/>
  <c r="T46" i="13"/>
  <c r="P46" i="13"/>
  <c r="P26" i="25"/>
  <c r="T26" i="25"/>
  <c r="P47" i="15"/>
  <c r="T47" i="15"/>
  <c r="T47" i="9"/>
  <c r="P47" i="9"/>
  <c r="T52" i="18"/>
  <c r="P52" i="18"/>
  <c r="P81" i="26"/>
  <c r="T81" i="26"/>
  <c r="P24" i="12"/>
  <c r="T24" i="12"/>
  <c r="T24" i="15"/>
  <c r="P24" i="15"/>
  <c r="T33" i="9"/>
  <c r="P33" i="9"/>
  <c r="P54" i="15"/>
  <c r="T54" i="15"/>
  <c r="T54" i="1"/>
  <c r="P54" i="1"/>
  <c r="T13" i="23"/>
  <c r="P13" i="23"/>
  <c r="P50" i="15"/>
  <c r="T50" i="15"/>
  <c r="P6" i="26"/>
  <c r="T6" i="26"/>
  <c r="T6" i="4"/>
  <c r="P6" i="4"/>
  <c r="T28" i="10"/>
  <c r="P28" i="10"/>
  <c r="P28" i="26"/>
  <c r="T28" i="26"/>
  <c r="P65" i="27"/>
  <c r="T65" i="27"/>
  <c r="P66" i="23"/>
  <c r="T66" i="23"/>
  <c r="P39" i="22"/>
  <c r="T39" i="22"/>
  <c r="P70" i="22"/>
  <c r="T70" i="22"/>
  <c r="T69" i="1"/>
  <c r="P69" i="1"/>
  <c r="T83" i="12"/>
  <c r="P83" i="12"/>
  <c r="T32" i="12"/>
  <c r="P32" i="12"/>
  <c r="P32" i="1"/>
  <c r="T32" i="1"/>
  <c r="T17" i="11"/>
  <c r="P17" i="11"/>
  <c r="P12" i="15"/>
  <c r="T12" i="15"/>
  <c r="P10" i="17"/>
  <c r="T10" i="17"/>
  <c r="P43" i="15"/>
  <c r="T43" i="15"/>
  <c r="T63" i="24"/>
  <c r="P63" i="24"/>
  <c r="T63" i="11"/>
  <c r="P63" i="11"/>
  <c r="T77" i="28"/>
  <c r="P77" i="28"/>
  <c r="T72" i="13"/>
  <c r="P72" i="13"/>
  <c r="T42" i="28"/>
  <c r="P42" i="28"/>
  <c r="P27" i="15"/>
  <c r="T27" i="15"/>
  <c r="T27" i="1"/>
  <c r="P27" i="1"/>
  <c r="P85" i="10"/>
  <c r="T85" i="10"/>
  <c r="U49" i="1"/>
  <c r="P22" i="25"/>
  <c r="T22" i="25"/>
  <c r="T15" i="15"/>
  <c r="P15" i="15"/>
  <c r="P59" i="17"/>
  <c r="T59" i="17"/>
  <c r="T59" i="26"/>
  <c r="P59" i="26"/>
  <c r="T73" i="23"/>
  <c r="P73" i="23"/>
  <c r="T11" i="10"/>
  <c r="P11" i="10"/>
  <c r="T38" i="12"/>
  <c r="P38" i="12"/>
  <c r="P40" i="17"/>
  <c r="T40" i="17"/>
  <c r="T40" i="24"/>
  <c r="P40" i="24"/>
  <c r="T14" i="11"/>
  <c r="P14" i="11"/>
  <c r="T14" i="4"/>
  <c r="P14" i="4"/>
  <c r="T23" i="24"/>
  <c r="P23" i="24"/>
  <c r="T60" i="14"/>
  <c r="P60" i="14"/>
  <c r="T31" i="25"/>
  <c r="P31" i="25"/>
  <c r="T48" i="24"/>
  <c r="P48" i="24"/>
  <c r="P44" i="28"/>
  <c r="T44" i="28"/>
  <c r="V36" i="1"/>
  <c r="T78" i="15"/>
  <c r="P78" i="15"/>
  <c r="T30" i="26"/>
  <c r="P30" i="26"/>
  <c r="T68" i="14"/>
  <c r="P68" i="14"/>
  <c r="P68" i="1"/>
  <c r="T68" i="1"/>
  <c r="U84" i="1"/>
  <c r="P84" i="18"/>
  <c r="T84" i="18"/>
  <c r="P36" i="11"/>
  <c r="T36" i="11"/>
  <c r="P9" i="28"/>
  <c r="T9" i="28"/>
  <c r="T9" i="25"/>
  <c r="P9" i="25"/>
  <c r="T5" i="22"/>
  <c r="P5" i="22"/>
  <c r="P5" i="23"/>
  <c r="T5" i="23"/>
  <c r="T8" i="22"/>
  <c r="P8" i="22"/>
  <c r="U8" i="1"/>
  <c r="P76" i="19"/>
  <c r="T76" i="19"/>
  <c r="P76" i="13"/>
  <c r="T76" i="13"/>
  <c r="T29" i="25"/>
  <c r="P29" i="25"/>
  <c r="P21" i="11"/>
  <c r="T21" i="11"/>
  <c r="V49" i="1"/>
  <c r="P58" i="18"/>
  <c r="T58" i="18"/>
  <c r="P34" i="17"/>
  <c r="T34" i="17"/>
  <c r="T79" i="26"/>
  <c r="P79" i="26"/>
  <c r="P79" i="1"/>
  <c r="T79" i="1"/>
  <c r="T18" i="15"/>
  <c r="P18" i="15"/>
  <c r="P18" i="4"/>
  <c r="T18" i="4"/>
  <c r="P45" i="12"/>
  <c r="T45" i="12"/>
  <c r="T45" i="13"/>
  <c r="P45" i="13"/>
  <c r="T41" i="9"/>
  <c r="P41" i="9"/>
  <c r="P80" i="17"/>
  <c r="T80" i="17"/>
  <c r="P35" i="13"/>
  <c r="T35" i="13"/>
  <c r="T35" i="27"/>
  <c r="P35" i="27"/>
  <c r="P19" i="24"/>
  <c r="T19" i="24"/>
  <c r="T62" i="9"/>
  <c r="P62" i="9"/>
  <c r="P62" i="4"/>
  <c r="T62" i="4"/>
  <c r="T20" i="16"/>
  <c r="P20" i="16"/>
  <c r="T20" i="23"/>
  <c r="P20" i="23"/>
  <c r="P82" i="22"/>
  <c r="T82" i="22"/>
  <c r="P82" i="14"/>
  <c r="T82" i="14"/>
  <c r="P7" i="18"/>
  <c r="T7" i="18"/>
  <c r="P55" i="11"/>
  <c r="T55" i="11"/>
  <c r="U55" i="1"/>
  <c r="P56" i="25"/>
  <c r="T56" i="25"/>
  <c r="T16" i="18"/>
  <c r="P16" i="18"/>
  <c r="T37" i="27"/>
  <c r="P37" i="27"/>
  <c r="P37" i="10"/>
  <c r="T37" i="10"/>
  <c r="P74" i="12"/>
  <c r="T74" i="12"/>
  <c r="P61" i="26"/>
  <c r="T61" i="26"/>
  <c r="T53" i="22"/>
  <c r="P53" i="22"/>
  <c r="T25" i="16"/>
  <c r="P25" i="16"/>
  <c r="P25" i="25"/>
  <c r="T25" i="25"/>
  <c r="P57" i="11"/>
  <c r="T57" i="11"/>
  <c r="T51" i="24"/>
  <c r="P51" i="24"/>
  <c r="T51" i="9"/>
  <c r="P51" i="9"/>
  <c r="P46" i="25"/>
  <c r="T46" i="25"/>
  <c r="P26" i="27"/>
  <c r="T26" i="27"/>
  <c r="P26" i="18"/>
  <c r="T26" i="18"/>
  <c r="P47" i="22"/>
  <c r="T47" i="22"/>
  <c r="P47" i="17"/>
  <c r="T47" i="17"/>
  <c r="P52" i="10"/>
  <c r="T52" i="10"/>
  <c r="P81" i="16"/>
  <c r="T81" i="16"/>
  <c r="P81" i="19"/>
  <c r="T81" i="19"/>
  <c r="P24" i="11"/>
  <c r="T24" i="11"/>
  <c r="P33" i="17"/>
  <c r="T33" i="17"/>
  <c r="T54" i="12"/>
  <c r="P54" i="12"/>
  <c r="T13" i="25"/>
  <c r="P13" i="25"/>
  <c r="P13" i="16"/>
  <c r="T13" i="16"/>
  <c r="P50" i="16"/>
  <c r="T50" i="16"/>
  <c r="T50" i="18"/>
  <c r="P50" i="18"/>
  <c r="P6" i="27"/>
  <c r="T6" i="27"/>
  <c r="T6" i="18"/>
  <c r="P6" i="18"/>
  <c r="P28" i="1"/>
  <c r="T28" i="1"/>
  <c r="P65" i="13"/>
  <c r="T65" i="13"/>
  <c r="P66" i="26"/>
  <c r="T66" i="26"/>
  <c r="P66" i="14"/>
  <c r="T66" i="14"/>
  <c r="P39" i="9"/>
  <c r="T39" i="9"/>
  <c r="P61" i="22"/>
  <c r="T61" i="22"/>
  <c r="V83" i="1"/>
  <c r="T69" i="26"/>
  <c r="P69" i="26"/>
  <c r="T83" i="9"/>
  <c r="P83" i="9"/>
  <c r="P83" i="23"/>
  <c r="T83" i="23"/>
  <c r="P32" i="22"/>
  <c r="T32" i="22"/>
  <c r="P17" i="24"/>
  <c r="T17" i="24"/>
  <c r="T12" i="16"/>
  <c r="P12" i="16"/>
  <c r="P12" i="11"/>
  <c r="T12" i="11"/>
  <c r="T10" i="19"/>
  <c r="P10" i="19"/>
  <c r="T43" i="24"/>
  <c r="P43" i="24"/>
  <c r="U43" i="1"/>
  <c r="P63" i="18"/>
  <c r="T63" i="18"/>
  <c r="T77" i="12"/>
  <c r="P77" i="12"/>
  <c r="P72" i="18"/>
  <c r="T72" i="18"/>
  <c r="T42" i="14"/>
  <c r="P42" i="14"/>
  <c r="T42" i="18"/>
  <c r="P42" i="18"/>
  <c r="U27" i="1"/>
  <c r="T85" i="18"/>
  <c r="P85" i="18"/>
  <c r="U85" i="1"/>
  <c r="T49" i="1"/>
  <c r="P49" i="1"/>
  <c r="P22" i="13"/>
  <c r="T22" i="13"/>
  <c r="T15" i="19"/>
  <c r="P15" i="19"/>
  <c r="P59" i="13"/>
  <c r="T59" i="13"/>
  <c r="P59" i="22"/>
  <c r="T59" i="22"/>
  <c r="P73" i="17"/>
  <c r="T73" i="17"/>
  <c r="T75" i="28"/>
  <c r="P75" i="28"/>
  <c r="P11" i="26"/>
  <c r="T11" i="26"/>
  <c r="T38" i="27"/>
  <c r="P38" i="27"/>
  <c r="P40" i="16"/>
  <c r="T40" i="16"/>
  <c r="T14" i="27"/>
  <c r="P14" i="27"/>
  <c r="P14" i="16"/>
  <c r="T14" i="16"/>
  <c r="P14" i="17"/>
  <c r="T14" i="17"/>
  <c r="P23" i="12"/>
  <c r="T23" i="12"/>
  <c r="T60" i="25"/>
  <c r="P60" i="25"/>
  <c r="P31" i="14"/>
  <c r="T31" i="14"/>
  <c r="T48" i="19"/>
  <c r="P48" i="19"/>
  <c r="T44" i="13"/>
  <c r="P44" i="13"/>
  <c r="P44" i="15"/>
  <c r="T44" i="15"/>
  <c r="T78" i="28"/>
  <c r="P78" i="28"/>
  <c r="P30" i="19"/>
  <c r="T30" i="19"/>
  <c r="P30" i="16"/>
  <c r="T30" i="16"/>
  <c r="T68" i="18"/>
  <c r="P68" i="18"/>
  <c r="T84" i="15"/>
  <c r="P84" i="15"/>
  <c r="P36" i="14"/>
  <c r="T36" i="14"/>
  <c r="P44" i="26"/>
  <c r="T44" i="26"/>
  <c r="V39" i="1"/>
  <c r="P78" i="9"/>
  <c r="T78" i="9"/>
  <c r="T30" i="18"/>
  <c r="P30" i="18"/>
  <c r="T68" i="26"/>
  <c r="P68" i="26"/>
  <c r="P84" i="13"/>
  <c r="T84" i="13"/>
  <c r="P36" i="19"/>
  <c r="T36" i="19"/>
  <c r="T9" i="17"/>
  <c r="P9" i="17"/>
  <c r="P9" i="13"/>
  <c r="T9" i="13"/>
  <c r="T5" i="15"/>
  <c r="P5" i="15"/>
  <c r="P5" i="16"/>
  <c r="T5" i="16"/>
  <c r="P8" i="10"/>
  <c r="T8" i="10"/>
  <c r="T76" i="23"/>
  <c r="P76" i="23"/>
  <c r="T29" i="28"/>
  <c r="P29" i="28"/>
  <c r="P21" i="17"/>
  <c r="T21" i="17"/>
  <c r="T70" i="14"/>
  <c r="P70" i="14"/>
  <c r="T34" i="14"/>
  <c r="P34" i="14"/>
  <c r="P79" i="13"/>
  <c r="T79" i="13"/>
  <c r="P79" i="18"/>
  <c r="T79" i="18"/>
  <c r="T18" i="17"/>
  <c r="P18" i="17"/>
  <c r="P45" i="17"/>
  <c r="T45" i="17"/>
  <c r="P41" i="26"/>
  <c r="T41" i="26"/>
  <c r="T80" i="10"/>
  <c r="P80" i="10"/>
  <c r="T80" i="1"/>
  <c r="P80" i="1"/>
  <c r="T35" i="17"/>
  <c r="P35" i="17"/>
  <c r="T19" i="27"/>
  <c r="P19" i="27"/>
  <c r="P62" i="26"/>
  <c r="T62" i="26"/>
  <c r="T20" i="19"/>
  <c r="P20" i="19"/>
  <c r="P20" i="22"/>
  <c r="T20" i="22"/>
  <c r="P82" i="18"/>
  <c r="T82" i="18"/>
  <c r="P55" i="24"/>
  <c r="T55" i="24"/>
  <c r="T56" i="12"/>
  <c r="P56" i="12"/>
  <c r="P16" i="27"/>
  <c r="T16" i="27"/>
  <c r="P16" i="15"/>
  <c r="T16" i="15"/>
  <c r="T37" i="1"/>
  <c r="P37" i="1"/>
  <c r="T74" i="9"/>
  <c r="P74" i="9"/>
  <c r="P53" i="28"/>
  <c r="T53" i="28"/>
  <c r="P25" i="11"/>
  <c r="T25" i="11"/>
  <c r="P57" i="15"/>
  <c r="T57" i="15"/>
  <c r="T67" i="15"/>
  <c r="P67" i="15"/>
  <c r="P51" i="23"/>
  <c r="T51" i="23"/>
  <c r="P46" i="16"/>
  <c r="T46" i="16"/>
  <c r="V37" i="1"/>
  <c r="T26" i="26"/>
  <c r="P26" i="26"/>
  <c r="T47" i="12"/>
  <c r="P47" i="12"/>
  <c r="U47" i="1"/>
  <c r="P52" i="14"/>
  <c r="T52" i="14"/>
  <c r="P81" i="23"/>
  <c r="T81" i="23"/>
  <c r="T24" i="4"/>
  <c r="P24" i="4"/>
  <c r="P33" i="27"/>
  <c r="T33" i="27"/>
  <c r="P86" i="25"/>
  <c r="T86" i="25"/>
  <c r="P54" i="25"/>
  <c r="T54" i="25"/>
  <c r="T13" i="14"/>
  <c r="P13" i="14"/>
  <c r="P50" i="23"/>
  <c r="T50" i="23"/>
  <c r="T6" i="16"/>
  <c r="P6" i="16"/>
  <c r="P28" i="17"/>
  <c r="T28" i="17"/>
  <c r="P65" i="18"/>
  <c r="T65" i="18"/>
  <c r="P66" i="27"/>
  <c r="T66" i="27"/>
  <c r="T66" i="4"/>
  <c r="P66" i="4"/>
  <c r="T39" i="13"/>
  <c r="P39" i="13"/>
  <c r="T69" i="11"/>
  <c r="P69" i="11"/>
  <c r="T83" i="22"/>
  <c r="P83" i="22"/>
  <c r="P32" i="26"/>
  <c r="T32" i="26"/>
  <c r="T17" i="15"/>
  <c r="P17" i="15"/>
  <c r="P17" i="4"/>
  <c r="T17" i="4"/>
  <c r="P12" i="17"/>
  <c r="T12" i="17"/>
  <c r="P10" i="16"/>
  <c r="T10" i="16"/>
  <c r="U10" i="1"/>
  <c r="T43" i="18"/>
  <c r="P43" i="18"/>
  <c r="P63" i="22"/>
  <c r="T63" i="22"/>
  <c r="T77" i="11"/>
  <c r="P77" i="11"/>
  <c r="P72" i="14"/>
  <c r="T72" i="14"/>
  <c r="P42" i="10"/>
  <c r="T42" i="10"/>
  <c r="T27" i="27"/>
  <c r="P27" i="27"/>
  <c r="T27" i="11"/>
  <c r="P27" i="11"/>
  <c r="P85" i="12"/>
  <c r="T85" i="12"/>
  <c r="V66" i="1"/>
  <c r="P49" i="24"/>
  <c r="T49" i="24"/>
  <c r="T22" i="16"/>
  <c r="P22" i="16"/>
  <c r="P15" i="14"/>
  <c r="T15" i="14"/>
  <c r="T15" i="9"/>
  <c r="P15" i="9"/>
  <c r="T59" i="12"/>
  <c r="P59" i="12"/>
  <c r="P73" i="4"/>
  <c r="T73" i="4"/>
  <c r="P11" i="25"/>
  <c r="T11" i="25"/>
  <c r="T38" i="28"/>
  <c r="P38" i="28"/>
  <c r="T38" i="4"/>
  <c r="P38" i="4"/>
  <c r="P40" i="26"/>
  <c r="T40" i="26"/>
  <c r="T14" i="13"/>
  <c r="P14" i="13"/>
  <c r="T14" i="18"/>
  <c r="P14" i="18"/>
  <c r="T23" i="27"/>
  <c r="P23" i="27"/>
  <c r="P75" i="4"/>
  <c r="T75" i="4"/>
  <c r="P60" i="15"/>
  <c r="T60" i="15"/>
  <c r="T31" i="28"/>
  <c r="P31" i="28"/>
  <c r="T48" i="16"/>
  <c r="P48" i="16"/>
  <c r="P44" i="11"/>
  <c r="T44" i="11"/>
  <c r="P84" i="27"/>
  <c r="T84" i="27"/>
  <c r="P9" i="14"/>
  <c r="T9" i="14"/>
  <c r="P5" i="9"/>
  <c r="T5" i="9"/>
  <c r="T8" i="14"/>
  <c r="P8" i="14"/>
  <c r="P8" i="19"/>
  <c r="T8" i="19"/>
  <c r="U76" i="1"/>
  <c r="V17" i="1"/>
  <c r="T29" i="10"/>
  <c r="P29" i="10"/>
  <c r="U29" i="1"/>
  <c r="T21" i="27"/>
  <c r="P21" i="27"/>
  <c r="U21" i="1"/>
  <c r="P34" i="25"/>
  <c r="T34" i="25"/>
  <c r="T34" i="13"/>
  <c r="P34" i="13"/>
  <c r="P79" i="9"/>
  <c r="T79" i="9"/>
  <c r="P18" i="14"/>
  <c r="T18" i="14"/>
  <c r="P45" i="27"/>
  <c r="T45" i="27"/>
  <c r="U45" i="1"/>
  <c r="T41" i="22"/>
  <c r="P41" i="22"/>
  <c r="P80" i="14"/>
  <c r="T80" i="14"/>
  <c r="P35" i="11"/>
  <c r="T35" i="11"/>
  <c r="T19" i="17"/>
  <c r="P19" i="17"/>
  <c r="P19" i="12"/>
  <c r="T19" i="12"/>
  <c r="P62" i="22"/>
  <c r="T62" i="22"/>
  <c r="P20" i="10"/>
  <c r="T20" i="10"/>
  <c r="U20" i="1"/>
  <c r="P82" i="13"/>
  <c r="T82" i="13"/>
  <c r="T7" i="26"/>
  <c r="P7" i="26"/>
  <c r="P7" i="4"/>
  <c r="T7" i="4"/>
  <c r="T86" i="17"/>
  <c r="P86" i="17"/>
  <c r="T55" i="13"/>
  <c r="P55" i="13"/>
  <c r="P56" i="15"/>
  <c r="T56" i="15"/>
  <c r="P56" i="1"/>
  <c r="T56" i="1"/>
  <c r="T16" i="16"/>
  <c r="P16" i="16"/>
  <c r="P37" i="17"/>
  <c r="T37" i="17"/>
  <c r="T37" i="4"/>
  <c r="P37" i="4"/>
  <c r="T74" i="13"/>
  <c r="P74" i="13"/>
  <c r="T53" i="12"/>
  <c r="P53" i="12"/>
  <c r="T25" i="15"/>
  <c r="P25" i="15"/>
  <c r="P57" i="27"/>
  <c r="T57" i="27"/>
  <c r="P57" i="14"/>
  <c r="T57" i="14"/>
  <c r="T51" i="22"/>
  <c r="P51" i="22"/>
  <c r="P46" i="26"/>
  <c r="T46" i="26"/>
  <c r="T70" i="1"/>
  <c r="P70" i="1"/>
  <c r="P26" i="23"/>
  <c r="T26" i="23"/>
  <c r="T67" i="22"/>
  <c r="P67" i="22"/>
  <c r="P47" i="23"/>
  <c r="T47" i="23"/>
  <c r="V16" i="1"/>
  <c r="P52" i="25"/>
  <c r="T52" i="25"/>
  <c r="P81" i="4"/>
  <c r="T81" i="4"/>
  <c r="T24" i="24"/>
  <c r="P24" i="24"/>
  <c r="P33" i="15"/>
  <c r="T33" i="15"/>
  <c r="P33" i="1"/>
  <c r="T33" i="1"/>
  <c r="P54" i="11"/>
  <c r="T54" i="11"/>
  <c r="T13" i="26"/>
  <c r="P13" i="26"/>
  <c r="P13" i="9"/>
  <c r="T13" i="9"/>
  <c r="T50" i="28"/>
  <c r="P50" i="28"/>
  <c r="T64" i="13"/>
  <c r="P64" i="13"/>
  <c r="T6" i="23"/>
  <c r="P6" i="23"/>
  <c r="P28" i="14"/>
  <c r="T28" i="14"/>
  <c r="T28" i="15"/>
  <c r="P28" i="15"/>
  <c r="T65" i="28"/>
  <c r="P65" i="28"/>
  <c r="T65" i="4"/>
  <c r="P65" i="4"/>
  <c r="T66" i="24"/>
  <c r="P66" i="24"/>
  <c r="T39" i="14"/>
  <c r="P39" i="14"/>
  <c r="P39" i="15"/>
  <c r="T39" i="15"/>
  <c r="P69" i="23"/>
  <c r="T69" i="23"/>
  <c r="P83" i="26"/>
  <c r="T83" i="26"/>
  <c r="P32" i="17"/>
  <c r="T32" i="17"/>
  <c r="P17" i="27"/>
  <c r="T17" i="27"/>
  <c r="T12" i="19"/>
  <c r="P12" i="19"/>
  <c r="P71" i="16"/>
  <c r="T71" i="16"/>
  <c r="T10" i="12"/>
  <c r="P10" i="12"/>
  <c r="V41" i="1"/>
  <c r="P43" i="19"/>
  <c r="T43" i="19"/>
  <c r="P43" i="23"/>
  <c r="T43" i="23"/>
  <c r="T63" i="13"/>
  <c r="P63" i="13"/>
  <c r="P77" i="26"/>
  <c r="T77" i="26"/>
  <c r="P72" i="26"/>
  <c r="T72" i="26"/>
  <c r="T42" i="17"/>
  <c r="P42" i="17"/>
  <c r="P42" i="15"/>
  <c r="T42" i="15"/>
  <c r="T27" i="10"/>
  <c r="P27" i="10"/>
  <c r="T85" i="22"/>
  <c r="P85" i="22"/>
  <c r="P85" i="19"/>
  <c r="T85" i="19"/>
  <c r="T49" i="12"/>
  <c r="P49" i="12"/>
  <c r="P22" i="22"/>
  <c r="T22" i="22"/>
  <c r="T15" i="27"/>
  <c r="P15" i="27"/>
  <c r="T59" i="18"/>
  <c r="P59" i="18"/>
  <c r="T59" i="9"/>
  <c r="P59" i="9"/>
  <c r="P73" i="1"/>
  <c r="T73" i="1"/>
  <c r="P11" i="27"/>
  <c r="T11" i="27"/>
  <c r="P11" i="4"/>
  <c r="T11" i="4"/>
  <c r="P38" i="19"/>
  <c r="T38" i="19"/>
  <c r="T40" i="10"/>
  <c r="P40" i="10"/>
  <c r="P14" i="19"/>
  <c r="T14" i="19"/>
  <c r="V18" i="1"/>
  <c r="T23" i="10"/>
  <c r="P23" i="10"/>
  <c r="T60" i="22"/>
  <c r="P60" i="22"/>
  <c r="T31" i="18"/>
  <c r="P31" i="18"/>
  <c r="P48" i="27"/>
  <c r="T48" i="27"/>
  <c r="V53" i="1"/>
  <c r="P44" i="19"/>
  <c r="T44" i="19"/>
  <c r="P44" i="4"/>
  <c r="T44" i="4"/>
  <c r="P78" i="19"/>
  <c r="T78" i="19"/>
  <c r="P30" i="25"/>
  <c r="T30" i="25"/>
  <c r="U30" i="1"/>
  <c r="T68" i="17"/>
  <c r="P68" i="17"/>
  <c r="T84" i="26"/>
  <c r="P84" i="26"/>
  <c r="T36" i="10"/>
  <c r="P36" i="10"/>
  <c r="P21" i="14"/>
  <c r="T21" i="14"/>
  <c r="P61" i="27"/>
  <c r="T61" i="27"/>
  <c r="V9" i="1"/>
  <c r="T34" i="27"/>
  <c r="P34" i="27"/>
  <c r="T79" i="14"/>
  <c r="P79" i="14"/>
  <c r="P79" i="4"/>
  <c r="T79" i="4"/>
  <c r="T18" i="10"/>
  <c r="P18" i="10"/>
  <c r="P45" i="19"/>
  <c r="T45" i="19"/>
  <c r="T45" i="1"/>
  <c r="P45" i="1"/>
  <c r="T41" i="1"/>
  <c r="P41" i="1"/>
  <c r="P80" i="15"/>
  <c r="T80" i="15"/>
  <c r="T35" i="15"/>
  <c r="P35" i="15"/>
  <c r="P35" i="4"/>
  <c r="T35" i="4"/>
  <c r="T19" i="14"/>
  <c r="P19" i="14"/>
  <c r="P62" i="23"/>
  <c r="T62" i="23"/>
  <c r="T20" i="14"/>
  <c r="P20" i="14"/>
  <c r="T7" i="28"/>
  <c r="P7" i="28"/>
  <c r="P86" i="26"/>
  <c r="T86" i="26"/>
  <c r="P55" i="16"/>
  <c r="T55" i="16"/>
  <c r="P56" i="19"/>
  <c r="T56" i="19"/>
  <c r="T56" i="10"/>
  <c r="P56" i="10"/>
  <c r="T16" i="10"/>
  <c r="P16" i="10"/>
  <c r="P37" i="11"/>
  <c r="T37" i="11"/>
  <c r="P74" i="24"/>
  <c r="T74" i="24"/>
  <c r="T64" i="10"/>
  <c r="P64" i="10"/>
  <c r="T53" i="15"/>
  <c r="P53" i="15"/>
  <c r="P25" i="14"/>
  <c r="T25" i="14"/>
  <c r="T25" i="10"/>
  <c r="P25" i="10"/>
  <c r="P57" i="19"/>
  <c r="T57" i="19"/>
  <c r="T57" i="4"/>
  <c r="P57" i="4"/>
  <c r="P67" i="17"/>
  <c r="T67" i="17"/>
  <c r="P61" i="14"/>
  <c r="T61" i="14"/>
  <c r="P51" i="11"/>
  <c r="T51" i="11"/>
  <c r="T46" i="15"/>
  <c r="P46" i="15"/>
  <c r="T26" i="16"/>
  <c r="P26" i="16"/>
  <c r="T47" i="16"/>
  <c r="P47" i="16"/>
  <c r="T52" i="16"/>
  <c r="P52" i="16"/>
  <c r="T81" i="10"/>
  <c r="P81" i="10"/>
  <c r="T58" i="16"/>
  <c r="P58" i="16"/>
  <c r="T24" i="19"/>
  <c r="P24" i="19"/>
  <c r="V72" i="1"/>
  <c r="P33" i="4"/>
  <c r="T33" i="4"/>
  <c r="U54" i="1"/>
  <c r="P13" i="24"/>
  <c r="T13" i="24"/>
  <c r="T50" i="26"/>
  <c r="P50" i="26"/>
  <c r="P64" i="25"/>
  <c r="T64" i="25"/>
  <c r="P6" i="9"/>
  <c r="T6" i="9"/>
  <c r="P70" i="15"/>
  <c r="T70" i="15"/>
  <c r="T28" i="18"/>
  <c r="P28" i="18"/>
  <c r="T65" i="16"/>
  <c r="P65" i="16"/>
  <c r="T66" i="10"/>
  <c r="P66" i="10"/>
  <c r="P39" i="10"/>
  <c r="T39" i="10"/>
  <c r="P69" i="19"/>
  <c r="T69" i="19"/>
  <c r="P83" i="25"/>
  <c r="T83" i="25"/>
  <c r="P32" i="23"/>
  <c r="T32" i="23"/>
  <c r="T17" i="25"/>
  <c r="P17" i="25"/>
  <c r="T12" i="28"/>
  <c r="P12" i="28"/>
  <c r="U12" i="1"/>
  <c r="P10" i="23"/>
  <c r="T10" i="23"/>
  <c r="P10" i="1"/>
  <c r="T10" i="1"/>
  <c r="P43" i="13"/>
  <c r="T43" i="13"/>
  <c r="P43" i="16"/>
  <c r="T43" i="16"/>
  <c r="T63" i="12"/>
  <c r="P63" i="12"/>
  <c r="V45" i="1"/>
  <c r="P77" i="27"/>
  <c r="T77" i="27"/>
  <c r="U72" i="1"/>
  <c r="T42" i="23"/>
  <c r="P42" i="23"/>
  <c r="T42" i="12"/>
  <c r="P42" i="12"/>
  <c r="T27" i="25"/>
  <c r="P27" i="25"/>
  <c r="T85" i="11"/>
  <c r="P85" i="11"/>
  <c r="T49" i="26"/>
  <c r="P49" i="26"/>
  <c r="P49" i="4"/>
  <c r="T49" i="4"/>
  <c r="P22" i="15"/>
  <c r="T22" i="15"/>
  <c r="T15" i="25"/>
  <c r="P15" i="25"/>
  <c r="P15" i="28"/>
  <c r="T15" i="28"/>
  <c r="T59" i="14"/>
  <c r="P59" i="14"/>
  <c r="P73" i="28"/>
  <c r="T73" i="28"/>
  <c r="T11" i="9"/>
  <c r="P11" i="9"/>
  <c r="P38" i="16"/>
  <c r="T38" i="16"/>
  <c r="P75" i="24"/>
  <c r="T75" i="24"/>
  <c r="P40" i="18"/>
  <c r="T40" i="18"/>
  <c r="P14" i="15"/>
  <c r="T14" i="15"/>
  <c r="T14" i="22"/>
  <c r="P14" i="22"/>
  <c r="T23" i="15"/>
  <c r="P23" i="15"/>
  <c r="P60" i="27"/>
  <c r="T60" i="27"/>
  <c r="P31" i="11"/>
  <c r="T31" i="11"/>
  <c r="T31" i="1"/>
  <c r="P31" i="1"/>
  <c r="T48" i="18"/>
  <c r="P48" i="18"/>
  <c r="T44" i="16"/>
  <c r="P44" i="16"/>
  <c r="P78" i="27"/>
  <c r="T78" i="27"/>
  <c r="T30" i="27"/>
  <c r="P30" i="27"/>
  <c r="T30" i="28"/>
  <c r="P30" i="28"/>
  <c r="T68" i="25"/>
  <c r="P68" i="25"/>
  <c r="P84" i="24"/>
  <c r="T84" i="24"/>
  <c r="P36" i="23"/>
  <c r="T36" i="23"/>
  <c r="V29" i="1"/>
  <c r="P86" i="15"/>
  <c r="T86" i="15"/>
  <c r="T9" i="1"/>
  <c r="P9" i="1"/>
  <c r="P5" i="25"/>
  <c r="T5" i="25"/>
  <c r="P8" i="28"/>
  <c r="T8" i="28"/>
  <c r="T8" i="4"/>
  <c r="P8" i="4"/>
  <c r="P76" i="12"/>
  <c r="T76" i="12"/>
  <c r="T29" i="19"/>
  <c r="P29" i="19"/>
  <c r="T21" i="28"/>
  <c r="P21" i="28"/>
  <c r="T67" i="18"/>
  <c r="P67" i="18"/>
  <c r="P58" i="9"/>
  <c r="T58" i="9"/>
  <c r="T34" i="19"/>
  <c r="P34" i="19"/>
  <c r="P34" i="1"/>
  <c r="T34" i="1"/>
  <c r="T79" i="23"/>
  <c r="P79" i="23"/>
  <c r="T18" i="25"/>
  <c r="P18" i="25"/>
  <c r="P45" i="23"/>
  <c r="T45" i="23"/>
  <c r="P41" i="15"/>
  <c r="T41" i="15"/>
  <c r="T80" i="26"/>
  <c r="P80" i="26"/>
  <c r="T35" i="16"/>
  <c r="P35" i="16"/>
  <c r="P19" i="28"/>
  <c r="T19" i="28"/>
  <c r="T19" i="23"/>
  <c r="P19" i="23"/>
  <c r="T62" i="18"/>
  <c r="P62" i="18"/>
  <c r="P20" i="1"/>
  <c r="T20" i="1"/>
  <c r="T82" i="16"/>
  <c r="P82" i="16"/>
  <c r="P7" i="11"/>
  <c r="T7" i="11"/>
  <c r="V6" i="1"/>
  <c r="V54" i="1"/>
  <c r="T55" i="27"/>
  <c r="P55" i="27"/>
  <c r="T56" i="27"/>
  <c r="P56" i="27"/>
  <c r="P16" i="25"/>
  <c r="T16" i="25"/>
  <c r="U16" i="1"/>
  <c r="T37" i="23"/>
  <c r="P37" i="23"/>
  <c r="P74" i="25"/>
  <c r="T74" i="25"/>
  <c r="P53" i="11"/>
  <c r="T53" i="11"/>
  <c r="U53" i="1"/>
  <c r="T25" i="23"/>
  <c r="P25" i="23"/>
  <c r="P57" i="25"/>
  <c r="T57" i="25"/>
  <c r="P51" i="25"/>
  <c r="T51" i="25"/>
  <c r="P46" i="24"/>
  <c r="T46" i="24"/>
  <c r="T26" i="24"/>
  <c r="P26" i="24"/>
  <c r="P47" i="24"/>
  <c r="T47" i="24"/>
  <c r="P52" i="27"/>
  <c r="T52" i="27"/>
  <c r="T52" i="4"/>
  <c r="P52" i="4"/>
  <c r="P81" i="24"/>
  <c r="T81" i="24"/>
  <c r="T24" i="9"/>
  <c r="P24" i="9"/>
  <c r="T24" i="10"/>
  <c r="P24" i="10"/>
  <c r="T33" i="10"/>
  <c r="P33" i="10"/>
  <c r="V34" i="1"/>
  <c r="P54" i="18"/>
  <c r="T54" i="18"/>
  <c r="P54" i="14"/>
  <c r="T54" i="14"/>
  <c r="T13" i="1"/>
  <c r="P13" i="1"/>
  <c r="P50" i="13"/>
  <c r="T50" i="13"/>
  <c r="T6" i="14"/>
  <c r="P6" i="14"/>
  <c r="T28" i="11"/>
  <c r="P28" i="11"/>
  <c r="T65" i="11"/>
  <c r="P65" i="11"/>
  <c r="T65" i="1"/>
  <c r="P65" i="1"/>
  <c r="P66" i="18"/>
  <c r="T66" i="18"/>
  <c r="T39" i="25"/>
  <c r="P39" i="25"/>
  <c r="P39" i="23"/>
  <c r="T39" i="23"/>
  <c r="P69" i="13"/>
  <c r="T69" i="13"/>
  <c r="T69" i="9"/>
  <c r="P69" i="9"/>
  <c r="T83" i="19"/>
  <c r="P83" i="19"/>
  <c r="P32" i="25"/>
  <c r="T32" i="25"/>
  <c r="P17" i="18"/>
  <c r="T17" i="18"/>
  <c r="P17" i="1"/>
  <c r="T17" i="1"/>
  <c r="T10" i="18"/>
  <c r="P10" i="18"/>
  <c r="P10" i="22"/>
  <c r="T10" i="22"/>
  <c r="T43" i="25"/>
  <c r="P43" i="25"/>
  <c r="T63" i="27"/>
  <c r="P63" i="27"/>
  <c r="P63" i="9"/>
  <c r="T63" i="9"/>
  <c r="T77" i="9"/>
  <c r="P77" i="9"/>
  <c r="P72" i="9"/>
  <c r="T72" i="9"/>
  <c r="P72" i="1"/>
  <c r="T72" i="1"/>
  <c r="T42" i="24"/>
  <c r="P42" i="24"/>
  <c r="P27" i="16"/>
  <c r="T27" i="16"/>
  <c r="T27" i="4"/>
  <c r="P27" i="4"/>
  <c r="P85" i="4"/>
  <c r="T85" i="4"/>
  <c r="T49" i="22"/>
  <c r="P49" i="22"/>
  <c r="T22" i="27"/>
  <c r="P22" i="27"/>
  <c r="T15" i="12"/>
  <c r="P15" i="12"/>
  <c r="T15" i="17"/>
  <c r="P15" i="17"/>
  <c r="T59" i="23"/>
  <c r="P59" i="23"/>
  <c r="P73" i="16"/>
  <c r="T73" i="16"/>
  <c r="T11" i="18"/>
  <c r="P11" i="18"/>
  <c r="T11" i="19"/>
  <c r="P11" i="19"/>
  <c r="T38" i="23"/>
  <c r="P38" i="23"/>
  <c r="T40" i="12"/>
  <c r="P40" i="12"/>
  <c r="P40" i="15"/>
  <c r="T40" i="15"/>
  <c r="T14" i="28"/>
  <c r="P14" i="28"/>
  <c r="T23" i="11"/>
  <c r="P23" i="11"/>
  <c r="P23" i="28"/>
  <c r="T23" i="28"/>
  <c r="P60" i="24"/>
  <c r="T60" i="24"/>
  <c r="T31" i="16"/>
  <c r="P31" i="16"/>
  <c r="P31" i="15"/>
  <c r="T31" i="15"/>
  <c r="T48" i="9"/>
  <c r="P48" i="9"/>
  <c r="T48" i="26"/>
  <c r="P48" i="26"/>
  <c r="V48" i="1"/>
  <c r="T44" i="27"/>
  <c r="P44" i="27"/>
  <c r="T78" i="23"/>
  <c r="P78" i="23"/>
  <c r="U78" i="1"/>
  <c r="P30" i="1"/>
  <c r="T30" i="1"/>
  <c r="P68" i="12"/>
  <c r="T68" i="12"/>
  <c r="U68" i="1"/>
  <c r="P84" i="19"/>
  <c r="T84" i="19"/>
  <c r="T36" i="17"/>
  <c r="P36" i="17"/>
  <c r="P78" i="24"/>
  <c r="T78" i="24"/>
  <c r="T30" i="14"/>
  <c r="P30" i="14"/>
  <c r="P68" i="13"/>
  <c r="T68" i="13"/>
  <c r="P84" i="25"/>
  <c r="T84" i="25"/>
  <c r="P58" i="25"/>
  <c r="T58" i="25"/>
  <c r="T9" i="24"/>
  <c r="P9" i="24"/>
  <c r="U5" i="1"/>
  <c r="T8" i="12"/>
  <c r="P8" i="12"/>
  <c r="P76" i="26"/>
  <c r="T76" i="26"/>
  <c r="T75" i="15"/>
  <c r="P75" i="15"/>
  <c r="P29" i="1"/>
  <c r="T29" i="1"/>
  <c r="T21" i="9"/>
  <c r="P21" i="9"/>
  <c r="P21" i="26"/>
  <c r="T21" i="26"/>
  <c r="P34" i="24"/>
  <c r="T34" i="24"/>
  <c r="P79" i="11"/>
  <c r="T79" i="11"/>
  <c r="P18" i="12"/>
  <c r="T18" i="12"/>
  <c r="P45" i="14"/>
  <c r="T45" i="14"/>
  <c r="T41" i="14"/>
  <c r="P41" i="14"/>
  <c r="T41" i="11"/>
  <c r="P41" i="11"/>
  <c r="P80" i="12"/>
  <c r="T80" i="12"/>
  <c r="T80" i="23"/>
  <c r="P80" i="23"/>
  <c r="T35" i="19"/>
  <c r="P35" i="19"/>
  <c r="T35" i="10"/>
  <c r="P35" i="10"/>
  <c r="T19" i="16"/>
  <c r="P19" i="16"/>
  <c r="T62" i="28"/>
  <c r="P62" i="28"/>
  <c r="T62" i="1"/>
  <c r="P62" i="1"/>
  <c r="P20" i="28"/>
  <c r="T20" i="28"/>
  <c r="P82" i="10"/>
  <c r="T82" i="10"/>
  <c r="P7" i="22"/>
  <c r="T7" i="22"/>
  <c r="V26" i="1"/>
  <c r="P71" i="22"/>
  <c r="T71" i="22"/>
  <c r="P55" i="15"/>
  <c r="T55" i="15"/>
  <c r="T56" i="24"/>
  <c r="P56" i="24"/>
  <c r="P56" i="16"/>
  <c r="T56" i="16"/>
  <c r="P16" i="1"/>
  <c r="T16" i="1"/>
  <c r="T37" i="12"/>
  <c r="P37" i="12"/>
  <c r="T74" i="18"/>
  <c r="P74" i="18"/>
  <c r="P53" i="24"/>
  <c r="T53" i="24"/>
  <c r="P53" i="14"/>
  <c r="T53" i="14"/>
  <c r="T25" i="12"/>
  <c r="P25" i="12"/>
  <c r="T57" i="16"/>
  <c r="P57" i="16"/>
  <c r="P57" i="28"/>
  <c r="T57" i="28"/>
  <c r="V56" i="1"/>
  <c r="T51" i="10"/>
  <c r="P51" i="10"/>
  <c r="T46" i="23"/>
  <c r="P46" i="23"/>
  <c r="T26" i="28"/>
  <c r="P26" i="28"/>
  <c r="V67" i="1"/>
  <c r="P47" i="28"/>
  <c r="T47" i="28"/>
  <c r="T47" i="11"/>
  <c r="P47" i="11"/>
  <c r="T52" i="17"/>
  <c r="P52" i="17"/>
  <c r="T81" i="12"/>
  <c r="P81" i="12"/>
  <c r="P58" i="4"/>
  <c r="T58" i="4"/>
  <c r="P24" i="23"/>
  <c r="T24" i="23"/>
  <c r="U24" i="1"/>
  <c r="T33" i="12"/>
  <c r="P33" i="12"/>
  <c r="P33" i="18"/>
  <c r="T33" i="18"/>
  <c r="P54" i="23"/>
  <c r="T54" i="23"/>
  <c r="P13" i="11"/>
  <c r="T13" i="11"/>
  <c r="P13" i="4"/>
  <c r="T13" i="4"/>
  <c r="P50" i="25"/>
  <c r="T50" i="25"/>
  <c r="T6" i="15"/>
  <c r="P6" i="15"/>
  <c r="P28" i="23"/>
  <c r="T28" i="23"/>
  <c r="P65" i="15"/>
  <c r="T65" i="15"/>
  <c r="T66" i="28"/>
  <c r="P66" i="28"/>
  <c r="T75" i="19"/>
  <c r="P75" i="19"/>
  <c r="T39" i="28"/>
  <c r="P39" i="28"/>
  <c r="V55" i="1"/>
  <c r="V63" i="1"/>
  <c r="T69" i="17"/>
  <c r="P69" i="17"/>
  <c r="T83" i="17"/>
  <c r="P83" i="17"/>
  <c r="V31" i="1"/>
  <c r="P32" i="15"/>
  <c r="T32" i="15"/>
  <c r="T17" i="22"/>
  <c r="P17" i="22"/>
  <c r="T12" i="13"/>
  <c r="P12" i="13"/>
  <c r="T12" i="9"/>
  <c r="P12" i="9"/>
  <c r="T10" i="9"/>
  <c r="P10" i="9"/>
  <c r="P10" i="4"/>
  <c r="T10" i="4"/>
  <c r="T43" i="9"/>
  <c r="P43" i="9"/>
  <c r="P63" i="17"/>
  <c r="T63" i="17"/>
  <c r="T77" i="17"/>
  <c r="P77" i="17"/>
  <c r="P72" i="10"/>
  <c r="T72" i="10"/>
  <c r="T42" i="22"/>
  <c r="P42" i="22"/>
  <c r="T27" i="14"/>
  <c r="P27" i="14"/>
  <c r="V14" i="1"/>
  <c r="P85" i="26"/>
  <c r="T85" i="26"/>
  <c r="P85" i="15"/>
  <c r="T85" i="15"/>
  <c r="T49" i="10"/>
  <c r="P49" i="10"/>
  <c r="P22" i="14"/>
  <c r="T22" i="14"/>
  <c r="P22" i="11"/>
  <c r="T22" i="11"/>
  <c r="U15" i="1"/>
  <c r="P59" i="11"/>
  <c r="T59" i="11"/>
  <c r="P73" i="27"/>
  <c r="T73" i="27"/>
  <c r="U73" i="1"/>
  <c r="T11" i="13"/>
  <c r="P11" i="13"/>
  <c r="T11" i="14"/>
  <c r="P11" i="14"/>
  <c r="T38" i="17"/>
  <c r="P38" i="17"/>
  <c r="P40" i="14"/>
  <c r="T40" i="14"/>
  <c r="T40" i="1"/>
  <c r="P40" i="1"/>
  <c r="P14" i="12"/>
  <c r="T14" i="12"/>
  <c r="P14" i="26"/>
  <c r="T14" i="26"/>
  <c r="V57" i="1"/>
  <c r="T64" i="12"/>
  <c r="P64" i="12"/>
  <c r="P23" i="25"/>
  <c r="T23" i="25"/>
  <c r="U23" i="1"/>
  <c r="P60" i="23"/>
  <c r="T60" i="23"/>
  <c r="T31" i="10"/>
  <c r="P31" i="10"/>
  <c r="T48" i="15"/>
  <c r="P48" i="15"/>
  <c r="T30" i="12"/>
  <c r="P30" i="12"/>
  <c r="T68" i="9"/>
  <c r="P68" i="9"/>
  <c r="T9" i="27"/>
  <c r="P9" i="27"/>
  <c r="P5" i="27"/>
  <c r="T5" i="27"/>
  <c r="P5" i="18"/>
  <c r="T5" i="18"/>
  <c r="P8" i="11"/>
  <c r="T8" i="11"/>
  <c r="T76" i="17"/>
  <c r="P76" i="17"/>
  <c r="T76" i="4"/>
  <c r="P76" i="4"/>
  <c r="T29" i="17"/>
  <c r="P29" i="17"/>
  <c r="P71" i="28"/>
  <c r="T71" i="28"/>
  <c r="T21" i="19"/>
  <c r="P21" i="19"/>
  <c r="P34" i="18"/>
  <c r="T34" i="18"/>
  <c r="T79" i="10"/>
  <c r="P79" i="10"/>
  <c r="T79" i="17"/>
  <c r="P79" i="17"/>
  <c r="T18" i="27"/>
  <c r="P18" i="27"/>
  <c r="P18" i="28"/>
  <c r="T18" i="28"/>
  <c r="T45" i="11"/>
  <c r="P45" i="11"/>
  <c r="T45" i="4"/>
  <c r="P45" i="4"/>
  <c r="T41" i="10"/>
  <c r="P41" i="10"/>
  <c r="T80" i="19"/>
  <c r="P80" i="19"/>
  <c r="P80" i="4"/>
  <c r="T80" i="4"/>
  <c r="T35" i="9"/>
  <c r="P35" i="9"/>
  <c r="T19" i="22"/>
  <c r="P19" i="22"/>
  <c r="T62" i="25"/>
  <c r="P62" i="25"/>
  <c r="T20" i="9"/>
  <c r="P20" i="9"/>
  <c r="T20" i="4"/>
  <c r="P20" i="4"/>
  <c r="T82" i="25"/>
  <c r="P82" i="25"/>
  <c r="T82" i="24"/>
  <c r="P82" i="24"/>
  <c r="T7" i="19"/>
  <c r="P7" i="19"/>
  <c r="U7" i="1"/>
  <c r="T55" i="22"/>
  <c r="P55" i="22"/>
  <c r="P55" i="14"/>
  <c r="T55" i="14"/>
  <c r="T56" i="4"/>
  <c r="P56" i="4"/>
  <c r="T16" i="14"/>
  <c r="P16" i="14"/>
  <c r="T37" i="26"/>
  <c r="P37" i="26"/>
  <c r="T74" i="22"/>
  <c r="P74" i="22"/>
  <c r="P53" i="25"/>
  <c r="T53" i="25"/>
  <c r="T25" i="27"/>
  <c r="P25" i="27"/>
  <c r="U25" i="1"/>
  <c r="T57" i="23"/>
  <c r="P57" i="23"/>
  <c r="T51" i="17"/>
  <c r="P51" i="17"/>
  <c r="P46" i="28"/>
  <c r="T46" i="28"/>
  <c r="T46" i="19"/>
  <c r="P46" i="19"/>
  <c r="P26" i="13"/>
  <c r="T26" i="13"/>
  <c r="T47" i="27"/>
  <c r="P47" i="27"/>
  <c r="P47" i="1"/>
  <c r="T47" i="1"/>
  <c r="T52" i="19"/>
  <c r="P52" i="19"/>
  <c r="P81" i="17"/>
  <c r="T81" i="17"/>
  <c r="U81" i="1"/>
  <c r="P81" i="18"/>
  <c r="T81" i="18"/>
  <c r="T24" i="17"/>
  <c r="P24" i="17"/>
  <c r="P33" i="19"/>
  <c r="T33" i="19"/>
  <c r="V10" i="1"/>
  <c r="P54" i="24"/>
  <c r="T54" i="24"/>
  <c r="P13" i="18"/>
  <c r="T13" i="18"/>
  <c r="P6" i="22"/>
  <c r="T6" i="22"/>
  <c r="T6" i="19"/>
  <c r="P6" i="19"/>
  <c r="T28" i="22"/>
  <c r="P28" i="22"/>
  <c r="T65" i="19"/>
  <c r="P65" i="19"/>
  <c r="T39" i="1"/>
  <c r="P39" i="1"/>
  <c r="T69" i="16"/>
  <c r="P69" i="16"/>
  <c r="T83" i="18"/>
  <c r="P83" i="18"/>
  <c r="T83" i="4"/>
  <c r="P83" i="4"/>
  <c r="P32" i="24"/>
  <c r="T32" i="24"/>
  <c r="P17" i="28"/>
  <c r="T17" i="28"/>
  <c r="T12" i="26"/>
  <c r="P12" i="26"/>
  <c r="T12" i="27"/>
  <c r="P12" i="27"/>
  <c r="T10" i="25"/>
  <c r="P10" i="25"/>
  <c r="P10" i="13"/>
  <c r="T10" i="13"/>
  <c r="P63" i="14"/>
  <c r="T63" i="14"/>
  <c r="P77" i="25"/>
  <c r="T77" i="25"/>
  <c r="P72" i="24"/>
  <c r="T72" i="24"/>
  <c r="P72" i="25"/>
  <c r="T72" i="25"/>
  <c r="T42" i="25"/>
  <c r="P42" i="25"/>
  <c r="P27" i="24"/>
  <c r="T27" i="24"/>
  <c r="P85" i="14"/>
  <c r="T85" i="14"/>
  <c r="T85" i="24"/>
  <c r="P85" i="24"/>
  <c r="T49" i="9"/>
  <c r="P49" i="9"/>
  <c r="P22" i="26"/>
  <c r="T22" i="26"/>
  <c r="T15" i="24"/>
  <c r="P15" i="24"/>
  <c r="T15" i="1"/>
  <c r="P15" i="1"/>
  <c r="P73" i="26"/>
  <c r="T73" i="26"/>
  <c r="P11" i="1"/>
  <c r="T11" i="1"/>
  <c r="U11" i="1"/>
  <c r="T38" i="10"/>
  <c r="P38" i="10"/>
  <c r="P38" i="9"/>
  <c r="T38" i="9"/>
  <c r="P40" i="22"/>
  <c r="T40" i="22"/>
  <c r="T14" i="10"/>
  <c r="P14" i="10"/>
  <c r="P14" i="1"/>
  <c r="T14" i="1"/>
  <c r="T23" i="14"/>
  <c r="P23" i="14"/>
  <c r="P60" i="9"/>
  <c r="T60" i="9"/>
  <c r="T60" i="12"/>
  <c r="P60" i="12"/>
  <c r="P31" i="19"/>
  <c r="T31" i="19"/>
  <c r="U31" i="1"/>
  <c r="P48" i="13"/>
  <c r="T48" i="13"/>
  <c r="U48" i="1"/>
  <c r="P44" i="9"/>
  <c r="T44" i="9"/>
  <c r="U44" i="1"/>
  <c r="P78" i="25"/>
  <c r="T78" i="25"/>
  <c r="P78" i="18"/>
  <c r="T78" i="18"/>
  <c r="P30" i="13"/>
  <c r="T30" i="13"/>
  <c r="P30" i="4"/>
  <c r="T30" i="4"/>
  <c r="T68" i="28"/>
  <c r="P68" i="28"/>
  <c r="P84" i="9"/>
  <c r="T84" i="9"/>
  <c r="P36" i="24"/>
  <c r="T36" i="24"/>
  <c r="T36" i="25"/>
  <c r="P36" i="25"/>
  <c r="D91" i="19" l="1"/>
  <c r="D90" i="19"/>
  <c r="D91" i="1"/>
  <c r="D90" i="1"/>
  <c r="D91" i="15"/>
  <c r="D90" i="15"/>
  <c r="D91" i="13"/>
  <c r="D90" i="13"/>
  <c r="D91" i="9"/>
  <c r="D90" i="9"/>
  <c r="D91" i="4"/>
  <c r="D90" i="4"/>
  <c r="D91" i="12"/>
  <c r="D90" i="12"/>
  <c r="D91" i="24"/>
  <c r="D90" i="24"/>
  <c r="D91" i="14"/>
  <c r="D90" i="14"/>
  <c r="D91" i="16"/>
  <c r="D90" i="16"/>
  <c r="D91" i="17"/>
  <c r="D90" i="17"/>
  <c r="D91" i="11"/>
  <c r="D90" i="11"/>
  <c r="D91" i="18"/>
  <c r="D90" i="18"/>
  <c r="D91" i="10"/>
  <c r="D90" i="10"/>
  <c r="D92" i="28"/>
  <c r="D91" i="28"/>
  <c r="D90" i="28"/>
  <c r="D91" i="22"/>
  <c r="D90" i="22"/>
  <c r="D91" i="25"/>
  <c r="D90" i="25"/>
  <c r="D92" i="25" s="1"/>
  <c r="D91" i="23"/>
  <c r="D90" i="23"/>
  <c r="D91" i="27"/>
  <c r="D90" i="27"/>
  <c r="D91" i="26"/>
  <c r="D90" i="26"/>
  <c r="D92" i="27" l="1"/>
  <c r="D92" i="26"/>
  <c r="D92" i="23"/>
  <c r="D92" i="22"/>
  <c r="D92" i="10"/>
  <c r="D92" i="11"/>
  <c r="D92" i="16"/>
  <c r="D92" i="24"/>
  <c r="D92" i="4"/>
  <c r="D92" i="13"/>
  <c r="D92" i="1"/>
  <c r="D93" i="28"/>
  <c r="D92" i="18"/>
  <c r="D92" i="17"/>
  <c r="D92" i="14"/>
  <c r="D92" i="12"/>
  <c r="D92" i="9"/>
  <c r="D92" i="15"/>
  <c r="D92" i="19"/>
  <c r="D93" i="4" l="1"/>
  <c r="D93" i="13" l="1"/>
  <c r="D93" i="10"/>
  <c r="D93" i="12"/>
  <c r="D93" i="11"/>
  <c r="D93" i="18"/>
  <c r="D93" i="27"/>
  <c r="D93" i="9"/>
  <c r="D93" i="17"/>
  <c r="D93" i="24"/>
  <c r="D93" i="16"/>
  <c r="D94" i="28"/>
  <c r="D93" i="22"/>
  <c r="D93" i="14"/>
  <c r="D93" i="15"/>
  <c r="D93" i="23"/>
  <c r="D93" i="26"/>
  <c r="D93" i="25"/>
  <c r="D93" i="19"/>
  <c r="D93" i="1" l="1"/>
</calcChain>
</file>

<file path=xl/sharedStrings.xml><?xml version="1.0" encoding="utf-8"?>
<sst xmlns="http://schemas.openxmlformats.org/spreadsheetml/2006/main" count="791" uniqueCount="117">
  <si>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</si>
  <si>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</si>
  <si>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</si>
  <si>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</si>
  <si>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</si>
  <si>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</si>
  <si>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</si>
  <si>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</si>
  <si>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</si>
  <si>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</si>
  <si>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</si>
  <si>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</si>
  <si>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</si>
  <si>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</si>
  <si>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</si>
  <si>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</si>
  <si>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</si>
  <si>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</si>
  <si>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</si>
  <si>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</si>
  <si>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</si>
  <si>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</si>
  <si>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</si>
  <si>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</si>
  <si>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</si>
  <si>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</si>
  <si>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</si>
  <si>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</si>
  <si>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</si>
  <si>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</si>
  <si>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</si>
  <si>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</si>
  <si>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</si>
  <si>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</si>
  <si>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</si>
  <si>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</si>
  <si>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</si>
  <si>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</si>
  <si>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</si>
  <si>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</si>
  <si>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</si>
  <si>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</si>
  <si>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</si>
  <si>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</si>
  <si>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</si>
  <si>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</si>
  <si>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</si>
  <si>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</si>
  <si>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</si>
  <si>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</si>
  <si>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</si>
  <si>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</si>
  <si>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</si>
  <si>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</si>
  <si>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</si>
  <si>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</si>
  <si>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</si>
  <si>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</si>
  <si>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</si>
  <si>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</si>
  <si>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</si>
  <si>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</si>
  <si>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</si>
  <si>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</si>
  <si>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</si>
  <si>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</si>
  <si>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</si>
  <si>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</si>
  <si>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</si>
  <si>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</si>
  <si>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</si>
  <si>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</si>
  <si>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</si>
  <si>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</si>
  <si>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</si>
  <si>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</si>
  <si>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</si>
  <si>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</si>
  <si>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</si>
  <si>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</si>
  <si>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</si>
  <si>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</si>
  <si>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</si>
  <si>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</si>
  <si>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</si>
  <si>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</si>
  <si>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</si>
  <si>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</si>
  <si>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</si>
  <si>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</si>
  <si>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</si>
  <si>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</si>
  <si>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</si>
  <si>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</si>
  <si>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</si>
  <si>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</si>
  <si>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</si>
  <si>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</si>
  <si>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</si>
  <si>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</si>
  <si>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</si>
  <si>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</si>
  <si>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r>
      <t xml:space="preserve">Circulações Eurotram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</si>
  <si>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</si>
  <si>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t>Modivas Norte</t>
  </si>
  <si>
    <r>
      <t xml:space="preserve">Circulações Eurotram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</si>
  <si>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</si>
  <si>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t>Pass Km</t>
  </si>
  <si>
    <t xml:space="preserve">Taxa ocupação </t>
  </si>
  <si>
    <t>LKm</t>
  </si>
  <si>
    <t>Lugares km (10^3)</t>
  </si>
  <si>
    <t>Passageiros km (10^3)</t>
  </si>
  <si>
    <t>Taxa de ocupação</t>
  </si>
  <si>
    <t>Mais informação em</t>
  </si>
  <si>
    <t>Os dados mensais referentes aos dias úteis de cada mês estão disponíveis para os meses desde Novembro de 2016 em</t>
  </si>
  <si>
    <t>http://util-171115.appspot.com/</t>
  </si>
  <si>
    <t>Matrizes Origem-Destino agrupadas: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</si>
</sst>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€_-;\-* #,##0.00\ _€_-;_-* &quot;-&quot;??\ _€_-;_-@_-"/>
    <numFmt numFmtId="165" formatCode="0.0%"/>
    <numFmt numFmtId="166" formatCode="0.0"/>
    <numFmt numFmtId="167" formatCode="#,##0.000"/>
    <numFmt numFmtId="168" formatCode="_-* #,##0.000\ _€_-;\-* #,##0.000\ _€_-;_-* &quot;-&quot;??\ _€_-;_-@_-"/>
    <numFmt numFmtId="169" formatCode="_-* #,##0.0000\ _€_-;\-* #,##0.0000\ _€_-;_-* &quot;-&quot;??\ _€_-;_-@_-"/>
    <numFmt numFmtId="170" formatCode="0.0000%"/>
    <numFmt numFmtId="171" formatCode="#,##0,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perscript"/>
      <sz val="13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22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3" fontId="0" fillId="0" borderId="7" xfId="0" applyNumberForma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5" fontId="0" fillId="0" borderId="2" xfId="1" applyNumberFormat="1" applyFont="1" applyFill="1" applyBorder="1"/>
    <xf numFmtId="165" fontId="0" fillId="0" borderId="3" xfId="1" applyNumberFormat="1" applyFont="1" applyFill="1" applyBorder="1"/>
    <xf numFmtId="165" fontId="0" fillId="0" borderId="0" xfId="1" applyNumberFormat="1" applyFont="1" applyFill="1" applyBorder="1"/>
    <xf numFmtId="165" fontId="0" fillId="0" borderId="5" xfId="1" applyNumberFormat="1" applyFont="1" applyFill="1" applyBorder="1"/>
    <xf numFmtId="165" fontId="0" fillId="0" borderId="7" xfId="1" applyNumberFormat="1" applyFont="1" applyFill="1" applyBorder="1"/>
    <xf numFmtId="165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6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8" fillId="0" borderId="0" xfId="2" applyAlignment="1">
      <alignment vertical="center"/>
    </xf>
    <xf numFmtId="164" fontId="0" fillId="0" borderId="0" xfId="3" applyFont="1"/>
    <xf numFmtId="164" fontId="10" fillId="0" borderId="0" xfId="3" applyNumberFormat="1" applyFont="1"/>
    <xf numFmtId="164" fontId="9" fillId="0" borderId="0" xfId="3" applyFont="1"/>
    <xf numFmtId="3" fontId="12" fillId="0" borderId="2" xfId="0" applyNumberFormat="1" applyFont="1" applyFill="1" applyBorder="1"/>
    <xf numFmtId="3" fontId="12" fillId="0" borderId="0" xfId="0" applyNumberFormat="1" applyFont="1" applyFill="1" applyBorder="1"/>
    <xf numFmtId="3" fontId="12" fillId="0" borderId="7" xfId="0" applyNumberFormat="1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3" fontId="0" fillId="0" borderId="0" xfId="0" applyNumberFormat="1" applyFont="1"/>
    <xf numFmtId="0" fontId="0" fillId="0" borderId="4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5" xfId="0" applyNumberFormat="1" applyFont="1" applyBorder="1"/>
    <xf numFmtId="166" fontId="0" fillId="0" borderId="0" xfId="0" applyNumberFormat="1" applyFont="1"/>
    <xf numFmtId="0" fontId="0" fillId="0" borderId="6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0" fillId="0" borderId="7" xfId="0" applyNumberFormat="1" applyFont="1" applyBorder="1"/>
    <xf numFmtId="3" fontId="0" fillId="0" borderId="8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2" xfId="0" applyNumberFormat="1" applyFont="1" applyBorder="1"/>
    <xf numFmtId="3" fontId="0" fillId="0" borderId="3" xfId="0" applyNumberFormat="1" applyFont="1" applyBorder="1"/>
    <xf numFmtId="3" fontId="0" fillId="0" borderId="1" xfId="0" applyNumberFormat="1" applyFont="1" applyBorder="1"/>
    <xf numFmtId="3" fontId="0" fillId="0" borderId="6" xfId="0" applyNumberFormat="1" applyFont="1" applyBorder="1"/>
    <xf numFmtId="3" fontId="0" fillId="0" borderId="1" xfId="0" applyNumberFormat="1" applyFont="1" applyBorder="1" applyAlignment="1">
      <alignment horizontal="center"/>
    </xf>
    <xf numFmtId="3" fontId="12" fillId="0" borderId="4" xfId="0" applyNumberFormat="1" applyFont="1" applyFill="1" applyBorder="1"/>
    <xf numFmtId="3" fontId="12" fillId="0" borderId="6" xfId="0" applyNumberFormat="1" applyFont="1" applyFill="1" applyBorder="1"/>
    <xf numFmtId="0" fontId="1" fillId="2" borderId="12" xfId="0" applyFont="1" applyFill="1" applyBorder="1" applyAlignment="1">
      <alignment horizontal="center"/>
    </xf>
    <xf numFmtId="164" fontId="0" fillId="0" borderId="0" xfId="0" applyNumberFormat="1" applyFont="1"/>
    <xf numFmtId="164" fontId="9" fillId="0" borderId="0" xfId="0" applyNumberFormat="1" applyFont="1"/>
    <xf numFmtId="1" fontId="0" fillId="0" borderId="0" xfId="3" applyNumberFormat="1" applyFont="1"/>
    <xf numFmtId="165" fontId="0" fillId="0" borderId="0" xfId="1" applyNumberFormat="1" applyFont="1"/>
    <xf numFmtId="1" fontId="0" fillId="0" borderId="0" xfId="0" applyNumberFormat="1"/>
    <xf numFmtId="3" fontId="0" fillId="3" borderId="0" xfId="0" applyNumberFormat="1" applyFill="1" applyAlignment="1">
      <alignment horizontal="right" vertical="center"/>
    </xf>
    <xf numFmtId="4" fontId="0" fillId="3" borderId="0" xfId="0" applyNumberFormat="1" applyFill="1" applyAlignment="1">
      <alignment horizontal="right" vertical="center"/>
    </xf>
    <xf numFmtId="167" fontId="0" fillId="3" borderId="0" xfId="0" applyNumberFormat="1" applyFill="1" applyAlignment="1">
      <alignment horizontal="right" vertical="center"/>
    </xf>
    <xf numFmtId="164" fontId="0" fillId="3" borderId="0" xfId="3" applyFont="1" applyFill="1" applyAlignment="1">
      <alignment horizontal="right" vertical="center"/>
    </xf>
    <xf numFmtId="168" fontId="0" fillId="3" borderId="0" xfId="3" applyNumberFormat="1" applyFont="1" applyFill="1" applyAlignment="1">
      <alignment horizontal="right" vertical="center"/>
    </xf>
    <xf numFmtId="169" fontId="0" fillId="3" borderId="0" xfId="3" applyNumberFormat="1" applyFont="1" applyFill="1" applyAlignment="1">
      <alignment horizontal="right" vertical="center"/>
    </xf>
    <xf numFmtId="170" fontId="0" fillId="0" borderId="0" xfId="1" applyNumberFormat="1" applyFont="1"/>
    <xf numFmtId="10" fontId="0" fillId="3" borderId="0" xfId="3" applyNumberFormat="1" applyFont="1" applyFill="1" applyAlignment="1">
      <alignment horizontal="right" vertical="center"/>
    </xf>
    <xf numFmtId="3" fontId="15" fillId="0" borderId="5" xfId="0" applyNumberFormat="1" applyFont="1" applyBorder="1"/>
    <xf numFmtId="0" fontId="0" fillId="0" borderId="0" xfId="0" applyFill="1"/>
    <xf numFmtId="171" fontId="0" fillId="5" borderId="0" xfId="1" applyNumberFormat="1" applyFont="1" applyFill="1"/>
    <xf numFmtId="0" fontId="0" fillId="0" borderId="2" xfId="0" applyBorder="1"/>
    <xf numFmtId="0" fontId="0" fillId="0" borderId="0" xfId="0" applyBorder="1"/>
    <xf numFmtId="0" fontId="0" fillId="0" borderId="7" xfId="0" applyFill="1" applyBorder="1"/>
    <xf numFmtId="0" fontId="15" fillId="0" borderId="0" xfId="0" applyFont="1" applyBorder="1"/>
    <xf numFmtId="10" fontId="0" fillId="4" borderId="0" xfId="1" quotePrefix="1" applyNumberFormat="1" applyFont="1" applyFill="1"/>
    <xf numFmtId="10" fontId="0" fillId="0" borderId="2" xfId="1" applyNumberFormat="1" applyFont="1" applyBorder="1"/>
    <xf numFmtId="171" fontId="0" fillId="0" borderId="0" xfId="1" applyNumberFormat="1" applyFont="1" applyBorder="1"/>
    <xf numFmtId="0" fontId="0" fillId="0" borderId="0" xfId="0" applyFont="1" applyBorder="1"/>
    <xf numFmtId="3" fontId="0" fillId="0" borderId="3" xfId="0" applyNumberFormat="1" applyFont="1" applyFill="1" applyBorder="1"/>
    <xf numFmtId="3" fontId="0" fillId="0" borderId="2" xfId="0" applyNumberFormat="1" applyFont="1" applyFill="1" applyBorder="1"/>
    <xf numFmtId="3" fontId="0" fillId="0" borderId="5" xfId="0" applyNumberFormat="1" applyFont="1" applyFill="1" applyBorder="1"/>
    <xf numFmtId="3" fontId="0" fillId="0" borderId="8" xfId="0" applyNumberFormat="1" applyFont="1" applyFill="1" applyBorder="1"/>
    <xf numFmtId="3" fontId="0" fillId="0" borderId="7" xfId="0" applyNumberFormat="1" applyFont="1" applyFill="1" applyBorder="1"/>
    <xf numFmtId="10" fontId="16" fillId="4" borderId="9" xfId="1" applyNumberFormat="1" applyFont="1" applyFill="1" applyBorder="1" applyAlignment="1">
      <alignment horizontal="center"/>
    </xf>
    <xf numFmtId="0" fontId="0" fillId="5" borderId="0" xfId="0" applyFont="1" applyFill="1"/>
    <xf numFmtId="0" fontId="8" fillId="0" borderId="0" xfId="2"/>
    <xf numFmtId="3" fontId="0" fillId="0" borderId="17" xfId="0" applyNumberFormat="1" applyBorder="1" applyAlignment="1">
      <alignment horizontal="center"/>
    </xf>
    <xf numFmtId="3" fontId="0" fillId="0" borderId="17" xfId="0" applyNumberFormat="1" applyFont="1" applyBorder="1" applyAlignment="1">
      <alignment horizontal="center"/>
    </xf>
    <xf numFmtId="0" fontId="15" fillId="0" borderId="0" xfId="0" applyFont="1" applyAlignment="1"/>
    <xf numFmtId="0" fontId="15" fillId="0" borderId="0" xfId="0" applyFont="1" applyFill="1" applyAlignment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ocs.google.com/presentation/d/1DC_kGtwTu9PwfP_ZPSYUY0WOnI2JjELbk-Qghjg789E/edit?usp=sharing" TargetMode="Externa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171450</xdr:rowOff>
    </xdr:from>
    <xdr:to>
      <xdr:col>15</xdr:col>
      <xdr:colOff>361950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"/>
          <a:ext cx="889635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600076</xdr:colOff>
      <xdr:row>20</xdr:row>
      <xdr:rowOff>171450</xdr:rowOff>
    </xdr:from>
    <xdr:to>
      <xdr:col>9</xdr:col>
      <xdr:colOff>608620</xdr:colOff>
      <xdr:row>37</xdr:row>
      <xdr:rowOff>28575</xdr:rowOff>
    </xdr:to>
    <xdr:pic>
      <xdr:nvPicPr>
        <xdr:cNvPr id="4" name="Imagem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6" y="3981450"/>
          <a:ext cx="5494944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rodoporto.pt/uploads/writer_file/document/58/20130116114152669228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/Projectos/171118%20LKms%20dias%20&#250;teis/Teste%20Macros%20AA%20e%20BB/Jul%202017/Ocupa&#231;ao_dia%20util__Jul%2017.xls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externalLinkPath" Target="/Projectos/171118%20LKms%20dias%20&#250;teis/Teste%20Macros%20AA%20e%20BB/Jul%202017/Ocupa&#231;ao_dia%20util__Jul%2017.xlsx" TargetMode="External"/><Relationship Id="rId1" Type="http://schemas.openxmlformats.org/officeDocument/2006/relationships/externalLinkPath" Target="/Projectos/171118%20LKms%20dias%20&#250;teis/Teste%20Macros%20AA%20e%20BB/Jul%202017/Ocupa&#231;ao_dia%20util__Jul%2017.xlsx" TargetMode="External"/><Relationship Id="rId6" Type="http://schemas.openxmlformats.org/officeDocument/2006/relationships/externalLinkPath" Target="/Projectos/171118%20LKms%20dias%20&#250;teis/Teste%20Macros%20AA%20e%20BB/Jul%202017/Ocupa&#231;ao_dia%20util__Jul%2017.xlsx" TargetMode="External"/><Relationship Id="rId5" Type="http://schemas.openxmlformats.org/officeDocument/2006/relationships/externalLinkPath" Target="/Projectos/171118%20LKms%20dias%20&#250;teis/Teste%20Macros%20AA%20e%20BB/Jul%202017/Ocupa&#231;ao_dia%20util__Jul%2017.xlsx" TargetMode="External"/><Relationship Id="rId4" Type="http://schemas.openxmlformats.org/officeDocument/2006/relationships/externalLinkPath" Target="/Projectos/171118%20LKms%20dias%20&#250;teis/Teste%20Macros%20AA%20e%20BB/Jul%202017/Ocupa&#231;ao_dia%20util__Jul%2017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B20"/>
  <sheetViews>
    <sheetView showGridLines="0" tabSelected="1" topLeftCell="A16" workbookViewId="0">
      <selection activeCell="K25" sqref="K25"/>
    </sheetView>
  </sheetViews>
  <sheetFormatPr defaultRowHeight="15" x14ac:dyDescent="0.25"/>
  <sheetData>
    <row r="14" spans="2:2" x14ac:dyDescent="0.25">
      <c r="B14" t="s">
        <v>113</v>
      </c>
    </row>
    <row r="15" spans="2:2" x14ac:dyDescent="0.25">
      <c r="B15" s="102" t="s">
        <v>101</v>
      </c>
    </row>
    <row r="17" spans="2:2" x14ac:dyDescent="0.25">
      <c r="B17" t="s">
        <v>114</v>
      </c>
    </row>
    <row r="18" spans="2:2" x14ac:dyDescent="0.25">
      <c r="B18" s="102" t="s">
        <v>115</v>
      </c>
    </row>
    <row r="20" spans="2:2" x14ac:dyDescent="0.25">
      <c r="B20" t="s">
        <v>116</v>
      </c>
    </row>
  </sheetData>
  <hyperlinks>
    <hyperlink ref="B15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0" zoomScale="87" zoomScaleNormal="87" workbookViewId="0">
      <selection activeCell="B89" sqref="B89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0">
        <v>0.2420086518916125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542.99999999797262</v>
      </c>
      <c r="F5" s="55">
        <v>903.46323239725064</v>
      </c>
      <c r="G5" s="56">
        <f>+E5+F5</f>
        <v>1446.4632323952233</v>
      </c>
      <c r="H5" s="55">
        <v>80</v>
      </c>
      <c r="I5" s="55">
        <v>79</v>
      </c>
      <c r="J5" s="56">
        <f>+H5+I5</f>
        <v>159</v>
      </c>
      <c r="K5" s="55">
        <v>0</v>
      </c>
      <c r="L5" s="55">
        <v>0</v>
      </c>
      <c r="M5" s="56">
        <f>+K5+L5</f>
        <v>0</v>
      </c>
      <c r="N5" s="32">
        <f>+E5/(H5*216+K5*248)</f>
        <v>3.1423611110993788E-2</v>
      </c>
      <c r="O5" s="32">
        <f t="shared" ref="O5:O80" si="0">+F5/(I5*216+L5*248)</f>
        <v>5.2945571518826222E-2</v>
      </c>
      <c r="P5" s="33">
        <f t="shared" ref="P5:P80" si="1">+G5/(J5*216+M5*248)</f>
        <v>4.2116912194130655E-2</v>
      </c>
      <c r="Q5" s="41"/>
      <c r="R5" s="57">
        <f>+E5/(H5+K5)</f>
        <v>6.7874999999746581</v>
      </c>
      <c r="S5" s="57">
        <f t="shared" ref="S5" si="2">+F5/(I5+L5)</f>
        <v>11.436243448066463</v>
      </c>
      <c r="T5" s="57">
        <f t="shared" ref="T5" si="3">+G5/(J5+M5)</f>
        <v>9.0972530339322226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1037.8783941177469</v>
      </c>
      <c r="F6" s="55">
        <v>1699.6884375579759</v>
      </c>
      <c r="G6" s="56">
        <f t="shared" ref="G6:G70" si="4">+E6+F6</f>
        <v>2737.5668316757228</v>
      </c>
      <c r="H6" s="55">
        <v>80</v>
      </c>
      <c r="I6" s="55">
        <v>79</v>
      </c>
      <c r="J6" s="56">
        <f t="shared" ref="J6:J59" si="5">+H6+I6</f>
        <v>159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6.0062407066999245E-2</v>
      </c>
      <c r="O6" s="32">
        <f t="shared" ref="O6:O16" si="8">+F6/(I6*216+L6*248)</f>
        <v>9.9606682932370835E-2</v>
      </c>
      <c r="P6" s="33">
        <f t="shared" ref="P6:P16" si="9">+G6/(J6*216+M6*248)</f>
        <v>7.9710191930926003E-2</v>
      </c>
      <c r="Q6" s="41"/>
      <c r="R6" s="57">
        <f t="shared" ref="R6:R70" si="10">+E6/(H6+K6)</f>
        <v>12.973479926471835</v>
      </c>
      <c r="S6" s="57">
        <f t="shared" ref="S6:S70" si="11">+F6/(I6+L6)</f>
        <v>21.515043513392101</v>
      </c>
      <c r="T6" s="57">
        <f t="shared" ref="T6:T70" si="12">+G6/(J6+M6)</f>
        <v>17.217401457080019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1381.013887517066</v>
      </c>
      <c r="F7" s="55">
        <v>2031.7116874213152</v>
      </c>
      <c r="G7" s="56">
        <f t="shared" si="4"/>
        <v>3412.7255749383812</v>
      </c>
      <c r="H7" s="55">
        <v>80</v>
      </c>
      <c r="I7" s="55">
        <v>79</v>
      </c>
      <c r="J7" s="56">
        <f t="shared" si="5"/>
        <v>159</v>
      </c>
      <c r="K7" s="55">
        <v>0</v>
      </c>
      <c r="L7" s="55">
        <v>0</v>
      </c>
      <c r="M7" s="56">
        <f t="shared" si="6"/>
        <v>0</v>
      </c>
      <c r="N7" s="32">
        <f t="shared" si="7"/>
        <v>7.9919785157237619E-2</v>
      </c>
      <c r="O7" s="32">
        <f t="shared" si="8"/>
        <v>0.11906421046772828</v>
      </c>
      <c r="P7" s="33">
        <f t="shared" si="9"/>
        <v>9.9368902135405932E-2</v>
      </c>
      <c r="Q7" s="41"/>
      <c r="R7" s="57">
        <f t="shared" si="10"/>
        <v>17.262673593963324</v>
      </c>
      <c r="S7" s="57">
        <f t="shared" si="11"/>
        <v>25.717869461029306</v>
      </c>
      <c r="T7" s="57">
        <f t="shared" si="12"/>
        <v>21.46368286124768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1691.7506409487714</v>
      </c>
      <c r="F8" s="55">
        <v>2308.4529497718827</v>
      </c>
      <c r="G8" s="56">
        <f t="shared" si="4"/>
        <v>4000.2035907206541</v>
      </c>
      <c r="H8" s="55">
        <v>80</v>
      </c>
      <c r="I8" s="55">
        <v>80</v>
      </c>
      <c r="J8" s="56">
        <f t="shared" si="5"/>
        <v>160</v>
      </c>
      <c r="K8" s="55">
        <v>0</v>
      </c>
      <c r="L8" s="55">
        <v>0</v>
      </c>
      <c r="M8" s="56">
        <f t="shared" si="6"/>
        <v>0</v>
      </c>
      <c r="N8" s="32">
        <f t="shared" si="7"/>
        <v>9.7902236166016871E-2</v>
      </c>
      <c r="O8" s="32">
        <f t="shared" si="8"/>
        <v>0.13359102718587285</v>
      </c>
      <c r="P8" s="33">
        <f t="shared" si="9"/>
        <v>0.11574663167594486</v>
      </c>
      <c r="Q8" s="41"/>
      <c r="R8" s="57">
        <f t="shared" si="10"/>
        <v>21.146883011859643</v>
      </c>
      <c r="S8" s="57">
        <f t="shared" si="11"/>
        <v>28.855661872148534</v>
      </c>
      <c r="T8" s="57">
        <f t="shared" si="12"/>
        <v>25.001272442004087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2189.7070639191761</v>
      </c>
      <c r="F9" s="55">
        <v>2868.7150121891318</v>
      </c>
      <c r="G9" s="56">
        <f t="shared" si="4"/>
        <v>5058.4220761083079</v>
      </c>
      <c r="H9" s="55">
        <v>79</v>
      </c>
      <c r="I9" s="55">
        <v>79</v>
      </c>
      <c r="J9" s="56">
        <f t="shared" si="5"/>
        <v>158</v>
      </c>
      <c r="K9" s="55">
        <v>0</v>
      </c>
      <c r="L9" s="55">
        <v>0</v>
      </c>
      <c r="M9" s="56">
        <f t="shared" si="6"/>
        <v>0</v>
      </c>
      <c r="N9" s="32">
        <f t="shared" si="7"/>
        <v>0.12832319877632303</v>
      </c>
      <c r="O9" s="32">
        <f t="shared" si="8"/>
        <v>0.16811503822017884</v>
      </c>
      <c r="P9" s="33">
        <f t="shared" si="9"/>
        <v>0.14821911849825092</v>
      </c>
      <c r="Q9" s="41"/>
      <c r="R9" s="57">
        <f t="shared" si="10"/>
        <v>27.717810935685772</v>
      </c>
      <c r="S9" s="57">
        <f t="shared" si="11"/>
        <v>36.312848255558627</v>
      </c>
      <c r="T9" s="57">
        <f t="shared" si="12"/>
        <v>32.015329595622205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2527.0899089939107</v>
      </c>
      <c r="F10" s="55">
        <v>3276.4929416431105</v>
      </c>
      <c r="G10" s="56">
        <f t="shared" si="4"/>
        <v>5803.5828506370217</v>
      </c>
      <c r="H10" s="55">
        <v>79</v>
      </c>
      <c r="I10" s="55">
        <v>79</v>
      </c>
      <c r="J10" s="56">
        <f t="shared" si="5"/>
        <v>158</v>
      </c>
      <c r="K10" s="55">
        <v>0</v>
      </c>
      <c r="L10" s="55">
        <v>0</v>
      </c>
      <c r="M10" s="56">
        <f t="shared" si="6"/>
        <v>0</v>
      </c>
      <c r="N10" s="32">
        <f t="shared" si="7"/>
        <v>0.14809481416982601</v>
      </c>
      <c r="O10" s="32">
        <f t="shared" si="8"/>
        <v>0.19201201017599101</v>
      </c>
      <c r="P10" s="33">
        <f t="shared" si="9"/>
        <v>0.17005341217290851</v>
      </c>
      <c r="Q10" s="41"/>
      <c r="R10" s="57">
        <f t="shared" si="10"/>
        <v>31.988479860682414</v>
      </c>
      <c r="S10" s="57">
        <f t="shared" si="11"/>
        <v>41.47459419801406</v>
      </c>
      <c r="T10" s="57">
        <f t="shared" si="12"/>
        <v>36.731537029348239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3565.2435233621741</v>
      </c>
      <c r="F11" s="55">
        <v>4464.5753716671479</v>
      </c>
      <c r="G11" s="56">
        <f t="shared" si="4"/>
        <v>8029.8188950293224</v>
      </c>
      <c r="H11" s="55">
        <v>81</v>
      </c>
      <c r="I11" s="55">
        <v>82</v>
      </c>
      <c r="J11" s="56">
        <f t="shared" si="5"/>
        <v>163</v>
      </c>
      <c r="K11" s="55">
        <v>0</v>
      </c>
      <c r="L11" s="55">
        <v>0</v>
      </c>
      <c r="M11" s="56">
        <f t="shared" si="6"/>
        <v>0</v>
      </c>
      <c r="N11" s="32">
        <f t="shared" si="7"/>
        <v>0.2037747784271933</v>
      </c>
      <c r="O11" s="32">
        <f t="shared" si="8"/>
        <v>0.25206500517542613</v>
      </c>
      <c r="P11" s="33">
        <f t="shared" si="9"/>
        <v>0.22806802133121229</v>
      </c>
      <c r="Q11" s="41"/>
      <c r="R11" s="57">
        <f t="shared" si="10"/>
        <v>44.015352140273755</v>
      </c>
      <c r="S11" s="57">
        <f t="shared" si="11"/>
        <v>54.446041117892051</v>
      </c>
      <c r="T11" s="57">
        <f t="shared" si="12"/>
        <v>49.262692607541858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3802.2870115166202</v>
      </c>
      <c r="F12" s="55">
        <v>4560.4191596153951</v>
      </c>
      <c r="G12" s="56">
        <f t="shared" si="4"/>
        <v>8362.7061711320148</v>
      </c>
      <c r="H12" s="55">
        <v>81</v>
      </c>
      <c r="I12" s="55">
        <v>81</v>
      </c>
      <c r="J12" s="56">
        <f t="shared" si="5"/>
        <v>162</v>
      </c>
      <c r="K12" s="55">
        <v>0</v>
      </c>
      <c r="L12" s="55">
        <v>0</v>
      </c>
      <c r="M12" s="56">
        <f t="shared" si="6"/>
        <v>0</v>
      </c>
      <c r="N12" s="32">
        <f t="shared" si="7"/>
        <v>0.2173232173934968</v>
      </c>
      <c r="O12" s="32">
        <f t="shared" si="8"/>
        <v>0.26065495882575418</v>
      </c>
      <c r="P12" s="33">
        <f t="shared" si="9"/>
        <v>0.23898908810962549</v>
      </c>
      <c r="Q12" s="41"/>
      <c r="R12" s="57">
        <f t="shared" si="10"/>
        <v>46.941814956995309</v>
      </c>
      <c r="S12" s="57">
        <f t="shared" si="11"/>
        <v>56.301471106362904</v>
      </c>
      <c r="T12" s="57">
        <f t="shared" si="12"/>
        <v>51.621643031679106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3898.4905715321652</v>
      </c>
      <c r="F13" s="55">
        <v>4661.7149025050121</v>
      </c>
      <c r="G13" s="56">
        <f t="shared" si="4"/>
        <v>8560.2054740371768</v>
      </c>
      <c r="H13" s="55">
        <v>81</v>
      </c>
      <c r="I13" s="55">
        <v>81</v>
      </c>
      <c r="J13" s="56">
        <f t="shared" si="5"/>
        <v>162</v>
      </c>
      <c r="K13" s="55">
        <v>0</v>
      </c>
      <c r="L13" s="55">
        <v>0</v>
      </c>
      <c r="M13" s="56">
        <f t="shared" si="6"/>
        <v>0</v>
      </c>
      <c r="N13" s="32">
        <f t="shared" si="7"/>
        <v>0.22282182050366742</v>
      </c>
      <c r="O13" s="32">
        <f t="shared" si="8"/>
        <v>0.26644461033979266</v>
      </c>
      <c r="P13" s="33">
        <f t="shared" si="9"/>
        <v>0.24463321542173003</v>
      </c>
      <c r="Q13" s="41"/>
      <c r="R13" s="57">
        <f t="shared" si="10"/>
        <v>48.129513228792163</v>
      </c>
      <c r="S13" s="57">
        <f t="shared" si="11"/>
        <v>57.552035833395209</v>
      </c>
      <c r="T13" s="57">
        <f t="shared" si="12"/>
        <v>52.840774531093686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4702.3959583692258</v>
      </c>
      <c r="F14" s="55">
        <v>5725.8200884445287</v>
      </c>
      <c r="G14" s="56">
        <f t="shared" si="4"/>
        <v>10428.216046813755</v>
      </c>
      <c r="H14" s="55">
        <v>84</v>
      </c>
      <c r="I14" s="55">
        <v>85</v>
      </c>
      <c r="J14" s="56">
        <f t="shared" si="5"/>
        <v>169</v>
      </c>
      <c r="K14" s="55">
        <v>0</v>
      </c>
      <c r="L14" s="55">
        <v>0</v>
      </c>
      <c r="M14" s="56">
        <f t="shared" si="6"/>
        <v>0</v>
      </c>
      <c r="N14" s="32">
        <f t="shared" si="7"/>
        <v>0.25917085308472365</v>
      </c>
      <c r="O14" s="32">
        <f t="shared" si="8"/>
        <v>0.31186383923989808</v>
      </c>
      <c r="P14" s="33">
        <f t="shared" si="9"/>
        <v>0.28567324257105403</v>
      </c>
      <c r="Q14" s="41"/>
      <c r="R14" s="57">
        <f t="shared" si="10"/>
        <v>55.980904266300307</v>
      </c>
      <c r="S14" s="57">
        <f t="shared" si="11"/>
        <v>67.362589275817982</v>
      </c>
      <c r="T14" s="57">
        <f t="shared" si="12"/>
        <v>61.705420395347666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8777.9367292110437</v>
      </c>
      <c r="F15" s="55">
        <v>9936.1035454642479</v>
      </c>
      <c r="G15" s="56">
        <f t="shared" si="4"/>
        <v>18714.040274675292</v>
      </c>
      <c r="H15" s="55">
        <v>156</v>
      </c>
      <c r="I15" s="55">
        <v>156</v>
      </c>
      <c r="J15" s="56">
        <f t="shared" si="5"/>
        <v>312</v>
      </c>
      <c r="K15" s="55">
        <v>84</v>
      </c>
      <c r="L15" s="55">
        <v>84</v>
      </c>
      <c r="M15" s="56">
        <f t="shared" si="6"/>
        <v>168</v>
      </c>
      <c r="N15" s="32">
        <f t="shared" si="7"/>
        <v>0.1609803537487354</v>
      </c>
      <c r="O15" s="32">
        <f t="shared" si="8"/>
        <v>0.18222020880032733</v>
      </c>
      <c r="P15" s="33">
        <f t="shared" si="9"/>
        <v>0.17160028127453136</v>
      </c>
      <c r="Q15" s="41"/>
      <c r="R15" s="57">
        <f t="shared" si="10"/>
        <v>36.574736371712682</v>
      </c>
      <c r="S15" s="57">
        <f t="shared" si="11"/>
        <v>41.400431439434364</v>
      </c>
      <c r="T15" s="57">
        <f t="shared" si="12"/>
        <v>38.987583905573523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15933.994877913185</v>
      </c>
      <c r="F16" s="55">
        <v>18896.686056838193</v>
      </c>
      <c r="G16" s="56">
        <f t="shared" si="4"/>
        <v>34830.680934751377</v>
      </c>
      <c r="H16" s="55">
        <v>160</v>
      </c>
      <c r="I16" s="55">
        <v>158</v>
      </c>
      <c r="J16" s="56">
        <f t="shared" si="5"/>
        <v>318</v>
      </c>
      <c r="K16" s="55">
        <v>178</v>
      </c>
      <c r="L16" s="55">
        <v>182</v>
      </c>
      <c r="M16" s="56">
        <f t="shared" si="6"/>
        <v>360</v>
      </c>
      <c r="N16" s="32">
        <f t="shared" si="7"/>
        <v>0.20245470214872413</v>
      </c>
      <c r="O16" s="32">
        <f t="shared" si="8"/>
        <v>0.23840187294153958</v>
      </c>
      <c r="P16" s="33">
        <f t="shared" si="9"/>
        <v>0.22049200429676502</v>
      </c>
      <c r="Q16" s="41"/>
      <c r="R16" s="57">
        <f t="shared" si="10"/>
        <v>47.141996680216522</v>
      </c>
      <c r="S16" s="57">
        <f t="shared" si="11"/>
        <v>55.578488402465275</v>
      </c>
      <c r="T16" s="57">
        <f t="shared" si="12"/>
        <v>51.372685744471056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17765.141892647716</v>
      </c>
      <c r="F17" s="55">
        <v>20281.321705651564</v>
      </c>
      <c r="G17" s="56">
        <f t="shared" si="4"/>
        <v>38046.463598299277</v>
      </c>
      <c r="H17" s="55">
        <v>156</v>
      </c>
      <c r="I17" s="55">
        <v>158</v>
      </c>
      <c r="J17" s="56">
        <f t="shared" si="5"/>
        <v>314</v>
      </c>
      <c r="K17" s="55">
        <v>195</v>
      </c>
      <c r="L17" s="55">
        <v>179</v>
      </c>
      <c r="M17" s="56">
        <f t="shared" si="6"/>
        <v>374</v>
      </c>
      <c r="N17" s="32">
        <f t="shared" ref="N17:N81" si="13">+E17/(H17*216+K17*248)</f>
        <v>0.21650021805410594</v>
      </c>
      <c r="O17" s="32">
        <f t="shared" si="0"/>
        <v>0.25829497842144122</v>
      </c>
      <c r="P17" s="33">
        <f t="shared" si="1"/>
        <v>0.23693742276740781</v>
      </c>
      <c r="Q17" s="41"/>
      <c r="R17" s="57">
        <f t="shared" si="10"/>
        <v>50.61293986509321</v>
      </c>
      <c r="S17" s="57">
        <f t="shared" si="11"/>
        <v>60.181963518253902</v>
      </c>
      <c r="T17" s="57">
        <f t="shared" si="12"/>
        <v>55.300092439388486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24710.239152273851</v>
      </c>
      <c r="F18" s="55">
        <v>24085.014302784941</v>
      </c>
      <c r="G18" s="56">
        <f t="shared" si="4"/>
        <v>48795.253455058788</v>
      </c>
      <c r="H18" s="55">
        <v>157</v>
      </c>
      <c r="I18" s="55">
        <v>158</v>
      </c>
      <c r="J18" s="56">
        <f t="shared" si="5"/>
        <v>315</v>
      </c>
      <c r="K18" s="55">
        <v>195</v>
      </c>
      <c r="L18" s="55">
        <v>183</v>
      </c>
      <c r="M18" s="56">
        <f t="shared" si="6"/>
        <v>378</v>
      </c>
      <c r="N18" s="32">
        <f t="shared" si="13"/>
        <v>0.30034810327053979</v>
      </c>
      <c r="O18" s="32">
        <f t="shared" si="0"/>
        <v>0.30291043242258958</v>
      </c>
      <c r="P18" s="33">
        <f t="shared" si="1"/>
        <v>0.30160741145637882</v>
      </c>
      <c r="Q18" s="41"/>
      <c r="R18" s="57">
        <f t="shared" si="10"/>
        <v>70.199543046232534</v>
      </c>
      <c r="S18" s="57">
        <f t="shared" si="11"/>
        <v>70.630540477375192</v>
      </c>
      <c r="T18" s="57">
        <f t="shared" si="12"/>
        <v>70.411621147270978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30419.047541602878</v>
      </c>
      <c r="F19" s="55">
        <v>31522.948019583193</v>
      </c>
      <c r="G19" s="56">
        <f t="shared" si="4"/>
        <v>61941.995561186071</v>
      </c>
      <c r="H19" s="55">
        <v>155</v>
      </c>
      <c r="I19" s="55">
        <v>159</v>
      </c>
      <c r="J19" s="56">
        <f t="shared" si="5"/>
        <v>314</v>
      </c>
      <c r="K19" s="55">
        <v>195</v>
      </c>
      <c r="L19" s="55">
        <v>185</v>
      </c>
      <c r="M19" s="56">
        <f t="shared" si="6"/>
        <v>380</v>
      </c>
      <c r="N19" s="32">
        <f t="shared" si="13"/>
        <v>0.37168924171069012</v>
      </c>
      <c r="O19" s="32">
        <f t="shared" si="0"/>
        <v>0.39293662768726556</v>
      </c>
      <c r="P19" s="33">
        <f t="shared" si="1"/>
        <v>0.38220700193248391</v>
      </c>
      <c r="Q19" s="41"/>
      <c r="R19" s="57">
        <f t="shared" si="10"/>
        <v>86.91156440457965</v>
      </c>
      <c r="S19" s="57">
        <f t="shared" si="11"/>
        <v>91.636476801113929</v>
      </c>
      <c r="T19" s="57">
        <f t="shared" si="12"/>
        <v>89.253595909490016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38065.446841405457</v>
      </c>
      <c r="F20" s="55">
        <v>41593.287597702845</v>
      </c>
      <c r="G20" s="56">
        <f t="shared" si="4"/>
        <v>79658.734439108302</v>
      </c>
      <c r="H20" s="55">
        <v>241</v>
      </c>
      <c r="I20" s="55">
        <v>243</v>
      </c>
      <c r="J20" s="56">
        <f t="shared" si="5"/>
        <v>484</v>
      </c>
      <c r="K20" s="55">
        <v>195</v>
      </c>
      <c r="L20" s="55">
        <v>182</v>
      </c>
      <c r="M20" s="56">
        <f t="shared" si="6"/>
        <v>377</v>
      </c>
      <c r="N20" s="32">
        <f t="shared" si="13"/>
        <v>0.37907750598913975</v>
      </c>
      <c r="O20" s="32">
        <f t="shared" si="0"/>
        <v>0.42605596572259735</v>
      </c>
      <c r="P20" s="33">
        <f t="shared" si="1"/>
        <v>0.40223558088824635</v>
      </c>
      <c r="Q20" s="41"/>
      <c r="R20" s="57">
        <f t="shared" si="10"/>
        <v>87.306070737168483</v>
      </c>
      <c r="S20" s="57">
        <f t="shared" si="11"/>
        <v>97.866559053418456</v>
      </c>
      <c r="T20" s="57">
        <f t="shared" si="12"/>
        <v>92.518855329974798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34869.147450851866</v>
      </c>
      <c r="F21" s="55">
        <v>41421.434065011752</v>
      </c>
      <c r="G21" s="56">
        <f t="shared" si="4"/>
        <v>76290.581515863625</v>
      </c>
      <c r="H21" s="55">
        <v>238</v>
      </c>
      <c r="I21" s="55">
        <v>241</v>
      </c>
      <c r="J21" s="56">
        <f t="shared" si="5"/>
        <v>479</v>
      </c>
      <c r="K21" s="55">
        <v>195</v>
      </c>
      <c r="L21" s="55">
        <v>181</v>
      </c>
      <c r="M21" s="56">
        <f t="shared" si="6"/>
        <v>376</v>
      </c>
      <c r="N21" s="32">
        <f t="shared" si="13"/>
        <v>0.34950231989066499</v>
      </c>
      <c r="O21" s="32">
        <f t="shared" si="0"/>
        <v>0.42727176581337423</v>
      </c>
      <c r="P21" s="33">
        <f t="shared" si="1"/>
        <v>0.38782881326946816</v>
      </c>
      <c r="Q21" s="41"/>
      <c r="R21" s="57">
        <f t="shared" si="10"/>
        <v>80.529208893422322</v>
      </c>
      <c r="S21" s="57">
        <f t="shared" si="11"/>
        <v>98.155057026094198</v>
      </c>
      <c r="T21" s="57">
        <f t="shared" si="12"/>
        <v>89.228750310951611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33539.450904556994</v>
      </c>
      <c r="F22" s="55">
        <v>39201.629773760149</v>
      </c>
      <c r="G22" s="56">
        <f t="shared" si="4"/>
        <v>72741.080678317143</v>
      </c>
      <c r="H22" s="55">
        <v>239</v>
      </c>
      <c r="I22" s="55">
        <v>242</v>
      </c>
      <c r="J22" s="56">
        <f t="shared" si="5"/>
        <v>481</v>
      </c>
      <c r="K22" s="55">
        <v>195</v>
      </c>
      <c r="L22" s="55">
        <v>181</v>
      </c>
      <c r="M22" s="56">
        <f t="shared" si="6"/>
        <v>376</v>
      </c>
      <c r="N22" s="32">
        <f t="shared" si="13"/>
        <v>0.33544818075449068</v>
      </c>
      <c r="O22" s="32">
        <f t="shared" si="0"/>
        <v>0.40347498737916992</v>
      </c>
      <c r="P22" s="33">
        <f t="shared" si="1"/>
        <v>0.36897435721258137</v>
      </c>
      <c r="Q22" s="41"/>
      <c r="R22" s="57">
        <f t="shared" si="10"/>
        <v>77.279840793910125</v>
      </c>
      <c r="S22" s="57">
        <f t="shared" si="11"/>
        <v>92.675247692104378</v>
      </c>
      <c r="T22" s="57">
        <f t="shared" si="12"/>
        <v>84.878740581466914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31284.908448441805</v>
      </c>
      <c r="F23" s="55">
        <v>32434.994434663287</v>
      </c>
      <c r="G23" s="56">
        <f t="shared" si="4"/>
        <v>63719.902883105096</v>
      </c>
      <c r="H23" s="55">
        <v>246</v>
      </c>
      <c r="I23" s="55">
        <v>242</v>
      </c>
      <c r="J23" s="56">
        <f t="shared" si="5"/>
        <v>488</v>
      </c>
      <c r="K23" s="55">
        <v>195</v>
      </c>
      <c r="L23" s="55">
        <v>181</v>
      </c>
      <c r="M23" s="56">
        <f t="shared" si="6"/>
        <v>376</v>
      </c>
      <c r="N23" s="32">
        <f t="shared" si="13"/>
        <v>0.30823784630371448</v>
      </c>
      <c r="O23" s="32">
        <f t="shared" si="0"/>
        <v>0.3338307372855423</v>
      </c>
      <c r="P23" s="33">
        <f t="shared" si="1"/>
        <v>0.32075498793444496</v>
      </c>
      <c r="Q23" s="41"/>
      <c r="R23" s="57">
        <f t="shared" si="10"/>
        <v>70.940835483995031</v>
      </c>
      <c r="S23" s="57">
        <f t="shared" si="11"/>
        <v>76.678473840811549</v>
      </c>
      <c r="T23" s="57">
        <f t="shared" si="12"/>
        <v>73.749887596186454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29586.674450768536</v>
      </c>
      <c r="F24" s="55">
        <v>30005.022435278541</v>
      </c>
      <c r="G24" s="56">
        <f t="shared" si="4"/>
        <v>59591.696886047081</v>
      </c>
      <c r="H24" s="55">
        <v>239</v>
      </c>
      <c r="I24" s="55">
        <v>242</v>
      </c>
      <c r="J24" s="56">
        <f t="shared" si="5"/>
        <v>481</v>
      </c>
      <c r="K24" s="55">
        <v>195</v>
      </c>
      <c r="L24" s="55">
        <v>181</v>
      </c>
      <c r="M24" s="56">
        <f t="shared" si="6"/>
        <v>376</v>
      </c>
      <c r="N24" s="32">
        <f t="shared" si="13"/>
        <v>0.29591409076220732</v>
      </c>
      <c r="O24" s="32">
        <f t="shared" si="0"/>
        <v>0.30882073317495412</v>
      </c>
      <c r="P24" s="33">
        <f t="shared" si="1"/>
        <v>0.30227497101634887</v>
      </c>
      <c r="Q24" s="41"/>
      <c r="R24" s="57">
        <f t="shared" si="10"/>
        <v>68.172060946471277</v>
      </c>
      <c r="S24" s="57">
        <f t="shared" si="11"/>
        <v>70.933859185055653</v>
      </c>
      <c r="T24" s="57">
        <f t="shared" si="12"/>
        <v>69.535235572983751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28392.449092408795</v>
      </c>
      <c r="F25" s="55">
        <v>28718.712091163743</v>
      </c>
      <c r="G25" s="56">
        <f t="shared" si="4"/>
        <v>57111.161183572534</v>
      </c>
      <c r="H25" s="55">
        <v>238</v>
      </c>
      <c r="I25" s="55">
        <v>248</v>
      </c>
      <c r="J25" s="56">
        <f t="shared" si="5"/>
        <v>486</v>
      </c>
      <c r="K25" s="55">
        <v>198</v>
      </c>
      <c r="L25" s="55">
        <v>181</v>
      </c>
      <c r="M25" s="56">
        <f t="shared" si="6"/>
        <v>379</v>
      </c>
      <c r="N25" s="32">
        <f t="shared" si="13"/>
        <v>0.28247820252714895</v>
      </c>
      <c r="O25" s="32">
        <f t="shared" si="0"/>
        <v>0.29169082728491652</v>
      </c>
      <c r="P25" s="33">
        <f t="shared" si="1"/>
        <v>0.28703691640652029</v>
      </c>
      <c r="Q25" s="41"/>
      <c r="R25" s="57">
        <f t="shared" si="10"/>
        <v>65.120296083506418</v>
      </c>
      <c r="S25" s="57">
        <f t="shared" si="11"/>
        <v>66.943384827887513</v>
      </c>
      <c r="T25" s="57">
        <f t="shared" si="12"/>
        <v>66.024463796037608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26790.642373985858</v>
      </c>
      <c r="F26" s="55">
        <v>27025.123347915087</v>
      </c>
      <c r="G26" s="56">
        <f t="shared" si="4"/>
        <v>53815.765721900942</v>
      </c>
      <c r="H26" s="55">
        <v>238</v>
      </c>
      <c r="I26" s="55">
        <v>248</v>
      </c>
      <c r="J26" s="56">
        <f t="shared" si="5"/>
        <v>486</v>
      </c>
      <c r="K26" s="55">
        <v>196</v>
      </c>
      <c r="L26" s="55">
        <v>181</v>
      </c>
      <c r="M26" s="56">
        <f t="shared" si="6"/>
        <v>377</v>
      </c>
      <c r="N26" s="32">
        <f t="shared" si="13"/>
        <v>0.26786356556936747</v>
      </c>
      <c r="O26" s="32">
        <f t="shared" si="0"/>
        <v>0.27448934902814542</v>
      </c>
      <c r="P26" s="33">
        <f t="shared" si="1"/>
        <v>0.27115041780150823</v>
      </c>
      <c r="Q26" s="41"/>
      <c r="R26" s="57">
        <f t="shared" si="10"/>
        <v>61.72959072346972</v>
      </c>
      <c r="S26" s="57">
        <f t="shared" si="11"/>
        <v>62.995625519615587</v>
      </c>
      <c r="T26" s="57">
        <f t="shared" si="12"/>
        <v>62.358940581576988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22151.49579806333</v>
      </c>
      <c r="F27" s="55">
        <v>25235.37368280692</v>
      </c>
      <c r="G27" s="56">
        <f t="shared" si="4"/>
        <v>47386.869480870249</v>
      </c>
      <c r="H27" s="55">
        <v>238</v>
      </c>
      <c r="I27" s="55">
        <v>242</v>
      </c>
      <c r="J27" s="56">
        <f t="shared" si="5"/>
        <v>480</v>
      </c>
      <c r="K27" s="55">
        <v>186</v>
      </c>
      <c r="L27" s="55">
        <v>183</v>
      </c>
      <c r="M27" s="56">
        <f t="shared" si="6"/>
        <v>369</v>
      </c>
      <c r="N27" s="32">
        <f t="shared" si="13"/>
        <v>0.22711097233906793</v>
      </c>
      <c r="O27" s="32">
        <f t="shared" si="0"/>
        <v>0.25841088804381623</v>
      </c>
      <c r="P27" s="33">
        <f t="shared" si="1"/>
        <v>0.24277055146148535</v>
      </c>
      <c r="Q27" s="41"/>
      <c r="R27" s="57">
        <f t="shared" si="10"/>
        <v>52.244093863356909</v>
      </c>
      <c r="S27" s="57">
        <f t="shared" si="11"/>
        <v>59.377349841898635</v>
      </c>
      <c r="T27" s="57">
        <f t="shared" si="12"/>
        <v>55.814922827880153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7878.2550196202201</v>
      </c>
      <c r="F28" s="55">
        <v>9011.0605521222897</v>
      </c>
      <c r="G28" s="56">
        <f t="shared" si="4"/>
        <v>16889.315571742511</v>
      </c>
      <c r="H28" s="55">
        <v>154</v>
      </c>
      <c r="I28" s="55">
        <v>156</v>
      </c>
      <c r="J28" s="56">
        <f t="shared" si="5"/>
        <v>310</v>
      </c>
      <c r="K28" s="55">
        <v>0</v>
      </c>
      <c r="L28" s="55">
        <v>0</v>
      </c>
      <c r="M28" s="56">
        <f t="shared" si="6"/>
        <v>0</v>
      </c>
      <c r="N28" s="32">
        <f t="shared" si="13"/>
        <v>0.23684027836761123</v>
      </c>
      <c r="O28" s="32">
        <f t="shared" si="0"/>
        <v>0.26742226234930822</v>
      </c>
      <c r="P28" s="33">
        <f t="shared" si="1"/>
        <v>0.25222992191969101</v>
      </c>
      <c r="Q28" s="41"/>
      <c r="R28" s="57">
        <f t="shared" si="10"/>
        <v>51.157500127404028</v>
      </c>
      <c r="S28" s="57">
        <f t="shared" si="11"/>
        <v>57.763208667450577</v>
      </c>
      <c r="T28" s="57">
        <f t="shared" si="12"/>
        <v>54.48166313465326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7492.0094153434165</v>
      </c>
      <c r="F29" s="55">
        <v>9013.5205397665104</v>
      </c>
      <c r="G29" s="56">
        <f t="shared" si="4"/>
        <v>16505.529955109927</v>
      </c>
      <c r="H29" s="55">
        <v>159</v>
      </c>
      <c r="I29" s="55">
        <v>154</v>
      </c>
      <c r="J29" s="56">
        <f t="shared" si="5"/>
        <v>313</v>
      </c>
      <c r="K29" s="55">
        <v>0</v>
      </c>
      <c r="L29" s="55">
        <v>0</v>
      </c>
      <c r="M29" s="56">
        <f t="shared" si="6"/>
        <v>0</v>
      </c>
      <c r="N29" s="32">
        <f t="shared" si="13"/>
        <v>0.21814609292288076</v>
      </c>
      <c r="O29" s="32">
        <f t="shared" si="0"/>
        <v>0.27096923219596292</v>
      </c>
      <c r="P29" s="33">
        <f t="shared" si="1"/>
        <v>0.24413575250133013</v>
      </c>
      <c r="Q29" s="41"/>
      <c r="R29" s="57">
        <f t="shared" si="10"/>
        <v>47.119556071342245</v>
      </c>
      <c r="S29" s="57">
        <f t="shared" si="11"/>
        <v>58.52935415432799</v>
      </c>
      <c r="T29" s="57">
        <f t="shared" si="12"/>
        <v>52.733322540287304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7291.7338184301834</v>
      </c>
      <c r="F30" s="55">
        <v>8708.2967269807814</v>
      </c>
      <c r="G30" s="56">
        <f t="shared" si="4"/>
        <v>16000.030545410966</v>
      </c>
      <c r="H30" s="55">
        <v>158</v>
      </c>
      <c r="I30" s="55">
        <v>155</v>
      </c>
      <c r="J30" s="56">
        <f t="shared" si="5"/>
        <v>313</v>
      </c>
      <c r="K30" s="55">
        <v>0</v>
      </c>
      <c r="L30" s="55">
        <v>0</v>
      </c>
      <c r="M30" s="56">
        <f t="shared" si="6"/>
        <v>0</v>
      </c>
      <c r="N30" s="32">
        <f t="shared" si="13"/>
        <v>0.21365839833656186</v>
      </c>
      <c r="O30" s="32">
        <f t="shared" si="0"/>
        <v>0.26010444226346419</v>
      </c>
      <c r="P30" s="33">
        <f t="shared" si="1"/>
        <v>0.23665883542496399</v>
      </c>
      <c r="Q30" s="41"/>
      <c r="R30" s="57">
        <f t="shared" si="10"/>
        <v>46.150214040697364</v>
      </c>
      <c r="S30" s="57">
        <f t="shared" si="11"/>
        <v>56.182559528908264</v>
      </c>
      <c r="T30" s="57">
        <f t="shared" si="12"/>
        <v>51.118308451792224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6639.209595251099</v>
      </c>
      <c r="F31" s="55">
        <v>8149.8178774110293</v>
      </c>
      <c r="G31" s="56">
        <f t="shared" si="4"/>
        <v>14789.027472662128</v>
      </c>
      <c r="H31" s="55">
        <v>158</v>
      </c>
      <c r="I31" s="55">
        <v>155</v>
      </c>
      <c r="J31" s="56">
        <f t="shared" si="5"/>
        <v>313</v>
      </c>
      <c r="K31" s="55">
        <v>0</v>
      </c>
      <c r="L31" s="55">
        <v>0</v>
      </c>
      <c r="M31" s="56">
        <f t="shared" si="6"/>
        <v>0</v>
      </c>
      <c r="N31" s="32">
        <f t="shared" si="13"/>
        <v>0.19453849024997361</v>
      </c>
      <c r="O31" s="32">
        <f t="shared" si="0"/>
        <v>0.24342347304095069</v>
      </c>
      <c r="P31" s="33">
        <f t="shared" si="1"/>
        <v>0.2187467085649942</v>
      </c>
      <c r="Q31" s="41"/>
      <c r="R31" s="57">
        <f t="shared" si="10"/>
        <v>42.020313893994299</v>
      </c>
      <c r="S31" s="57">
        <f t="shared" si="11"/>
        <v>52.579470176845348</v>
      </c>
      <c r="T31" s="57">
        <f t="shared" si="12"/>
        <v>47.249289050038747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6302.8435562235863</v>
      </c>
      <c r="F32" s="55">
        <v>7840.1659117358877</v>
      </c>
      <c r="G32" s="56">
        <f t="shared" si="4"/>
        <v>14143.009467959473</v>
      </c>
      <c r="H32" s="55">
        <v>158</v>
      </c>
      <c r="I32" s="55">
        <v>155</v>
      </c>
      <c r="J32" s="56">
        <f t="shared" si="5"/>
        <v>313</v>
      </c>
      <c r="K32" s="55">
        <v>0</v>
      </c>
      <c r="L32" s="55">
        <v>0</v>
      </c>
      <c r="M32" s="56">
        <f t="shared" si="6"/>
        <v>0</v>
      </c>
      <c r="N32" s="32">
        <f t="shared" si="13"/>
        <v>0.18468247644818292</v>
      </c>
      <c r="O32" s="32">
        <f t="shared" si="0"/>
        <v>0.23417460907215912</v>
      </c>
      <c r="P32" s="33">
        <f t="shared" si="1"/>
        <v>0.20919136001596664</v>
      </c>
      <c r="Q32" s="41"/>
      <c r="R32" s="57">
        <f t="shared" si="10"/>
        <v>39.891414912807505</v>
      </c>
      <c r="S32" s="57">
        <f t="shared" si="11"/>
        <v>50.581715559586371</v>
      </c>
      <c r="T32" s="57">
        <f t="shared" si="12"/>
        <v>45.185333763448796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4837.88430449728</v>
      </c>
      <c r="F33" s="55">
        <v>5653.4008136280117</v>
      </c>
      <c r="G33" s="56">
        <f t="shared" si="4"/>
        <v>10491.285118125292</v>
      </c>
      <c r="H33" s="55">
        <v>164</v>
      </c>
      <c r="I33" s="55">
        <v>155</v>
      </c>
      <c r="J33" s="56">
        <f t="shared" si="5"/>
        <v>319</v>
      </c>
      <c r="K33" s="55">
        <v>0</v>
      </c>
      <c r="L33" s="55">
        <v>0</v>
      </c>
      <c r="M33" s="56">
        <f t="shared" si="6"/>
        <v>0</v>
      </c>
      <c r="N33" s="32">
        <f t="shared" si="13"/>
        <v>0.13657080805378499</v>
      </c>
      <c r="O33" s="32">
        <f t="shared" si="0"/>
        <v>0.16885904461254517</v>
      </c>
      <c r="P33" s="33">
        <f t="shared" si="1"/>
        <v>0.1522594496418973</v>
      </c>
      <c r="Q33" s="41"/>
      <c r="R33" s="57">
        <f t="shared" si="10"/>
        <v>29.499294539617562</v>
      </c>
      <c r="S33" s="57">
        <f t="shared" si="11"/>
        <v>36.473553636309752</v>
      </c>
      <c r="T33" s="57">
        <f t="shared" si="12"/>
        <v>32.888041122649817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2445.1292226261548</v>
      </c>
      <c r="F34" s="55">
        <v>3106.4467151113085</v>
      </c>
      <c r="G34" s="56">
        <f t="shared" si="4"/>
        <v>5551.5759377374634</v>
      </c>
      <c r="H34" s="55">
        <v>165</v>
      </c>
      <c r="I34" s="55">
        <v>156</v>
      </c>
      <c r="J34" s="56">
        <f t="shared" si="5"/>
        <v>321</v>
      </c>
      <c r="K34" s="55">
        <v>0</v>
      </c>
      <c r="L34" s="55">
        <v>0</v>
      </c>
      <c r="M34" s="56">
        <f t="shared" si="6"/>
        <v>0</v>
      </c>
      <c r="N34" s="32">
        <f t="shared" si="13"/>
        <v>6.8606319377838246E-2</v>
      </c>
      <c r="O34" s="32">
        <f t="shared" si="0"/>
        <v>9.2190370225288115E-2</v>
      </c>
      <c r="P34" s="33">
        <f t="shared" si="1"/>
        <v>8.0067727266318556E-2</v>
      </c>
      <c r="Q34" s="41"/>
      <c r="R34" s="57">
        <f t="shared" si="10"/>
        <v>14.818964985613059</v>
      </c>
      <c r="S34" s="57">
        <f t="shared" si="11"/>
        <v>19.913119968662233</v>
      </c>
      <c r="T34" s="57">
        <f t="shared" si="12"/>
        <v>17.294629089524808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1253.4443748149074</v>
      </c>
      <c r="F35" s="55">
        <v>1657.3463596953229</v>
      </c>
      <c r="G35" s="56">
        <f t="shared" si="4"/>
        <v>2910.7907345102303</v>
      </c>
      <c r="H35" s="55">
        <v>155</v>
      </c>
      <c r="I35" s="55">
        <v>156</v>
      </c>
      <c r="J35" s="56">
        <f t="shared" si="5"/>
        <v>311</v>
      </c>
      <c r="K35" s="55">
        <v>0</v>
      </c>
      <c r="L35" s="55">
        <v>0</v>
      </c>
      <c r="M35" s="56">
        <f t="shared" si="6"/>
        <v>0</v>
      </c>
      <c r="N35" s="32">
        <f t="shared" si="13"/>
        <v>3.7438601398294725E-2</v>
      </c>
      <c r="O35" s="32">
        <f t="shared" si="0"/>
        <v>4.9185255214129954E-2</v>
      </c>
      <c r="P35" s="33">
        <f t="shared" si="1"/>
        <v>4.3330813601736191E-2</v>
      </c>
      <c r="Q35" s="41"/>
      <c r="R35" s="57">
        <f t="shared" si="10"/>
        <v>8.0867379020316612</v>
      </c>
      <c r="S35" s="57">
        <f t="shared" si="11"/>
        <v>10.62401512625207</v>
      </c>
      <c r="T35" s="57">
        <f t="shared" si="12"/>
        <v>9.3594557379750167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322.16901244548018</v>
      </c>
      <c r="F36" s="60">
        <v>389.99999999946482</v>
      </c>
      <c r="G36" s="61">
        <f t="shared" si="4"/>
        <v>712.169012444945</v>
      </c>
      <c r="H36" s="60">
        <v>153</v>
      </c>
      <c r="I36" s="60">
        <v>153</v>
      </c>
      <c r="J36" s="61">
        <f t="shared" si="5"/>
        <v>306</v>
      </c>
      <c r="K36" s="60">
        <v>0</v>
      </c>
      <c r="L36" s="60">
        <v>0</v>
      </c>
      <c r="M36" s="61">
        <f t="shared" si="6"/>
        <v>0</v>
      </c>
      <c r="N36" s="34">
        <f t="shared" si="13"/>
        <v>9.7485176847458294E-3</v>
      </c>
      <c r="O36" s="34">
        <f t="shared" si="0"/>
        <v>1.1801016702961293E-2</v>
      </c>
      <c r="P36" s="35">
        <f t="shared" si="1"/>
        <v>1.0774767193853561E-2</v>
      </c>
      <c r="Q36" s="41"/>
      <c r="R36" s="57">
        <f t="shared" si="10"/>
        <v>2.1056798199050992</v>
      </c>
      <c r="S36" s="57">
        <f t="shared" si="11"/>
        <v>2.5490196078396394</v>
      </c>
      <c r="T36" s="57">
        <f t="shared" si="12"/>
        <v>2.3273497138723691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8922.7447021973367</v>
      </c>
      <c r="F37" s="55">
        <v>12271.056612550627</v>
      </c>
      <c r="G37" s="64">
        <f t="shared" si="4"/>
        <v>21193.801314747965</v>
      </c>
      <c r="H37" s="63">
        <v>90</v>
      </c>
      <c r="I37" s="63">
        <v>84</v>
      </c>
      <c r="J37" s="64">
        <f t="shared" si="5"/>
        <v>174</v>
      </c>
      <c r="K37" s="63">
        <v>84</v>
      </c>
      <c r="L37" s="63">
        <v>78</v>
      </c>
      <c r="M37" s="64">
        <f t="shared" si="6"/>
        <v>162</v>
      </c>
      <c r="N37" s="30">
        <f t="shared" si="13"/>
        <v>0.2215619959822541</v>
      </c>
      <c r="O37" s="30">
        <f t="shared" si="0"/>
        <v>0.32733292287000176</v>
      </c>
      <c r="P37" s="31">
        <f t="shared" si="1"/>
        <v>0.27255402925344607</v>
      </c>
      <c r="Q37" s="41"/>
      <c r="R37" s="57">
        <f t="shared" si="10"/>
        <v>51.280141966651357</v>
      </c>
      <c r="S37" s="57">
        <f t="shared" si="11"/>
        <v>75.747263040435968</v>
      </c>
      <c r="T37" s="57">
        <f t="shared" si="12"/>
        <v>63.076789627226084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8421.6381884963175</v>
      </c>
      <c r="F38" s="55">
        <v>11953.391249135719</v>
      </c>
      <c r="G38" s="56">
        <f t="shared" si="4"/>
        <v>20375.029437632038</v>
      </c>
      <c r="H38" s="55">
        <v>85</v>
      </c>
      <c r="I38" s="55">
        <v>84</v>
      </c>
      <c r="J38" s="56">
        <f t="shared" si="5"/>
        <v>169</v>
      </c>
      <c r="K38" s="55">
        <v>84</v>
      </c>
      <c r="L38" s="55">
        <v>84</v>
      </c>
      <c r="M38" s="56">
        <f t="shared" si="6"/>
        <v>168</v>
      </c>
      <c r="N38" s="32">
        <f t="shared" si="13"/>
        <v>0.21488156227026733</v>
      </c>
      <c r="O38" s="32">
        <f t="shared" si="0"/>
        <v>0.30668594132634747</v>
      </c>
      <c r="P38" s="33">
        <f t="shared" si="1"/>
        <v>0.26065691123774481</v>
      </c>
      <c r="Q38" s="41"/>
      <c r="R38" s="57">
        <f t="shared" si="10"/>
        <v>49.832178630155724</v>
      </c>
      <c r="S38" s="57">
        <f t="shared" si="11"/>
        <v>71.151138387712606</v>
      </c>
      <c r="T38" s="57">
        <f t="shared" si="12"/>
        <v>60.46002800484284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8129.1759581238093</v>
      </c>
      <c r="F39" s="55">
        <v>11733.400429449532</v>
      </c>
      <c r="G39" s="56">
        <f t="shared" si="4"/>
        <v>19862.576387573339</v>
      </c>
      <c r="H39" s="55">
        <v>84</v>
      </c>
      <c r="I39" s="55">
        <v>84</v>
      </c>
      <c r="J39" s="56">
        <f t="shared" si="5"/>
        <v>168</v>
      </c>
      <c r="K39" s="55">
        <v>85</v>
      </c>
      <c r="L39" s="55">
        <v>84</v>
      </c>
      <c r="M39" s="56">
        <f t="shared" si="6"/>
        <v>169</v>
      </c>
      <c r="N39" s="32">
        <f t="shared" si="13"/>
        <v>0.20725004992157375</v>
      </c>
      <c r="O39" s="32">
        <f t="shared" si="0"/>
        <v>0.30104167768497364</v>
      </c>
      <c r="P39" s="33">
        <f t="shared" si="1"/>
        <v>0.25399714050605293</v>
      </c>
      <c r="Q39" s="41"/>
      <c r="R39" s="57">
        <f t="shared" si="10"/>
        <v>48.101632888306561</v>
      </c>
      <c r="S39" s="57">
        <f t="shared" si="11"/>
        <v>69.841669222913879</v>
      </c>
      <c r="T39" s="57">
        <f t="shared" si="12"/>
        <v>58.939395808822965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8040.3219099398311</v>
      </c>
      <c r="F40" s="55">
        <v>11620.125026148162</v>
      </c>
      <c r="G40" s="56">
        <f t="shared" si="4"/>
        <v>19660.446936087992</v>
      </c>
      <c r="H40" s="55">
        <v>84</v>
      </c>
      <c r="I40" s="55">
        <v>85</v>
      </c>
      <c r="J40" s="56">
        <f t="shared" si="5"/>
        <v>169</v>
      </c>
      <c r="K40" s="55">
        <v>89</v>
      </c>
      <c r="L40" s="55">
        <v>84</v>
      </c>
      <c r="M40" s="56">
        <f t="shared" si="6"/>
        <v>173</v>
      </c>
      <c r="N40" s="32">
        <f t="shared" si="13"/>
        <v>0.19992843420379527</v>
      </c>
      <c r="O40" s="32">
        <f t="shared" si="0"/>
        <v>0.29649226949755464</v>
      </c>
      <c r="P40" s="33">
        <f t="shared" si="1"/>
        <v>0.24758773594710851</v>
      </c>
      <c r="Q40" s="41"/>
      <c r="R40" s="57">
        <f t="shared" si="10"/>
        <v>46.47584919040365</v>
      </c>
      <c r="S40" s="57">
        <f t="shared" si="11"/>
        <v>68.75813624939741</v>
      </c>
      <c r="T40" s="57">
        <f t="shared" si="12"/>
        <v>57.486686947625707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7957.4425504632754</v>
      </c>
      <c r="F41" s="55">
        <v>11531.413774649733</v>
      </c>
      <c r="G41" s="56">
        <f t="shared" si="4"/>
        <v>19488.856325113007</v>
      </c>
      <c r="H41" s="55">
        <v>84</v>
      </c>
      <c r="I41" s="55">
        <v>84</v>
      </c>
      <c r="J41" s="56">
        <f t="shared" si="5"/>
        <v>168</v>
      </c>
      <c r="K41" s="55">
        <v>85</v>
      </c>
      <c r="L41" s="55">
        <v>84</v>
      </c>
      <c r="M41" s="56">
        <f t="shared" si="6"/>
        <v>169</v>
      </c>
      <c r="N41" s="32">
        <f t="shared" si="13"/>
        <v>0.20287177622025482</v>
      </c>
      <c r="O41" s="32">
        <f t="shared" si="0"/>
        <v>0.29585934356141558</v>
      </c>
      <c r="P41" s="33">
        <f t="shared" si="1"/>
        <v>0.24921811157433513</v>
      </c>
      <c r="Q41" s="41"/>
      <c r="R41" s="57">
        <f t="shared" si="10"/>
        <v>47.085458878480921</v>
      </c>
      <c r="S41" s="57">
        <f t="shared" si="11"/>
        <v>68.639367706248407</v>
      </c>
      <c r="T41" s="57">
        <f t="shared" si="12"/>
        <v>57.830434199148392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6071.7356136208873</v>
      </c>
      <c r="F42" s="55">
        <v>7338.2564122087706</v>
      </c>
      <c r="G42" s="56">
        <f t="shared" si="4"/>
        <v>13409.992025829659</v>
      </c>
      <c r="H42" s="55">
        <v>0</v>
      </c>
      <c r="I42" s="55">
        <v>0</v>
      </c>
      <c r="J42" s="56">
        <f t="shared" si="5"/>
        <v>0</v>
      </c>
      <c r="K42" s="55">
        <v>84</v>
      </c>
      <c r="L42" s="55">
        <v>84</v>
      </c>
      <c r="M42" s="56">
        <f t="shared" si="6"/>
        <v>168</v>
      </c>
      <c r="N42" s="32">
        <f t="shared" si="13"/>
        <v>0.29146196301943583</v>
      </c>
      <c r="O42" s="32">
        <f t="shared" si="0"/>
        <v>0.35225885235257154</v>
      </c>
      <c r="P42" s="33">
        <f t="shared" si="1"/>
        <v>0.32186040768600371</v>
      </c>
      <c r="Q42" s="41"/>
      <c r="R42" s="57">
        <f t="shared" si="10"/>
        <v>72.28256682882008</v>
      </c>
      <c r="S42" s="57">
        <f t="shared" si="11"/>
        <v>87.360195383437741</v>
      </c>
      <c r="T42" s="57">
        <f t="shared" si="12"/>
        <v>79.821381106128925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5421.2718656716588</v>
      </c>
      <c r="F43" s="55">
        <v>6694.0273550066122</v>
      </c>
      <c r="G43" s="56">
        <f t="shared" si="4"/>
        <v>12115.299220678271</v>
      </c>
      <c r="H43" s="55">
        <v>0</v>
      </c>
      <c r="I43" s="55">
        <v>0</v>
      </c>
      <c r="J43" s="56">
        <f t="shared" si="5"/>
        <v>0</v>
      </c>
      <c r="K43" s="55">
        <v>84</v>
      </c>
      <c r="L43" s="55">
        <v>84</v>
      </c>
      <c r="M43" s="56">
        <f t="shared" si="6"/>
        <v>168</v>
      </c>
      <c r="N43" s="32">
        <f t="shared" si="13"/>
        <v>0.26023770476534458</v>
      </c>
      <c r="O43" s="32">
        <f t="shared" si="0"/>
        <v>0.32133387840853556</v>
      </c>
      <c r="P43" s="33">
        <f t="shared" si="1"/>
        <v>0.29078579158694007</v>
      </c>
      <c r="Q43" s="41"/>
      <c r="R43" s="57">
        <f t="shared" si="10"/>
        <v>64.538950781805468</v>
      </c>
      <c r="S43" s="57">
        <f t="shared" si="11"/>
        <v>79.690801845316813</v>
      </c>
      <c r="T43" s="57">
        <f t="shared" si="12"/>
        <v>72.11487631356114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5239.3627004055315</v>
      </c>
      <c r="F44" s="55">
        <v>6486.9142469242952</v>
      </c>
      <c r="G44" s="56">
        <f t="shared" si="4"/>
        <v>11726.276947329827</v>
      </c>
      <c r="H44" s="55">
        <v>0</v>
      </c>
      <c r="I44" s="55">
        <v>0</v>
      </c>
      <c r="J44" s="56">
        <f t="shared" si="5"/>
        <v>0</v>
      </c>
      <c r="K44" s="55">
        <v>84</v>
      </c>
      <c r="L44" s="55">
        <v>85</v>
      </c>
      <c r="M44" s="56">
        <f t="shared" si="6"/>
        <v>169</v>
      </c>
      <c r="N44" s="32">
        <f t="shared" si="13"/>
        <v>0.25150550597184773</v>
      </c>
      <c r="O44" s="32">
        <f t="shared" si="0"/>
        <v>0.30772837983511836</v>
      </c>
      <c r="P44" s="33">
        <f t="shared" si="1"/>
        <v>0.27978328276698383</v>
      </c>
      <c r="Q44" s="41"/>
      <c r="R44" s="57">
        <f t="shared" si="10"/>
        <v>62.373365481018233</v>
      </c>
      <c r="S44" s="57">
        <f t="shared" si="11"/>
        <v>76.316638199109349</v>
      </c>
      <c r="T44" s="57">
        <f t="shared" si="12"/>
        <v>69.386254126211995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5123.3025185264241</v>
      </c>
      <c r="F45" s="55">
        <v>6389.8564929692393</v>
      </c>
      <c r="G45" s="56">
        <f t="shared" si="4"/>
        <v>11513.159011495663</v>
      </c>
      <c r="H45" s="55">
        <v>0</v>
      </c>
      <c r="I45" s="55">
        <v>0</v>
      </c>
      <c r="J45" s="56">
        <f t="shared" si="5"/>
        <v>0</v>
      </c>
      <c r="K45" s="55">
        <v>84</v>
      </c>
      <c r="L45" s="55">
        <v>90</v>
      </c>
      <c r="M45" s="56">
        <f t="shared" si="6"/>
        <v>174</v>
      </c>
      <c r="N45" s="32">
        <f t="shared" si="13"/>
        <v>0.24593426068195201</v>
      </c>
      <c r="O45" s="32">
        <f t="shared" si="0"/>
        <v>0.2862838930541774</v>
      </c>
      <c r="P45" s="33">
        <f t="shared" si="1"/>
        <v>0.26680476018482718</v>
      </c>
      <c r="Q45" s="41"/>
      <c r="R45" s="57">
        <f t="shared" si="10"/>
        <v>60.991696649124094</v>
      </c>
      <c r="S45" s="57">
        <f t="shared" si="11"/>
        <v>70.998405477435995</v>
      </c>
      <c r="T45" s="57">
        <f t="shared" si="12"/>
        <v>66.167580525837153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5102.7180595233258</v>
      </c>
      <c r="F46" s="55">
        <v>6330.6469472269846</v>
      </c>
      <c r="G46" s="56">
        <f t="shared" si="4"/>
        <v>11433.365006750311</v>
      </c>
      <c r="H46" s="55">
        <v>0</v>
      </c>
      <c r="I46" s="55">
        <v>0</v>
      </c>
      <c r="J46" s="56">
        <f t="shared" si="5"/>
        <v>0</v>
      </c>
      <c r="K46" s="55">
        <v>84</v>
      </c>
      <c r="L46" s="55">
        <v>88</v>
      </c>
      <c r="M46" s="56">
        <f t="shared" si="6"/>
        <v>172</v>
      </c>
      <c r="N46" s="32">
        <f t="shared" si="13"/>
        <v>0.24494614341029788</v>
      </c>
      <c r="O46" s="32">
        <f t="shared" si="0"/>
        <v>0.29007729780182295</v>
      </c>
      <c r="P46" s="33">
        <f t="shared" si="1"/>
        <v>0.26803650147107821</v>
      </c>
      <c r="Q46" s="41"/>
      <c r="R46" s="57">
        <f t="shared" si="10"/>
        <v>60.746643565753878</v>
      </c>
      <c r="S46" s="57">
        <f t="shared" si="11"/>
        <v>71.939169854852096</v>
      </c>
      <c r="T46" s="57">
        <f t="shared" si="12"/>
        <v>66.473052364827396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5093.0030914502249</v>
      </c>
      <c r="F47" s="55">
        <v>6314.3776692947249</v>
      </c>
      <c r="G47" s="56">
        <f t="shared" si="4"/>
        <v>11407.380760744949</v>
      </c>
      <c r="H47" s="55">
        <v>0</v>
      </c>
      <c r="I47" s="55">
        <v>0</v>
      </c>
      <c r="J47" s="56">
        <f t="shared" si="5"/>
        <v>0</v>
      </c>
      <c r="K47" s="55">
        <v>84</v>
      </c>
      <c r="L47" s="55">
        <v>85</v>
      </c>
      <c r="M47" s="56">
        <f t="shared" si="6"/>
        <v>169</v>
      </c>
      <c r="N47" s="32">
        <f t="shared" si="13"/>
        <v>0.24447979509649698</v>
      </c>
      <c r="O47" s="32">
        <f t="shared" si="0"/>
        <v>0.29954353269899076</v>
      </c>
      <c r="P47" s="33">
        <f t="shared" si="1"/>
        <v>0.27217457436402342</v>
      </c>
      <c r="Q47" s="41"/>
      <c r="R47" s="57">
        <f t="shared" si="10"/>
        <v>60.630989183931248</v>
      </c>
      <c r="S47" s="57">
        <f t="shared" si="11"/>
        <v>74.286796109349709</v>
      </c>
      <c r="T47" s="57">
        <f t="shared" si="12"/>
        <v>67.499294442277801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4286.3279721763274</v>
      </c>
      <c r="F48" s="55">
        <v>5849.4820221155769</v>
      </c>
      <c r="G48" s="56">
        <f t="shared" si="4"/>
        <v>10135.809994291903</v>
      </c>
      <c r="H48" s="55">
        <v>0</v>
      </c>
      <c r="I48" s="55">
        <v>0</v>
      </c>
      <c r="J48" s="56">
        <f t="shared" ref="J48:J58" si="14">+H48+I48</f>
        <v>0</v>
      </c>
      <c r="K48" s="55">
        <v>84</v>
      </c>
      <c r="L48" s="55">
        <v>84</v>
      </c>
      <c r="M48" s="56">
        <f t="shared" ref="M48:M58" si="15">+K48+L48</f>
        <v>168</v>
      </c>
      <c r="N48" s="32">
        <f t="shared" ref="N48" si="16">+E48/(H48*216+K48*248)</f>
        <v>0.20575691110677455</v>
      </c>
      <c r="O48" s="32">
        <f t="shared" ref="O48" si="17">+F48/(I48*216+L48*248)</f>
        <v>0.2807931078204482</v>
      </c>
      <c r="P48" s="33">
        <f t="shared" ref="P48" si="18">+G48/(J48*216+M48*248)</f>
        <v>0.24327500946361136</v>
      </c>
      <c r="Q48" s="41"/>
      <c r="R48" s="57">
        <f t="shared" ref="R48" si="19">+E48/(H48+K48)</f>
        <v>51.027713954480092</v>
      </c>
      <c r="S48" s="57">
        <f t="shared" ref="S48" si="20">+F48/(I48+L48)</f>
        <v>69.636690739471149</v>
      </c>
      <c r="T48" s="57">
        <f t="shared" ref="T48" si="21">+G48/(J48+M48)</f>
        <v>60.332202346975613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4096.3600185884097</v>
      </c>
      <c r="F49" s="55">
        <v>5528.8899949486722</v>
      </c>
      <c r="G49" s="56">
        <f t="shared" si="4"/>
        <v>9625.2500135370829</v>
      </c>
      <c r="H49" s="55">
        <v>0</v>
      </c>
      <c r="I49" s="55">
        <v>0</v>
      </c>
      <c r="J49" s="56">
        <f t="shared" si="14"/>
        <v>0</v>
      </c>
      <c r="K49" s="55">
        <v>84</v>
      </c>
      <c r="L49" s="55">
        <v>84</v>
      </c>
      <c r="M49" s="56">
        <f t="shared" si="15"/>
        <v>168</v>
      </c>
      <c r="N49" s="32">
        <f t="shared" si="13"/>
        <v>0.19663786571564948</v>
      </c>
      <c r="O49" s="32">
        <f t="shared" si="0"/>
        <v>0.26540370559469434</v>
      </c>
      <c r="P49" s="33">
        <f t="shared" si="1"/>
        <v>0.23102078565517192</v>
      </c>
      <c r="Q49" s="41"/>
      <c r="R49" s="57">
        <f t="shared" si="10"/>
        <v>48.766190697481065</v>
      </c>
      <c r="S49" s="57">
        <f t="shared" si="11"/>
        <v>65.820118987484193</v>
      </c>
      <c r="T49" s="57">
        <f t="shared" si="12"/>
        <v>57.293154842482636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4071.6212688959713</v>
      </c>
      <c r="F50" s="55">
        <v>5481.914998125143</v>
      </c>
      <c r="G50" s="56">
        <f t="shared" si="4"/>
        <v>9553.5362670211143</v>
      </c>
      <c r="H50" s="55">
        <v>0</v>
      </c>
      <c r="I50" s="55">
        <v>0</v>
      </c>
      <c r="J50" s="56">
        <f t="shared" si="14"/>
        <v>0</v>
      </c>
      <c r="K50" s="55">
        <v>84</v>
      </c>
      <c r="L50" s="55">
        <v>84</v>
      </c>
      <c r="M50" s="56">
        <f t="shared" si="15"/>
        <v>168</v>
      </c>
      <c r="N50" s="32">
        <f t="shared" si="13"/>
        <v>0.19545032972810922</v>
      </c>
      <c r="O50" s="32">
        <f t="shared" si="0"/>
        <v>0.26314876143073845</v>
      </c>
      <c r="P50" s="33">
        <f t="shared" si="1"/>
        <v>0.22929954557942384</v>
      </c>
      <c r="Q50" s="41"/>
      <c r="R50" s="57">
        <f t="shared" si="10"/>
        <v>48.471681772571088</v>
      </c>
      <c r="S50" s="57">
        <f t="shared" si="11"/>
        <v>65.260892834823125</v>
      </c>
      <c r="T50" s="57">
        <f t="shared" si="12"/>
        <v>56.866287303697106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3944.023246082063</v>
      </c>
      <c r="F51" s="55">
        <v>5209.3904170708547</v>
      </c>
      <c r="G51" s="56">
        <f t="shared" si="4"/>
        <v>9153.4136631529182</v>
      </c>
      <c r="H51" s="55">
        <v>0</v>
      </c>
      <c r="I51" s="55">
        <v>0</v>
      </c>
      <c r="J51" s="56">
        <f t="shared" si="14"/>
        <v>0</v>
      </c>
      <c r="K51" s="55">
        <v>87</v>
      </c>
      <c r="L51" s="55">
        <v>84</v>
      </c>
      <c r="M51" s="56">
        <f t="shared" si="15"/>
        <v>171</v>
      </c>
      <c r="N51" s="32">
        <f t="shared" si="13"/>
        <v>0.18279677632935035</v>
      </c>
      <c r="O51" s="32">
        <f t="shared" si="0"/>
        <v>0.25006674429103565</v>
      </c>
      <c r="P51" s="33">
        <f t="shared" si="1"/>
        <v>0.21584167287193262</v>
      </c>
      <c r="Q51" s="41"/>
      <c r="R51" s="57">
        <f t="shared" si="10"/>
        <v>45.333600529678883</v>
      </c>
      <c r="S51" s="57">
        <f t="shared" si="11"/>
        <v>62.016552584176843</v>
      </c>
      <c r="T51" s="57">
        <f t="shared" si="12"/>
        <v>53.528734872239291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3940.298770299984</v>
      </c>
      <c r="F52" s="55">
        <v>5219.5129980814927</v>
      </c>
      <c r="G52" s="56">
        <f t="shared" si="4"/>
        <v>9159.8117683814762</v>
      </c>
      <c r="H52" s="55">
        <v>0</v>
      </c>
      <c r="I52" s="55">
        <v>0</v>
      </c>
      <c r="J52" s="56">
        <f t="shared" si="14"/>
        <v>0</v>
      </c>
      <c r="K52" s="55">
        <v>89</v>
      </c>
      <c r="L52" s="55">
        <v>84</v>
      </c>
      <c r="M52" s="56">
        <f t="shared" si="15"/>
        <v>173</v>
      </c>
      <c r="N52" s="32">
        <f t="shared" si="13"/>
        <v>0.17852024149601231</v>
      </c>
      <c r="O52" s="32">
        <f t="shared" si="0"/>
        <v>0.25055265927810544</v>
      </c>
      <c r="P52" s="33">
        <f t="shared" si="1"/>
        <v>0.21349551949425405</v>
      </c>
      <c r="Q52" s="41"/>
      <c r="R52" s="57">
        <f t="shared" si="10"/>
        <v>44.273019891011053</v>
      </c>
      <c r="S52" s="57">
        <f t="shared" si="11"/>
        <v>62.137059500970153</v>
      </c>
      <c r="T52" s="57">
        <f t="shared" si="12"/>
        <v>52.946888834575006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3887.5435336064406</v>
      </c>
      <c r="F53" s="55">
        <v>5178.3160490519003</v>
      </c>
      <c r="G53" s="56">
        <f t="shared" si="4"/>
        <v>9065.8595826583405</v>
      </c>
      <c r="H53" s="55">
        <v>0</v>
      </c>
      <c r="I53" s="55">
        <v>0</v>
      </c>
      <c r="J53" s="56">
        <f t="shared" si="14"/>
        <v>0</v>
      </c>
      <c r="K53" s="55">
        <v>89</v>
      </c>
      <c r="L53" s="55">
        <v>84</v>
      </c>
      <c r="M53" s="56">
        <f t="shared" si="15"/>
        <v>173</v>
      </c>
      <c r="N53" s="32">
        <f t="shared" si="13"/>
        <v>0.17613009847800112</v>
      </c>
      <c r="O53" s="32">
        <f t="shared" si="0"/>
        <v>0.24857507915955743</v>
      </c>
      <c r="P53" s="33">
        <f t="shared" si="1"/>
        <v>0.21130569603436372</v>
      </c>
      <c r="Q53" s="41"/>
      <c r="R53" s="57">
        <f t="shared" si="10"/>
        <v>43.680264422544276</v>
      </c>
      <c r="S53" s="57">
        <f t="shared" si="11"/>
        <v>61.646619631570239</v>
      </c>
      <c r="T53" s="57">
        <f t="shared" si="12"/>
        <v>52.403812616522202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3823.0533896058414</v>
      </c>
      <c r="F54" s="55">
        <v>5042.7896509432439</v>
      </c>
      <c r="G54" s="56">
        <f t="shared" si="4"/>
        <v>8865.8430405490853</v>
      </c>
      <c r="H54" s="55">
        <v>0</v>
      </c>
      <c r="I54" s="55">
        <v>0</v>
      </c>
      <c r="J54" s="56">
        <f t="shared" si="14"/>
        <v>0</v>
      </c>
      <c r="K54" s="55">
        <v>87</v>
      </c>
      <c r="L54" s="55">
        <v>84</v>
      </c>
      <c r="M54" s="56">
        <f t="shared" si="15"/>
        <v>171</v>
      </c>
      <c r="N54" s="32">
        <f t="shared" si="13"/>
        <v>0.17719009035992961</v>
      </c>
      <c r="O54" s="32">
        <f t="shared" si="0"/>
        <v>0.24206939568659966</v>
      </c>
      <c r="P54" s="33">
        <f t="shared" si="1"/>
        <v>0.20906062630987279</v>
      </c>
      <c r="Q54" s="41"/>
      <c r="R54" s="57">
        <f t="shared" si="10"/>
        <v>43.943142409262542</v>
      </c>
      <c r="S54" s="57">
        <f t="shared" si="11"/>
        <v>60.033210130276714</v>
      </c>
      <c r="T54" s="57">
        <f t="shared" si="12"/>
        <v>51.847035324848456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2985.814418978855</v>
      </c>
      <c r="F55" s="55">
        <v>3641.6781485877359</v>
      </c>
      <c r="G55" s="56">
        <f t="shared" si="4"/>
        <v>6627.4925675665909</v>
      </c>
      <c r="H55" s="55">
        <v>0</v>
      </c>
      <c r="I55" s="55">
        <v>0</v>
      </c>
      <c r="J55" s="56">
        <f t="shared" si="14"/>
        <v>0</v>
      </c>
      <c r="K55" s="55">
        <v>84</v>
      </c>
      <c r="L55" s="55">
        <v>84</v>
      </c>
      <c r="M55" s="56">
        <f t="shared" si="15"/>
        <v>168</v>
      </c>
      <c r="N55" s="32">
        <f t="shared" si="13"/>
        <v>0.14332826511995272</v>
      </c>
      <c r="O55" s="32">
        <f t="shared" si="0"/>
        <v>0.17481173908351266</v>
      </c>
      <c r="P55" s="33">
        <f t="shared" si="1"/>
        <v>0.15907000210173269</v>
      </c>
      <c r="Q55" s="41"/>
      <c r="R55" s="57">
        <f t="shared" si="10"/>
        <v>35.545409749748273</v>
      </c>
      <c r="S55" s="57">
        <f t="shared" si="11"/>
        <v>43.35331129271114</v>
      </c>
      <c r="T55" s="57">
        <f t="shared" si="12"/>
        <v>39.449360521229707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2886.4537208356924</v>
      </c>
      <c r="F56" s="55">
        <v>3374.9186412279282</v>
      </c>
      <c r="G56" s="56">
        <f t="shared" si="4"/>
        <v>6261.372362063621</v>
      </c>
      <c r="H56" s="55">
        <v>0</v>
      </c>
      <c r="I56" s="55">
        <v>0</v>
      </c>
      <c r="J56" s="56">
        <f t="shared" si="14"/>
        <v>0</v>
      </c>
      <c r="K56" s="55">
        <v>84</v>
      </c>
      <c r="L56" s="55">
        <v>84</v>
      </c>
      <c r="M56" s="56">
        <f t="shared" si="15"/>
        <v>168</v>
      </c>
      <c r="N56" s="32">
        <f t="shared" si="13"/>
        <v>0.13855864635347986</v>
      </c>
      <c r="O56" s="32">
        <f t="shared" si="0"/>
        <v>0.16200646319258488</v>
      </c>
      <c r="P56" s="33">
        <f t="shared" si="1"/>
        <v>0.15028255477303237</v>
      </c>
      <c r="Q56" s="41"/>
      <c r="R56" s="57">
        <f t="shared" si="10"/>
        <v>34.362544295663007</v>
      </c>
      <c r="S56" s="57">
        <f t="shared" si="11"/>
        <v>40.177602871761053</v>
      </c>
      <c r="T56" s="57">
        <f t="shared" si="12"/>
        <v>37.270073583712033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2304.720285766909</v>
      </c>
      <c r="F57" s="55">
        <v>2658.9694198775346</v>
      </c>
      <c r="G57" s="56">
        <f t="shared" si="4"/>
        <v>4963.6897056444432</v>
      </c>
      <c r="H57" s="55">
        <v>0</v>
      </c>
      <c r="I57" s="55">
        <v>0</v>
      </c>
      <c r="J57" s="56">
        <f t="shared" si="14"/>
        <v>0</v>
      </c>
      <c r="K57" s="55">
        <v>90</v>
      </c>
      <c r="L57" s="55">
        <v>84</v>
      </c>
      <c r="M57" s="56">
        <f t="shared" si="15"/>
        <v>174</v>
      </c>
      <c r="N57" s="32">
        <f t="shared" si="13"/>
        <v>0.10325807731930596</v>
      </c>
      <c r="O57" s="32">
        <f t="shared" si="0"/>
        <v>0.12763870103098765</v>
      </c>
      <c r="P57" s="33">
        <f t="shared" si="1"/>
        <v>0.11502803359391089</v>
      </c>
      <c r="Q57" s="41"/>
      <c r="R57" s="57">
        <f t="shared" si="10"/>
        <v>25.608003175187878</v>
      </c>
      <c r="S57" s="57">
        <f t="shared" si="11"/>
        <v>31.654397855684937</v>
      </c>
      <c r="T57" s="57">
        <f t="shared" si="12"/>
        <v>28.526952331289902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2187.5993495611592</v>
      </c>
      <c r="F58" s="60">
        <v>2550.0000000001965</v>
      </c>
      <c r="G58" s="61">
        <f t="shared" si="4"/>
        <v>4737.5993495613557</v>
      </c>
      <c r="H58" s="55">
        <v>0</v>
      </c>
      <c r="I58" s="55">
        <v>0</v>
      </c>
      <c r="J58" s="56">
        <f t="shared" si="14"/>
        <v>0</v>
      </c>
      <c r="K58" s="55">
        <v>84</v>
      </c>
      <c r="L58" s="55">
        <v>84</v>
      </c>
      <c r="M58" s="56">
        <f t="shared" si="15"/>
        <v>168</v>
      </c>
      <c r="N58" s="34">
        <f t="shared" si="13"/>
        <v>0.10501148951426456</v>
      </c>
      <c r="O58" s="34">
        <f t="shared" si="0"/>
        <v>0.12240783410139192</v>
      </c>
      <c r="P58" s="35">
        <f t="shared" si="1"/>
        <v>0.11370966180782824</v>
      </c>
      <c r="Q58" s="41"/>
      <c r="R58" s="57">
        <f t="shared" si="10"/>
        <v>26.042849399537609</v>
      </c>
      <c r="S58" s="57">
        <f t="shared" si="11"/>
        <v>30.357142857145195</v>
      </c>
      <c r="T58" s="57">
        <f t="shared" si="12"/>
        <v>28.199996128341404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6116.6971907354427</v>
      </c>
      <c r="F59" s="55">
        <v>6435.8555257091512</v>
      </c>
      <c r="G59" s="56">
        <f t="shared" si="4"/>
        <v>12552.552716444594</v>
      </c>
      <c r="H59" s="65">
        <v>2</v>
      </c>
      <c r="I59" s="63">
        <v>2</v>
      </c>
      <c r="J59" s="64">
        <f t="shared" si="5"/>
        <v>4</v>
      </c>
      <c r="K59" s="65">
        <v>97</v>
      </c>
      <c r="L59" s="63">
        <v>97</v>
      </c>
      <c r="M59" s="64">
        <f t="shared" si="6"/>
        <v>194</v>
      </c>
      <c r="N59" s="30">
        <f t="shared" si="13"/>
        <v>0.24978345274156497</v>
      </c>
      <c r="O59" s="30">
        <f t="shared" si="0"/>
        <v>0.26281670719165107</v>
      </c>
      <c r="P59" s="31">
        <f t="shared" si="1"/>
        <v>0.25630007996660803</v>
      </c>
      <c r="Q59" s="41"/>
      <c r="R59" s="57">
        <f t="shared" si="10"/>
        <v>61.784820108438815</v>
      </c>
      <c r="S59" s="57">
        <f t="shared" si="11"/>
        <v>65.008641673829814</v>
      </c>
      <c r="T59" s="57">
        <f t="shared" si="12"/>
        <v>63.396730891134311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5739.8390882437543</v>
      </c>
      <c r="F60" s="55">
        <v>6403.2177676160754</v>
      </c>
      <c r="G60" s="56">
        <f t="shared" si="4"/>
        <v>12143.05685585983</v>
      </c>
      <c r="H60" s="54">
        <v>2</v>
      </c>
      <c r="I60" s="55">
        <v>2</v>
      </c>
      <c r="J60" s="56">
        <f t="shared" ref="J60:J84" si="22">+H60+I60</f>
        <v>4</v>
      </c>
      <c r="K60" s="54">
        <v>97</v>
      </c>
      <c r="L60" s="55">
        <v>97</v>
      </c>
      <c r="M60" s="56">
        <f t="shared" ref="M60:M84" si="23">+K60+L60</f>
        <v>194</v>
      </c>
      <c r="N60" s="32">
        <f t="shared" si="13"/>
        <v>0.23439395165974169</v>
      </c>
      <c r="O60" s="32">
        <f t="shared" si="0"/>
        <v>0.26148390099706287</v>
      </c>
      <c r="P60" s="33">
        <f t="shared" si="1"/>
        <v>0.24793892632840228</v>
      </c>
      <c r="Q60" s="41"/>
      <c r="R60" s="57">
        <f t="shared" si="10"/>
        <v>57.978172608522769</v>
      </c>
      <c r="S60" s="57">
        <f t="shared" si="11"/>
        <v>64.678967349657327</v>
      </c>
      <c r="T60" s="57">
        <f t="shared" si="12"/>
        <v>61.328569979090048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5452.5988443263996</v>
      </c>
      <c r="F61" s="55">
        <v>6262.0022165911596</v>
      </c>
      <c r="G61" s="56">
        <f t="shared" si="4"/>
        <v>11714.601060917559</v>
      </c>
      <c r="H61" s="54">
        <v>2</v>
      </c>
      <c r="I61" s="55">
        <v>2</v>
      </c>
      <c r="J61" s="56">
        <f t="shared" si="22"/>
        <v>4</v>
      </c>
      <c r="K61" s="54">
        <v>97</v>
      </c>
      <c r="L61" s="55">
        <v>97</v>
      </c>
      <c r="M61" s="56">
        <f t="shared" si="23"/>
        <v>194</v>
      </c>
      <c r="N61" s="32">
        <f t="shared" si="13"/>
        <v>0.22266411484508328</v>
      </c>
      <c r="O61" s="32">
        <f t="shared" si="0"/>
        <v>0.25571717643707775</v>
      </c>
      <c r="P61" s="33">
        <f t="shared" si="1"/>
        <v>0.2391906456410805</v>
      </c>
      <c r="Q61" s="41"/>
      <c r="R61" s="57">
        <f t="shared" si="10"/>
        <v>55.076756003296964</v>
      </c>
      <c r="S61" s="57">
        <f t="shared" si="11"/>
        <v>63.252547642334946</v>
      </c>
      <c r="T61" s="57">
        <f t="shared" si="12"/>
        <v>59.164651822815955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5198.7943438100037</v>
      </c>
      <c r="F62" s="55">
        <v>6120.4919932425391</v>
      </c>
      <c r="G62" s="56">
        <f t="shared" si="4"/>
        <v>11319.286337052543</v>
      </c>
      <c r="H62" s="54">
        <v>2</v>
      </c>
      <c r="I62" s="55">
        <v>2</v>
      </c>
      <c r="J62" s="56">
        <f t="shared" si="22"/>
        <v>4</v>
      </c>
      <c r="K62" s="54">
        <v>98</v>
      </c>
      <c r="L62" s="55">
        <v>97</v>
      </c>
      <c r="M62" s="56">
        <f t="shared" si="23"/>
        <v>195</v>
      </c>
      <c r="N62" s="32">
        <f t="shared" si="13"/>
        <v>0.21017118142828281</v>
      </c>
      <c r="O62" s="32">
        <f t="shared" si="0"/>
        <v>0.24993841854143006</v>
      </c>
      <c r="P62" s="33">
        <f t="shared" si="1"/>
        <v>0.22995462248197104</v>
      </c>
      <c r="Q62" s="41"/>
      <c r="R62" s="57">
        <f t="shared" si="10"/>
        <v>51.987943438100039</v>
      </c>
      <c r="S62" s="57">
        <f t="shared" si="11"/>
        <v>61.823151446894336</v>
      </c>
      <c r="T62" s="57">
        <f t="shared" si="12"/>
        <v>56.880835864585642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5090.2076367326827</v>
      </c>
      <c r="F63" s="55">
        <v>5972.9092656355706</v>
      </c>
      <c r="G63" s="56">
        <f t="shared" si="4"/>
        <v>11063.116902368252</v>
      </c>
      <c r="H63" s="54">
        <v>2</v>
      </c>
      <c r="I63" s="55">
        <v>2</v>
      </c>
      <c r="J63" s="56">
        <f t="shared" si="22"/>
        <v>4</v>
      </c>
      <c r="K63" s="54">
        <v>98</v>
      </c>
      <c r="L63" s="55">
        <v>97</v>
      </c>
      <c r="M63" s="56">
        <f t="shared" si="23"/>
        <v>195</v>
      </c>
      <c r="N63" s="32">
        <f t="shared" si="13"/>
        <v>0.20578135659494998</v>
      </c>
      <c r="O63" s="32">
        <f t="shared" si="0"/>
        <v>0.24391168187012294</v>
      </c>
      <c r="P63" s="33">
        <f t="shared" si="1"/>
        <v>0.22475046526832951</v>
      </c>
      <c r="Q63" s="41"/>
      <c r="R63" s="57">
        <f t="shared" si="10"/>
        <v>50.902076367326828</v>
      </c>
      <c r="S63" s="57">
        <f t="shared" si="11"/>
        <v>60.332416824601722</v>
      </c>
      <c r="T63" s="57">
        <f t="shared" si="12"/>
        <v>55.593552273207301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4856.9296142123121</v>
      </c>
      <c r="F64" s="55">
        <v>5691.8760942260415</v>
      </c>
      <c r="G64" s="56">
        <f t="shared" si="4"/>
        <v>10548.805708438354</v>
      </c>
      <c r="H64" s="54">
        <v>2</v>
      </c>
      <c r="I64" s="55">
        <v>1</v>
      </c>
      <c r="J64" s="56">
        <f t="shared" si="22"/>
        <v>3</v>
      </c>
      <c r="K64" s="54">
        <v>100</v>
      </c>
      <c r="L64" s="55">
        <v>83</v>
      </c>
      <c r="M64" s="56">
        <f t="shared" si="23"/>
        <v>183</v>
      </c>
      <c r="N64" s="3">
        <f t="shared" si="13"/>
        <v>0.19249086930137571</v>
      </c>
      <c r="O64" s="3">
        <f t="shared" si="0"/>
        <v>0.27364788914548277</v>
      </c>
      <c r="P64" s="4">
        <f t="shared" si="1"/>
        <v>0.22916244587326978</v>
      </c>
      <c r="Q64" s="41"/>
      <c r="R64" s="57">
        <f t="shared" si="10"/>
        <v>47.616957002081492</v>
      </c>
      <c r="S64" s="57">
        <f t="shared" si="11"/>
        <v>67.760429693167154</v>
      </c>
      <c r="T64" s="57">
        <f t="shared" si="12"/>
        <v>56.714009185152442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4451.867106184528</v>
      </c>
      <c r="F65" s="55">
        <v>5175.0979733548475</v>
      </c>
      <c r="G65" s="56">
        <f t="shared" si="4"/>
        <v>9626.9650795393754</v>
      </c>
      <c r="H65" s="54">
        <v>2</v>
      </c>
      <c r="I65" s="55">
        <v>1</v>
      </c>
      <c r="J65" s="56">
        <f t="shared" si="22"/>
        <v>3</v>
      </c>
      <c r="K65" s="54">
        <v>98</v>
      </c>
      <c r="L65" s="55">
        <v>83</v>
      </c>
      <c r="M65" s="56">
        <f t="shared" si="23"/>
        <v>181</v>
      </c>
      <c r="N65" s="3">
        <f t="shared" si="13"/>
        <v>0.17997522259801618</v>
      </c>
      <c r="O65" s="3">
        <f t="shared" si="0"/>
        <v>0.24880278718052151</v>
      </c>
      <c r="P65" s="4">
        <f t="shared" si="1"/>
        <v>0.21141437718594905</v>
      </c>
      <c r="Q65" s="41"/>
      <c r="R65" s="57">
        <f t="shared" si="10"/>
        <v>44.518671061845282</v>
      </c>
      <c r="S65" s="57">
        <f t="shared" si="11"/>
        <v>61.608309206605327</v>
      </c>
      <c r="T65" s="57">
        <f t="shared" si="12"/>
        <v>52.320462388800955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2156.1793279260701</v>
      </c>
      <c r="F66" s="55">
        <v>2844.7809573741097</v>
      </c>
      <c r="G66" s="56">
        <f t="shared" si="4"/>
        <v>5000.9602853001797</v>
      </c>
      <c r="H66" s="54">
        <v>2</v>
      </c>
      <c r="I66" s="55">
        <v>1</v>
      </c>
      <c r="J66" s="56">
        <f t="shared" si="22"/>
        <v>3</v>
      </c>
      <c r="K66" s="54">
        <v>76</v>
      </c>
      <c r="L66" s="55">
        <v>62</v>
      </c>
      <c r="M66" s="56">
        <f t="shared" si="23"/>
        <v>138</v>
      </c>
      <c r="N66" s="3">
        <f t="shared" si="13"/>
        <v>0.11183502738205757</v>
      </c>
      <c r="O66" s="3">
        <f t="shared" si="0"/>
        <v>0.18245131845652321</v>
      </c>
      <c r="P66" s="4">
        <f t="shared" si="1"/>
        <v>0.14340904695171428</v>
      </c>
      <c r="Q66" s="41"/>
      <c r="R66" s="57">
        <f t="shared" si="10"/>
        <v>27.643324717000898</v>
      </c>
      <c r="S66" s="57">
        <f t="shared" si="11"/>
        <v>45.155253291652535</v>
      </c>
      <c r="T66" s="57">
        <f t="shared" si="12"/>
        <v>35.467803441845248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2066.0493383662497</v>
      </c>
      <c r="F67" s="55">
        <v>2697.8527507776962</v>
      </c>
      <c r="G67" s="56">
        <f t="shared" si="4"/>
        <v>4763.9020891439459</v>
      </c>
      <c r="H67" s="54">
        <v>2</v>
      </c>
      <c r="I67" s="55">
        <v>1</v>
      </c>
      <c r="J67" s="56">
        <f t="shared" si="22"/>
        <v>3</v>
      </c>
      <c r="K67" s="54">
        <v>76</v>
      </c>
      <c r="L67" s="55">
        <v>62</v>
      </c>
      <c r="M67" s="56">
        <f t="shared" si="23"/>
        <v>138</v>
      </c>
      <c r="N67" s="3">
        <f t="shared" si="13"/>
        <v>0.10716023539244034</v>
      </c>
      <c r="O67" s="3">
        <f t="shared" si="0"/>
        <v>0.17302801120944691</v>
      </c>
      <c r="P67" s="4">
        <f t="shared" si="1"/>
        <v>0.1366110945498952</v>
      </c>
      <c r="Q67" s="41"/>
      <c r="R67" s="57">
        <f t="shared" si="10"/>
        <v>26.487812030336535</v>
      </c>
      <c r="S67" s="57">
        <f t="shared" si="11"/>
        <v>42.823059536153906</v>
      </c>
      <c r="T67" s="57">
        <f t="shared" si="12"/>
        <v>33.786539639318768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2000.5487242548156</v>
      </c>
      <c r="F68" s="55">
        <v>2591.207577122344</v>
      </c>
      <c r="G68" s="56">
        <f t="shared" si="4"/>
        <v>4591.7563013771596</v>
      </c>
      <c r="H68" s="54">
        <v>2</v>
      </c>
      <c r="I68" s="55">
        <v>1</v>
      </c>
      <c r="J68" s="56">
        <f t="shared" si="22"/>
        <v>3</v>
      </c>
      <c r="K68" s="54">
        <v>76</v>
      </c>
      <c r="L68" s="55">
        <v>62</v>
      </c>
      <c r="M68" s="56">
        <f t="shared" si="23"/>
        <v>138</v>
      </c>
      <c r="N68" s="3">
        <f t="shared" si="13"/>
        <v>0.10376290063562321</v>
      </c>
      <c r="O68" s="3">
        <f t="shared" si="0"/>
        <v>0.1661882745717255</v>
      </c>
      <c r="P68" s="4">
        <f t="shared" si="1"/>
        <v>0.13167458996837461</v>
      </c>
      <c r="Q68" s="41"/>
      <c r="R68" s="57">
        <f t="shared" si="10"/>
        <v>25.648060567369431</v>
      </c>
      <c r="S68" s="57">
        <f t="shared" si="11"/>
        <v>41.130279001941965</v>
      </c>
      <c r="T68" s="57">
        <f t="shared" si="12"/>
        <v>32.565647527497589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1420.7974801526814</v>
      </c>
      <c r="F69" s="60">
        <v>1847.0000000057148</v>
      </c>
      <c r="G69" s="61">
        <f t="shared" si="4"/>
        <v>3267.797480158396</v>
      </c>
      <c r="H69" s="66">
        <v>2</v>
      </c>
      <c r="I69" s="60">
        <v>1</v>
      </c>
      <c r="J69" s="61">
        <f t="shared" si="22"/>
        <v>3</v>
      </c>
      <c r="K69" s="66">
        <v>76</v>
      </c>
      <c r="L69" s="60">
        <v>62</v>
      </c>
      <c r="M69" s="61">
        <f t="shared" si="23"/>
        <v>138</v>
      </c>
      <c r="N69" s="6">
        <f t="shared" si="13"/>
        <v>7.3692815360616254E-2</v>
      </c>
      <c r="O69" s="6">
        <f t="shared" si="0"/>
        <v>0.11845818368430701</v>
      </c>
      <c r="P69" s="7">
        <f t="shared" si="1"/>
        <v>9.3708347102500464E-2</v>
      </c>
      <c r="Q69" s="41"/>
      <c r="R69" s="57">
        <f t="shared" si="10"/>
        <v>18.215352309649763</v>
      </c>
      <c r="S69" s="57">
        <f t="shared" si="11"/>
        <v>29.317460317551028</v>
      </c>
      <c r="T69" s="57">
        <f t="shared" si="12"/>
        <v>23.175868653605644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7314.999999956497</v>
      </c>
      <c r="F70" s="55">
        <v>6382.3943191825902</v>
      </c>
      <c r="G70" s="64">
        <f t="shared" si="4"/>
        <v>13697.394319139086</v>
      </c>
      <c r="H70" s="65">
        <v>384</v>
      </c>
      <c r="I70" s="63">
        <v>386</v>
      </c>
      <c r="J70" s="64">
        <f t="shared" si="22"/>
        <v>770</v>
      </c>
      <c r="K70" s="65">
        <v>0</v>
      </c>
      <c r="L70" s="63">
        <v>0</v>
      </c>
      <c r="M70" s="64">
        <f t="shared" si="23"/>
        <v>0</v>
      </c>
      <c r="N70" s="15">
        <f t="shared" si="13"/>
        <v>8.8192033178487866E-2</v>
      </c>
      <c r="O70" s="15">
        <f t="shared" si="0"/>
        <v>7.6549538466496231E-2</v>
      </c>
      <c r="P70" s="16">
        <f t="shared" si="1"/>
        <v>8.2355665699489461E-2</v>
      </c>
      <c r="Q70" s="41"/>
      <c r="R70" s="57">
        <f t="shared" si="10"/>
        <v>19.049479166553379</v>
      </c>
      <c r="S70" s="57">
        <f t="shared" si="11"/>
        <v>16.534700308763188</v>
      </c>
      <c r="T70" s="57">
        <f t="shared" si="12"/>
        <v>17.788823791089722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10440.768018210629</v>
      </c>
      <c r="F71" s="55">
        <v>9908.5683313524169</v>
      </c>
      <c r="G71" s="56">
        <f t="shared" ref="G71:G84" si="24">+E71+F71</f>
        <v>20349.336349563047</v>
      </c>
      <c r="H71" s="54">
        <v>384</v>
      </c>
      <c r="I71" s="55">
        <v>388</v>
      </c>
      <c r="J71" s="56">
        <f t="shared" si="22"/>
        <v>772</v>
      </c>
      <c r="K71" s="54">
        <v>0</v>
      </c>
      <c r="L71" s="55">
        <v>0</v>
      </c>
      <c r="M71" s="56">
        <f t="shared" si="23"/>
        <v>0</v>
      </c>
      <c r="N71" s="3">
        <f t="shared" si="13"/>
        <v>0.12587731503436811</v>
      </c>
      <c r="O71" s="3">
        <f t="shared" si="0"/>
        <v>0.11822938539700764</v>
      </c>
      <c r="P71" s="4">
        <f t="shared" si="1"/>
        <v>0.12203353692647192</v>
      </c>
      <c r="Q71" s="41"/>
      <c r="R71" s="57">
        <f t="shared" ref="R71:R86" si="25">+E71/(H71+K71)</f>
        <v>27.189500047423511</v>
      </c>
      <c r="S71" s="57">
        <f t="shared" ref="S71:S86" si="26">+F71/(I71+L71)</f>
        <v>25.53754724575365</v>
      </c>
      <c r="T71" s="57">
        <f t="shared" ref="T71:T86" si="27">+G71/(J71+M71)</f>
        <v>26.359243976117938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17025.545828457845</v>
      </c>
      <c r="F72" s="55">
        <v>16428.459004400869</v>
      </c>
      <c r="G72" s="56">
        <f t="shared" si="24"/>
        <v>33454.004832858715</v>
      </c>
      <c r="H72" s="54">
        <v>382</v>
      </c>
      <c r="I72" s="55">
        <v>382</v>
      </c>
      <c r="J72" s="56">
        <f t="shared" si="22"/>
        <v>764</v>
      </c>
      <c r="K72" s="54">
        <v>0</v>
      </c>
      <c r="L72" s="55">
        <v>0</v>
      </c>
      <c r="M72" s="56">
        <f t="shared" si="23"/>
        <v>0</v>
      </c>
      <c r="N72" s="3">
        <f t="shared" si="13"/>
        <v>0.20634023934043347</v>
      </c>
      <c r="O72" s="3">
        <f t="shared" si="0"/>
        <v>0.19910387585321976</v>
      </c>
      <c r="P72" s="4">
        <f t="shared" si="1"/>
        <v>0.2027220575968266</v>
      </c>
      <c r="Q72" s="41"/>
      <c r="R72" s="57">
        <f t="shared" si="25"/>
        <v>44.569491697533628</v>
      </c>
      <c r="S72" s="57">
        <f t="shared" si="26"/>
        <v>43.006437184295471</v>
      </c>
      <c r="T72" s="57">
        <f t="shared" si="27"/>
        <v>43.78796444091455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19605.929439025473</v>
      </c>
      <c r="F73" s="55">
        <v>18437.931465610989</v>
      </c>
      <c r="G73" s="56">
        <f t="shared" si="24"/>
        <v>38043.860904636458</v>
      </c>
      <c r="H73" s="54">
        <v>384</v>
      </c>
      <c r="I73" s="55">
        <v>390</v>
      </c>
      <c r="J73" s="56">
        <f t="shared" si="22"/>
        <v>774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0.2363754996024483</v>
      </c>
      <c r="O73" s="3">
        <f t="shared" ref="O73" si="29">+F73/(I73*216+L73*248)</f>
        <v>0.21887383031352076</v>
      </c>
      <c r="P73" s="4">
        <f t="shared" ref="P73" si="30">+G73/(J73*216+M73*248)</f>
        <v>0.22755682903050806</v>
      </c>
      <c r="Q73" s="41"/>
      <c r="R73" s="57">
        <f t="shared" si="25"/>
        <v>51.057107914128835</v>
      </c>
      <c r="S73" s="57">
        <f t="shared" si="26"/>
        <v>47.276747347720487</v>
      </c>
      <c r="T73" s="57">
        <f t="shared" si="27"/>
        <v>49.152275070589738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21085.054402099286</v>
      </c>
      <c r="F74" s="55">
        <v>20707.37830941462</v>
      </c>
      <c r="G74" s="56">
        <f t="shared" si="24"/>
        <v>41792.432711513902</v>
      </c>
      <c r="H74" s="54">
        <v>391</v>
      </c>
      <c r="I74" s="55">
        <v>388</v>
      </c>
      <c r="J74" s="56">
        <f t="shared" si="22"/>
        <v>779</v>
      </c>
      <c r="K74" s="54">
        <v>0</v>
      </c>
      <c r="L74" s="55">
        <v>0</v>
      </c>
      <c r="M74" s="56">
        <f t="shared" si="23"/>
        <v>0</v>
      </c>
      <c r="N74" s="3">
        <f t="shared" si="13"/>
        <v>0.24965727008263813</v>
      </c>
      <c r="O74" s="3">
        <f t="shared" si="0"/>
        <v>0.24708116539488617</v>
      </c>
      <c r="P74" s="4">
        <f t="shared" si="1"/>
        <v>0.2483741781457347</v>
      </c>
      <c r="Q74" s="41"/>
      <c r="R74" s="57">
        <f t="shared" si="25"/>
        <v>53.925970337849833</v>
      </c>
      <c r="S74" s="57">
        <f t="shared" si="26"/>
        <v>53.36953172529541</v>
      </c>
      <c r="T74" s="57">
        <f t="shared" si="27"/>
        <v>53.648822479478696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21765.969203603883</v>
      </c>
      <c r="F75" s="55">
        <v>21814.326116577882</v>
      </c>
      <c r="G75" s="56">
        <f t="shared" si="24"/>
        <v>43580.295320181765</v>
      </c>
      <c r="H75" s="54">
        <v>384</v>
      </c>
      <c r="I75" s="55">
        <v>388</v>
      </c>
      <c r="J75" s="56">
        <f t="shared" si="22"/>
        <v>772</v>
      </c>
      <c r="K75" s="54">
        <v>0</v>
      </c>
      <c r="L75" s="55">
        <v>0</v>
      </c>
      <c r="M75" s="56">
        <f t="shared" si="23"/>
        <v>0</v>
      </c>
      <c r="N75" s="3">
        <f t="shared" si="13"/>
        <v>0.26241764568388171</v>
      </c>
      <c r="O75" s="3">
        <f t="shared" si="0"/>
        <v>0.26028930551472274</v>
      </c>
      <c r="P75" s="4">
        <f t="shared" si="1"/>
        <v>0.26134796176466707</v>
      </c>
      <c r="Q75" s="41"/>
      <c r="R75" s="57">
        <f t="shared" si="25"/>
        <v>56.682211467718446</v>
      </c>
      <c r="S75" s="57">
        <f t="shared" si="26"/>
        <v>56.222489991180112</v>
      </c>
      <c r="T75" s="57">
        <f t="shared" si="27"/>
        <v>56.451159741168091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24925.183445038962</v>
      </c>
      <c r="F76" s="55">
        <v>28041.556136138188</v>
      </c>
      <c r="G76" s="56">
        <f t="shared" si="24"/>
        <v>52966.739581177149</v>
      </c>
      <c r="H76" s="54">
        <v>386</v>
      </c>
      <c r="I76" s="55">
        <v>384</v>
      </c>
      <c r="J76" s="56">
        <f t="shared" si="22"/>
        <v>770</v>
      </c>
      <c r="K76" s="54">
        <v>0</v>
      </c>
      <c r="L76" s="55">
        <v>0</v>
      </c>
      <c r="M76" s="56">
        <f t="shared" si="23"/>
        <v>0</v>
      </c>
      <c r="N76" s="3">
        <f t="shared" si="13"/>
        <v>0.2989491393811044</v>
      </c>
      <c r="O76" s="3">
        <f t="shared" si="0"/>
        <v>0.33807817486663516</v>
      </c>
      <c r="P76" s="4">
        <f t="shared" si="1"/>
        <v>0.31846284019466781</v>
      </c>
      <c r="Q76" s="41"/>
      <c r="R76" s="57">
        <f t="shared" si="25"/>
        <v>64.573014106318553</v>
      </c>
      <c r="S76" s="57">
        <f t="shared" si="26"/>
        <v>73.024885771193198</v>
      </c>
      <c r="T76" s="57">
        <f t="shared" si="27"/>
        <v>68.787973482048244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26987.586397331448</v>
      </c>
      <c r="F77" s="55">
        <v>30058.680206914996</v>
      </c>
      <c r="G77" s="56">
        <f t="shared" si="24"/>
        <v>57046.266604246441</v>
      </c>
      <c r="H77" s="54">
        <v>384</v>
      </c>
      <c r="I77" s="55">
        <v>384</v>
      </c>
      <c r="J77" s="56">
        <f t="shared" si="22"/>
        <v>768</v>
      </c>
      <c r="K77" s="54">
        <v>0</v>
      </c>
      <c r="L77" s="55">
        <v>0</v>
      </c>
      <c r="M77" s="56">
        <f t="shared" si="23"/>
        <v>0</v>
      </c>
      <c r="N77" s="3">
        <f t="shared" si="13"/>
        <v>0.3253711708783209</v>
      </c>
      <c r="O77" s="3">
        <f t="shared" si="0"/>
        <v>0.36239728258722748</v>
      </c>
      <c r="P77" s="4">
        <f t="shared" si="1"/>
        <v>0.34388422673277419</v>
      </c>
      <c r="Q77" s="41"/>
      <c r="R77" s="57">
        <f t="shared" si="25"/>
        <v>70.280172909717308</v>
      </c>
      <c r="S77" s="57">
        <f t="shared" si="26"/>
        <v>78.277813038841131</v>
      </c>
      <c r="T77" s="57">
        <f t="shared" si="27"/>
        <v>74.27899297427922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22619.822117156367</v>
      </c>
      <c r="F78" s="55">
        <v>29820.327934325222</v>
      </c>
      <c r="G78" s="56">
        <f t="shared" si="24"/>
        <v>52440.150051481585</v>
      </c>
      <c r="H78" s="54">
        <v>388</v>
      </c>
      <c r="I78" s="55">
        <v>392</v>
      </c>
      <c r="J78" s="56">
        <f t="shared" si="22"/>
        <v>780</v>
      </c>
      <c r="K78" s="54">
        <v>0</v>
      </c>
      <c r="L78" s="55">
        <v>0</v>
      </c>
      <c r="M78" s="56">
        <f t="shared" si="23"/>
        <v>0</v>
      </c>
      <c r="N78" s="3">
        <f t="shared" si="13"/>
        <v>0.26990051208901739</v>
      </c>
      <c r="O78" s="3">
        <f t="shared" si="0"/>
        <v>0.3521864126786331</v>
      </c>
      <c r="P78" s="4">
        <f t="shared" si="1"/>
        <v>0.31125445187251655</v>
      </c>
      <c r="Q78" s="41"/>
      <c r="R78" s="57">
        <f t="shared" si="25"/>
        <v>58.298510611227748</v>
      </c>
      <c r="S78" s="57">
        <f t="shared" si="26"/>
        <v>76.072265138584754</v>
      </c>
      <c r="T78" s="57">
        <f t="shared" si="27"/>
        <v>67.230961604463573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21357.588392432957</v>
      </c>
      <c r="F79" s="55">
        <v>28491.686757839103</v>
      </c>
      <c r="G79" s="56">
        <f t="shared" si="24"/>
        <v>49849.275150272064</v>
      </c>
      <c r="H79" s="54">
        <v>384</v>
      </c>
      <c r="I79" s="55">
        <v>388</v>
      </c>
      <c r="J79" s="56">
        <f t="shared" si="22"/>
        <v>772</v>
      </c>
      <c r="K79" s="54">
        <v>0</v>
      </c>
      <c r="L79" s="55">
        <v>0</v>
      </c>
      <c r="M79" s="56">
        <f t="shared" si="23"/>
        <v>0</v>
      </c>
      <c r="N79" s="3">
        <f t="shared" si="13"/>
        <v>0.25749407301833716</v>
      </c>
      <c r="O79" s="3">
        <f t="shared" si="0"/>
        <v>0.3399638072479847</v>
      </c>
      <c r="P79" s="4">
        <f t="shared" si="1"/>
        <v>0.29894259229437764</v>
      </c>
      <c r="Q79" s="41"/>
      <c r="R79" s="57">
        <f t="shared" si="25"/>
        <v>55.618719771960826</v>
      </c>
      <c r="S79" s="57">
        <f t="shared" si="26"/>
        <v>73.432182365564699</v>
      </c>
      <c r="T79" s="57">
        <f t="shared" si="27"/>
        <v>64.571599935585581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17584.14061757836</v>
      </c>
      <c r="F80" s="55">
        <v>23701.245436490397</v>
      </c>
      <c r="G80" s="56">
        <f t="shared" si="24"/>
        <v>41285.38605406876</v>
      </c>
      <c r="H80" s="54">
        <v>384</v>
      </c>
      <c r="I80" s="55">
        <v>382</v>
      </c>
      <c r="J80" s="56">
        <f t="shared" si="22"/>
        <v>766</v>
      </c>
      <c r="K80" s="54">
        <v>0</v>
      </c>
      <c r="L80" s="55">
        <v>0</v>
      </c>
      <c r="M80" s="56">
        <f t="shared" si="23"/>
        <v>0</v>
      </c>
      <c r="N80" s="3">
        <f t="shared" si="13"/>
        <v>0.21200015212165269</v>
      </c>
      <c r="O80" s="3">
        <f t="shared" si="0"/>
        <v>0.28724604223010469</v>
      </c>
      <c r="P80" s="4">
        <f t="shared" si="1"/>
        <v>0.24952486494336112</v>
      </c>
      <c r="Q80" s="41"/>
      <c r="R80" s="57">
        <f t="shared" si="25"/>
        <v>45.792032858276976</v>
      </c>
      <c r="S80" s="57">
        <f t="shared" si="26"/>
        <v>62.04514512170261</v>
      </c>
      <c r="T80" s="57">
        <f t="shared" si="27"/>
        <v>53.897370827766004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15570.358513894935</v>
      </c>
      <c r="F81" s="55">
        <v>21654.307234919466</v>
      </c>
      <c r="G81" s="56">
        <f t="shared" si="24"/>
        <v>37224.665748814397</v>
      </c>
      <c r="H81" s="54">
        <v>380</v>
      </c>
      <c r="I81" s="55">
        <v>384</v>
      </c>
      <c r="J81" s="56">
        <f t="shared" si="22"/>
        <v>764</v>
      </c>
      <c r="K81" s="54">
        <v>0</v>
      </c>
      <c r="L81" s="55">
        <v>0</v>
      </c>
      <c r="M81" s="56">
        <f t="shared" si="23"/>
        <v>0</v>
      </c>
      <c r="N81" s="3">
        <f t="shared" si="13"/>
        <v>0.1896973503154841</v>
      </c>
      <c r="O81" s="3">
        <f t="shared" ref="O81:O86" si="31">+F81/(I81*216+L81*248)</f>
        <v>0.26107141245803756</v>
      </c>
      <c r="P81" s="4">
        <f t="shared" ref="P81:P86" si="32">+G81/(J81*216+M81*248)</f>
        <v>0.22557122448137482</v>
      </c>
      <c r="Q81" s="41"/>
      <c r="R81" s="57">
        <f t="shared" si="25"/>
        <v>40.974627668144564</v>
      </c>
      <c r="S81" s="57">
        <f t="shared" si="26"/>
        <v>56.39142509093611</v>
      </c>
      <c r="T81" s="57">
        <f t="shared" si="27"/>
        <v>48.723384487976958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14152.686660078998</v>
      </c>
      <c r="F82" s="55">
        <v>20137.196999693195</v>
      </c>
      <c r="G82" s="56">
        <f t="shared" si="24"/>
        <v>34289.883659772197</v>
      </c>
      <c r="H82" s="54">
        <v>378</v>
      </c>
      <c r="I82" s="55">
        <v>380</v>
      </c>
      <c r="J82" s="56">
        <f t="shared" si="22"/>
        <v>758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0.17333782407504161</v>
      </c>
      <c r="O82" s="3">
        <f t="shared" si="31"/>
        <v>0.24533622075649603</v>
      </c>
      <c r="P82" s="4">
        <f t="shared" si="32"/>
        <v>0.20943200710796075</v>
      </c>
      <c r="Q82" s="41"/>
      <c r="R82" s="57">
        <f t="shared" si="25"/>
        <v>37.440970000208992</v>
      </c>
      <c r="S82" s="57">
        <f t="shared" si="26"/>
        <v>52.992623683403146</v>
      </c>
      <c r="T82" s="57">
        <f t="shared" si="27"/>
        <v>45.237313535319522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11193.98504378799</v>
      </c>
      <c r="F83" s="55">
        <v>15620.435194582446</v>
      </c>
      <c r="G83" s="56">
        <f t="shared" si="24"/>
        <v>26814.420238370436</v>
      </c>
      <c r="H83" s="54">
        <v>384</v>
      </c>
      <c r="I83" s="55">
        <v>384</v>
      </c>
      <c r="J83" s="56">
        <f t="shared" si="22"/>
        <v>768</v>
      </c>
      <c r="K83" s="54">
        <v>0</v>
      </c>
      <c r="L83" s="55">
        <v>0</v>
      </c>
      <c r="M83" s="56">
        <f t="shared" si="23"/>
        <v>0</v>
      </c>
      <c r="N83" s="3">
        <f t="shared" si="33"/>
        <v>0.13495834591758282</v>
      </c>
      <c r="O83" s="3">
        <f t="shared" si="31"/>
        <v>0.18832507709517801</v>
      </c>
      <c r="P83" s="4">
        <f t="shared" si="32"/>
        <v>0.16164171150638043</v>
      </c>
      <c r="Q83" s="41"/>
      <c r="R83" s="57">
        <f t="shared" si="25"/>
        <v>29.151002718197891</v>
      </c>
      <c r="S83" s="57">
        <f t="shared" si="26"/>
        <v>40.678216652558454</v>
      </c>
      <c r="T83" s="57">
        <f t="shared" si="27"/>
        <v>34.914609685378174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4922.3359337604534</v>
      </c>
      <c r="F84" s="60">
        <v>6802.9999999658139</v>
      </c>
      <c r="G84" s="61">
        <f t="shared" si="24"/>
        <v>11725.335933726266</v>
      </c>
      <c r="H84" s="66">
        <v>382</v>
      </c>
      <c r="I84" s="60">
        <v>384</v>
      </c>
      <c r="J84" s="61">
        <f t="shared" si="22"/>
        <v>766</v>
      </c>
      <c r="K84" s="66">
        <v>0</v>
      </c>
      <c r="L84" s="60">
        <v>0</v>
      </c>
      <c r="M84" s="61">
        <f t="shared" si="23"/>
        <v>0</v>
      </c>
      <c r="N84" s="6">
        <f t="shared" si="33"/>
        <v>5.9656000748502684E-2</v>
      </c>
      <c r="O84" s="6">
        <f t="shared" si="31"/>
        <v>8.2019193672427354E-2</v>
      </c>
      <c r="P84" s="7">
        <f t="shared" si="32"/>
        <v>7.0866791979295199E-2</v>
      </c>
      <c r="Q84" s="41"/>
      <c r="R84" s="57">
        <f t="shared" si="25"/>
        <v>12.885696161676579</v>
      </c>
      <c r="S84" s="57">
        <f t="shared" si="26"/>
        <v>17.716145833244308</v>
      </c>
      <c r="T84" s="57">
        <f t="shared" si="27"/>
        <v>15.307227067527762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2079.4457703516937</v>
      </c>
      <c r="F85" s="55">
        <v>4393.940964888714</v>
      </c>
      <c r="G85" s="64">
        <f t="shared" ref="G85:G86" si="34">+E85+F85</f>
        <v>6473.3867352404077</v>
      </c>
      <c r="H85" s="68">
        <v>84</v>
      </c>
      <c r="I85" s="63">
        <v>84</v>
      </c>
      <c r="J85" s="64">
        <f t="shared" ref="J85:J86" si="35">+H85+I85</f>
        <v>168</v>
      </c>
      <c r="K85" s="68">
        <v>0</v>
      </c>
      <c r="L85" s="63">
        <v>0</v>
      </c>
      <c r="M85" s="64">
        <f t="shared" ref="M85:M86" si="36">+K85+L85</f>
        <v>0</v>
      </c>
      <c r="N85" s="3">
        <f t="shared" si="33"/>
        <v>0.11460790180509775</v>
      </c>
      <c r="O85" s="3">
        <f t="shared" si="31"/>
        <v>0.24217046764157374</v>
      </c>
      <c r="P85" s="4">
        <f t="shared" si="32"/>
        <v>0.17838918472333576</v>
      </c>
      <c r="Q85" s="41"/>
      <c r="R85" s="57">
        <f t="shared" si="25"/>
        <v>24.755306789901116</v>
      </c>
      <c r="S85" s="57">
        <f t="shared" si="26"/>
        <v>52.308821010579926</v>
      </c>
      <c r="T85" s="57">
        <f t="shared" si="27"/>
        <v>38.532063900240523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1886.0165912754501</v>
      </c>
      <c r="F86" s="60">
        <v>4181.0000000027094</v>
      </c>
      <c r="G86" s="61">
        <f t="shared" si="34"/>
        <v>6067.0165912781595</v>
      </c>
      <c r="H86" s="69">
        <v>84</v>
      </c>
      <c r="I86" s="60">
        <v>84</v>
      </c>
      <c r="J86" s="61">
        <f t="shared" si="35"/>
        <v>168</v>
      </c>
      <c r="K86" s="69">
        <v>0</v>
      </c>
      <c r="L86" s="60">
        <v>0</v>
      </c>
      <c r="M86" s="61">
        <f t="shared" si="36"/>
        <v>0</v>
      </c>
      <c r="N86" s="6">
        <f t="shared" si="33"/>
        <v>0.1039471225350226</v>
      </c>
      <c r="O86" s="6">
        <f t="shared" si="31"/>
        <v>0.23043430335111934</v>
      </c>
      <c r="P86" s="7">
        <f t="shared" si="32"/>
        <v>0.16719071294307097</v>
      </c>
      <c r="Q86" s="41"/>
      <c r="R86" s="57">
        <f t="shared" si="25"/>
        <v>22.452578467564884</v>
      </c>
      <c r="S86" s="57">
        <f t="shared" si="26"/>
        <v>49.773809523841777</v>
      </c>
      <c r="T86" s="57">
        <f t="shared" si="27"/>
        <v>36.113193995703327</v>
      </c>
    </row>
    <row r="87" spans="2:20" x14ac:dyDescent="0.25">
      <c r="B87" s="28" t="s">
        <v>85</v>
      </c>
      <c r="Q87" s="72"/>
    </row>
    <row r="88" spans="2:20" x14ac:dyDescent="0.25">
      <c r="B88" s="105"/>
    </row>
    <row r="90" spans="2:20" x14ac:dyDescent="0.25">
      <c r="C90" t="s">
        <v>107</v>
      </c>
      <c r="D90" s="1">
        <f>(SUMPRODUCT((G5:G86)*(D5:D86)))/1000</f>
        <v>1331077.0623480799</v>
      </c>
    </row>
    <row r="91" spans="2:20" x14ac:dyDescent="0.25">
      <c r="C91" t="s">
        <v>109</v>
      </c>
      <c r="D91" s="75">
        <f>SUMPRODUCT(((((J5:J86)*216)+((M5:M86)*248))*((D5:D86))/1000))</f>
        <v>5500121.8012000006</v>
      </c>
    </row>
    <row r="92" spans="2:20" x14ac:dyDescent="0.25">
      <c r="C92" t="s">
        <v>108</v>
      </c>
      <c r="D92" s="39">
        <f>+D90/D91</f>
        <v>0.24200865189161253</v>
      </c>
    </row>
    <row r="93" spans="2:20" x14ac:dyDescent="0.25">
      <c r="C93"/>
      <c r="D93" s="78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0" zoomScale="80" zoomScaleNormal="80" workbookViewId="0">
      <selection activeCell="B89" sqref="B89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4" width="12" style="49" customWidth="1"/>
    <col min="5" max="16" width="10" style="49" customWidth="1"/>
    <col min="17" max="17" width="18.8554687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0">
        <v>0.30054362914065141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979.99999999550153</v>
      </c>
      <c r="F5" s="55">
        <v>1214.991289291077</v>
      </c>
      <c r="G5" s="56">
        <f>+E5+F5</f>
        <v>2194.9912892865786</v>
      </c>
      <c r="H5" s="55">
        <v>80</v>
      </c>
      <c r="I5" s="55">
        <v>81</v>
      </c>
      <c r="J5" s="56">
        <f>+H5+I5</f>
        <v>161</v>
      </c>
      <c r="K5" s="55">
        <v>0</v>
      </c>
      <c r="L5" s="55">
        <v>0</v>
      </c>
      <c r="M5" s="56">
        <f>+K5+L5</f>
        <v>0</v>
      </c>
      <c r="N5" s="32">
        <f>+E5/(H5*216+K5*248)</f>
        <v>5.6712962962702632E-2</v>
      </c>
      <c r="O5" s="32">
        <f t="shared" ref="O5:O80" si="0">+F5/(I5*216+L5*248)</f>
        <v>6.9443946575850304E-2</v>
      </c>
      <c r="P5" s="33">
        <f>+G5/(J5*216+M5*248)</f>
        <v>6.3117991985466373E-2</v>
      </c>
      <c r="Q5" s="41"/>
      <c r="R5" s="57">
        <f>+E5/(H5+K5)</f>
        <v>12.249999999943769</v>
      </c>
      <c r="S5" s="57">
        <f>+F5/(I5+L5)</f>
        <v>14.999892460383666</v>
      </c>
      <c r="T5" s="57">
        <f t="shared" ref="T5" si="1">+G5/(J5+M5)</f>
        <v>13.633486268860738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1641.1154915681423</v>
      </c>
      <c r="F6" s="55">
        <v>2135.4188874440861</v>
      </c>
      <c r="G6" s="56">
        <f t="shared" ref="G6:G70" si="2">+E6+F6</f>
        <v>3776.5343790122283</v>
      </c>
      <c r="H6" s="55">
        <v>80</v>
      </c>
      <c r="I6" s="55">
        <v>81</v>
      </c>
      <c r="J6" s="56">
        <f t="shared" ref="J6:J59" si="3">+H6+I6</f>
        <v>161</v>
      </c>
      <c r="K6" s="55">
        <v>0</v>
      </c>
      <c r="L6" s="55">
        <v>0</v>
      </c>
      <c r="M6" s="56">
        <f t="shared" ref="M6:M59" si="4">+K6+L6</f>
        <v>0</v>
      </c>
      <c r="N6" s="32">
        <f t="shared" ref="N6:N16" si="5">+E6/(H6*216+K6*248)</f>
        <v>9.4971961317600828E-2</v>
      </c>
      <c r="O6" s="32">
        <f t="shared" ref="O6:O16" si="6">+F6/(I6*216+L6*248)</f>
        <v>0.12205183398743062</v>
      </c>
      <c r="P6" s="33">
        <f t="shared" ref="P6:P16" si="7">+G6/(J6*216+M6*248)</f>
        <v>0.10859599663596239</v>
      </c>
      <c r="Q6" s="41"/>
      <c r="R6" s="57">
        <f t="shared" ref="R6:R70" si="8">+E6/(H6+K6)</f>
        <v>20.513943644601778</v>
      </c>
      <c r="S6" s="57">
        <f t="shared" ref="S6:S70" si="9">+F6/(I6+L6)</f>
        <v>26.363196141285012</v>
      </c>
      <c r="T6" s="57">
        <f t="shared" ref="T6:T70" si="10">+G6/(J6+M6)</f>
        <v>23.45673527336788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2157.571658906686</v>
      </c>
      <c r="F7" s="55">
        <v>2588.4980840710632</v>
      </c>
      <c r="G7" s="56">
        <f t="shared" si="2"/>
        <v>4746.0697429777492</v>
      </c>
      <c r="H7" s="55">
        <v>80</v>
      </c>
      <c r="I7" s="55">
        <v>81</v>
      </c>
      <c r="J7" s="56">
        <f t="shared" si="3"/>
        <v>161</v>
      </c>
      <c r="K7" s="55">
        <v>0</v>
      </c>
      <c r="L7" s="55">
        <v>0</v>
      </c>
      <c r="M7" s="56">
        <f t="shared" si="4"/>
        <v>0</v>
      </c>
      <c r="N7" s="32">
        <f t="shared" si="5"/>
        <v>0.12485947100154433</v>
      </c>
      <c r="O7" s="32">
        <f t="shared" si="6"/>
        <v>0.14794799291672744</v>
      </c>
      <c r="P7" s="33">
        <f t="shared" si="7"/>
        <v>0.13647543544334453</v>
      </c>
      <c r="Q7" s="41"/>
      <c r="R7" s="57">
        <f t="shared" si="8"/>
        <v>26.969645736333575</v>
      </c>
      <c r="S7" s="57">
        <f t="shared" si="9"/>
        <v>31.956766470013125</v>
      </c>
      <c r="T7" s="57">
        <f t="shared" si="10"/>
        <v>29.478694055762418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2654.4188008344099</v>
      </c>
      <c r="F8" s="55">
        <v>2916.9238070249453</v>
      </c>
      <c r="G8" s="56">
        <f t="shared" si="2"/>
        <v>5571.3426078593548</v>
      </c>
      <c r="H8" s="55">
        <v>80</v>
      </c>
      <c r="I8" s="55">
        <v>80</v>
      </c>
      <c r="J8" s="56">
        <f t="shared" si="3"/>
        <v>160</v>
      </c>
      <c r="K8" s="55">
        <v>0</v>
      </c>
      <c r="L8" s="55">
        <v>0</v>
      </c>
      <c r="M8" s="56">
        <f t="shared" si="4"/>
        <v>0</v>
      </c>
      <c r="N8" s="32">
        <f t="shared" si="5"/>
        <v>0.15361219912236168</v>
      </c>
      <c r="O8" s="32">
        <f t="shared" si="6"/>
        <v>0.16880346105468433</v>
      </c>
      <c r="P8" s="33">
        <f t="shared" si="7"/>
        <v>0.16120783008852299</v>
      </c>
      <c r="Q8" s="41"/>
      <c r="R8" s="57">
        <f t="shared" si="8"/>
        <v>33.180235010430124</v>
      </c>
      <c r="S8" s="57">
        <f t="shared" si="9"/>
        <v>36.461547587811815</v>
      </c>
      <c r="T8" s="57">
        <f t="shared" si="10"/>
        <v>34.820891299120966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3665.961807389464</v>
      </c>
      <c r="F9" s="55">
        <v>3275.0676834424798</v>
      </c>
      <c r="G9" s="56">
        <f t="shared" si="2"/>
        <v>6941.0294908319438</v>
      </c>
      <c r="H9" s="55">
        <v>80</v>
      </c>
      <c r="I9" s="55">
        <v>80</v>
      </c>
      <c r="J9" s="56">
        <f t="shared" si="3"/>
        <v>160</v>
      </c>
      <c r="K9" s="55">
        <v>0</v>
      </c>
      <c r="L9" s="55">
        <v>0</v>
      </c>
      <c r="M9" s="56">
        <f t="shared" si="4"/>
        <v>0</v>
      </c>
      <c r="N9" s="32">
        <f t="shared" si="5"/>
        <v>0.21215056755726064</v>
      </c>
      <c r="O9" s="32">
        <f t="shared" si="6"/>
        <v>0.18952937982884721</v>
      </c>
      <c r="P9" s="33">
        <f t="shared" si="7"/>
        <v>0.20083997369305392</v>
      </c>
      <c r="Q9" s="41"/>
      <c r="R9" s="57">
        <f t="shared" si="8"/>
        <v>45.824522592368297</v>
      </c>
      <c r="S9" s="57">
        <f t="shared" si="9"/>
        <v>40.938346043030997</v>
      </c>
      <c r="T9" s="57">
        <f t="shared" si="10"/>
        <v>43.38143431769965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4122.4373401688117</v>
      </c>
      <c r="F10" s="55">
        <v>3815.2040309680397</v>
      </c>
      <c r="G10" s="56">
        <f t="shared" si="2"/>
        <v>7937.6413711368514</v>
      </c>
      <c r="H10" s="55">
        <v>80</v>
      </c>
      <c r="I10" s="55">
        <v>80</v>
      </c>
      <c r="J10" s="56">
        <f t="shared" si="3"/>
        <v>160</v>
      </c>
      <c r="K10" s="55">
        <v>0</v>
      </c>
      <c r="L10" s="55">
        <v>0</v>
      </c>
      <c r="M10" s="56">
        <f t="shared" si="4"/>
        <v>0</v>
      </c>
      <c r="N10" s="32">
        <f t="shared" si="5"/>
        <v>0.23856697570421365</v>
      </c>
      <c r="O10" s="32">
        <f t="shared" si="6"/>
        <v>0.22078727031065043</v>
      </c>
      <c r="P10" s="33">
        <f t="shared" si="7"/>
        <v>0.22967712300743204</v>
      </c>
      <c r="Q10" s="41"/>
      <c r="R10" s="57">
        <f t="shared" si="8"/>
        <v>51.530466752110144</v>
      </c>
      <c r="S10" s="57">
        <f t="shared" si="9"/>
        <v>47.690050387100499</v>
      </c>
      <c r="T10" s="57">
        <f t="shared" si="10"/>
        <v>49.610258569605321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5250.5936264177562</v>
      </c>
      <c r="F11" s="55">
        <v>5191.5689240632928</v>
      </c>
      <c r="G11" s="56">
        <f t="shared" si="2"/>
        <v>10442.162550481049</v>
      </c>
      <c r="H11" s="55">
        <v>85</v>
      </c>
      <c r="I11" s="55">
        <v>84</v>
      </c>
      <c r="J11" s="56">
        <f t="shared" si="3"/>
        <v>169</v>
      </c>
      <c r="K11" s="55">
        <v>0</v>
      </c>
      <c r="L11" s="55">
        <v>0</v>
      </c>
      <c r="M11" s="56">
        <f t="shared" si="4"/>
        <v>0</v>
      </c>
      <c r="N11" s="32">
        <f t="shared" si="5"/>
        <v>0.28598004501186036</v>
      </c>
      <c r="O11" s="32">
        <f t="shared" si="6"/>
        <v>0.28613144422747427</v>
      </c>
      <c r="P11" s="33">
        <f t="shared" si="7"/>
        <v>0.2860552966929939</v>
      </c>
      <c r="Q11" s="41"/>
      <c r="R11" s="57">
        <f t="shared" si="8"/>
        <v>61.771689722561838</v>
      </c>
      <c r="S11" s="57">
        <f t="shared" si="9"/>
        <v>61.804391953134441</v>
      </c>
      <c r="T11" s="57">
        <f t="shared" si="10"/>
        <v>61.787944085686682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5579.1876730037784</v>
      </c>
      <c r="F12" s="55">
        <v>5295.4993189191291</v>
      </c>
      <c r="G12" s="56">
        <f t="shared" si="2"/>
        <v>10874.686991922907</v>
      </c>
      <c r="H12" s="55">
        <v>83</v>
      </c>
      <c r="I12" s="55">
        <v>85</v>
      </c>
      <c r="J12" s="56">
        <f t="shared" si="3"/>
        <v>168</v>
      </c>
      <c r="K12" s="55">
        <v>0</v>
      </c>
      <c r="L12" s="55">
        <v>0</v>
      </c>
      <c r="M12" s="56">
        <f t="shared" si="4"/>
        <v>0</v>
      </c>
      <c r="N12" s="32">
        <f t="shared" si="5"/>
        <v>0.31119966940003224</v>
      </c>
      <c r="O12" s="32">
        <f t="shared" si="6"/>
        <v>0.28842588883001791</v>
      </c>
      <c r="P12" s="33">
        <f t="shared" si="7"/>
        <v>0.29967722089734639</v>
      </c>
      <c r="Q12" s="41"/>
      <c r="R12" s="57">
        <f t="shared" si="8"/>
        <v>67.219128590406967</v>
      </c>
      <c r="S12" s="57">
        <f t="shared" si="9"/>
        <v>62.299991987283875</v>
      </c>
      <c r="T12" s="57">
        <f t="shared" si="10"/>
        <v>64.730279713826832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5761.7462670872665</v>
      </c>
      <c r="F13" s="55">
        <v>5361.3432254328318</v>
      </c>
      <c r="G13" s="56">
        <f t="shared" si="2"/>
        <v>11123.089492520099</v>
      </c>
      <c r="H13" s="55">
        <v>81</v>
      </c>
      <c r="I13" s="55">
        <v>80</v>
      </c>
      <c r="J13" s="56">
        <f t="shared" si="3"/>
        <v>161</v>
      </c>
      <c r="K13" s="55">
        <v>0</v>
      </c>
      <c r="L13" s="55">
        <v>0</v>
      </c>
      <c r="M13" s="56">
        <f t="shared" si="4"/>
        <v>0</v>
      </c>
      <c r="N13" s="32">
        <f t="shared" si="5"/>
        <v>0.32931791650018671</v>
      </c>
      <c r="O13" s="32">
        <f t="shared" si="6"/>
        <v>0.31026291813847406</v>
      </c>
      <c r="P13" s="33">
        <f t="shared" si="7"/>
        <v>0.31984959433287607</v>
      </c>
      <c r="Q13" s="41"/>
      <c r="R13" s="57">
        <f t="shared" si="8"/>
        <v>71.132669964040332</v>
      </c>
      <c r="S13" s="57">
        <f t="shared" si="9"/>
        <v>67.016790317910392</v>
      </c>
      <c r="T13" s="57">
        <f t="shared" si="10"/>
        <v>69.087512375901241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6831.8393044286331</v>
      </c>
      <c r="F14" s="55">
        <v>6399.7312073930188</v>
      </c>
      <c r="G14" s="56">
        <f t="shared" si="2"/>
        <v>13231.570511821652</v>
      </c>
      <c r="H14" s="55">
        <v>84</v>
      </c>
      <c r="I14" s="55">
        <v>79</v>
      </c>
      <c r="J14" s="56">
        <f t="shared" si="3"/>
        <v>163</v>
      </c>
      <c r="K14" s="55">
        <v>0</v>
      </c>
      <c r="L14" s="55">
        <v>0</v>
      </c>
      <c r="M14" s="56">
        <f t="shared" si="4"/>
        <v>0</v>
      </c>
      <c r="N14" s="32">
        <f t="shared" si="5"/>
        <v>0.37653435319822715</v>
      </c>
      <c r="O14" s="32">
        <f t="shared" si="6"/>
        <v>0.37504285087863448</v>
      </c>
      <c r="P14" s="33">
        <f t="shared" si="7"/>
        <v>0.37581147784087854</v>
      </c>
      <c r="Q14" s="41"/>
      <c r="R14" s="57">
        <f t="shared" si="8"/>
        <v>81.331420290817064</v>
      </c>
      <c r="S14" s="57">
        <f t="shared" si="9"/>
        <v>81.009255789785044</v>
      </c>
      <c r="T14" s="57">
        <f t="shared" si="10"/>
        <v>81.175279213629764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12303.156650821309</v>
      </c>
      <c r="F15" s="55">
        <v>11005.406643074326</v>
      </c>
      <c r="G15" s="56">
        <f t="shared" si="2"/>
        <v>23308.563293895633</v>
      </c>
      <c r="H15" s="55">
        <v>152</v>
      </c>
      <c r="I15" s="55">
        <v>152</v>
      </c>
      <c r="J15" s="56">
        <f t="shared" si="3"/>
        <v>304</v>
      </c>
      <c r="K15" s="55">
        <v>84</v>
      </c>
      <c r="L15" s="55">
        <v>84</v>
      </c>
      <c r="M15" s="56">
        <f t="shared" si="4"/>
        <v>168</v>
      </c>
      <c r="N15" s="32">
        <f t="shared" si="5"/>
        <v>0.22926275810266303</v>
      </c>
      <c r="O15" s="32">
        <f t="shared" si="6"/>
        <v>0.20507987930594673</v>
      </c>
      <c r="P15" s="33">
        <f t="shared" si="7"/>
        <v>0.21717131870430487</v>
      </c>
      <c r="Q15" s="41"/>
      <c r="R15" s="57">
        <f t="shared" si="8"/>
        <v>52.132019706869954</v>
      </c>
      <c r="S15" s="57">
        <f t="shared" si="9"/>
        <v>46.63307899607765</v>
      </c>
      <c r="T15" s="57">
        <f t="shared" si="10"/>
        <v>49.382549351473799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22995.384909451746</v>
      </c>
      <c r="F16" s="55">
        <v>20470.365895446052</v>
      </c>
      <c r="G16" s="56">
        <f t="shared" si="2"/>
        <v>43465.750804897798</v>
      </c>
      <c r="H16" s="55">
        <v>151</v>
      </c>
      <c r="I16" s="55">
        <v>155</v>
      </c>
      <c r="J16" s="56">
        <f t="shared" si="3"/>
        <v>306</v>
      </c>
      <c r="K16" s="55">
        <v>167</v>
      </c>
      <c r="L16" s="55">
        <v>171</v>
      </c>
      <c r="M16" s="56">
        <f t="shared" si="4"/>
        <v>338</v>
      </c>
      <c r="N16" s="32">
        <f t="shared" si="5"/>
        <v>0.31061412510065572</v>
      </c>
      <c r="O16" s="32">
        <f t="shared" si="6"/>
        <v>0.26974443779577867</v>
      </c>
      <c r="P16" s="33">
        <f t="shared" si="7"/>
        <v>0.28992629939232789</v>
      </c>
      <c r="Q16" s="41"/>
      <c r="R16" s="57">
        <f t="shared" si="8"/>
        <v>72.312531161797949</v>
      </c>
      <c r="S16" s="57">
        <f t="shared" si="9"/>
        <v>62.792533421613655</v>
      </c>
      <c r="T16" s="57">
        <f t="shared" si="10"/>
        <v>67.493401870959318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24824.020125095882</v>
      </c>
      <c r="F17" s="55">
        <v>22247.71871944546</v>
      </c>
      <c r="G17" s="56">
        <f t="shared" si="2"/>
        <v>47071.738844541338</v>
      </c>
      <c r="H17" s="55">
        <v>151</v>
      </c>
      <c r="I17" s="55">
        <v>155</v>
      </c>
      <c r="J17" s="56">
        <f t="shared" si="3"/>
        <v>306</v>
      </c>
      <c r="K17" s="55">
        <v>167</v>
      </c>
      <c r="L17" s="55">
        <v>175</v>
      </c>
      <c r="M17" s="56">
        <f t="shared" si="4"/>
        <v>342</v>
      </c>
      <c r="N17" s="32">
        <f t="shared" ref="N17:N81" si="11">+E17/(H17*216+K17*248)</f>
        <v>0.33531473045569321</v>
      </c>
      <c r="O17" s="32">
        <f t="shared" si="0"/>
        <v>0.28938239749538841</v>
      </c>
      <c r="P17" s="33">
        <f t="shared" ref="P17:P80" si="12">+G17/(J17*216+M17*248)</f>
        <v>0.3119151481959111</v>
      </c>
      <c r="Q17" s="41"/>
      <c r="R17" s="57">
        <f t="shared" si="8"/>
        <v>78.06295636822604</v>
      </c>
      <c r="S17" s="57">
        <f t="shared" si="9"/>
        <v>67.417329452865033</v>
      </c>
      <c r="T17" s="57">
        <f t="shared" si="10"/>
        <v>72.641572290958848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32070.875690425819</v>
      </c>
      <c r="F18" s="55">
        <v>27719.75597733595</v>
      </c>
      <c r="G18" s="56">
        <f t="shared" si="2"/>
        <v>59790.631667761772</v>
      </c>
      <c r="H18" s="55">
        <v>155</v>
      </c>
      <c r="I18" s="55">
        <v>155</v>
      </c>
      <c r="J18" s="56">
        <f t="shared" si="3"/>
        <v>310</v>
      </c>
      <c r="K18" s="55">
        <v>167</v>
      </c>
      <c r="L18" s="55">
        <v>173</v>
      </c>
      <c r="M18" s="56">
        <f t="shared" si="4"/>
        <v>340</v>
      </c>
      <c r="N18" s="32">
        <f t="shared" si="11"/>
        <v>0.42820545410203242</v>
      </c>
      <c r="O18" s="32">
        <f t="shared" si="0"/>
        <v>0.36290003112348068</v>
      </c>
      <c r="P18" s="33">
        <f t="shared" si="12"/>
        <v>0.39523156840138662</v>
      </c>
      <c r="Q18" s="41"/>
      <c r="R18" s="57">
        <f t="shared" si="8"/>
        <v>99.598992827409376</v>
      </c>
      <c r="S18" s="57">
        <f t="shared" si="9"/>
        <v>84.511451150414487</v>
      </c>
      <c r="T18" s="57">
        <f t="shared" si="10"/>
        <v>91.985587181171951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38430.560262796324</v>
      </c>
      <c r="F19" s="55">
        <v>37084.978285502955</v>
      </c>
      <c r="G19" s="56">
        <f t="shared" si="2"/>
        <v>75515.538548299286</v>
      </c>
      <c r="H19" s="55">
        <v>157</v>
      </c>
      <c r="I19" s="55">
        <v>154</v>
      </c>
      <c r="J19" s="56">
        <f t="shared" si="3"/>
        <v>311</v>
      </c>
      <c r="K19" s="55">
        <v>167</v>
      </c>
      <c r="L19" s="55">
        <v>177</v>
      </c>
      <c r="M19" s="56">
        <f t="shared" si="4"/>
        <v>344</v>
      </c>
      <c r="N19" s="32">
        <f t="shared" si="11"/>
        <v>0.51017629915564366</v>
      </c>
      <c r="O19" s="32">
        <f t="shared" si="0"/>
        <v>0.48062439457624356</v>
      </c>
      <c r="P19" s="33">
        <f t="shared" si="12"/>
        <v>0.49522282768676412</v>
      </c>
      <c r="Q19" s="41"/>
      <c r="R19" s="57">
        <f t="shared" si="8"/>
        <v>118.6128403172726</v>
      </c>
      <c r="S19" s="57">
        <f t="shared" si="9"/>
        <v>112.03920932176119</v>
      </c>
      <c r="T19" s="57">
        <f t="shared" si="10"/>
        <v>115.29089854702181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47443.674694884052</v>
      </c>
      <c r="F20" s="55">
        <v>49909.592636321235</v>
      </c>
      <c r="G20" s="56">
        <f t="shared" si="2"/>
        <v>97353.267331205279</v>
      </c>
      <c r="H20" s="55">
        <v>240</v>
      </c>
      <c r="I20" s="55">
        <v>236</v>
      </c>
      <c r="J20" s="56">
        <f t="shared" si="3"/>
        <v>476</v>
      </c>
      <c r="K20" s="55">
        <v>167</v>
      </c>
      <c r="L20" s="55">
        <v>181</v>
      </c>
      <c r="M20" s="56">
        <f t="shared" si="4"/>
        <v>348</v>
      </c>
      <c r="N20" s="32">
        <f t="shared" si="11"/>
        <v>0.50874661892944206</v>
      </c>
      <c r="O20" s="32">
        <f t="shared" si="0"/>
        <v>0.5206291479212346</v>
      </c>
      <c r="P20" s="33">
        <f t="shared" si="12"/>
        <v>0.51476981456855586</v>
      </c>
      <c r="Q20" s="41"/>
      <c r="R20" s="57">
        <f t="shared" si="8"/>
        <v>116.56922529455541</v>
      </c>
      <c r="S20" s="57">
        <f t="shared" si="9"/>
        <v>119.68727250916363</v>
      </c>
      <c r="T20" s="57">
        <f t="shared" si="10"/>
        <v>118.14716909126854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43143.231072919363</v>
      </c>
      <c r="F21" s="55">
        <v>49434.329797471793</v>
      </c>
      <c r="G21" s="56">
        <f t="shared" si="2"/>
        <v>92577.560870391157</v>
      </c>
      <c r="H21" s="55">
        <v>242</v>
      </c>
      <c r="I21" s="55">
        <v>239</v>
      </c>
      <c r="J21" s="56">
        <f t="shared" si="3"/>
        <v>481</v>
      </c>
      <c r="K21" s="55">
        <v>167</v>
      </c>
      <c r="L21" s="55">
        <v>181</v>
      </c>
      <c r="M21" s="56">
        <f t="shared" si="4"/>
        <v>348</v>
      </c>
      <c r="N21" s="32">
        <f t="shared" si="11"/>
        <v>0.46049900812184447</v>
      </c>
      <c r="O21" s="32">
        <f t="shared" si="0"/>
        <v>0.51220915323971938</v>
      </c>
      <c r="P21" s="33">
        <f t="shared" si="12"/>
        <v>0.48673796461825003</v>
      </c>
      <c r="Q21" s="41"/>
      <c r="R21" s="57">
        <f t="shared" si="8"/>
        <v>105.48467254992509</v>
      </c>
      <c r="S21" s="57">
        <f t="shared" si="9"/>
        <v>117.7007852320757</v>
      </c>
      <c r="T21" s="57">
        <f t="shared" si="10"/>
        <v>111.67377668322214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41669.092483342232</v>
      </c>
      <c r="F22" s="55">
        <v>46438.397770559808</v>
      </c>
      <c r="G22" s="56">
        <f t="shared" si="2"/>
        <v>88107.49025390204</v>
      </c>
      <c r="H22" s="55">
        <v>242</v>
      </c>
      <c r="I22" s="55">
        <v>239</v>
      </c>
      <c r="J22" s="56">
        <f t="shared" si="3"/>
        <v>481</v>
      </c>
      <c r="K22" s="55">
        <v>167</v>
      </c>
      <c r="L22" s="55">
        <v>181</v>
      </c>
      <c r="M22" s="56">
        <f t="shared" si="4"/>
        <v>348</v>
      </c>
      <c r="N22" s="32">
        <f t="shared" si="11"/>
        <v>0.44476445738346676</v>
      </c>
      <c r="O22" s="32">
        <f t="shared" si="0"/>
        <v>0.48116708565318106</v>
      </c>
      <c r="P22" s="33">
        <f t="shared" si="12"/>
        <v>0.4632360160562673</v>
      </c>
      <c r="Q22" s="41"/>
      <c r="R22" s="57">
        <f t="shared" si="8"/>
        <v>101.88042171966316</v>
      </c>
      <c r="S22" s="57">
        <f t="shared" si="9"/>
        <v>110.56761373942811</v>
      </c>
      <c r="T22" s="57">
        <f t="shared" si="10"/>
        <v>106.28165289976121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38612.528294241034</v>
      </c>
      <c r="F23" s="55">
        <v>38937.38911669566</v>
      </c>
      <c r="G23" s="56">
        <f t="shared" si="2"/>
        <v>77549.917410936701</v>
      </c>
      <c r="H23" s="55">
        <v>237</v>
      </c>
      <c r="I23" s="55">
        <v>234</v>
      </c>
      <c r="J23" s="56">
        <f t="shared" si="3"/>
        <v>471</v>
      </c>
      <c r="K23" s="55">
        <v>168</v>
      </c>
      <c r="L23" s="55">
        <v>181</v>
      </c>
      <c r="M23" s="56">
        <f t="shared" si="4"/>
        <v>349</v>
      </c>
      <c r="N23" s="32">
        <f t="shared" si="11"/>
        <v>0.41583234572069694</v>
      </c>
      <c r="O23" s="32">
        <f t="shared" si="0"/>
        <v>0.40801187355075508</v>
      </c>
      <c r="P23" s="33">
        <f t="shared" si="12"/>
        <v>0.41186861303395172</v>
      </c>
      <c r="Q23" s="41"/>
      <c r="R23" s="57">
        <f t="shared" si="8"/>
        <v>95.339576035163049</v>
      </c>
      <c r="S23" s="57">
        <f t="shared" si="9"/>
        <v>93.825034016134126</v>
      </c>
      <c r="T23" s="57">
        <f t="shared" si="10"/>
        <v>94.573070013337443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36603.114361700369</v>
      </c>
      <c r="F24" s="55">
        <v>35662.892850688455</v>
      </c>
      <c r="G24" s="56">
        <f t="shared" si="2"/>
        <v>72266.007212388824</v>
      </c>
      <c r="H24" s="55">
        <v>241</v>
      </c>
      <c r="I24" s="55">
        <v>237</v>
      </c>
      <c r="J24" s="56">
        <f t="shared" si="3"/>
        <v>478</v>
      </c>
      <c r="K24" s="55">
        <v>169</v>
      </c>
      <c r="L24" s="55">
        <v>181</v>
      </c>
      <c r="M24" s="56">
        <f t="shared" si="4"/>
        <v>350</v>
      </c>
      <c r="N24" s="32">
        <f t="shared" si="11"/>
        <v>0.38952743872063222</v>
      </c>
      <c r="O24" s="32">
        <f t="shared" si="0"/>
        <v>0.37117915123530865</v>
      </c>
      <c r="P24" s="33">
        <f t="shared" si="12"/>
        <v>0.38025134288384421</v>
      </c>
      <c r="Q24" s="41"/>
      <c r="R24" s="57">
        <f t="shared" si="8"/>
        <v>89.275888687074072</v>
      </c>
      <c r="S24" s="57">
        <f t="shared" si="9"/>
        <v>85.317925480115917</v>
      </c>
      <c r="T24" s="57">
        <f t="shared" si="10"/>
        <v>87.277786488392294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34905.434071573691</v>
      </c>
      <c r="F25" s="55">
        <v>34138.395304966187</v>
      </c>
      <c r="G25" s="56">
        <f t="shared" si="2"/>
        <v>69043.829376539885</v>
      </c>
      <c r="H25" s="55">
        <v>244</v>
      </c>
      <c r="I25" s="55">
        <v>244</v>
      </c>
      <c r="J25" s="56">
        <f t="shared" si="3"/>
        <v>488</v>
      </c>
      <c r="K25" s="55">
        <v>164</v>
      </c>
      <c r="L25" s="55">
        <v>181</v>
      </c>
      <c r="M25" s="56">
        <f t="shared" si="4"/>
        <v>345</v>
      </c>
      <c r="N25" s="32">
        <f t="shared" si="11"/>
        <v>0.37381590635252837</v>
      </c>
      <c r="O25" s="32">
        <f t="shared" si="0"/>
        <v>0.3498073131503216</v>
      </c>
      <c r="P25" s="33">
        <f t="shared" si="12"/>
        <v>0.36154659092905556</v>
      </c>
      <c r="Q25" s="41"/>
      <c r="R25" s="57">
        <f t="shared" si="8"/>
        <v>85.552534489151199</v>
      </c>
      <c r="S25" s="57">
        <f t="shared" si="9"/>
        <v>80.325636011685148</v>
      </c>
      <c r="T25" s="57">
        <f t="shared" si="10"/>
        <v>82.885749551668525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33301.046799422234</v>
      </c>
      <c r="F26" s="55">
        <v>31980.020992749865</v>
      </c>
      <c r="G26" s="56">
        <f t="shared" si="2"/>
        <v>65281.0677921721</v>
      </c>
      <c r="H26" s="55">
        <v>242</v>
      </c>
      <c r="I26" s="55">
        <v>235</v>
      </c>
      <c r="J26" s="56">
        <f t="shared" si="3"/>
        <v>477</v>
      </c>
      <c r="K26" s="55">
        <v>166</v>
      </c>
      <c r="L26" s="55">
        <v>181</v>
      </c>
      <c r="M26" s="56">
        <f t="shared" si="4"/>
        <v>347</v>
      </c>
      <c r="N26" s="32">
        <f t="shared" si="11"/>
        <v>0.35638962756230985</v>
      </c>
      <c r="O26" s="32">
        <f t="shared" si="0"/>
        <v>0.33435117297538752</v>
      </c>
      <c r="P26" s="33">
        <f t="shared" si="12"/>
        <v>0.3452417276197966</v>
      </c>
      <c r="Q26" s="41"/>
      <c r="R26" s="57">
        <f t="shared" si="8"/>
        <v>81.620212743681947</v>
      </c>
      <c r="S26" s="57">
        <f t="shared" si="9"/>
        <v>76.875050463341026</v>
      </c>
      <c r="T26" s="57">
        <f t="shared" si="10"/>
        <v>79.224596835160312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27709.418786021131</v>
      </c>
      <c r="F27" s="55">
        <v>29780.149461796962</v>
      </c>
      <c r="G27" s="56">
        <f t="shared" si="2"/>
        <v>57489.568247818097</v>
      </c>
      <c r="H27" s="55">
        <v>242</v>
      </c>
      <c r="I27" s="55">
        <v>239</v>
      </c>
      <c r="J27" s="56">
        <f t="shared" si="3"/>
        <v>481</v>
      </c>
      <c r="K27" s="55">
        <v>173</v>
      </c>
      <c r="L27" s="55">
        <v>182</v>
      </c>
      <c r="M27" s="56">
        <f t="shared" si="4"/>
        <v>355</v>
      </c>
      <c r="N27" s="32">
        <f t="shared" si="11"/>
        <v>0.29113871969846528</v>
      </c>
      <c r="O27" s="32">
        <f t="shared" si="0"/>
        <v>0.30777335119674415</v>
      </c>
      <c r="P27" s="33">
        <f t="shared" si="12"/>
        <v>0.29952467618278017</v>
      </c>
      <c r="Q27" s="41"/>
      <c r="R27" s="57">
        <f t="shared" si="8"/>
        <v>66.769683821737672</v>
      </c>
      <c r="S27" s="57">
        <f t="shared" si="9"/>
        <v>70.736697058900148</v>
      </c>
      <c r="T27" s="57">
        <f t="shared" si="10"/>
        <v>68.767426133753702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9652.0860272207738</v>
      </c>
      <c r="F28" s="55">
        <v>10538.861274886556</v>
      </c>
      <c r="G28" s="56">
        <f t="shared" si="2"/>
        <v>20190.947302107328</v>
      </c>
      <c r="H28" s="55">
        <v>155</v>
      </c>
      <c r="I28" s="55">
        <v>152</v>
      </c>
      <c r="J28" s="56">
        <f t="shared" si="3"/>
        <v>307</v>
      </c>
      <c r="K28" s="55">
        <v>0</v>
      </c>
      <c r="L28" s="55">
        <v>0</v>
      </c>
      <c r="M28" s="56">
        <f t="shared" si="4"/>
        <v>0</v>
      </c>
      <c r="N28" s="32">
        <f t="shared" si="11"/>
        <v>0.28829408683455121</v>
      </c>
      <c r="O28" s="32">
        <f t="shared" si="0"/>
        <v>0.32099358171559927</v>
      </c>
      <c r="P28" s="33">
        <f t="shared" si="12"/>
        <v>0.30448406475611245</v>
      </c>
      <c r="Q28" s="41"/>
      <c r="R28" s="57">
        <f t="shared" si="8"/>
        <v>62.271522756263053</v>
      </c>
      <c r="S28" s="57">
        <f t="shared" si="9"/>
        <v>69.334613650569452</v>
      </c>
      <c r="T28" s="57">
        <f t="shared" si="10"/>
        <v>65.768557987320293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9484.9760649119671</v>
      </c>
      <c r="F29" s="55">
        <v>9985.350339755747</v>
      </c>
      <c r="G29" s="56">
        <f t="shared" si="2"/>
        <v>19470.326404667714</v>
      </c>
      <c r="H29" s="55">
        <v>152</v>
      </c>
      <c r="I29" s="55">
        <v>155</v>
      </c>
      <c r="J29" s="56">
        <f t="shared" si="3"/>
        <v>307</v>
      </c>
      <c r="K29" s="55">
        <v>0</v>
      </c>
      <c r="L29" s="55">
        <v>0</v>
      </c>
      <c r="M29" s="56">
        <f t="shared" si="4"/>
        <v>0</v>
      </c>
      <c r="N29" s="32">
        <f t="shared" si="11"/>
        <v>0.28889425148976505</v>
      </c>
      <c r="O29" s="32">
        <f t="shared" si="0"/>
        <v>0.2982482180333258</v>
      </c>
      <c r="P29" s="33">
        <f t="shared" si="12"/>
        <v>0.29361693818113938</v>
      </c>
      <c r="Q29" s="41"/>
      <c r="R29" s="57">
        <f t="shared" si="8"/>
        <v>62.401158321789261</v>
      </c>
      <c r="S29" s="57">
        <f t="shared" si="9"/>
        <v>64.421615095198362</v>
      </c>
      <c r="T29" s="57">
        <f t="shared" si="10"/>
        <v>63.421258647126102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9089.4292455625819</v>
      </c>
      <c r="F30" s="55">
        <v>9812.5695082558686</v>
      </c>
      <c r="G30" s="56">
        <f t="shared" si="2"/>
        <v>18901.99875381845</v>
      </c>
      <c r="H30" s="55">
        <v>156</v>
      </c>
      <c r="I30" s="55">
        <v>154</v>
      </c>
      <c r="J30" s="56">
        <f t="shared" si="3"/>
        <v>310</v>
      </c>
      <c r="K30" s="55">
        <v>0</v>
      </c>
      <c r="L30" s="55">
        <v>0</v>
      </c>
      <c r="M30" s="56">
        <f t="shared" si="4"/>
        <v>0</v>
      </c>
      <c r="N30" s="32">
        <f t="shared" si="11"/>
        <v>0.2697480189210168</v>
      </c>
      <c r="O30" s="32">
        <f t="shared" si="0"/>
        <v>0.29499066583260786</v>
      </c>
      <c r="P30" s="33">
        <f t="shared" si="12"/>
        <v>0.28228791448354912</v>
      </c>
      <c r="Q30" s="41"/>
      <c r="R30" s="57">
        <f t="shared" si="8"/>
        <v>58.265572086939628</v>
      </c>
      <c r="S30" s="57">
        <f t="shared" si="9"/>
        <v>63.717983819843305</v>
      </c>
      <c r="T30" s="57">
        <f t="shared" si="10"/>
        <v>60.974189528446615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8330.4649945725123</v>
      </c>
      <c r="F31" s="55">
        <v>9139.7377236803659</v>
      </c>
      <c r="G31" s="56">
        <f t="shared" si="2"/>
        <v>17470.202718252876</v>
      </c>
      <c r="H31" s="55">
        <v>156</v>
      </c>
      <c r="I31" s="55">
        <v>153</v>
      </c>
      <c r="J31" s="56">
        <f t="shared" si="3"/>
        <v>309</v>
      </c>
      <c r="K31" s="55">
        <v>0</v>
      </c>
      <c r="L31" s="55">
        <v>0</v>
      </c>
      <c r="M31" s="56">
        <f t="shared" si="4"/>
        <v>0</v>
      </c>
      <c r="N31" s="32">
        <f t="shared" si="11"/>
        <v>0.24722415107349574</v>
      </c>
      <c r="O31" s="32">
        <f t="shared" si="0"/>
        <v>0.27655948086662935</v>
      </c>
      <c r="P31" s="33">
        <f t="shared" si="12"/>
        <v>0.2617494114565036</v>
      </c>
      <c r="Q31" s="41"/>
      <c r="R31" s="57">
        <f t="shared" si="8"/>
        <v>53.400416631875082</v>
      </c>
      <c r="S31" s="57">
        <f t="shared" si="9"/>
        <v>59.736847867191933</v>
      </c>
      <c r="T31" s="57">
        <f t="shared" si="10"/>
        <v>56.53787287460478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8117.0228973660396</v>
      </c>
      <c r="F32" s="55">
        <v>8244.1694513022321</v>
      </c>
      <c r="G32" s="56">
        <f t="shared" si="2"/>
        <v>16361.192348668272</v>
      </c>
      <c r="H32" s="55">
        <v>158</v>
      </c>
      <c r="I32" s="55">
        <v>153</v>
      </c>
      <c r="J32" s="56">
        <f t="shared" si="3"/>
        <v>311</v>
      </c>
      <c r="K32" s="55">
        <v>0</v>
      </c>
      <c r="L32" s="55">
        <v>0</v>
      </c>
      <c r="M32" s="56">
        <f t="shared" si="4"/>
        <v>0</v>
      </c>
      <c r="N32" s="32">
        <f t="shared" si="11"/>
        <v>0.23784056778498711</v>
      </c>
      <c r="O32" s="32">
        <f t="shared" si="0"/>
        <v>0.24946046512049844</v>
      </c>
      <c r="P32" s="33">
        <f t="shared" si="12"/>
        <v>0.2435571089178914</v>
      </c>
      <c r="Q32" s="41"/>
      <c r="R32" s="57">
        <f t="shared" si="8"/>
        <v>51.373562641557214</v>
      </c>
      <c r="S32" s="57">
        <f t="shared" si="9"/>
        <v>53.883460466027664</v>
      </c>
      <c r="T32" s="57">
        <f t="shared" si="10"/>
        <v>52.60833552626454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6261.6262054566478</v>
      </c>
      <c r="F33" s="55">
        <v>5993.9188314598978</v>
      </c>
      <c r="G33" s="56">
        <f t="shared" si="2"/>
        <v>12255.545036916545</v>
      </c>
      <c r="H33" s="55">
        <v>155</v>
      </c>
      <c r="I33" s="55">
        <v>153</v>
      </c>
      <c r="J33" s="56">
        <f t="shared" si="3"/>
        <v>308</v>
      </c>
      <c r="K33" s="55">
        <v>0</v>
      </c>
      <c r="L33" s="55">
        <v>0</v>
      </c>
      <c r="M33" s="56">
        <f t="shared" si="4"/>
        <v>0</v>
      </c>
      <c r="N33" s="32">
        <f t="shared" si="11"/>
        <v>0.18702587232546738</v>
      </c>
      <c r="O33" s="32">
        <f t="shared" si="0"/>
        <v>0.18137009293935782</v>
      </c>
      <c r="P33" s="33">
        <f t="shared" si="12"/>
        <v>0.18421634555249736</v>
      </c>
      <c r="Q33" s="41"/>
      <c r="R33" s="57">
        <f t="shared" si="8"/>
        <v>40.397588422300956</v>
      </c>
      <c r="S33" s="57">
        <f t="shared" si="9"/>
        <v>39.175940074901291</v>
      </c>
      <c r="T33" s="57">
        <f t="shared" si="10"/>
        <v>39.790730639339429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3128.3344670558049</v>
      </c>
      <c r="F34" s="55">
        <v>3053.0207779190332</v>
      </c>
      <c r="G34" s="56">
        <f t="shared" si="2"/>
        <v>6181.3552449748386</v>
      </c>
      <c r="H34" s="55">
        <v>146</v>
      </c>
      <c r="I34" s="55">
        <v>155</v>
      </c>
      <c r="J34" s="56">
        <f t="shared" si="3"/>
        <v>301</v>
      </c>
      <c r="K34" s="55">
        <v>0</v>
      </c>
      <c r="L34" s="55">
        <v>0</v>
      </c>
      <c r="M34" s="56">
        <f t="shared" si="4"/>
        <v>0</v>
      </c>
      <c r="N34" s="32">
        <f t="shared" si="11"/>
        <v>9.9198835205980621E-2</v>
      </c>
      <c r="O34" s="32">
        <f t="shared" si="0"/>
        <v>9.1189390021476496E-2</v>
      </c>
      <c r="P34" s="33">
        <f t="shared" si="12"/>
        <v>9.5074370077747605E-2</v>
      </c>
      <c r="Q34" s="41"/>
      <c r="R34" s="57">
        <f t="shared" si="8"/>
        <v>21.426948404491814</v>
      </c>
      <c r="S34" s="57">
        <f t="shared" si="9"/>
        <v>19.696908244638923</v>
      </c>
      <c r="T34" s="57">
        <f t="shared" si="10"/>
        <v>20.536063936793482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1459.9665600897852</v>
      </c>
      <c r="F35" s="55">
        <v>1821.4888029735464</v>
      </c>
      <c r="G35" s="56">
        <f t="shared" si="2"/>
        <v>3281.4553630633318</v>
      </c>
      <c r="H35" s="55">
        <v>156</v>
      </c>
      <c r="I35" s="55">
        <v>152</v>
      </c>
      <c r="J35" s="56">
        <f t="shared" si="3"/>
        <v>308</v>
      </c>
      <c r="K35" s="55">
        <v>0</v>
      </c>
      <c r="L35" s="55">
        <v>0</v>
      </c>
      <c r="M35" s="56">
        <f t="shared" si="4"/>
        <v>0</v>
      </c>
      <c r="N35" s="32">
        <f t="shared" si="11"/>
        <v>4.3327592595257154E-2</v>
      </c>
      <c r="O35" s="32">
        <f t="shared" si="0"/>
        <v>5.5479069291348271E-2</v>
      </c>
      <c r="P35" s="33">
        <f t="shared" si="12"/>
        <v>4.9324425250470955E-2</v>
      </c>
      <c r="Q35" s="41"/>
      <c r="R35" s="57">
        <f t="shared" si="8"/>
        <v>9.3587600005755451</v>
      </c>
      <c r="S35" s="57">
        <f t="shared" si="9"/>
        <v>11.983478966931226</v>
      </c>
      <c r="T35" s="57">
        <f t="shared" si="10"/>
        <v>10.654075854101727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326.84124126117001</v>
      </c>
      <c r="F36" s="60">
        <v>421.00000000041649</v>
      </c>
      <c r="G36" s="61">
        <f t="shared" si="2"/>
        <v>747.84124126158645</v>
      </c>
      <c r="H36" s="60">
        <v>154</v>
      </c>
      <c r="I36" s="60">
        <v>152</v>
      </c>
      <c r="J36" s="61">
        <f t="shared" si="3"/>
        <v>306</v>
      </c>
      <c r="K36" s="60">
        <v>0</v>
      </c>
      <c r="L36" s="60">
        <v>0</v>
      </c>
      <c r="M36" s="61">
        <f t="shared" si="4"/>
        <v>0</v>
      </c>
      <c r="N36" s="34">
        <f t="shared" si="11"/>
        <v>9.8256746410885654E-3</v>
      </c>
      <c r="O36" s="34">
        <f t="shared" si="0"/>
        <v>1.2822855750500016E-2</v>
      </c>
      <c r="P36" s="35">
        <f t="shared" si="12"/>
        <v>1.1314470486286409E-2</v>
      </c>
      <c r="Q36" s="41"/>
      <c r="R36" s="57">
        <f t="shared" si="8"/>
        <v>2.1223457224751301</v>
      </c>
      <c r="S36" s="57">
        <f t="shared" si="9"/>
        <v>2.7697368421080033</v>
      </c>
      <c r="T36" s="57">
        <f t="shared" si="10"/>
        <v>2.4439256250378643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11988.052391483423</v>
      </c>
      <c r="F37" s="55">
        <v>12655.812636959083</v>
      </c>
      <c r="G37" s="64">
        <f t="shared" si="2"/>
        <v>24643.865028442506</v>
      </c>
      <c r="H37" s="63">
        <v>78</v>
      </c>
      <c r="I37" s="63">
        <v>84</v>
      </c>
      <c r="J37" s="64">
        <f t="shared" si="3"/>
        <v>162</v>
      </c>
      <c r="K37" s="63">
        <v>84</v>
      </c>
      <c r="L37" s="63">
        <v>83</v>
      </c>
      <c r="M37" s="64">
        <f t="shared" si="4"/>
        <v>167</v>
      </c>
      <c r="N37" s="30">
        <f t="shared" si="11"/>
        <v>0.31815425667418851</v>
      </c>
      <c r="O37" s="30">
        <f t="shared" si="0"/>
        <v>0.32678714720509922</v>
      </c>
      <c r="P37" s="31">
        <f t="shared" si="12"/>
        <v>0.32252990561776917</v>
      </c>
      <c r="Q37" s="41"/>
      <c r="R37" s="57">
        <f t="shared" si="8"/>
        <v>74.000323404218662</v>
      </c>
      <c r="S37" s="57">
        <f t="shared" si="9"/>
        <v>75.783309203347798</v>
      </c>
      <c r="T37" s="57">
        <f t="shared" si="10"/>
        <v>74.905364828092729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11390.683402121724</v>
      </c>
      <c r="F38" s="55">
        <v>12135.162114049264</v>
      </c>
      <c r="G38" s="56">
        <f t="shared" si="2"/>
        <v>23525.845516170986</v>
      </c>
      <c r="H38" s="55">
        <v>83</v>
      </c>
      <c r="I38" s="55">
        <v>84</v>
      </c>
      <c r="J38" s="56">
        <f t="shared" si="3"/>
        <v>167</v>
      </c>
      <c r="K38" s="55">
        <v>84</v>
      </c>
      <c r="L38" s="55">
        <v>83</v>
      </c>
      <c r="M38" s="56">
        <f t="shared" si="4"/>
        <v>167</v>
      </c>
      <c r="N38" s="32">
        <f t="shared" si="11"/>
        <v>0.29387728075649444</v>
      </c>
      <c r="O38" s="32">
        <f t="shared" si="0"/>
        <v>0.3133433720834865</v>
      </c>
      <c r="P38" s="33">
        <f t="shared" si="12"/>
        <v>0.30360630699167596</v>
      </c>
      <c r="Q38" s="41"/>
      <c r="R38" s="57">
        <f t="shared" si="8"/>
        <v>68.207685042645053</v>
      </c>
      <c r="S38" s="57">
        <f t="shared" si="9"/>
        <v>72.665641401492607</v>
      </c>
      <c r="T38" s="57">
        <f t="shared" si="10"/>
        <v>70.436663222068816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11086.875887356577</v>
      </c>
      <c r="F39" s="55">
        <v>11842.246467977333</v>
      </c>
      <c r="G39" s="56">
        <f t="shared" si="2"/>
        <v>22929.122355333908</v>
      </c>
      <c r="H39" s="55">
        <v>84</v>
      </c>
      <c r="I39" s="55">
        <v>84</v>
      </c>
      <c r="J39" s="56">
        <f t="shared" si="3"/>
        <v>168</v>
      </c>
      <c r="K39" s="55">
        <v>84</v>
      </c>
      <c r="L39" s="55">
        <v>84</v>
      </c>
      <c r="M39" s="56">
        <f t="shared" si="4"/>
        <v>168</v>
      </c>
      <c r="N39" s="32">
        <f t="shared" si="11"/>
        <v>0.28445391747117654</v>
      </c>
      <c r="O39" s="32">
        <f t="shared" si="0"/>
        <v>0.30383432029909002</v>
      </c>
      <c r="P39" s="33">
        <f t="shared" si="12"/>
        <v>0.29414411888513325</v>
      </c>
      <c r="Q39" s="41"/>
      <c r="R39" s="57">
        <f t="shared" si="8"/>
        <v>65.993308853312953</v>
      </c>
      <c r="S39" s="57">
        <f t="shared" si="9"/>
        <v>70.489562309388887</v>
      </c>
      <c r="T39" s="57">
        <f t="shared" si="10"/>
        <v>68.241435581350913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10948.544255783632</v>
      </c>
      <c r="F40" s="55">
        <v>11701.40413529955</v>
      </c>
      <c r="G40" s="56">
        <f t="shared" si="2"/>
        <v>22649.948391083184</v>
      </c>
      <c r="H40" s="55">
        <v>84</v>
      </c>
      <c r="I40" s="55">
        <v>83</v>
      </c>
      <c r="J40" s="56">
        <f t="shared" si="3"/>
        <v>167</v>
      </c>
      <c r="K40" s="55">
        <v>83</v>
      </c>
      <c r="L40" s="55">
        <v>84</v>
      </c>
      <c r="M40" s="56">
        <f t="shared" si="4"/>
        <v>167</v>
      </c>
      <c r="N40" s="32">
        <f t="shared" si="11"/>
        <v>0.28270358024642717</v>
      </c>
      <c r="O40" s="32">
        <f t="shared" si="0"/>
        <v>0.30189381154023609</v>
      </c>
      <c r="P40" s="33">
        <f t="shared" si="12"/>
        <v>0.29230265836107766</v>
      </c>
      <c r="Q40" s="41"/>
      <c r="R40" s="57">
        <f t="shared" si="8"/>
        <v>65.560145244213373</v>
      </c>
      <c r="S40" s="57">
        <f t="shared" si="9"/>
        <v>70.068288235326648</v>
      </c>
      <c r="T40" s="57">
        <f t="shared" si="10"/>
        <v>67.814216739770018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10836.128977828452</v>
      </c>
      <c r="F41" s="55">
        <v>11537.899992134167</v>
      </c>
      <c r="G41" s="56">
        <f t="shared" si="2"/>
        <v>22374.028969962619</v>
      </c>
      <c r="H41" s="55">
        <v>84</v>
      </c>
      <c r="I41" s="55">
        <v>84</v>
      </c>
      <c r="J41" s="56">
        <f t="shared" si="3"/>
        <v>168</v>
      </c>
      <c r="K41" s="55">
        <v>83</v>
      </c>
      <c r="L41" s="55">
        <v>84</v>
      </c>
      <c r="M41" s="56">
        <f t="shared" si="4"/>
        <v>167</v>
      </c>
      <c r="N41" s="32">
        <f t="shared" si="11"/>
        <v>0.27980089283795839</v>
      </c>
      <c r="O41" s="32">
        <f t="shared" si="0"/>
        <v>0.29602575923989549</v>
      </c>
      <c r="P41" s="33">
        <f t="shared" si="12"/>
        <v>0.28793921767171082</v>
      </c>
      <c r="Q41" s="41"/>
      <c r="R41" s="57">
        <f t="shared" si="8"/>
        <v>64.886999867236241</v>
      </c>
      <c r="S41" s="57">
        <f t="shared" si="9"/>
        <v>68.677976143655755</v>
      </c>
      <c r="T41" s="57">
        <f t="shared" si="10"/>
        <v>66.788146178992889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8370.9355750939667</v>
      </c>
      <c r="F42" s="55">
        <v>8410.4460518760116</v>
      </c>
      <c r="G42" s="56">
        <f t="shared" si="2"/>
        <v>16781.381626969978</v>
      </c>
      <c r="H42" s="55">
        <v>0</v>
      </c>
      <c r="I42" s="55">
        <v>0</v>
      </c>
      <c r="J42" s="56">
        <f t="shared" si="3"/>
        <v>0</v>
      </c>
      <c r="K42" s="55">
        <v>84</v>
      </c>
      <c r="L42" s="55">
        <v>84</v>
      </c>
      <c r="M42" s="56">
        <f t="shared" si="4"/>
        <v>168</v>
      </c>
      <c r="N42" s="32">
        <f t="shared" si="11"/>
        <v>0.40183062476449533</v>
      </c>
      <c r="O42" s="32">
        <f t="shared" si="0"/>
        <v>0.40372724903398671</v>
      </c>
      <c r="P42" s="33">
        <f t="shared" si="12"/>
        <v>0.40277893689924105</v>
      </c>
      <c r="Q42" s="41"/>
      <c r="R42" s="57">
        <f t="shared" si="8"/>
        <v>99.653994941594846</v>
      </c>
      <c r="S42" s="57">
        <f t="shared" si="9"/>
        <v>100.12435776042871</v>
      </c>
      <c r="T42" s="57">
        <f t="shared" si="10"/>
        <v>99.88917635101177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7652.6505844792991</v>
      </c>
      <c r="F43" s="55">
        <v>7550.1047885985163</v>
      </c>
      <c r="G43" s="56">
        <f t="shared" si="2"/>
        <v>15202.755373077816</v>
      </c>
      <c r="H43" s="55">
        <v>0</v>
      </c>
      <c r="I43" s="55">
        <v>0</v>
      </c>
      <c r="J43" s="56">
        <f t="shared" si="3"/>
        <v>0</v>
      </c>
      <c r="K43" s="55">
        <v>84</v>
      </c>
      <c r="L43" s="55">
        <v>84</v>
      </c>
      <c r="M43" s="56">
        <f t="shared" si="4"/>
        <v>168</v>
      </c>
      <c r="N43" s="32">
        <f t="shared" si="11"/>
        <v>0.36735073850227051</v>
      </c>
      <c r="O43" s="32">
        <f t="shared" si="0"/>
        <v>0.36242822525914536</v>
      </c>
      <c r="P43" s="33">
        <f t="shared" si="12"/>
        <v>0.36488948188070797</v>
      </c>
      <c r="Q43" s="41"/>
      <c r="R43" s="57">
        <f t="shared" si="8"/>
        <v>91.102983148563084</v>
      </c>
      <c r="S43" s="57">
        <f t="shared" si="9"/>
        <v>89.882199864268046</v>
      </c>
      <c r="T43" s="57">
        <f t="shared" si="10"/>
        <v>90.492591506415579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7424.65479909859</v>
      </c>
      <c r="F44" s="55">
        <v>7231.0953260401493</v>
      </c>
      <c r="G44" s="56">
        <f t="shared" si="2"/>
        <v>14655.75012513874</v>
      </c>
      <c r="H44" s="55">
        <v>0</v>
      </c>
      <c r="I44" s="55">
        <v>0</v>
      </c>
      <c r="J44" s="56">
        <f t="shared" si="3"/>
        <v>0</v>
      </c>
      <c r="K44" s="55">
        <v>84</v>
      </c>
      <c r="L44" s="55">
        <v>84</v>
      </c>
      <c r="M44" s="56">
        <f t="shared" si="4"/>
        <v>168</v>
      </c>
      <c r="N44" s="32">
        <f t="shared" si="11"/>
        <v>0.35640624035611512</v>
      </c>
      <c r="O44" s="32">
        <f t="shared" si="0"/>
        <v>0.34711479099655096</v>
      </c>
      <c r="P44" s="33">
        <f t="shared" si="12"/>
        <v>0.35176051567633304</v>
      </c>
      <c r="Q44" s="41"/>
      <c r="R44" s="57">
        <f t="shared" si="8"/>
        <v>88.38874760831655</v>
      </c>
      <c r="S44" s="57">
        <f t="shared" si="9"/>
        <v>86.084468167144635</v>
      </c>
      <c r="T44" s="57">
        <f t="shared" si="10"/>
        <v>87.236607887730599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7246.7276556149336</v>
      </c>
      <c r="F45" s="55">
        <v>7083.1013883763644</v>
      </c>
      <c r="G45" s="56">
        <f t="shared" si="2"/>
        <v>14329.829043991298</v>
      </c>
      <c r="H45" s="55">
        <v>0</v>
      </c>
      <c r="I45" s="55">
        <v>0</v>
      </c>
      <c r="J45" s="56">
        <f t="shared" si="3"/>
        <v>0</v>
      </c>
      <c r="K45" s="55">
        <v>84</v>
      </c>
      <c r="L45" s="55">
        <v>84</v>
      </c>
      <c r="M45" s="56">
        <f t="shared" si="4"/>
        <v>168</v>
      </c>
      <c r="N45" s="32">
        <f t="shared" si="11"/>
        <v>0.34786519084173068</v>
      </c>
      <c r="O45" s="32">
        <f t="shared" si="0"/>
        <v>0.3400106273222141</v>
      </c>
      <c r="P45" s="33">
        <f t="shared" si="12"/>
        <v>0.34393790908197241</v>
      </c>
      <c r="Q45" s="41"/>
      <c r="R45" s="57">
        <f t="shared" si="8"/>
        <v>86.270567328749209</v>
      </c>
      <c r="S45" s="57">
        <f t="shared" si="9"/>
        <v>84.322635575909104</v>
      </c>
      <c r="T45" s="57">
        <f t="shared" si="10"/>
        <v>85.296601452329156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7211.0016059471363</v>
      </c>
      <c r="F46" s="55">
        <v>7009.2623182712114</v>
      </c>
      <c r="G46" s="56">
        <f t="shared" si="2"/>
        <v>14220.263924218347</v>
      </c>
      <c r="H46" s="55">
        <v>0</v>
      </c>
      <c r="I46" s="55">
        <v>0</v>
      </c>
      <c r="J46" s="56">
        <f t="shared" si="3"/>
        <v>0</v>
      </c>
      <c r="K46" s="55">
        <v>84</v>
      </c>
      <c r="L46" s="55">
        <v>84</v>
      </c>
      <c r="M46" s="56">
        <f t="shared" si="4"/>
        <v>168</v>
      </c>
      <c r="N46" s="32">
        <f t="shared" si="11"/>
        <v>0.34615023070022738</v>
      </c>
      <c r="O46" s="32">
        <f t="shared" si="0"/>
        <v>0.33646612510902513</v>
      </c>
      <c r="P46" s="33">
        <f t="shared" si="12"/>
        <v>0.3413081779046262</v>
      </c>
      <c r="Q46" s="41"/>
      <c r="R46" s="57">
        <f t="shared" si="8"/>
        <v>85.845257213656382</v>
      </c>
      <c r="S46" s="57">
        <f t="shared" si="9"/>
        <v>83.443599027038232</v>
      </c>
      <c r="T46" s="57">
        <f t="shared" si="10"/>
        <v>84.6444281203473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7161.55149979203</v>
      </c>
      <c r="F47" s="55">
        <v>6948.2463900133671</v>
      </c>
      <c r="G47" s="56">
        <f t="shared" si="2"/>
        <v>14109.797889805397</v>
      </c>
      <c r="H47" s="55">
        <v>0</v>
      </c>
      <c r="I47" s="55">
        <v>0</v>
      </c>
      <c r="J47" s="56">
        <f t="shared" si="3"/>
        <v>0</v>
      </c>
      <c r="K47" s="55">
        <v>84</v>
      </c>
      <c r="L47" s="55">
        <v>84</v>
      </c>
      <c r="M47" s="56">
        <f t="shared" si="4"/>
        <v>168</v>
      </c>
      <c r="N47" s="32">
        <f t="shared" si="11"/>
        <v>0.34377647368433323</v>
      </c>
      <c r="O47" s="32">
        <f t="shared" si="0"/>
        <v>0.33353717309972003</v>
      </c>
      <c r="P47" s="33">
        <f t="shared" si="12"/>
        <v>0.33865682339202663</v>
      </c>
      <c r="Q47" s="41"/>
      <c r="R47" s="57">
        <f t="shared" si="8"/>
        <v>85.256565473714645</v>
      </c>
      <c r="S47" s="57">
        <f t="shared" si="9"/>
        <v>82.71721892873056</v>
      </c>
      <c r="T47" s="57">
        <f t="shared" si="10"/>
        <v>83.986892201222602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6058.317351635872</v>
      </c>
      <c r="F48" s="55">
        <v>6446.1739969128112</v>
      </c>
      <c r="G48" s="56">
        <f t="shared" si="2"/>
        <v>12504.491348548683</v>
      </c>
      <c r="H48" s="55">
        <v>0</v>
      </c>
      <c r="I48" s="55">
        <v>0</v>
      </c>
      <c r="J48" s="56">
        <f t="shared" ref="J48:J58" si="13">+H48+I48</f>
        <v>0</v>
      </c>
      <c r="K48" s="55">
        <v>84</v>
      </c>
      <c r="L48" s="55">
        <v>84</v>
      </c>
      <c r="M48" s="56">
        <f t="shared" ref="M48:M58" si="14">+K48+L48</f>
        <v>168</v>
      </c>
      <c r="N48" s="32">
        <f t="shared" ref="N48" si="15">+E48/(H48*216+K48*248)</f>
        <v>0.29081784522061599</v>
      </c>
      <c r="O48" s="32">
        <f t="shared" ref="O48" si="16">+F48/(I48*216+L48*248)</f>
        <v>0.30943615576578393</v>
      </c>
      <c r="P48" s="33">
        <f t="shared" ref="P48" si="17">+G48/(J48*216+M48*248)</f>
        <v>0.30012700049319996</v>
      </c>
      <c r="Q48" s="41"/>
      <c r="R48" s="57">
        <f t="shared" ref="R48" si="18">+E48/(H48+K48)</f>
        <v>72.122825614712767</v>
      </c>
      <c r="S48" s="57">
        <f t="shared" ref="S48" si="19">+F48/(I48+L48)</f>
        <v>76.740166629914413</v>
      </c>
      <c r="T48" s="57">
        <f t="shared" ref="T48" si="20">+G48/(J48+M48)</f>
        <v>74.43149612231359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5798.1632977049339</v>
      </c>
      <c r="F49" s="55">
        <v>6263.6551774736954</v>
      </c>
      <c r="G49" s="56">
        <f t="shared" si="2"/>
        <v>12061.818475178628</v>
      </c>
      <c r="H49" s="55">
        <v>0</v>
      </c>
      <c r="I49" s="55">
        <v>0</v>
      </c>
      <c r="J49" s="56">
        <f t="shared" si="13"/>
        <v>0</v>
      </c>
      <c r="K49" s="55">
        <v>83</v>
      </c>
      <c r="L49" s="55">
        <v>84</v>
      </c>
      <c r="M49" s="56">
        <f t="shared" si="14"/>
        <v>167</v>
      </c>
      <c r="N49" s="32">
        <f t="shared" si="11"/>
        <v>0.28168302068135126</v>
      </c>
      <c r="O49" s="32">
        <f t="shared" si="0"/>
        <v>0.30067469169900612</v>
      </c>
      <c r="P49" s="33">
        <f t="shared" si="12"/>
        <v>0.29123571748065069</v>
      </c>
      <c r="Q49" s="41"/>
      <c r="R49" s="57">
        <f t="shared" si="8"/>
        <v>69.857389128975115</v>
      </c>
      <c r="S49" s="57">
        <f t="shared" si="9"/>
        <v>74.567323541353517</v>
      </c>
      <c r="T49" s="57">
        <f t="shared" si="10"/>
        <v>72.226457935201367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5796.3753630224028</v>
      </c>
      <c r="F50" s="55">
        <v>6222.7696675484995</v>
      </c>
      <c r="G50" s="56">
        <f t="shared" si="2"/>
        <v>12019.145030570902</v>
      </c>
      <c r="H50" s="55">
        <v>0</v>
      </c>
      <c r="I50" s="55">
        <v>0</v>
      </c>
      <c r="J50" s="56">
        <f t="shared" si="13"/>
        <v>0</v>
      </c>
      <c r="K50" s="55">
        <v>83</v>
      </c>
      <c r="L50" s="55">
        <v>84</v>
      </c>
      <c r="M50" s="56">
        <f t="shared" si="14"/>
        <v>167</v>
      </c>
      <c r="N50" s="32">
        <f t="shared" si="11"/>
        <v>0.28159616027120105</v>
      </c>
      <c r="O50" s="32">
        <f t="shared" si="0"/>
        <v>0.29871206161427127</v>
      </c>
      <c r="P50" s="33">
        <f t="shared" si="12"/>
        <v>0.29020535615633819</v>
      </c>
      <c r="Q50" s="41"/>
      <c r="R50" s="57">
        <f t="shared" si="8"/>
        <v>69.835847747257858</v>
      </c>
      <c r="S50" s="57">
        <f t="shared" si="9"/>
        <v>74.080591280339277</v>
      </c>
      <c r="T50" s="57">
        <f t="shared" si="10"/>
        <v>71.970928326771869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5512.6449687245658</v>
      </c>
      <c r="F51" s="55">
        <v>5872.5148141755017</v>
      </c>
      <c r="G51" s="56">
        <f t="shared" si="2"/>
        <v>11385.159782900068</v>
      </c>
      <c r="H51" s="55">
        <v>0</v>
      </c>
      <c r="I51" s="55">
        <v>0</v>
      </c>
      <c r="J51" s="56">
        <f t="shared" si="13"/>
        <v>0</v>
      </c>
      <c r="K51" s="55">
        <v>82</v>
      </c>
      <c r="L51" s="55">
        <v>84</v>
      </c>
      <c r="M51" s="56">
        <f t="shared" si="14"/>
        <v>166</v>
      </c>
      <c r="N51" s="32">
        <f t="shared" si="11"/>
        <v>0.2710781357555353</v>
      </c>
      <c r="O51" s="32">
        <f t="shared" si="0"/>
        <v>0.2818987526005905</v>
      </c>
      <c r="P51" s="33">
        <f t="shared" si="12"/>
        <v>0.27655362861688854</v>
      </c>
      <c r="Q51" s="41"/>
      <c r="R51" s="57">
        <f t="shared" si="8"/>
        <v>67.22737766737275</v>
      </c>
      <c r="S51" s="57">
        <f t="shared" si="9"/>
        <v>69.910890644946448</v>
      </c>
      <c r="T51" s="57">
        <f t="shared" si="10"/>
        <v>68.58529989698836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5491.1467020161099</v>
      </c>
      <c r="F52" s="55">
        <v>5849.9119867024856</v>
      </c>
      <c r="G52" s="56">
        <f t="shared" si="2"/>
        <v>11341.058688718596</v>
      </c>
      <c r="H52" s="55">
        <v>0</v>
      </c>
      <c r="I52" s="55">
        <v>0</v>
      </c>
      <c r="J52" s="56">
        <f t="shared" si="13"/>
        <v>0</v>
      </c>
      <c r="K52" s="55">
        <v>81</v>
      </c>
      <c r="L52" s="55">
        <v>84</v>
      </c>
      <c r="M52" s="56">
        <f t="shared" si="14"/>
        <v>165</v>
      </c>
      <c r="N52" s="32">
        <f t="shared" si="11"/>
        <v>0.27335457497093341</v>
      </c>
      <c r="O52" s="32">
        <f t="shared" si="0"/>
        <v>0.28081374744155557</v>
      </c>
      <c r="P52" s="33">
        <f t="shared" si="12"/>
        <v>0.27715197186506835</v>
      </c>
      <c r="Q52" s="41"/>
      <c r="R52" s="57">
        <f t="shared" si="8"/>
        <v>67.791934592791478</v>
      </c>
      <c r="S52" s="57">
        <f t="shared" si="9"/>
        <v>69.641809365505779</v>
      </c>
      <c r="T52" s="57">
        <f t="shared" si="10"/>
        <v>68.73368902253695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5441.9756705032723</v>
      </c>
      <c r="F53" s="55">
        <v>5807.7128207708602</v>
      </c>
      <c r="G53" s="56">
        <f t="shared" si="2"/>
        <v>11249.688491274133</v>
      </c>
      <c r="H53" s="55">
        <v>0</v>
      </c>
      <c r="I53" s="55">
        <v>0</v>
      </c>
      <c r="J53" s="56">
        <f t="shared" si="13"/>
        <v>0</v>
      </c>
      <c r="K53" s="55">
        <v>79</v>
      </c>
      <c r="L53" s="55">
        <v>84</v>
      </c>
      <c r="M53" s="56">
        <f t="shared" si="14"/>
        <v>163</v>
      </c>
      <c r="N53" s="32">
        <f t="shared" si="11"/>
        <v>0.27776519347199224</v>
      </c>
      <c r="O53" s="32">
        <f t="shared" si="0"/>
        <v>0.27878805783270261</v>
      </c>
      <c r="P53" s="33">
        <f t="shared" si="12"/>
        <v>0.2782923137560393</v>
      </c>
      <c r="Q53" s="41"/>
      <c r="R53" s="57">
        <f t="shared" si="8"/>
        <v>68.885767981054087</v>
      </c>
      <c r="S53" s="57">
        <f t="shared" si="9"/>
        <v>69.139438342510246</v>
      </c>
      <c r="T53" s="57">
        <f t="shared" si="10"/>
        <v>69.016493811497753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5225.3838601569742</v>
      </c>
      <c r="F54" s="55">
        <v>5647.9381487331075</v>
      </c>
      <c r="G54" s="56">
        <f t="shared" si="2"/>
        <v>10873.322008890082</v>
      </c>
      <c r="H54" s="55">
        <v>0</v>
      </c>
      <c r="I54" s="55">
        <v>0</v>
      </c>
      <c r="J54" s="56">
        <f t="shared" si="13"/>
        <v>0</v>
      </c>
      <c r="K54" s="55">
        <v>83</v>
      </c>
      <c r="L54" s="55">
        <v>84</v>
      </c>
      <c r="M54" s="56">
        <f t="shared" si="14"/>
        <v>167</v>
      </c>
      <c r="N54" s="32">
        <f t="shared" si="11"/>
        <v>0.25385658084711299</v>
      </c>
      <c r="O54" s="32">
        <f t="shared" si="0"/>
        <v>0.27111838271568295</v>
      </c>
      <c r="P54" s="33">
        <f t="shared" si="12"/>
        <v>0.26253916382292064</v>
      </c>
      <c r="Q54" s="41"/>
      <c r="R54" s="57">
        <f t="shared" si="8"/>
        <v>62.956432050084025</v>
      </c>
      <c r="S54" s="57">
        <f t="shared" si="9"/>
        <v>67.237358913489373</v>
      </c>
      <c r="T54" s="57">
        <f t="shared" si="10"/>
        <v>65.109712628084324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3980.6747640686717</v>
      </c>
      <c r="F55" s="55">
        <v>4007.8361945209049</v>
      </c>
      <c r="G55" s="56">
        <f t="shared" si="2"/>
        <v>7988.5109585895771</v>
      </c>
      <c r="H55" s="55">
        <v>0</v>
      </c>
      <c r="I55" s="55">
        <v>0</v>
      </c>
      <c r="J55" s="56">
        <f t="shared" si="13"/>
        <v>0</v>
      </c>
      <c r="K55" s="55">
        <v>83</v>
      </c>
      <c r="L55" s="55">
        <v>84</v>
      </c>
      <c r="M55" s="56">
        <f t="shared" si="14"/>
        <v>167</v>
      </c>
      <c r="N55" s="32">
        <f t="shared" si="11"/>
        <v>0.19338684240520171</v>
      </c>
      <c r="O55" s="32">
        <f t="shared" si="0"/>
        <v>0.19238845019781609</v>
      </c>
      <c r="P55" s="33">
        <f t="shared" si="12"/>
        <v>0.1928846571032832</v>
      </c>
      <c r="Q55" s="41"/>
      <c r="R55" s="57">
        <f t="shared" si="8"/>
        <v>47.959936916490022</v>
      </c>
      <c r="S55" s="57">
        <f t="shared" si="9"/>
        <v>47.712335649058389</v>
      </c>
      <c r="T55" s="57">
        <f t="shared" si="10"/>
        <v>47.835394961614234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3830.1346187000108</v>
      </c>
      <c r="F56" s="55">
        <v>3672.8480314168087</v>
      </c>
      <c r="G56" s="56">
        <f t="shared" si="2"/>
        <v>7502.9826501168191</v>
      </c>
      <c r="H56" s="55">
        <v>0</v>
      </c>
      <c r="I56" s="55">
        <v>0</v>
      </c>
      <c r="J56" s="56">
        <f t="shared" si="13"/>
        <v>0</v>
      </c>
      <c r="K56" s="55">
        <v>81</v>
      </c>
      <c r="L56" s="55">
        <v>84</v>
      </c>
      <c r="M56" s="56">
        <f t="shared" si="14"/>
        <v>165</v>
      </c>
      <c r="N56" s="32">
        <f t="shared" si="11"/>
        <v>0.1906677926473522</v>
      </c>
      <c r="O56" s="32">
        <f t="shared" si="0"/>
        <v>0.17630798921931684</v>
      </c>
      <c r="P56" s="33">
        <f t="shared" si="12"/>
        <v>0.18335734726580691</v>
      </c>
      <c r="Q56" s="41"/>
      <c r="R56" s="57">
        <f t="shared" si="8"/>
        <v>47.285612576543343</v>
      </c>
      <c r="S56" s="57">
        <f t="shared" si="9"/>
        <v>43.724381326390578</v>
      </c>
      <c r="T56" s="57">
        <f t="shared" si="10"/>
        <v>45.472622121920118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3075.6092226054407</v>
      </c>
      <c r="F57" s="55">
        <v>2916.5137754554748</v>
      </c>
      <c r="G57" s="56">
        <f t="shared" si="2"/>
        <v>5992.1229980609151</v>
      </c>
      <c r="H57" s="55">
        <v>0</v>
      </c>
      <c r="I57" s="55">
        <v>0</v>
      </c>
      <c r="J57" s="56">
        <f t="shared" si="13"/>
        <v>0</v>
      </c>
      <c r="K57" s="55">
        <v>80</v>
      </c>
      <c r="L57" s="55">
        <v>84</v>
      </c>
      <c r="M57" s="56">
        <f t="shared" si="14"/>
        <v>164</v>
      </c>
      <c r="N57" s="32">
        <f t="shared" si="11"/>
        <v>0.15502062613938714</v>
      </c>
      <c r="O57" s="32">
        <f t="shared" si="0"/>
        <v>0.14000162132562763</v>
      </c>
      <c r="P57" s="33">
        <f t="shared" si="12"/>
        <v>0.14732796513721763</v>
      </c>
      <c r="Q57" s="41"/>
      <c r="R57" s="57">
        <f t="shared" si="8"/>
        <v>38.445115282568011</v>
      </c>
      <c r="S57" s="57">
        <f t="shared" si="9"/>
        <v>34.720402088755655</v>
      </c>
      <c r="T57" s="57">
        <f t="shared" si="10"/>
        <v>36.53733535402997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2979.2947152913125</v>
      </c>
      <c r="F58" s="60">
        <v>2749.9999999998072</v>
      </c>
      <c r="G58" s="61">
        <f t="shared" si="2"/>
        <v>5729.2947152911202</v>
      </c>
      <c r="H58" s="55">
        <v>0</v>
      </c>
      <c r="I58" s="55">
        <v>0</v>
      </c>
      <c r="J58" s="56">
        <f t="shared" si="13"/>
        <v>0</v>
      </c>
      <c r="K58" s="55">
        <v>84</v>
      </c>
      <c r="L58" s="55">
        <v>84</v>
      </c>
      <c r="M58" s="56">
        <f t="shared" si="14"/>
        <v>168</v>
      </c>
      <c r="N58" s="34">
        <f t="shared" si="11"/>
        <v>0.14301529931313905</v>
      </c>
      <c r="O58" s="34">
        <f t="shared" si="0"/>
        <v>0.13200844854069735</v>
      </c>
      <c r="P58" s="35">
        <f t="shared" si="12"/>
        <v>0.13751187392691822</v>
      </c>
      <c r="Q58" s="41"/>
      <c r="R58" s="57">
        <f t="shared" si="8"/>
        <v>35.46779422965848</v>
      </c>
      <c r="S58" s="57">
        <f t="shared" si="9"/>
        <v>32.738095238092946</v>
      </c>
      <c r="T58" s="57">
        <f t="shared" si="10"/>
        <v>34.102944733875717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7887.386720647587</v>
      </c>
      <c r="F59" s="55">
        <v>8534.1290765088797</v>
      </c>
      <c r="G59" s="56">
        <f t="shared" si="2"/>
        <v>16421.515797156466</v>
      </c>
      <c r="H59" s="65">
        <v>2</v>
      </c>
      <c r="I59" s="63">
        <v>2</v>
      </c>
      <c r="J59" s="64">
        <f t="shared" si="3"/>
        <v>4</v>
      </c>
      <c r="K59" s="65">
        <v>97</v>
      </c>
      <c r="L59" s="63">
        <v>97</v>
      </c>
      <c r="M59" s="64">
        <f t="shared" si="4"/>
        <v>194</v>
      </c>
      <c r="N59" s="30">
        <f t="shared" si="11"/>
        <v>0.32209191116659536</v>
      </c>
      <c r="O59" s="30">
        <f t="shared" si="0"/>
        <v>0.34850249414034956</v>
      </c>
      <c r="P59" s="31">
        <f t="shared" si="12"/>
        <v>0.33529720265347246</v>
      </c>
      <c r="Q59" s="41"/>
      <c r="R59" s="57">
        <f t="shared" si="8"/>
        <v>79.670572935834215</v>
      </c>
      <c r="S59" s="57">
        <f t="shared" si="9"/>
        <v>86.203324005140203</v>
      </c>
      <c r="T59" s="57">
        <f t="shared" si="10"/>
        <v>82.936948470487195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7558.6140180149032</v>
      </c>
      <c r="F60" s="55">
        <v>8410.2093992663322</v>
      </c>
      <c r="G60" s="56">
        <f t="shared" si="2"/>
        <v>15968.823417281235</v>
      </c>
      <c r="H60" s="54">
        <v>2</v>
      </c>
      <c r="I60" s="55">
        <v>2</v>
      </c>
      <c r="J60" s="56">
        <f t="shared" ref="J60:J84" si="21">+H60+I60</f>
        <v>4</v>
      </c>
      <c r="K60" s="54">
        <v>97</v>
      </c>
      <c r="L60" s="55">
        <v>97</v>
      </c>
      <c r="M60" s="56">
        <f t="shared" ref="M60:M84" si="22">+K60+L60</f>
        <v>194</v>
      </c>
      <c r="N60" s="32">
        <f t="shared" si="11"/>
        <v>0.30866604124529989</v>
      </c>
      <c r="O60" s="32">
        <f t="shared" si="0"/>
        <v>0.34344206955514262</v>
      </c>
      <c r="P60" s="33">
        <f t="shared" si="12"/>
        <v>0.32605405540022125</v>
      </c>
      <c r="Q60" s="41"/>
      <c r="R60" s="57">
        <f t="shared" si="8"/>
        <v>76.34963654560508</v>
      </c>
      <c r="S60" s="57">
        <f t="shared" si="9"/>
        <v>84.951610093599314</v>
      </c>
      <c r="T60" s="57">
        <f t="shared" si="10"/>
        <v>80.650623319602204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7262.1397799577417</v>
      </c>
      <c r="F61" s="55">
        <v>8179.8768688985065</v>
      </c>
      <c r="G61" s="56">
        <f t="shared" si="2"/>
        <v>15442.016648856248</v>
      </c>
      <c r="H61" s="54">
        <v>2</v>
      </c>
      <c r="I61" s="55">
        <v>2</v>
      </c>
      <c r="J61" s="56">
        <f t="shared" si="21"/>
        <v>4</v>
      </c>
      <c r="K61" s="54">
        <v>97</v>
      </c>
      <c r="L61" s="55">
        <v>97</v>
      </c>
      <c r="M61" s="56">
        <f t="shared" si="22"/>
        <v>194</v>
      </c>
      <c r="N61" s="32">
        <f t="shared" si="11"/>
        <v>0.2965591220172224</v>
      </c>
      <c r="O61" s="32">
        <f t="shared" si="0"/>
        <v>0.33403613479657407</v>
      </c>
      <c r="P61" s="33">
        <f t="shared" si="12"/>
        <v>0.31529762840689823</v>
      </c>
      <c r="Q61" s="41"/>
      <c r="R61" s="57">
        <f t="shared" si="8"/>
        <v>73.354947272300421</v>
      </c>
      <c r="S61" s="57">
        <f t="shared" si="9"/>
        <v>82.625018877762685</v>
      </c>
      <c r="T61" s="57">
        <f t="shared" si="10"/>
        <v>77.98998307503156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7039.7327925393347</v>
      </c>
      <c r="F62" s="55">
        <v>7856.1980428827655</v>
      </c>
      <c r="G62" s="56">
        <f t="shared" si="2"/>
        <v>14895.930835422099</v>
      </c>
      <c r="H62" s="54">
        <v>2</v>
      </c>
      <c r="I62" s="55">
        <v>2</v>
      </c>
      <c r="J62" s="56">
        <f t="shared" si="21"/>
        <v>4</v>
      </c>
      <c r="K62" s="54">
        <v>97</v>
      </c>
      <c r="L62" s="55">
        <v>97</v>
      </c>
      <c r="M62" s="56">
        <f t="shared" si="22"/>
        <v>194</v>
      </c>
      <c r="N62" s="32">
        <f t="shared" si="11"/>
        <v>0.28747683733009372</v>
      </c>
      <c r="O62" s="32">
        <f t="shared" si="0"/>
        <v>0.32081828009158631</v>
      </c>
      <c r="P62" s="33">
        <f t="shared" si="12"/>
        <v>0.30414755871083998</v>
      </c>
      <c r="Q62" s="41"/>
      <c r="R62" s="57">
        <f t="shared" si="8"/>
        <v>71.108412045851864</v>
      </c>
      <c r="S62" s="57">
        <f t="shared" si="9"/>
        <v>79.355535786694603</v>
      </c>
      <c r="T62" s="57">
        <f t="shared" si="10"/>
        <v>75.231973916273233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6916.1516866945449</v>
      </c>
      <c r="F63" s="55">
        <v>7567.5580096431677</v>
      </c>
      <c r="G63" s="56">
        <f t="shared" si="2"/>
        <v>14483.709696337712</v>
      </c>
      <c r="H63" s="54">
        <v>2</v>
      </c>
      <c r="I63" s="55">
        <v>2</v>
      </c>
      <c r="J63" s="56">
        <f t="shared" si="21"/>
        <v>4</v>
      </c>
      <c r="K63" s="54">
        <v>97</v>
      </c>
      <c r="L63" s="55">
        <v>97</v>
      </c>
      <c r="M63" s="56">
        <f t="shared" si="22"/>
        <v>194</v>
      </c>
      <c r="N63" s="32">
        <f t="shared" si="11"/>
        <v>0.28243023875753615</v>
      </c>
      <c r="O63" s="32">
        <f t="shared" si="0"/>
        <v>0.30903128102103755</v>
      </c>
      <c r="P63" s="33">
        <f t="shared" si="12"/>
        <v>0.29573075988928682</v>
      </c>
      <c r="Q63" s="41"/>
      <c r="R63" s="57">
        <f t="shared" si="8"/>
        <v>69.860118047419647</v>
      </c>
      <c r="S63" s="57">
        <f t="shared" si="9"/>
        <v>76.439979895385534</v>
      </c>
      <c r="T63" s="57">
        <f t="shared" si="10"/>
        <v>73.150048971402583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6649.4400840335566</v>
      </c>
      <c r="F64" s="55">
        <v>7178.8118006995282</v>
      </c>
      <c r="G64" s="56">
        <f t="shared" si="2"/>
        <v>13828.251884733085</v>
      </c>
      <c r="H64" s="54">
        <v>2</v>
      </c>
      <c r="I64" s="55">
        <v>3</v>
      </c>
      <c r="J64" s="56">
        <f t="shared" si="21"/>
        <v>5</v>
      </c>
      <c r="K64" s="54">
        <v>97</v>
      </c>
      <c r="L64" s="55">
        <v>113</v>
      </c>
      <c r="M64" s="56">
        <f t="shared" si="22"/>
        <v>210</v>
      </c>
      <c r="N64" s="3">
        <f t="shared" si="11"/>
        <v>0.27153871627056342</v>
      </c>
      <c r="O64" s="3">
        <f t="shared" si="0"/>
        <v>0.25037708568287975</v>
      </c>
      <c r="P64" s="4">
        <f t="shared" si="12"/>
        <v>0.26012512950965172</v>
      </c>
      <c r="Q64" s="41"/>
      <c r="R64" s="57">
        <f t="shared" si="8"/>
        <v>67.166061454884414</v>
      </c>
      <c r="S64" s="57">
        <f t="shared" si="9"/>
        <v>61.886308626720073</v>
      </c>
      <c r="T64" s="57">
        <f t="shared" si="10"/>
        <v>64.317450626665504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6061.9419882576312</v>
      </c>
      <c r="F65" s="55">
        <v>6413.1247635346708</v>
      </c>
      <c r="G65" s="56">
        <f t="shared" si="2"/>
        <v>12475.066751792303</v>
      </c>
      <c r="H65" s="54">
        <v>2</v>
      </c>
      <c r="I65" s="55">
        <v>3</v>
      </c>
      <c r="J65" s="56">
        <f t="shared" si="21"/>
        <v>5</v>
      </c>
      <c r="K65" s="54">
        <v>96</v>
      </c>
      <c r="L65" s="55">
        <v>111</v>
      </c>
      <c r="M65" s="56">
        <f t="shared" si="22"/>
        <v>207</v>
      </c>
      <c r="N65" s="3">
        <f t="shared" si="11"/>
        <v>0.25008011502713001</v>
      </c>
      <c r="O65" s="3">
        <f t="shared" si="0"/>
        <v>0.22760948195395622</v>
      </c>
      <c r="P65" s="4">
        <f t="shared" si="12"/>
        <v>0.2380011208751584</v>
      </c>
      <c r="Q65" s="41"/>
      <c r="R65" s="57">
        <f t="shared" si="8"/>
        <v>61.856550900588076</v>
      </c>
      <c r="S65" s="57">
        <f t="shared" si="9"/>
        <v>56.255480381883075</v>
      </c>
      <c r="T65" s="57">
        <f t="shared" si="10"/>
        <v>58.844654489586333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2989.6044384893044</v>
      </c>
      <c r="F66" s="55">
        <v>3683.6437767947323</v>
      </c>
      <c r="G66" s="56">
        <f t="shared" si="2"/>
        <v>6673.2482152840366</v>
      </c>
      <c r="H66" s="54">
        <v>2</v>
      </c>
      <c r="I66" s="55">
        <v>3</v>
      </c>
      <c r="J66" s="56">
        <f t="shared" si="21"/>
        <v>5</v>
      </c>
      <c r="K66" s="54">
        <v>76</v>
      </c>
      <c r="L66" s="55">
        <v>90</v>
      </c>
      <c r="M66" s="56">
        <f t="shared" si="22"/>
        <v>166</v>
      </c>
      <c r="N66" s="3">
        <f t="shared" si="11"/>
        <v>0.15506247087600125</v>
      </c>
      <c r="O66" s="3">
        <f t="shared" si="0"/>
        <v>0.16038156464623529</v>
      </c>
      <c r="P66" s="4">
        <f t="shared" si="12"/>
        <v>0.15795418044129986</v>
      </c>
      <c r="Q66" s="41"/>
      <c r="R66" s="57">
        <f t="shared" si="8"/>
        <v>38.328262031914157</v>
      </c>
      <c r="S66" s="57">
        <f t="shared" si="9"/>
        <v>39.609072868760563</v>
      </c>
      <c r="T66" s="57">
        <f t="shared" si="10"/>
        <v>39.02484336423413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2893.6591584842904</v>
      </c>
      <c r="F67" s="55">
        <v>3586.943253901859</v>
      </c>
      <c r="G67" s="56">
        <f t="shared" si="2"/>
        <v>6480.6024123861498</v>
      </c>
      <c r="H67" s="54">
        <v>2</v>
      </c>
      <c r="I67" s="55">
        <v>3</v>
      </c>
      <c r="J67" s="56">
        <f t="shared" si="21"/>
        <v>5</v>
      </c>
      <c r="K67" s="54">
        <v>76</v>
      </c>
      <c r="L67" s="55">
        <v>90</v>
      </c>
      <c r="M67" s="56">
        <f t="shared" si="22"/>
        <v>166</v>
      </c>
      <c r="N67" s="3">
        <f t="shared" si="11"/>
        <v>0.15008605593798185</v>
      </c>
      <c r="O67" s="3">
        <f t="shared" si="0"/>
        <v>0.15617133637677896</v>
      </c>
      <c r="P67" s="4">
        <f t="shared" si="12"/>
        <v>0.15339430061508591</v>
      </c>
      <c r="Q67" s="41"/>
      <c r="R67" s="57">
        <f t="shared" si="8"/>
        <v>37.098194339542182</v>
      </c>
      <c r="S67" s="57">
        <f t="shared" si="9"/>
        <v>38.569282300019992</v>
      </c>
      <c r="T67" s="57">
        <f t="shared" si="10"/>
        <v>37.898259721556428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2784.3609696593385</v>
      </c>
      <c r="F68" s="55">
        <v>3501.4476827984863</v>
      </c>
      <c r="G68" s="56">
        <f t="shared" si="2"/>
        <v>6285.8086524578248</v>
      </c>
      <c r="H68" s="54">
        <v>2</v>
      </c>
      <c r="I68" s="55">
        <v>3</v>
      </c>
      <c r="J68" s="56">
        <f t="shared" si="21"/>
        <v>5</v>
      </c>
      <c r="K68" s="54">
        <v>76</v>
      </c>
      <c r="L68" s="55">
        <v>90</v>
      </c>
      <c r="M68" s="56">
        <f t="shared" si="22"/>
        <v>166</v>
      </c>
      <c r="N68" s="3">
        <f t="shared" si="11"/>
        <v>0.14441706274166694</v>
      </c>
      <c r="O68" s="3">
        <f t="shared" si="0"/>
        <v>0.15244895867287037</v>
      </c>
      <c r="P68" s="4">
        <f t="shared" si="12"/>
        <v>0.14878357916251242</v>
      </c>
      <c r="Q68" s="41"/>
      <c r="R68" s="57">
        <f t="shared" si="8"/>
        <v>35.696935508453059</v>
      </c>
      <c r="S68" s="57">
        <f t="shared" si="9"/>
        <v>37.649975083854692</v>
      </c>
      <c r="T68" s="57">
        <f t="shared" si="10"/>
        <v>36.759114926653943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1969.443448737637</v>
      </c>
      <c r="F69" s="60">
        <v>2449.0000000060254</v>
      </c>
      <c r="G69" s="61">
        <f t="shared" si="2"/>
        <v>4418.4434487436629</v>
      </c>
      <c r="H69" s="66">
        <v>2</v>
      </c>
      <c r="I69" s="60">
        <v>3</v>
      </c>
      <c r="J69" s="61">
        <f t="shared" si="21"/>
        <v>5</v>
      </c>
      <c r="K69" s="66">
        <v>76</v>
      </c>
      <c r="L69" s="60">
        <v>90</v>
      </c>
      <c r="M69" s="61">
        <f t="shared" si="22"/>
        <v>166</v>
      </c>
      <c r="N69" s="6">
        <f t="shared" si="11"/>
        <v>0.10214955646979446</v>
      </c>
      <c r="O69" s="6">
        <f t="shared" si="0"/>
        <v>0.10662661093721811</v>
      </c>
      <c r="P69" s="7">
        <f t="shared" si="12"/>
        <v>0.10458349386346484</v>
      </c>
      <c r="Q69" s="41"/>
      <c r="R69" s="57">
        <f t="shared" si="8"/>
        <v>25.249274983815859</v>
      </c>
      <c r="S69" s="57">
        <f t="shared" si="9"/>
        <v>26.333333333398123</v>
      </c>
      <c r="T69" s="57">
        <f t="shared" si="10"/>
        <v>25.838850577448319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9583.9999999366082</v>
      </c>
      <c r="F70" s="55">
        <v>7260.1594279195751</v>
      </c>
      <c r="G70" s="64">
        <f t="shared" si="2"/>
        <v>16844.159427856182</v>
      </c>
      <c r="H70" s="65">
        <v>378</v>
      </c>
      <c r="I70" s="63">
        <v>376</v>
      </c>
      <c r="J70" s="64">
        <f t="shared" si="21"/>
        <v>754</v>
      </c>
      <c r="K70" s="65">
        <v>0</v>
      </c>
      <c r="L70" s="63">
        <v>0</v>
      </c>
      <c r="M70" s="64">
        <f t="shared" si="22"/>
        <v>0</v>
      </c>
      <c r="N70" s="15">
        <f t="shared" si="11"/>
        <v>0.11738193219597061</v>
      </c>
      <c r="O70" s="15">
        <f t="shared" si="0"/>
        <v>8.9393215966306824E-2</v>
      </c>
      <c r="P70" s="16">
        <f t="shared" si="12"/>
        <v>0.10342469439444066</v>
      </c>
      <c r="Q70" s="41"/>
      <c r="R70" s="57">
        <f t="shared" si="8"/>
        <v>25.354497354329652</v>
      </c>
      <c r="S70" s="57">
        <f t="shared" si="9"/>
        <v>19.308934648722275</v>
      </c>
      <c r="T70" s="57">
        <f t="shared" si="10"/>
        <v>22.339733989199182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13883.65842273948</v>
      </c>
      <c r="F71" s="55">
        <v>10906.226874749504</v>
      </c>
      <c r="G71" s="56">
        <f t="shared" ref="G71:G84" si="23">+E71+F71</f>
        <v>24789.885297488981</v>
      </c>
      <c r="H71" s="54">
        <v>378</v>
      </c>
      <c r="I71" s="55">
        <v>376</v>
      </c>
      <c r="J71" s="56">
        <f t="shared" si="21"/>
        <v>754</v>
      </c>
      <c r="K71" s="54">
        <v>0</v>
      </c>
      <c r="L71" s="55">
        <v>0</v>
      </c>
      <c r="M71" s="56">
        <f t="shared" si="22"/>
        <v>0</v>
      </c>
      <c r="N71" s="3">
        <f t="shared" si="11"/>
        <v>0.17004284762320546</v>
      </c>
      <c r="O71" s="3">
        <f t="shared" si="0"/>
        <v>0.13428667842234909</v>
      </c>
      <c r="P71" s="4">
        <f t="shared" si="12"/>
        <v>0.15221218499784472</v>
      </c>
      <c r="Q71" s="41"/>
      <c r="R71" s="57">
        <f t="shared" ref="R71:R85" si="24">+E71/(H71+K71)</f>
        <v>36.729255086612383</v>
      </c>
      <c r="S71" s="57">
        <f t="shared" ref="S71:S86" si="25">+F71/(I71+L71)</f>
        <v>29.005922539227402</v>
      </c>
      <c r="T71" s="57">
        <f t="shared" ref="T71:T86" si="26">+G71/(J71+M71)</f>
        <v>32.877831959534461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22977.527355039998</v>
      </c>
      <c r="F72" s="55">
        <v>18072.596892737791</v>
      </c>
      <c r="G72" s="56">
        <f t="shared" si="23"/>
        <v>41050.124247777785</v>
      </c>
      <c r="H72" s="54">
        <v>380</v>
      </c>
      <c r="I72" s="55">
        <v>380</v>
      </c>
      <c r="J72" s="56">
        <f t="shared" si="21"/>
        <v>760</v>
      </c>
      <c r="K72" s="54">
        <v>0</v>
      </c>
      <c r="L72" s="55">
        <v>0</v>
      </c>
      <c r="M72" s="56">
        <f t="shared" si="22"/>
        <v>0</v>
      </c>
      <c r="N72" s="3">
        <f t="shared" si="11"/>
        <v>0.27994063541715397</v>
      </c>
      <c r="O72" s="3">
        <f t="shared" si="0"/>
        <v>0.2201827106815033</v>
      </c>
      <c r="P72" s="4">
        <f t="shared" si="12"/>
        <v>0.25006167304932864</v>
      </c>
      <c r="Q72" s="41"/>
      <c r="R72" s="57">
        <f t="shared" si="24"/>
        <v>60.467177250105259</v>
      </c>
      <c r="S72" s="57">
        <f t="shared" si="25"/>
        <v>47.559465507204713</v>
      </c>
      <c r="T72" s="57">
        <f t="shared" si="26"/>
        <v>54.013321378654979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25927.507129990274</v>
      </c>
      <c r="F73" s="55">
        <v>20819.924347381042</v>
      </c>
      <c r="G73" s="56">
        <f t="shared" si="23"/>
        <v>46747.431477371312</v>
      </c>
      <c r="H73" s="54">
        <v>380</v>
      </c>
      <c r="I73" s="55">
        <v>374</v>
      </c>
      <c r="J73" s="56">
        <f t="shared" si="21"/>
        <v>754</v>
      </c>
      <c r="K73" s="54">
        <v>0</v>
      </c>
      <c r="L73" s="55">
        <v>0</v>
      </c>
      <c r="M73" s="56">
        <f t="shared" si="22"/>
        <v>0</v>
      </c>
      <c r="N73" s="3">
        <f t="shared" ref="N73" si="27">+E73/(H73*216+K73*248)</f>
        <v>0.31588093481956964</v>
      </c>
      <c r="O73" s="3">
        <f t="shared" ref="O73" si="28">+F73/(I73*216+L73*248)</f>
        <v>0.25772336536171819</v>
      </c>
      <c r="P73" s="4">
        <f t="shared" ref="P73" si="29">+G73/(J73*216+M73*248)</f>
        <v>0.28703354625559552</v>
      </c>
      <c r="Q73" s="41"/>
      <c r="R73" s="57">
        <f t="shared" si="24"/>
        <v>68.230281921027043</v>
      </c>
      <c r="S73" s="57">
        <f t="shared" si="25"/>
        <v>55.668246918131132</v>
      </c>
      <c r="T73" s="57">
        <f t="shared" si="26"/>
        <v>61.999245991208639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28302.202170063039</v>
      </c>
      <c r="F74" s="55">
        <v>22750.487729077766</v>
      </c>
      <c r="G74" s="56">
        <f t="shared" si="23"/>
        <v>51052.689899140809</v>
      </c>
      <c r="H74" s="54">
        <v>375</v>
      </c>
      <c r="I74" s="55">
        <v>374</v>
      </c>
      <c r="J74" s="56">
        <f t="shared" si="21"/>
        <v>749</v>
      </c>
      <c r="K74" s="54">
        <v>0</v>
      </c>
      <c r="L74" s="55">
        <v>0</v>
      </c>
      <c r="M74" s="56">
        <f t="shared" si="22"/>
        <v>0</v>
      </c>
      <c r="N74" s="3">
        <f t="shared" si="11"/>
        <v>0.34940990333411159</v>
      </c>
      <c r="O74" s="3">
        <f t="shared" si="0"/>
        <v>0.28162120876755009</v>
      </c>
      <c r="P74" s="4">
        <f t="shared" si="12"/>
        <v>0.31556080885094207</v>
      </c>
      <c r="Q74" s="41"/>
      <c r="R74" s="57">
        <f t="shared" si="24"/>
        <v>75.472539120168108</v>
      </c>
      <c r="S74" s="57">
        <f t="shared" si="25"/>
        <v>60.83018109379082</v>
      </c>
      <c r="T74" s="57">
        <f t="shared" si="26"/>
        <v>68.161134711803484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28839.921922390393</v>
      </c>
      <c r="F75" s="55">
        <v>24258.737977682198</v>
      </c>
      <c r="G75" s="56">
        <f t="shared" si="23"/>
        <v>53098.659900072591</v>
      </c>
      <c r="H75" s="54">
        <v>378</v>
      </c>
      <c r="I75" s="55">
        <v>372</v>
      </c>
      <c r="J75" s="56">
        <f t="shared" si="21"/>
        <v>750</v>
      </c>
      <c r="K75" s="54">
        <v>0</v>
      </c>
      <c r="L75" s="55">
        <v>0</v>
      </c>
      <c r="M75" s="56">
        <f t="shared" si="22"/>
        <v>0</v>
      </c>
      <c r="N75" s="3">
        <f t="shared" si="11"/>
        <v>0.35322263769339596</v>
      </c>
      <c r="O75" s="3">
        <f t="shared" si="0"/>
        <v>0.30190583902929857</v>
      </c>
      <c r="P75" s="4">
        <f t="shared" si="12"/>
        <v>0.32776950555600365</v>
      </c>
      <c r="Q75" s="41"/>
      <c r="R75" s="57">
        <f t="shared" si="24"/>
        <v>76.296089741773528</v>
      </c>
      <c r="S75" s="57">
        <f t="shared" si="25"/>
        <v>65.211661230328488</v>
      </c>
      <c r="T75" s="57">
        <f t="shared" si="26"/>
        <v>70.798213200096782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32965.836654977822</v>
      </c>
      <c r="F76" s="55">
        <v>31878.783417145787</v>
      </c>
      <c r="G76" s="56">
        <f t="shared" si="23"/>
        <v>64844.620072123609</v>
      </c>
      <c r="H76" s="54">
        <v>378</v>
      </c>
      <c r="I76" s="55">
        <v>369</v>
      </c>
      <c r="J76" s="56">
        <f t="shared" si="21"/>
        <v>747</v>
      </c>
      <c r="K76" s="54">
        <v>0</v>
      </c>
      <c r="L76" s="55">
        <v>0</v>
      </c>
      <c r="M76" s="56">
        <f t="shared" si="22"/>
        <v>0</v>
      </c>
      <c r="N76" s="3">
        <f t="shared" si="11"/>
        <v>0.40375559297199959</v>
      </c>
      <c r="O76" s="3">
        <f t="shared" si="0"/>
        <v>0.3999646619635876</v>
      </c>
      <c r="P76" s="4">
        <f t="shared" si="12"/>
        <v>0.40188296440157922</v>
      </c>
      <c r="Q76" s="41"/>
      <c r="R76" s="57">
        <f t="shared" si="24"/>
        <v>87.211208081951909</v>
      </c>
      <c r="S76" s="57">
        <f t="shared" si="25"/>
        <v>86.392366984134924</v>
      </c>
      <c r="T76" s="57">
        <f t="shared" si="26"/>
        <v>86.806720310741113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34940.264363291673</v>
      </c>
      <c r="F77" s="55">
        <v>34936.259482041816</v>
      </c>
      <c r="G77" s="56">
        <f t="shared" si="23"/>
        <v>69876.52384533349</v>
      </c>
      <c r="H77" s="54">
        <v>378</v>
      </c>
      <c r="I77" s="55">
        <v>380</v>
      </c>
      <c r="J77" s="56">
        <f t="shared" si="21"/>
        <v>758</v>
      </c>
      <c r="K77" s="54">
        <v>0</v>
      </c>
      <c r="L77" s="55">
        <v>0</v>
      </c>
      <c r="M77" s="56">
        <f t="shared" si="22"/>
        <v>0</v>
      </c>
      <c r="N77" s="3">
        <f t="shared" si="11"/>
        <v>0.42793778614652744</v>
      </c>
      <c r="O77" s="3">
        <f t="shared" si="0"/>
        <v>0.42563668959602602</v>
      </c>
      <c r="P77" s="4">
        <f t="shared" si="12"/>
        <v>0.42678420212384865</v>
      </c>
      <c r="Q77" s="41"/>
      <c r="R77" s="57">
        <f t="shared" si="24"/>
        <v>92.434561807649928</v>
      </c>
      <c r="S77" s="57">
        <f t="shared" si="25"/>
        <v>91.937524952741626</v>
      </c>
      <c r="T77" s="57">
        <f t="shared" si="26"/>
        <v>92.18538765875131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31119.47762203039</v>
      </c>
      <c r="F78" s="55">
        <v>34697.975396635433</v>
      </c>
      <c r="G78" s="56">
        <f t="shared" si="23"/>
        <v>65817.453018665823</v>
      </c>
      <c r="H78" s="54">
        <v>380</v>
      </c>
      <c r="I78" s="55">
        <v>380</v>
      </c>
      <c r="J78" s="56">
        <f t="shared" si="21"/>
        <v>760</v>
      </c>
      <c r="K78" s="54">
        <v>0</v>
      </c>
      <c r="L78" s="55">
        <v>0</v>
      </c>
      <c r="M78" s="56">
        <f t="shared" si="22"/>
        <v>0</v>
      </c>
      <c r="N78" s="3">
        <f t="shared" si="11"/>
        <v>0.37913593594091605</v>
      </c>
      <c r="O78" s="3">
        <f t="shared" si="0"/>
        <v>0.42273361838006129</v>
      </c>
      <c r="P78" s="4">
        <f t="shared" si="12"/>
        <v>0.4009347771604887</v>
      </c>
      <c r="Q78" s="41"/>
      <c r="R78" s="57">
        <f t="shared" si="24"/>
        <v>81.893362163237867</v>
      </c>
      <c r="S78" s="57">
        <f t="shared" si="25"/>
        <v>91.310461570093238</v>
      </c>
      <c r="T78" s="57">
        <f t="shared" si="26"/>
        <v>86.60191186666556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29556.254368493268</v>
      </c>
      <c r="F79" s="55">
        <v>33288.444405447066</v>
      </c>
      <c r="G79" s="56">
        <f t="shared" si="23"/>
        <v>62844.698773940334</v>
      </c>
      <c r="H79" s="54">
        <v>378</v>
      </c>
      <c r="I79" s="55">
        <v>378</v>
      </c>
      <c r="J79" s="56">
        <f t="shared" si="21"/>
        <v>756</v>
      </c>
      <c r="K79" s="54">
        <v>0</v>
      </c>
      <c r="L79" s="55">
        <v>0</v>
      </c>
      <c r="M79" s="56">
        <f t="shared" si="22"/>
        <v>0</v>
      </c>
      <c r="N79" s="3">
        <f t="shared" si="11"/>
        <v>0.36199606075462065</v>
      </c>
      <c r="O79" s="3">
        <f t="shared" si="0"/>
        <v>0.40770679508924978</v>
      </c>
      <c r="P79" s="4">
        <f t="shared" si="12"/>
        <v>0.38485142792193522</v>
      </c>
      <c r="Q79" s="41"/>
      <c r="R79" s="57">
        <f t="shared" si="24"/>
        <v>78.19114912299807</v>
      </c>
      <c r="S79" s="57">
        <f t="shared" si="25"/>
        <v>88.064667739277951</v>
      </c>
      <c r="T79" s="57">
        <f t="shared" si="26"/>
        <v>83.12790843113801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25108.492812497534</v>
      </c>
      <c r="F80" s="55">
        <v>25368.712176577494</v>
      </c>
      <c r="G80" s="56">
        <f t="shared" si="23"/>
        <v>50477.204989075028</v>
      </c>
      <c r="H80" s="54">
        <v>378</v>
      </c>
      <c r="I80" s="55">
        <v>384</v>
      </c>
      <c r="J80" s="56">
        <f t="shared" si="21"/>
        <v>762</v>
      </c>
      <c r="K80" s="54">
        <v>0</v>
      </c>
      <c r="L80" s="55">
        <v>0</v>
      </c>
      <c r="M80" s="56">
        <f t="shared" si="22"/>
        <v>0</v>
      </c>
      <c r="N80" s="3">
        <f t="shared" si="11"/>
        <v>0.30752122296317769</v>
      </c>
      <c r="O80" s="3">
        <f t="shared" si="0"/>
        <v>0.30585349364122172</v>
      </c>
      <c r="P80" s="4">
        <f t="shared" si="12"/>
        <v>0.30668079243872742</v>
      </c>
      <c r="Q80" s="41"/>
      <c r="R80" s="57">
        <f t="shared" si="24"/>
        <v>66.424584160046393</v>
      </c>
      <c r="S80" s="57">
        <f t="shared" si="25"/>
        <v>66.064354626503885</v>
      </c>
      <c r="T80" s="57">
        <f t="shared" si="26"/>
        <v>66.243051166765127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22861.150825476099</v>
      </c>
      <c r="F81" s="55">
        <v>22592.168297868091</v>
      </c>
      <c r="G81" s="56">
        <f t="shared" si="23"/>
        <v>45453.31912334419</v>
      </c>
      <c r="H81" s="54">
        <v>378</v>
      </c>
      <c r="I81" s="55">
        <v>380</v>
      </c>
      <c r="J81" s="56">
        <f t="shared" si="21"/>
        <v>758</v>
      </c>
      <c r="K81" s="54">
        <v>0</v>
      </c>
      <c r="L81" s="55">
        <v>0</v>
      </c>
      <c r="M81" s="56">
        <f t="shared" si="22"/>
        <v>0</v>
      </c>
      <c r="N81" s="3">
        <f t="shared" si="11"/>
        <v>0.27999645827792596</v>
      </c>
      <c r="O81" s="3">
        <f t="shared" ref="O81:O85" si="30">+F81/(I81*216+L81*248)</f>
        <v>0.27524571512997187</v>
      </c>
      <c r="P81" s="4">
        <f t="shared" ref="P81:P86" si="31">+G81/(J81*216+M81*248)</f>
        <v>0.27761481923277748</v>
      </c>
      <c r="Q81" s="41"/>
      <c r="R81" s="57">
        <f t="shared" si="24"/>
        <v>60.479234988032012</v>
      </c>
      <c r="S81" s="57">
        <f t="shared" si="25"/>
        <v>59.453074468073922</v>
      </c>
      <c r="T81" s="57">
        <f t="shared" si="26"/>
        <v>59.964800954279937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21117.436228263028</v>
      </c>
      <c r="F82" s="55">
        <v>20711.104515076353</v>
      </c>
      <c r="G82" s="56">
        <f t="shared" si="23"/>
        <v>41828.540743339385</v>
      </c>
      <c r="H82" s="54">
        <v>380</v>
      </c>
      <c r="I82" s="55">
        <v>378</v>
      </c>
      <c r="J82" s="56">
        <f t="shared" si="21"/>
        <v>758</v>
      </c>
      <c r="K82" s="54">
        <v>0</v>
      </c>
      <c r="L82" s="55">
        <v>0</v>
      </c>
      <c r="M82" s="56">
        <f t="shared" si="22"/>
        <v>0</v>
      </c>
      <c r="N82" s="3">
        <f t="shared" ref="N82:N86" si="32">+E82/(H82*216+K82*248)</f>
        <v>0.25727870648468604</v>
      </c>
      <c r="O82" s="3">
        <f t="shared" si="30"/>
        <v>0.25366334160146425</v>
      </c>
      <c r="P82" s="4">
        <f t="shared" si="31"/>
        <v>0.25547579365373901</v>
      </c>
      <c r="Q82" s="41"/>
      <c r="R82" s="57">
        <f t="shared" si="24"/>
        <v>55.572200600692177</v>
      </c>
      <c r="S82" s="57">
        <f t="shared" si="25"/>
        <v>54.791281785916276</v>
      </c>
      <c r="T82" s="57">
        <f t="shared" si="26"/>
        <v>55.182771429207634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15683.943755014972</v>
      </c>
      <c r="F83" s="55">
        <v>16485.705713180934</v>
      </c>
      <c r="G83" s="56">
        <f t="shared" si="23"/>
        <v>32169.649468195908</v>
      </c>
      <c r="H83" s="54">
        <v>374</v>
      </c>
      <c r="I83" s="55">
        <v>376</v>
      </c>
      <c r="J83" s="56">
        <f t="shared" si="21"/>
        <v>750</v>
      </c>
      <c r="K83" s="54">
        <v>0</v>
      </c>
      <c r="L83" s="55">
        <v>0</v>
      </c>
      <c r="M83" s="56">
        <f t="shared" si="22"/>
        <v>0</v>
      </c>
      <c r="N83" s="3">
        <f t="shared" si="32"/>
        <v>0.1941466596728928</v>
      </c>
      <c r="O83" s="3">
        <f t="shared" si="30"/>
        <v>0.20298593519972585</v>
      </c>
      <c r="P83" s="4">
        <f t="shared" si="31"/>
        <v>0.19857808313701178</v>
      </c>
      <c r="Q83" s="41"/>
      <c r="R83" s="57">
        <f t="shared" si="24"/>
        <v>41.935678489344845</v>
      </c>
      <c r="S83" s="57">
        <f t="shared" si="25"/>
        <v>43.844962003140786</v>
      </c>
      <c r="T83" s="57">
        <f t="shared" si="26"/>
        <v>42.892865957594545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6378.5704096758618</v>
      </c>
      <c r="F84" s="60">
        <v>7891.9999999538386</v>
      </c>
      <c r="G84" s="61">
        <f t="shared" si="23"/>
        <v>14270.570409629701</v>
      </c>
      <c r="H84" s="66">
        <v>372</v>
      </c>
      <c r="I84" s="60">
        <v>380</v>
      </c>
      <c r="J84" s="61">
        <f t="shared" si="21"/>
        <v>752</v>
      </c>
      <c r="K84" s="66">
        <v>0</v>
      </c>
      <c r="L84" s="60">
        <v>0</v>
      </c>
      <c r="M84" s="61">
        <f t="shared" si="22"/>
        <v>0</v>
      </c>
      <c r="N84" s="6">
        <f t="shared" si="32"/>
        <v>7.9382845600306923E-2</v>
      </c>
      <c r="O84" s="6">
        <f t="shared" si="30"/>
        <v>9.6150097465324547E-2</v>
      </c>
      <c r="P84" s="7">
        <f t="shared" si="31"/>
        <v>8.785565904273604E-2</v>
      </c>
      <c r="Q84" s="41"/>
      <c r="R84" s="57">
        <f t="shared" si="24"/>
        <v>17.146694649666294</v>
      </c>
      <c r="S84" s="57">
        <f t="shared" si="25"/>
        <v>20.768421052510103</v>
      </c>
      <c r="T84" s="57">
        <f t="shared" si="26"/>
        <v>18.976822353230986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2571.348489689447</v>
      </c>
      <c r="F85" s="55">
        <v>3345.6656075571941</v>
      </c>
      <c r="G85" s="64">
        <f t="shared" ref="G85:G86" si="33">+E85+F85</f>
        <v>5917.0140972466415</v>
      </c>
      <c r="H85" s="68">
        <v>84</v>
      </c>
      <c r="I85" s="63">
        <v>84</v>
      </c>
      <c r="J85" s="64">
        <f t="shared" ref="J85:J86" si="34">+H85+I85</f>
        <v>168</v>
      </c>
      <c r="K85" s="68">
        <v>0</v>
      </c>
      <c r="L85" s="63">
        <v>0</v>
      </c>
      <c r="M85" s="64">
        <f t="shared" ref="M85:M86" si="35">+K85+L85</f>
        <v>0</v>
      </c>
      <c r="N85" s="3">
        <f t="shared" si="32"/>
        <v>0.14171894233297216</v>
      </c>
      <c r="O85" s="3">
        <f t="shared" si="30"/>
        <v>0.18439515032832859</v>
      </c>
      <c r="P85" s="4">
        <f t="shared" si="31"/>
        <v>0.16305704633065041</v>
      </c>
      <c r="Q85" s="41"/>
      <c r="R85" s="57">
        <f t="shared" si="24"/>
        <v>30.611291543921986</v>
      </c>
      <c r="S85" s="57">
        <f t="shared" si="25"/>
        <v>39.829352470918977</v>
      </c>
      <c r="T85" s="57">
        <f t="shared" si="26"/>
        <v>35.220322007420485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2352.0277854843853</v>
      </c>
      <c r="F86" s="60">
        <v>3086.9999999958709</v>
      </c>
      <c r="G86" s="61">
        <f t="shared" si="33"/>
        <v>5439.0277854802562</v>
      </c>
      <c r="H86" s="69">
        <v>84</v>
      </c>
      <c r="I86" s="60">
        <v>84</v>
      </c>
      <c r="J86" s="61">
        <f t="shared" si="34"/>
        <v>168</v>
      </c>
      <c r="K86" s="69">
        <v>0</v>
      </c>
      <c r="L86" s="60">
        <v>0</v>
      </c>
      <c r="M86" s="61">
        <f t="shared" si="35"/>
        <v>0</v>
      </c>
      <c r="N86" s="6">
        <f t="shared" si="32"/>
        <v>0.12963116101655561</v>
      </c>
      <c r="O86" s="6">
        <f>+F86/(I86*216+L86*248)</f>
        <v>0.17013888888866133</v>
      </c>
      <c r="P86" s="7">
        <f t="shared" si="31"/>
        <v>0.14988502495260847</v>
      </c>
      <c r="Q86" s="41"/>
      <c r="R86" s="57">
        <f>+E86/(H86+K86)</f>
        <v>28.000330779576014</v>
      </c>
      <c r="S86" s="57">
        <f t="shared" si="25"/>
        <v>36.749999999950845</v>
      </c>
      <c r="T86" s="57">
        <f t="shared" si="26"/>
        <v>32.375165389763431</v>
      </c>
    </row>
    <row r="87" spans="2:20" x14ac:dyDescent="0.25">
      <c r="B87" s="28" t="s">
        <v>85</v>
      </c>
      <c r="Q87" s="72"/>
    </row>
    <row r="88" spans="2:20" x14ac:dyDescent="0.25">
      <c r="B88" s="105"/>
    </row>
    <row r="90" spans="2:20" x14ac:dyDescent="0.25">
      <c r="C90" t="s">
        <v>107</v>
      </c>
      <c r="D90" s="1">
        <f>(SUMPRODUCT((G5:G86)*(D5:D86)))/1000</f>
        <v>1630842.9084169948</v>
      </c>
    </row>
    <row r="91" spans="2:20" x14ac:dyDescent="0.25">
      <c r="C91" t="s">
        <v>109</v>
      </c>
      <c r="D91" s="75">
        <f>SUMPRODUCT(((((J5:J86)*216)+((M5:M86)*248))*((D5:D86))/1000))</f>
        <v>5426310.0272000022</v>
      </c>
    </row>
    <row r="92" spans="2:20" x14ac:dyDescent="0.25">
      <c r="C92" t="s">
        <v>108</v>
      </c>
      <c r="D92" s="39">
        <f>+D90/D91</f>
        <v>0.3005436291406513</v>
      </c>
    </row>
    <row r="93" spans="2:20" x14ac:dyDescent="0.25">
      <c r="C93"/>
      <c r="D93" s="78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0" zoomScale="84" zoomScaleNormal="84" workbookViewId="0">
      <selection activeCell="B89" sqref="B89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0">
        <v>0.2794646459381791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1133.9999999967226</v>
      </c>
      <c r="F5" s="55">
        <v>1179.5364058769949</v>
      </c>
      <c r="G5" s="56">
        <f>+E5+F5</f>
        <v>2313.5364058737177</v>
      </c>
      <c r="H5" s="55">
        <v>84</v>
      </c>
      <c r="I5" s="55">
        <v>78</v>
      </c>
      <c r="J5" s="56">
        <f>+H5+I5</f>
        <v>162</v>
      </c>
      <c r="K5" s="55">
        <v>0</v>
      </c>
      <c r="L5" s="55">
        <v>0</v>
      </c>
      <c r="M5" s="56">
        <f>+K5+L5</f>
        <v>0</v>
      </c>
      <c r="N5" s="32">
        <f>+E5/(H5*216+K5*248)</f>
        <v>6.2499999999819367E-2</v>
      </c>
      <c r="O5" s="32">
        <f t="shared" ref="O5:O80" si="0">+F5/(I5*216+L5*248)</f>
        <v>7.0010470434294564E-2</v>
      </c>
      <c r="P5" s="33">
        <f t="shared" ref="P5:P80" si="1">+G5/(J5*216+M5*248)</f>
        <v>6.6116152431233366E-2</v>
      </c>
      <c r="Q5" s="41"/>
      <c r="R5" s="57">
        <f>+E5/(H5+K5)</f>
        <v>13.499999999960984</v>
      </c>
      <c r="S5" s="57">
        <f t="shared" ref="S5" si="2">+F5/(I5+L5)</f>
        <v>15.122261613807627</v>
      </c>
      <c r="T5" s="57">
        <f t="shared" ref="T5" si="3">+G5/(J5+M5)</f>
        <v>14.281088925146406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1945.7665481935476</v>
      </c>
      <c r="F6" s="55">
        <v>2062.4729888633879</v>
      </c>
      <c r="G6" s="56">
        <f t="shared" ref="G6:G70" si="4">+E6+F6</f>
        <v>4008.2395370569357</v>
      </c>
      <c r="H6" s="55">
        <v>84</v>
      </c>
      <c r="I6" s="55">
        <v>78</v>
      </c>
      <c r="J6" s="56">
        <f t="shared" ref="J6:J59" si="5">+H6+I6</f>
        <v>162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0.10724021980784544</v>
      </c>
      <c r="O6" s="32">
        <f t="shared" ref="O6:O16" si="8">+F6/(I6*216+L6*248)</f>
        <v>0.12241648794298361</v>
      </c>
      <c r="P6" s="33">
        <f t="shared" ref="P6:P16" si="9">+G6/(J6*216+M6*248)</f>
        <v>0.11454731187291196</v>
      </c>
      <c r="Q6" s="41"/>
      <c r="R6" s="57">
        <f t="shared" ref="R6:R70" si="10">+E6/(H6+K6)</f>
        <v>23.163887478494615</v>
      </c>
      <c r="S6" s="57">
        <f t="shared" ref="S6:S70" si="11">+F6/(I6+L6)</f>
        <v>26.441961395684459</v>
      </c>
      <c r="T6" s="57">
        <f t="shared" ref="T6:T70" si="12">+G6/(J6+M6)</f>
        <v>24.742219364548987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2465.677989431168</v>
      </c>
      <c r="F7" s="55">
        <v>2448.1572256244831</v>
      </c>
      <c r="G7" s="56">
        <f t="shared" si="4"/>
        <v>4913.8352150556511</v>
      </c>
      <c r="H7" s="55">
        <v>80</v>
      </c>
      <c r="I7" s="55">
        <v>78</v>
      </c>
      <c r="J7" s="56">
        <f t="shared" si="5"/>
        <v>158</v>
      </c>
      <c r="K7" s="55">
        <v>0</v>
      </c>
      <c r="L7" s="55">
        <v>0</v>
      </c>
      <c r="M7" s="56">
        <f t="shared" si="6"/>
        <v>0</v>
      </c>
      <c r="N7" s="32">
        <f t="shared" si="7"/>
        <v>0.14268969846245186</v>
      </c>
      <c r="O7" s="32">
        <f t="shared" si="8"/>
        <v>0.14530847730439714</v>
      </c>
      <c r="P7" s="33">
        <f t="shared" si="9"/>
        <v>0.14398251333379194</v>
      </c>
      <c r="Q7" s="41"/>
      <c r="R7" s="57">
        <f t="shared" si="10"/>
        <v>30.8209748678896</v>
      </c>
      <c r="S7" s="57">
        <f t="shared" si="11"/>
        <v>31.386631097749785</v>
      </c>
      <c r="T7" s="57">
        <f t="shared" si="12"/>
        <v>31.100222880099057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2928.7477278232873</v>
      </c>
      <c r="F8" s="55">
        <v>2698.2950877403077</v>
      </c>
      <c r="G8" s="56">
        <f t="shared" si="4"/>
        <v>5627.0428155635946</v>
      </c>
      <c r="H8" s="55">
        <v>80</v>
      </c>
      <c r="I8" s="55">
        <v>78</v>
      </c>
      <c r="J8" s="56">
        <f t="shared" si="5"/>
        <v>158</v>
      </c>
      <c r="K8" s="55">
        <v>0</v>
      </c>
      <c r="L8" s="55">
        <v>0</v>
      </c>
      <c r="M8" s="56">
        <f t="shared" si="6"/>
        <v>0</v>
      </c>
      <c r="N8" s="32">
        <f t="shared" si="7"/>
        <v>0.1694877157305143</v>
      </c>
      <c r="O8" s="32">
        <f t="shared" si="8"/>
        <v>0.16015521650880268</v>
      </c>
      <c r="P8" s="33">
        <f t="shared" si="9"/>
        <v>0.16488053257042881</v>
      </c>
      <c r="Q8" s="41"/>
      <c r="R8" s="57">
        <f t="shared" si="10"/>
        <v>36.609346597791088</v>
      </c>
      <c r="S8" s="57">
        <f t="shared" si="11"/>
        <v>34.59352676590138</v>
      </c>
      <c r="T8" s="57">
        <f t="shared" si="12"/>
        <v>35.614195035212624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3920.6056058630684</v>
      </c>
      <c r="F9" s="55">
        <v>3254.2398104963017</v>
      </c>
      <c r="G9" s="56">
        <f t="shared" si="4"/>
        <v>7174.8454163593706</v>
      </c>
      <c r="H9" s="55">
        <v>80</v>
      </c>
      <c r="I9" s="55">
        <v>79</v>
      </c>
      <c r="J9" s="56">
        <f t="shared" si="5"/>
        <v>159</v>
      </c>
      <c r="K9" s="55">
        <v>0</v>
      </c>
      <c r="L9" s="55">
        <v>0</v>
      </c>
      <c r="M9" s="56">
        <f t="shared" si="6"/>
        <v>0</v>
      </c>
      <c r="N9" s="32">
        <f t="shared" si="7"/>
        <v>0.22688689848744609</v>
      </c>
      <c r="O9" s="32">
        <f t="shared" si="8"/>
        <v>0.19070791200751885</v>
      </c>
      <c r="P9" s="33">
        <f t="shared" si="9"/>
        <v>0.20891117564521811</v>
      </c>
      <c r="Q9" s="41"/>
      <c r="R9" s="57">
        <f t="shared" si="10"/>
        <v>49.007570073288356</v>
      </c>
      <c r="S9" s="57">
        <f t="shared" si="11"/>
        <v>41.192908993624073</v>
      </c>
      <c r="T9" s="57">
        <f t="shared" si="12"/>
        <v>45.124813939367108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4447.3018699005024</v>
      </c>
      <c r="F10" s="55">
        <v>3674.4494542076604</v>
      </c>
      <c r="G10" s="56">
        <f t="shared" si="4"/>
        <v>8121.7513241081633</v>
      </c>
      <c r="H10" s="55">
        <v>80</v>
      </c>
      <c r="I10" s="55">
        <v>80</v>
      </c>
      <c r="J10" s="56">
        <f t="shared" si="5"/>
        <v>160</v>
      </c>
      <c r="K10" s="55">
        <v>0</v>
      </c>
      <c r="L10" s="55">
        <v>0</v>
      </c>
      <c r="M10" s="56">
        <f t="shared" si="6"/>
        <v>0</v>
      </c>
      <c r="N10" s="32">
        <f t="shared" si="7"/>
        <v>0.25736700635998278</v>
      </c>
      <c r="O10" s="32">
        <f t="shared" si="8"/>
        <v>0.21264175082220257</v>
      </c>
      <c r="P10" s="33">
        <f t="shared" si="9"/>
        <v>0.23500437859109269</v>
      </c>
      <c r="Q10" s="41"/>
      <c r="R10" s="57">
        <f t="shared" si="10"/>
        <v>55.59127337375628</v>
      </c>
      <c r="S10" s="57">
        <f t="shared" si="11"/>
        <v>45.930618177595754</v>
      </c>
      <c r="T10" s="57">
        <f t="shared" si="12"/>
        <v>50.760945775676021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5818.3211575226715</v>
      </c>
      <c r="F11" s="55">
        <v>5066.4406385451475</v>
      </c>
      <c r="G11" s="56">
        <f t="shared" si="4"/>
        <v>10884.761796067818</v>
      </c>
      <c r="H11" s="55">
        <v>84</v>
      </c>
      <c r="I11" s="55">
        <v>84</v>
      </c>
      <c r="J11" s="56">
        <f t="shared" si="5"/>
        <v>168</v>
      </c>
      <c r="K11" s="55">
        <v>0</v>
      </c>
      <c r="L11" s="55">
        <v>0</v>
      </c>
      <c r="M11" s="56">
        <f t="shared" si="6"/>
        <v>0</v>
      </c>
      <c r="N11" s="32">
        <f t="shared" si="7"/>
        <v>0.32067466697104668</v>
      </c>
      <c r="O11" s="32">
        <f t="shared" si="8"/>
        <v>0.2792350440115271</v>
      </c>
      <c r="P11" s="33">
        <f t="shared" si="9"/>
        <v>0.29995485549128686</v>
      </c>
      <c r="Q11" s="41"/>
      <c r="R11" s="57">
        <f t="shared" si="10"/>
        <v>69.265728065746089</v>
      </c>
      <c r="S11" s="57">
        <f t="shared" si="11"/>
        <v>60.314769506489853</v>
      </c>
      <c r="T11" s="57">
        <f t="shared" si="12"/>
        <v>64.790248786117971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6052.4497089994593</v>
      </c>
      <c r="F12" s="55">
        <v>5188.0044023015953</v>
      </c>
      <c r="G12" s="56">
        <f t="shared" si="4"/>
        <v>11240.454111301055</v>
      </c>
      <c r="H12" s="55">
        <v>86</v>
      </c>
      <c r="I12" s="55">
        <v>83</v>
      </c>
      <c r="J12" s="56">
        <f t="shared" si="5"/>
        <v>169</v>
      </c>
      <c r="K12" s="55">
        <v>0</v>
      </c>
      <c r="L12" s="55">
        <v>0</v>
      </c>
      <c r="M12" s="56">
        <f t="shared" si="6"/>
        <v>0</v>
      </c>
      <c r="N12" s="32">
        <f t="shared" si="7"/>
        <v>0.32582093610031543</v>
      </c>
      <c r="O12" s="32">
        <f t="shared" si="8"/>
        <v>0.28937998674149906</v>
      </c>
      <c r="P12" s="33">
        <f t="shared" si="9"/>
        <v>0.30792390179983165</v>
      </c>
      <c r="Q12" s="41"/>
      <c r="R12" s="57">
        <f t="shared" si="10"/>
        <v>70.377322197668136</v>
      </c>
      <c r="S12" s="57">
        <f t="shared" si="11"/>
        <v>62.506077136163796</v>
      </c>
      <c r="T12" s="57">
        <f t="shared" si="12"/>
        <v>66.511562788763641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6245.3329065817188</v>
      </c>
      <c r="F13" s="55">
        <v>5229.7692904119322</v>
      </c>
      <c r="G13" s="56">
        <f t="shared" si="4"/>
        <v>11475.102196993652</v>
      </c>
      <c r="H13" s="55">
        <v>85</v>
      </c>
      <c r="I13" s="55">
        <v>85</v>
      </c>
      <c r="J13" s="56">
        <f t="shared" si="5"/>
        <v>170</v>
      </c>
      <c r="K13" s="55">
        <v>0</v>
      </c>
      <c r="L13" s="55">
        <v>0</v>
      </c>
      <c r="M13" s="56">
        <f t="shared" si="6"/>
        <v>0</v>
      </c>
      <c r="N13" s="32">
        <f t="shared" si="7"/>
        <v>0.34015974436719604</v>
      </c>
      <c r="O13" s="32">
        <f t="shared" si="8"/>
        <v>0.28484582191786123</v>
      </c>
      <c r="P13" s="33">
        <f t="shared" si="9"/>
        <v>0.31250278314252866</v>
      </c>
      <c r="Q13" s="41"/>
      <c r="R13" s="57">
        <f t="shared" si="10"/>
        <v>73.474504783314345</v>
      </c>
      <c r="S13" s="57">
        <f t="shared" si="11"/>
        <v>61.526697534258027</v>
      </c>
      <c r="T13" s="57">
        <f t="shared" si="12"/>
        <v>67.500601158786182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7417.5348317785101</v>
      </c>
      <c r="F14" s="55">
        <v>6040.0838849998718</v>
      </c>
      <c r="G14" s="56">
        <f t="shared" si="4"/>
        <v>13457.618716778383</v>
      </c>
      <c r="H14" s="55">
        <v>84</v>
      </c>
      <c r="I14" s="55">
        <v>86</v>
      </c>
      <c r="J14" s="56">
        <f t="shared" si="5"/>
        <v>170</v>
      </c>
      <c r="K14" s="55">
        <v>0</v>
      </c>
      <c r="L14" s="55">
        <v>0</v>
      </c>
      <c r="M14" s="56">
        <f t="shared" si="6"/>
        <v>0</v>
      </c>
      <c r="N14" s="32">
        <f t="shared" si="7"/>
        <v>0.40881475042870979</v>
      </c>
      <c r="O14" s="32">
        <f t="shared" si="8"/>
        <v>0.32515524790050987</v>
      </c>
      <c r="P14" s="33">
        <f t="shared" si="9"/>
        <v>0.36649288444385575</v>
      </c>
      <c r="Q14" s="41"/>
      <c r="R14" s="57">
        <f t="shared" si="10"/>
        <v>88.303986092601306</v>
      </c>
      <c r="S14" s="57">
        <f t="shared" si="11"/>
        <v>70.233533546510131</v>
      </c>
      <c r="T14" s="57">
        <f t="shared" si="12"/>
        <v>79.162463039872847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12860.672569428914</v>
      </c>
      <c r="F15" s="55">
        <v>10591.101977029828</v>
      </c>
      <c r="G15" s="56">
        <f t="shared" si="4"/>
        <v>23451.774546458742</v>
      </c>
      <c r="H15" s="55">
        <v>155</v>
      </c>
      <c r="I15" s="55">
        <v>154</v>
      </c>
      <c r="J15" s="56">
        <f t="shared" si="5"/>
        <v>309</v>
      </c>
      <c r="K15" s="55">
        <v>84</v>
      </c>
      <c r="L15" s="55">
        <v>84</v>
      </c>
      <c r="M15" s="56">
        <f t="shared" si="6"/>
        <v>168</v>
      </c>
      <c r="N15" s="32">
        <f t="shared" si="7"/>
        <v>0.23679246887297309</v>
      </c>
      <c r="O15" s="32">
        <f t="shared" si="8"/>
        <v>0.19578345861116955</v>
      </c>
      <c r="P15" s="33">
        <f t="shared" si="9"/>
        <v>0.21632881841246718</v>
      </c>
      <c r="Q15" s="41"/>
      <c r="R15" s="57">
        <f t="shared" si="10"/>
        <v>53.810345478782068</v>
      </c>
      <c r="S15" s="57">
        <f t="shared" si="11"/>
        <v>44.500428474915246</v>
      </c>
      <c r="T15" s="57">
        <f t="shared" si="12"/>
        <v>49.165145799703865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23526.61263987323</v>
      </c>
      <c r="F16" s="55">
        <v>18495.379287078427</v>
      </c>
      <c r="G16" s="56">
        <f t="shared" si="4"/>
        <v>42021.991926951654</v>
      </c>
      <c r="H16" s="55">
        <v>160</v>
      </c>
      <c r="I16" s="55">
        <v>155</v>
      </c>
      <c r="J16" s="56">
        <f t="shared" si="5"/>
        <v>315</v>
      </c>
      <c r="K16" s="55">
        <v>195</v>
      </c>
      <c r="L16" s="55">
        <v>185</v>
      </c>
      <c r="M16" s="56">
        <f t="shared" si="6"/>
        <v>380</v>
      </c>
      <c r="N16" s="32">
        <f t="shared" si="7"/>
        <v>0.28372663579200713</v>
      </c>
      <c r="O16" s="32">
        <f t="shared" si="8"/>
        <v>0.23305669464564552</v>
      </c>
      <c r="P16" s="33">
        <f t="shared" si="9"/>
        <v>0.25894744840369516</v>
      </c>
      <c r="Q16" s="41"/>
      <c r="R16" s="57">
        <f t="shared" si="10"/>
        <v>66.272148281333045</v>
      </c>
      <c r="S16" s="57">
        <f t="shared" si="11"/>
        <v>54.398174373760078</v>
      </c>
      <c r="T16" s="57">
        <f t="shared" si="12"/>
        <v>60.463297736621087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25181.143311936303</v>
      </c>
      <c r="F17" s="55">
        <v>20163.456692714542</v>
      </c>
      <c r="G17" s="56">
        <f t="shared" si="4"/>
        <v>45344.600004650842</v>
      </c>
      <c r="H17" s="55">
        <v>158</v>
      </c>
      <c r="I17" s="55">
        <v>155</v>
      </c>
      <c r="J17" s="56">
        <f t="shared" si="5"/>
        <v>313</v>
      </c>
      <c r="K17" s="55">
        <v>195</v>
      </c>
      <c r="L17" s="55">
        <v>187</v>
      </c>
      <c r="M17" s="56">
        <f t="shared" si="6"/>
        <v>382</v>
      </c>
      <c r="N17" s="32">
        <f t="shared" ref="N17:N81" si="13">+E17/(H17*216+K17*248)</f>
        <v>0.30527038250334959</v>
      </c>
      <c r="O17" s="32">
        <f t="shared" si="0"/>
        <v>0.25249770452708054</v>
      </c>
      <c r="P17" s="33">
        <f t="shared" si="1"/>
        <v>0.27931183169473983</v>
      </c>
      <c r="Q17" s="41"/>
      <c r="R17" s="57">
        <f t="shared" si="10"/>
        <v>71.334683603218991</v>
      </c>
      <c r="S17" s="57">
        <f t="shared" si="11"/>
        <v>58.957475709691643</v>
      </c>
      <c r="T17" s="57">
        <f t="shared" si="12"/>
        <v>65.244028783670274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31687.260402489759</v>
      </c>
      <c r="F18" s="55">
        <v>24932.382454486196</v>
      </c>
      <c r="G18" s="56">
        <f t="shared" si="4"/>
        <v>56619.642856975959</v>
      </c>
      <c r="H18" s="55">
        <v>157</v>
      </c>
      <c r="I18" s="55">
        <v>155</v>
      </c>
      <c r="J18" s="56">
        <f t="shared" si="5"/>
        <v>312</v>
      </c>
      <c r="K18" s="55">
        <v>195</v>
      </c>
      <c r="L18" s="55">
        <v>186</v>
      </c>
      <c r="M18" s="56">
        <f t="shared" si="6"/>
        <v>381</v>
      </c>
      <c r="N18" s="32">
        <f t="shared" si="13"/>
        <v>0.38515242612905676</v>
      </c>
      <c r="O18" s="32">
        <f t="shared" si="0"/>
        <v>0.31318940878411966</v>
      </c>
      <c r="P18" s="33">
        <f t="shared" si="1"/>
        <v>0.34976305199515667</v>
      </c>
      <c r="Q18" s="41"/>
      <c r="R18" s="57">
        <f t="shared" si="10"/>
        <v>90.020626143436814</v>
      </c>
      <c r="S18" s="57">
        <f t="shared" si="11"/>
        <v>73.115491068874476</v>
      </c>
      <c r="T18" s="57">
        <f t="shared" si="12"/>
        <v>81.702226344842657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38373.600910423222</v>
      </c>
      <c r="F19" s="55">
        <v>34745.524440701178</v>
      </c>
      <c r="G19" s="56">
        <f t="shared" si="4"/>
        <v>73119.125351124399</v>
      </c>
      <c r="H19" s="55">
        <v>157</v>
      </c>
      <c r="I19" s="55">
        <v>156</v>
      </c>
      <c r="J19" s="56">
        <f t="shared" si="5"/>
        <v>313</v>
      </c>
      <c r="K19" s="55">
        <v>195</v>
      </c>
      <c r="L19" s="55">
        <v>180</v>
      </c>
      <c r="M19" s="56">
        <f t="shared" si="6"/>
        <v>375</v>
      </c>
      <c r="N19" s="32">
        <f t="shared" si="13"/>
        <v>0.46642358166111464</v>
      </c>
      <c r="O19" s="32">
        <f t="shared" si="0"/>
        <v>0.44354478708002931</v>
      </c>
      <c r="P19" s="33">
        <f t="shared" si="1"/>
        <v>0.45526452823722602</v>
      </c>
      <c r="Q19" s="41"/>
      <c r="R19" s="57">
        <f t="shared" si="10"/>
        <v>109.01591167733869</v>
      </c>
      <c r="S19" s="57">
        <f t="shared" si="11"/>
        <v>103.40929893065827</v>
      </c>
      <c r="T19" s="57">
        <f t="shared" si="12"/>
        <v>106.27779847547151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44215.238635490765</v>
      </c>
      <c r="F20" s="55">
        <v>47661.582139441351</v>
      </c>
      <c r="G20" s="56">
        <f t="shared" si="4"/>
        <v>91876.820774932115</v>
      </c>
      <c r="H20" s="55">
        <v>242</v>
      </c>
      <c r="I20" s="55">
        <v>240</v>
      </c>
      <c r="J20" s="56">
        <f t="shared" si="5"/>
        <v>482</v>
      </c>
      <c r="K20" s="55">
        <v>195</v>
      </c>
      <c r="L20" s="55">
        <v>180</v>
      </c>
      <c r="M20" s="56">
        <f t="shared" si="6"/>
        <v>375</v>
      </c>
      <c r="N20" s="32">
        <f t="shared" si="13"/>
        <v>0.43937553298643339</v>
      </c>
      <c r="O20" s="32">
        <f t="shared" si="0"/>
        <v>0.49400479000250158</v>
      </c>
      <c r="P20" s="33">
        <f t="shared" si="1"/>
        <v>0.46611480160990765</v>
      </c>
      <c r="Q20" s="41"/>
      <c r="R20" s="57">
        <f t="shared" si="10"/>
        <v>101.17903577915507</v>
      </c>
      <c r="S20" s="57">
        <f t="shared" si="11"/>
        <v>113.47995747486036</v>
      </c>
      <c r="T20" s="57">
        <f t="shared" si="12"/>
        <v>107.20749215277959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40012.952736562256</v>
      </c>
      <c r="F21" s="55">
        <v>47578.51913669052</v>
      </c>
      <c r="G21" s="56">
        <f t="shared" si="4"/>
        <v>87591.471873252769</v>
      </c>
      <c r="H21" s="55">
        <v>240</v>
      </c>
      <c r="I21" s="55">
        <v>239</v>
      </c>
      <c r="J21" s="56">
        <f t="shared" si="5"/>
        <v>479</v>
      </c>
      <c r="K21" s="55">
        <v>195</v>
      </c>
      <c r="L21" s="55">
        <v>181</v>
      </c>
      <c r="M21" s="56">
        <f t="shared" si="6"/>
        <v>376</v>
      </c>
      <c r="N21" s="32">
        <f t="shared" si="13"/>
        <v>0.39933086563435383</v>
      </c>
      <c r="O21" s="32">
        <f t="shared" si="0"/>
        <v>0.49298034582943595</v>
      </c>
      <c r="P21" s="33">
        <f t="shared" si="1"/>
        <v>0.44527772516802622</v>
      </c>
      <c r="Q21" s="41"/>
      <c r="R21" s="57">
        <f t="shared" si="10"/>
        <v>91.983799394395987</v>
      </c>
      <c r="S21" s="57">
        <f t="shared" si="11"/>
        <v>113.28218842069171</v>
      </c>
      <c r="T21" s="57">
        <f t="shared" si="12"/>
        <v>102.44616593362898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38157.391896036563</v>
      </c>
      <c r="F22" s="55">
        <v>45286.681382353534</v>
      </c>
      <c r="G22" s="56">
        <f t="shared" si="4"/>
        <v>83444.073278390104</v>
      </c>
      <c r="H22" s="55">
        <v>239</v>
      </c>
      <c r="I22" s="55">
        <v>239</v>
      </c>
      <c r="J22" s="56">
        <f t="shared" si="5"/>
        <v>478</v>
      </c>
      <c r="K22" s="55">
        <v>195</v>
      </c>
      <c r="L22" s="55">
        <v>181</v>
      </c>
      <c r="M22" s="56">
        <f t="shared" si="6"/>
        <v>376</v>
      </c>
      <c r="N22" s="32">
        <f t="shared" si="13"/>
        <v>0.38163498055725481</v>
      </c>
      <c r="O22" s="32">
        <f t="shared" si="0"/>
        <v>0.46923368474752913</v>
      </c>
      <c r="P22" s="33">
        <f t="shared" si="1"/>
        <v>0.4246604168959679</v>
      </c>
      <c r="Q22" s="41"/>
      <c r="R22" s="57">
        <f t="shared" si="10"/>
        <v>87.920257824969042</v>
      </c>
      <c r="S22" s="57">
        <f t="shared" si="11"/>
        <v>107.82543186274651</v>
      </c>
      <c r="T22" s="57">
        <f t="shared" si="12"/>
        <v>97.709687679613708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34650.847484568993</v>
      </c>
      <c r="F23" s="55">
        <v>38146.395692750346</v>
      </c>
      <c r="G23" s="56">
        <f t="shared" si="4"/>
        <v>72797.243177319338</v>
      </c>
      <c r="H23" s="55">
        <v>242</v>
      </c>
      <c r="I23" s="55">
        <v>242</v>
      </c>
      <c r="J23" s="56">
        <f t="shared" si="5"/>
        <v>484</v>
      </c>
      <c r="K23" s="55">
        <v>195</v>
      </c>
      <c r="L23" s="55">
        <v>181</v>
      </c>
      <c r="M23" s="56">
        <f t="shared" si="6"/>
        <v>376</v>
      </c>
      <c r="N23" s="32">
        <f t="shared" si="13"/>
        <v>0.34433229474291471</v>
      </c>
      <c r="O23" s="32">
        <f t="shared" si="0"/>
        <v>0.3926142002135688</v>
      </c>
      <c r="P23" s="33">
        <f t="shared" si="1"/>
        <v>0.36804948216975075</v>
      </c>
      <c r="Q23" s="41"/>
      <c r="R23" s="57">
        <f t="shared" si="10"/>
        <v>79.292557172926763</v>
      </c>
      <c r="S23" s="57">
        <f t="shared" si="11"/>
        <v>90.180604474587099</v>
      </c>
      <c r="T23" s="57">
        <f t="shared" si="12"/>
        <v>84.64795718292946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32884.74931077069</v>
      </c>
      <c r="F24" s="55">
        <v>35521.235337004568</v>
      </c>
      <c r="G24" s="56">
        <f t="shared" si="4"/>
        <v>68405.984647775258</v>
      </c>
      <c r="H24" s="55">
        <v>240</v>
      </c>
      <c r="I24" s="55">
        <v>241</v>
      </c>
      <c r="J24" s="56">
        <f t="shared" si="5"/>
        <v>481</v>
      </c>
      <c r="K24" s="55">
        <v>196</v>
      </c>
      <c r="L24" s="55">
        <v>181</v>
      </c>
      <c r="M24" s="56">
        <f t="shared" si="6"/>
        <v>377</v>
      </c>
      <c r="N24" s="32">
        <f t="shared" si="13"/>
        <v>0.32738082700273463</v>
      </c>
      <c r="O24" s="32">
        <f t="shared" si="0"/>
        <v>0.36640983801993487</v>
      </c>
      <c r="P24" s="33">
        <f t="shared" si="1"/>
        <v>0.34654892117094543</v>
      </c>
      <c r="Q24" s="41"/>
      <c r="R24" s="57">
        <f t="shared" si="10"/>
        <v>75.423736951308925</v>
      </c>
      <c r="S24" s="57">
        <f t="shared" si="11"/>
        <v>84.173543452617466</v>
      </c>
      <c r="T24" s="57">
        <f t="shared" si="12"/>
        <v>79.727254834236902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31897.830813829165</v>
      </c>
      <c r="F25" s="55">
        <v>33912.018538465229</v>
      </c>
      <c r="G25" s="56">
        <f t="shared" si="4"/>
        <v>65809.84935229439</v>
      </c>
      <c r="H25" s="55">
        <v>240</v>
      </c>
      <c r="I25" s="55">
        <v>227</v>
      </c>
      <c r="J25" s="56">
        <f t="shared" si="5"/>
        <v>467</v>
      </c>
      <c r="K25" s="55">
        <v>197</v>
      </c>
      <c r="L25" s="55">
        <v>181</v>
      </c>
      <c r="M25" s="56">
        <f t="shared" si="6"/>
        <v>378</v>
      </c>
      <c r="N25" s="32">
        <f t="shared" si="13"/>
        <v>0.31677356413193342</v>
      </c>
      <c r="O25" s="32">
        <f t="shared" si="0"/>
        <v>0.36107345121875245</v>
      </c>
      <c r="P25" s="33">
        <f t="shared" si="1"/>
        <v>0.33815230686220243</v>
      </c>
      <c r="Q25" s="41"/>
      <c r="R25" s="57">
        <f t="shared" si="10"/>
        <v>72.992747857732638</v>
      </c>
      <c r="S25" s="57">
        <f t="shared" si="11"/>
        <v>83.117692496238305</v>
      </c>
      <c r="T25" s="57">
        <f t="shared" si="12"/>
        <v>77.881478523425315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30611.623089914945</v>
      </c>
      <c r="F26" s="55">
        <v>31839.49270578986</v>
      </c>
      <c r="G26" s="56">
        <f t="shared" si="4"/>
        <v>62451.115795704805</v>
      </c>
      <c r="H26" s="55">
        <v>240</v>
      </c>
      <c r="I26" s="55">
        <v>237</v>
      </c>
      <c r="J26" s="56">
        <f t="shared" si="5"/>
        <v>477</v>
      </c>
      <c r="K26" s="55">
        <v>199</v>
      </c>
      <c r="L26" s="55">
        <v>181</v>
      </c>
      <c r="M26" s="56">
        <f t="shared" si="6"/>
        <v>380</v>
      </c>
      <c r="N26" s="32">
        <f t="shared" si="13"/>
        <v>0.30251030802746209</v>
      </c>
      <c r="O26" s="32">
        <f t="shared" si="0"/>
        <v>0.33138522799531495</v>
      </c>
      <c r="P26" s="33">
        <f t="shared" si="1"/>
        <v>0.31657364347553024</v>
      </c>
      <c r="Q26" s="41"/>
      <c r="R26" s="57">
        <f t="shared" si="10"/>
        <v>69.730348724179834</v>
      </c>
      <c r="S26" s="57">
        <f t="shared" si="11"/>
        <v>76.17103518131546</v>
      </c>
      <c r="T26" s="57">
        <f t="shared" si="12"/>
        <v>72.87178039172089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24316.717750099138</v>
      </c>
      <c r="F27" s="55">
        <v>29634.350426848428</v>
      </c>
      <c r="G27" s="56">
        <f t="shared" si="4"/>
        <v>53951.068176947563</v>
      </c>
      <c r="H27" s="55">
        <v>239</v>
      </c>
      <c r="I27" s="55">
        <v>240</v>
      </c>
      <c r="J27" s="56">
        <f t="shared" si="5"/>
        <v>479</v>
      </c>
      <c r="K27" s="55">
        <v>186</v>
      </c>
      <c r="L27" s="55">
        <v>187</v>
      </c>
      <c r="M27" s="56">
        <f t="shared" si="6"/>
        <v>373</v>
      </c>
      <c r="N27" s="32">
        <f t="shared" si="13"/>
        <v>0.24875928625602686</v>
      </c>
      <c r="O27" s="32">
        <f t="shared" si="0"/>
        <v>0.30172630148701257</v>
      </c>
      <c r="P27" s="33">
        <f t="shared" si="1"/>
        <v>0.27530549975989732</v>
      </c>
      <c r="Q27" s="41"/>
      <c r="R27" s="57">
        <f t="shared" si="10"/>
        <v>57.215806470821505</v>
      </c>
      <c r="S27" s="57">
        <f t="shared" si="11"/>
        <v>69.401289055851123</v>
      </c>
      <c r="T27" s="57">
        <f t="shared" si="12"/>
        <v>63.322849972943146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8817.3385512926216</v>
      </c>
      <c r="F28" s="55">
        <v>10497.348555578792</v>
      </c>
      <c r="G28" s="56">
        <f t="shared" si="4"/>
        <v>19314.687106871414</v>
      </c>
      <c r="H28" s="55">
        <v>154</v>
      </c>
      <c r="I28" s="55">
        <v>154</v>
      </c>
      <c r="J28" s="56">
        <f t="shared" si="5"/>
        <v>308</v>
      </c>
      <c r="K28" s="55">
        <v>0</v>
      </c>
      <c r="L28" s="55">
        <v>0</v>
      </c>
      <c r="M28" s="56">
        <f t="shared" si="6"/>
        <v>0</v>
      </c>
      <c r="N28" s="32">
        <f t="shared" si="13"/>
        <v>0.26507150526973972</v>
      </c>
      <c r="O28" s="32">
        <f t="shared" si="0"/>
        <v>0.31557685652894396</v>
      </c>
      <c r="P28" s="33">
        <f t="shared" si="1"/>
        <v>0.29032418089934181</v>
      </c>
      <c r="Q28" s="41"/>
      <c r="R28" s="57">
        <f t="shared" si="10"/>
        <v>57.255445138263774</v>
      </c>
      <c r="S28" s="57">
        <f t="shared" si="11"/>
        <v>68.1646010102519</v>
      </c>
      <c r="T28" s="57">
        <f t="shared" si="12"/>
        <v>62.710023074257833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8989.1399489670366</v>
      </c>
      <c r="F29" s="55">
        <v>9694.1757901792098</v>
      </c>
      <c r="G29" s="56">
        <f t="shared" si="4"/>
        <v>18683.315739146245</v>
      </c>
      <c r="H29" s="55">
        <v>150</v>
      </c>
      <c r="I29" s="55">
        <v>143</v>
      </c>
      <c r="J29" s="56">
        <f t="shared" si="5"/>
        <v>293</v>
      </c>
      <c r="K29" s="55">
        <v>0</v>
      </c>
      <c r="L29" s="55">
        <v>0</v>
      </c>
      <c r="M29" s="56">
        <f t="shared" si="6"/>
        <v>0</v>
      </c>
      <c r="N29" s="32">
        <f t="shared" si="13"/>
        <v>0.27744259101750113</v>
      </c>
      <c r="O29" s="32">
        <f t="shared" si="0"/>
        <v>0.31384925505630695</v>
      </c>
      <c r="P29" s="33">
        <f t="shared" si="1"/>
        <v>0.2952110311456555</v>
      </c>
      <c r="Q29" s="41"/>
      <c r="R29" s="57">
        <f t="shared" si="10"/>
        <v>59.927599659780242</v>
      </c>
      <c r="S29" s="57">
        <f t="shared" si="11"/>
        <v>67.791439092162307</v>
      </c>
      <c r="T29" s="57">
        <f t="shared" si="12"/>
        <v>63.765582727461585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8861.3940565012435</v>
      </c>
      <c r="F30" s="55">
        <v>9484.8870791258105</v>
      </c>
      <c r="G30" s="56">
        <f t="shared" si="4"/>
        <v>18346.281135627054</v>
      </c>
      <c r="H30" s="55">
        <v>153</v>
      </c>
      <c r="I30" s="55">
        <v>154</v>
      </c>
      <c r="J30" s="56">
        <f t="shared" si="5"/>
        <v>307</v>
      </c>
      <c r="K30" s="55">
        <v>0</v>
      </c>
      <c r="L30" s="55">
        <v>0</v>
      </c>
      <c r="M30" s="56">
        <f t="shared" si="6"/>
        <v>0</v>
      </c>
      <c r="N30" s="32">
        <f t="shared" si="13"/>
        <v>0.26813707505752976</v>
      </c>
      <c r="O30" s="32">
        <f t="shared" si="0"/>
        <v>0.28513970295592261</v>
      </c>
      <c r="P30" s="33">
        <f t="shared" si="1"/>
        <v>0.27666608058310793</v>
      </c>
      <c r="Q30" s="41"/>
      <c r="R30" s="57">
        <f t="shared" si="10"/>
        <v>57.91760821242643</v>
      </c>
      <c r="S30" s="57">
        <f t="shared" si="11"/>
        <v>61.59017583847929</v>
      </c>
      <c r="T30" s="57">
        <f t="shared" si="12"/>
        <v>59.759873405951318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8251.7907404201142</v>
      </c>
      <c r="F31" s="55">
        <v>8651.7065007149122</v>
      </c>
      <c r="G31" s="56">
        <f t="shared" si="4"/>
        <v>16903.497241135025</v>
      </c>
      <c r="H31" s="55">
        <v>153</v>
      </c>
      <c r="I31" s="55">
        <v>154</v>
      </c>
      <c r="J31" s="56">
        <f t="shared" si="5"/>
        <v>307</v>
      </c>
      <c r="K31" s="55">
        <v>0</v>
      </c>
      <c r="L31" s="55">
        <v>0</v>
      </c>
      <c r="M31" s="56">
        <f t="shared" si="6"/>
        <v>0</v>
      </c>
      <c r="N31" s="32">
        <f t="shared" si="13"/>
        <v>0.24969107783890446</v>
      </c>
      <c r="O31" s="32">
        <f t="shared" si="0"/>
        <v>0.26009218676992879</v>
      </c>
      <c r="P31" s="33">
        <f t="shared" si="1"/>
        <v>0.25490857222124236</v>
      </c>
      <c r="Q31" s="41"/>
      <c r="R31" s="57">
        <f t="shared" si="10"/>
        <v>53.933272813203359</v>
      </c>
      <c r="S31" s="57">
        <f t="shared" si="11"/>
        <v>56.179912342304625</v>
      </c>
      <c r="T31" s="57">
        <f t="shared" si="12"/>
        <v>55.060251599788351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7946.0954294277999</v>
      </c>
      <c r="F32" s="55">
        <v>8249.5516366349129</v>
      </c>
      <c r="G32" s="56">
        <f t="shared" si="4"/>
        <v>16195.647066062713</v>
      </c>
      <c r="H32" s="55">
        <v>151</v>
      </c>
      <c r="I32" s="55">
        <v>154</v>
      </c>
      <c r="J32" s="56">
        <f t="shared" si="5"/>
        <v>305</v>
      </c>
      <c r="K32" s="55">
        <v>0</v>
      </c>
      <c r="L32" s="55">
        <v>0</v>
      </c>
      <c r="M32" s="56">
        <f t="shared" si="6"/>
        <v>0</v>
      </c>
      <c r="N32" s="32">
        <f t="shared" si="13"/>
        <v>0.24362568768174514</v>
      </c>
      <c r="O32" s="32">
        <f t="shared" si="0"/>
        <v>0.24800239407873115</v>
      </c>
      <c r="P32" s="33">
        <f t="shared" si="1"/>
        <v>0.24583556566579709</v>
      </c>
      <c r="Q32" s="41"/>
      <c r="R32" s="57">
        <f t="shared" si="10"/>
        <v>52.623148539256952</v>
      </c>
      <c r="S32" s="57">
        <f t="shared" si="11"/>
        <v>53.568517121005925</v>
      </c>
      <c r="T32" s="57">
        <f t="shared" si="12"/>
        <v>53.100482183812176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5915.4377196086662</v>
      </c>
      <c r="F33" s="55">
        <v>6354.5153451243095</v>
      </c>
      <c r="G33" s="56">
        <f t="shared" si="4"/>
        <v>12269.953064732976</v>
      </c>
      <c r="H33" s="55">
        <v>143</v>
      </c>
      <c r="I33" s="55">
        <v>154</v>
      </c>
      <c r="J33" s="56">
        <f t="shared" si="5"/>
        <v>297</v>
      </c>
      <c r="K33" s="55">
        <v>0</v>
      </c>
      <c r="L33" s="55">
        <v>0</v>
      </c>
      <c r="M33" s="56">
        <f t="shared" si="6"/>
        <v>0</v>
      </c>
      <c r="N33" s="32">
        <f t="shared" si="13"/>
        <v>0.19151248768481824</v>
      </c>
      <c r="O33" s="32">
        <f t="shared" si="0"/>
        <v>0.19103280859560814</v>
      </c>
      <c r="P33" s="33">
        <f t="shared" si="1"/>
        <v>0.19126376519411672</v>
      </c>
      <c r="Q33" s="41"/>
      <c r="R33" s="57">
        <f t="shared" si="10"/>
        <v>41.366697339920741</v>
      </c>
      <c r="S33" s="57">
        <f t="shared" si="11"/>
        <v>41.26308665665136</v>
      </c>
      <c r="T33" s="57">
        <f t="shared" si="12"/>
        <v>41.31297328192921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3150.6681368686191</v>
      </c>
      <c r="F34" s="55">
        <v>3615.4891680951073</v>
      </c>
      <c r="G34" s="56">
        <f t="shared" si="4"/>
        <v>6766.1573049637263</v>
      </c>
      <c r="H34" s="55">
        <v>152</v>
      </c>
      <c r="I34" s="55">
        <v>149</v>
      </c>
      <c r="J34" s="56">
        <f t="shared" si="5"/>
        <v>301</v>
      </c>
      <c r="K34" s="55">
        <v>0</v>
      </c>
      <c r="L34" s="55">
        <v>0</v>
      </c>
      <c r="M34" s="56">
        <f t="shared" si="6"/>
        <v>0</v>
      </c>
      <c r="N34" s="32">
        <f t="shared" si="13"/>
        <v>9.5963332628795653E-2</v>
      </c>
      <c r="O34" s="32">
        <f t="shared" si="0"/>
        <v>0.11233809247126235</v>
      </c>
      <c r="P34" s="33">
        <f t="shared" si="1"/>
        <v>0.10406911075679412</v>
      </c>
      <c r="Q34" s="41"/>
      <c r="R34" s="57">
        <f t="shared" si="10"/>
        <v>20.728079847819863</v>
      </c>
      <c r="S34" s="57">
        <f t="shared" si="11"/>
        <v>24.265027973792666</v>
      </c>
      <c r="T34" s="57">
        <f t="shared" si="12"/>
        <v>22.478927923467531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1386.944084218246</v>
      </c>
      <c r="F35" s="55">
        <v>2125.7475716718818</v>
      </c>
      <c r="G35" s="56">
        <f t="shared" si="4"/>
        <v>3512.6916558901275</v>
      </c>
      <c r="H35" s="55">
        <v>153</v>
      </c>
      <c r="I35" s="55">
        <v>152</v>
      </c>
      <c r="J35" s="56">
        <f t="shared" si="5"/>
        <v>305</v>
      </c>
      <c r="K35" s="55">
        <v>0</v>
      </c>
      <c r="L35" s="55">
        <v>0</v>
      </c>
      <c r="M35" s="56">
        <f t="shared" si="6"/>
        <v>0</v>
      </c>
      <c r="N35" s="32">
        <f t="shared" si="13"/>
        <v>4.1967564881936759E-2</v>
      </c>
      <c r="O35" s="32">
        <f t="shared" si="0"/>
        <v>6.4746210150824865E-2</v>
      </c>
      <c r="P35" s="33">
        <f t="shared" si="1"/>
        <v>5.3319545474956397E-2</v>
      </c>
      <c r="Q35" s="41"/>
      <c r="R35" s="57">
        <f t="shared" si="10"/>
        <v>9.064994014498339</v>
      </c>
      <c r="S35" s="57">
        <f t="shared" si="11"/>
        <v>13.98518139257817</v>
      </c>
      <c r="T35" s="57">
        <f t="shared" si="12"/>
        <v>11.517021822590582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319.06448554011189</v>
      </c>
      <c r="F36" s="60">
        <v>403.99999999958527</v>
      </c>
      <c r="G36" s="61">
        <f t="shared" si="4"/>
        <v>723.06448553969722</v>
      </c>
      <c r="H36" s="60">
        <v>153</v>
      </c>
      <c r="I36" s="60">
        <v>155</v>
      </c>
      <c r="J36" s="61">
        <f t="shared" si="5"/>
        <v>308</v>
      </c>
      <c r="K36" s="60">
        <v>0</v>
      </c>
      <c r="L36" s="60">
        <v>0</v>
      </c>
      <c r="M36" s="61">
        <f t="shared" si="6"/>
        <v>0</v>
      </c>
      <c r="N36" s="34">
        <f t="shared" si="13"/>
        <v>9.6545777517584083E-3</v>
      </c>
      <c r="O36" s="34">
        <f t="shared" si="0"/>
        <v>1.2066905615280324E-2</v>
      </c>
      <c r="P36" s="35">
        <f t="shared" si="1"/>
        <v>1.086857391684249E-2</v>
      </c>
      <c r="Q36" s="41"/>
      <c r="R36" s="57">
        <f t="shared" si="10"/>
        <v>2.0853887943798162</v>
      </c>
      <c r="S36" s="57">
        <f t="shared" si="11"/>
        <v>2.6064516129005502</v>
      </c>
      <c r="T36" s="57">
        <f t="shared" si="12"/>
        <v>2.3476119660379782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10863.049570082099</v>
      </c>
      <c r="F37" s="55">
        <v>11756.931434497479</v>
      </c>
      <c r="G37" s="64">
        <f t="shared" si="4"/>
        <v>22619.981004579578</v>
      </c>
      <c r="H37" s="63">
        <v>84</v>
      </c>
      <c r="I37" s="63">
        <v>84</v>
      </c>
      <c r="J37" s="64">
        <f t="shared" si="5"/>
        <v>168</v>
      </c>
      <c r="K37" s="63">
        <v>84</v>
      </c>
      <c r="L37" s="63">
        <v>83</v>
      </c>
      <c r="M37" s="64">
        <f t="shared" si="6"/>
        <v>167</v>
      </c>
      <c r="N37" s="30">
        <f t="shared" si="13"/>
        <v>0.27871124717985679</v>
      </c>
      <c r="O37" s="30">
        <f t="shared" si="0"/>
        <v>0.30357703559433691</v>
      </c>
      <c r="P37" s="31">
        <f t="shared" si="1"/>
        <v>0.29110446057576933</v>
      </c>
      <c r="Q37" s="41"/>
      <c r="R37" s="57">
        <f t="shared" si="10"/>
        <v>64.661009345726782</v>
      </c>
      <c r="S37" s="57">
        <f t="shared" si="11"/>
        <v>70.400787032919041</v>
      </c>
      <c r="T37" s="57">
        <f t="shared" si="12"/>
        <v>67.52233135695397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10335.161618336098</v>
      </c>
      <c r="F38" s="55">
        <v>11255.408085345563</v>
      </c>
      <c r="G38" s="56">
        <f t="shared" si="4"/>
        <v>21590.569703681664</v>
      </c>
      <c r="H38" s="55">
        <v>84</v>
      </c>
      <c r="I38" s="55">
        <v>84</v>
      </c>
      <c r="J38" s="56">
        <f t="shared" si="5"/>
        <v>168</v>
      </c>
      <c r="K38" s="55">
        <v>84</v>
      </c>
      <c r="L38" s="55">
        <v>84</v>
      </c>
      <c r="M38" s="56">
        <f t="shared" si="6"/>
        <v>168</v>
      </c>
      <c r="N38" s="32">
        <f t="shared" si="13"/>
        <v>0.26516732395156245</v>
      </c>
      <c r="O38" s="32">
        <f t="shared" si="0"/>
        <v>0.28877791680381681</v>
      </c>
      <c r="P38" s="33">
        <f t="shared" si="1"/>
        <v>0.27697262037768966</v>
      </c>
      <c r="Q38" s="41"/>
      <c r="R38" s="57">
        <f t="shared" si="10"/>
        <v>61.51881915676249</v>
      </c>
      <c r="S38" s="57">
        <f t="shared" si="11"/>
        <v>66.996476698485495</v>
      </c>
      <c r="T38" s="57">
        <f t="shared" si="12"/>
        <v>64.257647927623992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10101.830340200535</v>
      </c>
      <c r="F39" s="55">
        <v>10982.172543139463</v>
      </c>
      <c r="G39" s="56">
        <f t="shared" si="4"/>
        <v>21084.002883339999</v>
      </c>
      <c r="H39" s="55">
        <v>84</v>
      </c>
      <c r="I39" s="55">
        <v>84</v>
      </c>
      <c r="J39" s="56">
        <f t="shared" si="5"/>
        <v>168</v>
      </c>
      <c r="K39" s="55">
        <v>83</v>
      </c>
      <c r="L39" s="55">
        <v>84</v>
      </c>
      <c r="M39" s="56">
        <f t="shared" si="6"/>
        <v>167</v>
      </c>
      <c r="N39" s="32">
        <f t="shared" si="13"/>
        <v>0.26084048595849346</v>
      </c>
      <c r="O39" s="32">
        <f t="shared" si="0"/>
        <v>0.28176756319631213</v>
      </c>
      <c r="P39" s="33">
        <f t="shared" si="1"/>
        <v>0.27133741999562438</v>
      </c>
      <c r="Q39" s="41"/>
      <c r="R39" s="57">
        <f t="shared" si="10"/>
        <v>60.490002037128953</v>
      </c>
      <c r="S39" s="57">
        <f t="shared" si="11"/>
        <v>65.370074661544422</v>
      </c>
      <c r="T39" s="57">
        <f t="shared" si="12"/>
        <v>62.937322039820891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9981.7151504397243</v>
      </c>
      <c r="F40" s="55">
        <v>10842.381837115956</v>
      </c>
      <c r="G40" s="56">
        <f t="shared" si="4"/>
        <v>20824.09698755568</v>
      </c>
      <c r="H40" s="55">
        <v>84</v>
      </c>
      <c r="I40" s="55">
        <v>84</v>
      </c>
      <c r="J40" s="56">
        <f t="shared" si="5"/>
        <v>168</v>
      </c>
      <c r="K40" s="55">
        <v>84</v>
      </c>
      <c r="L40" s="55">
        <v>84</v>
      </c>
      <c r="M40" s="56">
        <f t="shared" si="6"/>
        <v>168</v>
      </c>
      <c r="N40" s="32">
        <f t="shared" si="13"/>
        <v>0.25609901350676634</v>
      </c>
      <c r="O40" s="32">
        <f t="shared" si="0"/>
        <v>0.27818097899004401</v>
      </c>
      <c r="P40" s="33">
        <f t="shared" si="1"/>
        <v>0.26713999624840518</v>
      </c>
      <c r="Q40" s="41"/>
      <c r="R40" s="57">
        <f t="shared" si="10"/>
        <v>59.414971133569786</v>
      </c>
      <c r="S40" s="57">
        <f t="shared" si="11"/>
        <v>64.537987125690208</v>
      </c>
      <c r="T40" s="57">
        <f t="shared" si="12"/>
        <v>61.97647912963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9908.2532742423336</v>
      </c>
      <c r="F41" s="55">
        <v>10736.049524537408</v>
      </c>
      <c r="G41" s="56">
        <f t="shared" si="4"/>
        <v>20644.30279877974</v>
      </c>
      <c r="H41" s="55">
        <v>84</v>
      </c>
      <c r="I41" s="55">
        <v>83</v>
      </c>
      <c r="J41" s="56">
        <f t="shared" si="5"/>
        <v>167</v>
      </c>
      <c r="K41" s="55">
        <v>85</v>
      </c>
      <c r="L41" s="55">
        <v>84</v>
      </c>
      <c r="M41" s="56">
        <f t="shared" si="6"/>
        <v>169</v>
      </c>
      <c r="N41" s="32">
        <f t="shared" si="13"/>
        <v>0.25260690582914375</v>
      </c>
      <c r="O41" s="32">
        <f t="shared" si="0"/>
        <v>0.27698786183017049</v>
      </c>
      <c r="P41" s="33">
        <f t="shared" si="1"/>
        <v>0.26472485123589118</v>
      </c>
      <c r="Q41" s="41"/>
      <c r="R41" s="57">
        <f t="shared" si="10"/>
        <v>58.628717599067066</v>
      </c>
      <c r="S41" s="57">
        <f t="shared" si="11"/>
        <v>64.287721703816814</v>
      </c>
      <c r="T41" s="57">
        <f t="shared" si="12"/>
        <v>61.441377377320656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7495.0895782430143</v>
      </c>
      <c r="F42" s="55">
        <v>7736.0747294576968</v>
      </c>
      <c r="G42" s="56">
        <f t="shared" si="4"/>
        <v>15231.16430770071</v>
      </c>
      <c r="H42" s="55">
        <v>0</v>
      </c>
      <c r="I42" s="55">
        <v>0</v>
      </c>
      <c r="J42" s="56">
        <f t="shared" si="5"/>
        <v>0</v>
      </c>
      <c r="K42" s="55">
        <v>84</v>
      </c>
      <c r="L42" s="55">
        <v>84</v>
      </c>
      <c r="M42" s="56">
        <f t="shared" si="6"/>
        <v>168</v>
      </c>
      <c r="N42" s="32">
        <f t="shared" si="13"/>
        <v>0.35978732614453796</v>
      </c>
      <c r="O42" s="32">
        <f t="shared" si="0"/>
        <v>0.37135535375660988</v>
      </c>
      <c r="P42" s="33">
        <f t="shared" si="1"/>
        <v>0.36557133995057389</v>
      </c>
      <c r="Q42" s="41"/>
      <c r="R42" s="57">
        <f t="shared" si="10"/>
        <v>89.227256883845413</v>
      </c>
      <c r="S42" s="57">
        <f t="shared" si="11"/>
        <v>92.096127731639243</v>
      </c>
      <c r="T42" s="57">
        <f t="shared" si="12"/>
        <v>90.661692307742328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7004.3267540923007</v>
      </c>
      <c r="F43" s="55">
        <v>6791.5428073005887</v>
      </c>
      <c r="G43" s="56">
        <f t="shared" si="4"/>
        <v>13795.86956139289</v>
      </c>
      <c r="H43" s="55">
        <v>0</v>
      </c>
      <c r="I43" s="55">
        <v>0</v>
      </c>
      <c r="J43" s="56">
        <f t="shared" si="5"/>
        <v>0</v>
      </c>
      <c r="K43" s="55">
        <v>84</v>
      </c>
      <c r="L43" s="55">
        <v>84</v>
      </c>
      <c r="M43" s="56">
        <f t="shared" si="6"/>
        <v>168</v>
      </c>
      <c r="N43" s="32">
        <f t="shared" si="13"/>
        <v>0.3362292028654138</v>
      </c>
      <c r="O43" s="32">
        <f t="shared" si="0"/>
        <v>0.3260149197052894</v>
      </c>
      <c r="P43" s="33">
        <f t="shared" si="1"/>
        <v>0.33112206128535165</v>
      </c>
      <c r="Q43" s="41"/>
      <c r="R43" s="57">
        <f t="shared" si="10"/>
        <v>83.384842310622631</v>
      </c>
      <c r="S43" s="57">
        <f t="shared" si="11"/>
        <v>80.851700086911777</v>
      </c>
      <c r="T43" s="57">
        <f t="shared" si="12"/>
        <v>82.118271198767204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6779.6015771795046</v>
      </c>
      <c r="F44" s="55">
        <v>6592.4377777745422</v>
      </c>
      <c r="G44" s="56">
        <f t="shared" si="4"/>
        <v>13372.039354954046</v>
      </c>
      <c r="H44" s="55">
        <v>0</v>
      </c>
      <c r="I44" s="55">
        <v>0</v>
      </c>
      <c r="J44" s="56">
        <f t="shared" si="5"/>
        <v>0</v>
      </c>
      <c r="K44" s="55">
        <v>84</v>
      </c>
      <c r="L44" s="55">
        <v>83</v>
      </c>
      <c r="M44" s="56">
        <f t="shared" si="6"/>
        <v>167</v>
      </c>
      <c r="N44" s="32">
        <f t="shared" si="13"/>
        <v>0.32544170397367056</v>
      </c>
      <c r="O44" s="32">
        <f t="shared" si="0"/>
        <v>0.32027000475002632</v>
      </c>
      <c r="P44" s="33">
        <f t="shared" si="1"/>
        <v>0.32287133849126054</v>
      </c>
      <c r="Q44" s="41"/>
      <c r="R44" s="57">
        <f t="shared" si="10"/>
        <v>80.709542585470288</v>
      </c>
      <c r="S44" s="57">
        <f t="shared" si="11"/>
        <v>79.426961178006536</v>
      </c>
      <c r="T44" s="57">
        <f t="shared" si="12"/>
        <v>80.072091945832611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6687.3398243790407</v>
      </c>
      <c r="F45" s="55">
        <v>6371.0788928446227</v>
      </c>
      <c r="G45" s="56">
        <f t="shared" si="4"/>
        <v>13058.418717223663</v>
      </c>
      <c r="H45" s="55">
        <v>0</v>
      </c>
      <c r="I45" s="55">
        <v>0</v>
      </c>
      <c r="J45" s="56">
        <f t="shared" si="5"/>
        <v>0</v>
      </c>
      <c r="K45" s="55">
        <v>84</v>
      </c>
      <c r="L45" s="55">
        <v>74</v>
      </c>
      <c r="M45" s="56">
        <f t="shared" si="6"/>
        <v>158</v>
      </c>
      <c r="N45" s="32">
        <f t="shared" si="13"/>
        <v>0.32101285639300309</v>
      </c>
      <c r="O45" s="32">
        <f t="shared" si="0"/>
        <v>0.34715992223434083</v>
      </c>
      <c r="P45" s="33">
        <f t="shared" si="1"/>
        <v>0.33325895052122456</v>
      </c>
      <c r="Q45" s="41"/>
      <c r="R45" s="57">
        <f t="shared" si="10"/>
        <v>79.611188385464771</v>
      </c>
      <c r="S45" s="57">
        <f t="shared" si="11"/>
        <v>86.095660714116519</v>
      </c>
      <c r="T45" s="57">
        <f t="shared" si="12"/>
        <v>82.648219729263687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6655.3413527920593</v>
      </c>
      <c r="F46" s="55">
        <v>6327.7191750479406</v>
      </c>
      <c r="G46" s="56">
        <f t="shared" si="4"/>
        <v>12983.06052784</v>
      </c>
      <c r="H46" s="55">
        <v>0</v>
      </c>
      <c r="I46" s="55">
        <v>0</v>
      </c>
      <c r="J46" s="56">
        <f t="shared" si="5"/>
        <v>0</v>
      </c>
      <c r="K46" s="55">
        <v>84</v>
      </c>
      <c r="L46" s="55">
        <v>84</v>
      </c>
      <c r="M46" s="56">
        <f t="shared" si="6"/>
        <v>168</v>
      </c>
      <c r="N46" s="32">
        <f t="shared" si="13"/>
        <v>0.31947683145123174</v>
      </c>
      <c r="O46" s="32">
        <f t="shared" si="0"/>
        <v>0.30374996039976671</v>
      </c>
      <c r="P46" s="33">
        <f t="shared" si="1"/>
        <v>0.31161339592549925</v>
      </c>
      <c r="Q46" s="41"/>
      <c r="R46" s="57">
        <f t="shared" si="10"/>
        <v>79.230254199905474</v>
      </c>
      <c r="S46" s="57">
        <f t="shared" si="11"/>
        <v>75.329990179142143</v>
      </c>
      <c r="T46" s="57">
        <f t="shared" si="12"/>
        <v>77.280122189523809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6625.6563085485059</v>
      </c>
      <c r="F47" s="55">
        <v>6273.330140030138</v>
      </c>
      <c r="G47" s="56">
        <f t="shared" si="4"/>
        <v>12898.986448578644</v>
      </c>
      <c r="H47" s="55">
        <v>0</v>
      </c>
      <c r="I47" s="55">
        <v>0</v>
      </c>
      <c r="J47" s="56">
        <f t="shared" si="5"/>
        <v>0</v>
      </c>
      <c r="K47" s="55">
        <v>84</v>
      </c>
      <c r="L47" s="55">
        <v>84</v>
      </c>
      <c r="M47" s="56">
        <f t="shared" si="6"/>
        <v>168</v>
      </c>
      <c r="N47" s="32">
        <f t="shared" si="13"/>
        <v>0.31805185812924858</v>
      </c>
      <c r="O47" s="32">
        <f t="shared" si="0"/>
        <v>0.30113911962510265</v>
      </c>
      <c r="P47" s="33">
        <f t="shared" si="1"/>
        <v>0.30959548887717558</v>
      </c>
      <c r="Q47" s="41"/>
      <c r="R47" s="57">
        <f t="shared" si="10"/>
        <v>78.876860816053636</v>
      </c>
      <c r="S47" s="57">
        <f t="shared" si="11"/>
        <v>74.682501667025448</v>
      </c>
      <c r="T47" s="57">
        <f t="shared" si="12"/>
        <v>76.779681241539549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5322.5469087055872</v>
      </c>
      <c r="F48" s="55">
        <v>5834.1944818481124</v>
      </c>
      <c r="G48" s="56">
        <f t="shared" si="4"/>
        <v>11156.7413905537</v>
      </c>
      <c r="H48" s="55">
        <v>0</v>
      </c>
      <c r="I48" s="55">
        <v>0</v>
      </c>
      <c r="J48" s="56">
        <f t="shared" ref="J48:J58" si="14">+H48+I48</f>
        <v>0</v>
      </c>
      <c r="K48" s="55">
        <v>84</v>
      </c>
      <c r="L48" s="55">
        <v>84</v>
      </c>
      <c r="M48" s="56">
        <f t="shared" ref="M48:M58" si="15">+K48+L48</f>
        <v>168</v>
      </c>
      <c r="N48" s="32">
        <f t="shared" ref="N48" si="16">+E48/(H48*216+K48*248)</f>
        <v>0.25549860352849402</v>
      </c>
      <c r="O48" s="32">
        <f t="shared" ref="O48" si="17">+F48/(I48*216+L48*248)</f>
        <v>0.28005925892128036</v>
      </c>
      <c r="P48" s="33">
        <f t="shared" ref="P48" si="18">+G48/(J48*216+M48*248)</f>
        <v>0.26777893122488716</v>
      </c>
      <c r="Q48" s="41"/>
      <c r="R48" s="57">
        <f t="shared" ref="R48" si="19">+E48/(H48+K48)</f>
        <v>63.363653675066516</v>
      </c>
      <c r="S48" s="57">
        <f t="shared" ref="S48" si="20">+F48/(I48+L48)</f>
        <v>69.454696212477529</v>
      </c>
      <c r="T48" s="57">
        <f t="shared" ref="T48" si="21">+G48/(J48+M48)</f>
        <v>66.409174943772015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5273.3481987322384</v>
      </c>
      <c r="F49" s="55">
        <v>5605.4880199362224</v>
      </c>
      <c r="G49" s="56">
        <f t="shared" si="4"/>
        <v>10878.836218668461</v>
      </c>
      <c r="H49" s="55">
        <v>0</v>
      </c>
      <c r="I49" s="55">
        <v>0</v>
      </c>
      <c r="J49" s="56">
        <f t="shared" si="14"/>
        <v>0</v>
      </c>
      <c r="K49" s="55">
        <v>85</v>
      </c>
      <c r="L49" s="55">
        <v>84</v>
      </c>
      <c r="M49" s="56">
        <f t="shared" si="15"/>
        <v>169</v>
      </c>
      <c r="N49" s="32">
        <f t="shared" si="13"/>
        <v>0.2501588329569373</v>
      </c>
      <c r="O49" s="32">
        <f t="shared" si="0"/>
        <v>0.26908064611829025</v>
      </c>
      <c r="P49" s="33">
        <f t="shared" si="1"/>
        <v>0.25956375784187014</v>
      </c>
      <c r="Q49" s="41"/>
      <c r="R49" s="57">
        <f t="shared" si="10"/>
        <v>62.039390573320453</v>
      </c>
      <c r="S49" s="57">
        <f t="shared" si="11"/>
        <v>66.732000237335981</v>
      </c>
      <c r="T49" s="57">
        <f t="shared" si="12"/>
        <v>64.371811944783786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5226.8425099079141</v>
      </c>
      <c r="F50" s="55">
        <v>5604.7299632918175</v>
      </c>
      <c r="G50" s="56">
        <f t="shared" si="4"/>
        <v>10831.572473199732</v>
      </c>
      <c r="H50" s="55">
        <v>0</v>
      </c>
      <c r="I50" s="55">
        <v>0</v>
      </c>
      <c r="J50" s="56">
        <f t="shared" si="14"/>
        <v>0</v>
      </c>
      <c r="K50" s="55">
        <v>84</v>
      </c>
      <c r="L50" s="55">
        <v>84</v>
      </c>
      <c r="M50" s="56">
        <f t="shared" si="15"/>
        <v>168</v>
      </c>
      <c r="N50" s="32">
        <f t="shared" si="13"/>
        <v>0.25090449836347511</v>
      </c>
      <c r="O50" s="32">
        <f t="shared" si="0"/>
        <v>0.26904425707045976</v>
      </c>
      <c r="P50" s="33">
        <f t="shared" si="1"/>
        <v>0.25997437771696746</v>
      </c>
      <c r="Q50" s="41"/>
      <c r="R50" s="57">
        <f t="shared" si="10"/>
        <v>62.224315594141835</v>
      </c>
      <c r="S50" s="57">
        <f t="shared" si="11"/>
        <v>66.722975753474017</v>
      </c>
      <c r="T50" s="57">
        <f t="shared" si="12"/>
        <v>64.473645673807937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5067.8429104238139</v>
      </c>
      <c r="F51" s="55">
        <v>5377.6606459594959</v>
      </c>
      <c r="G51" s="56">
        <f t="shared" si="4"/>
        <v>10445.50355638331</v>
      </c>
      <c r="H51" s="55">
        <v>0</v>
      </c>
      <c r="I51" s="55">
        <v>0</v>
      </c>
      <c r="J51" s="56">
        <f t="shared" si="14"/>
        <v>0</v>
      </c>
      <c r="K51" s="55">
        <v>83</v>
      </c>
      <c r="L51" s="55">
        <v>84</v>
      </c>
      <c r="M51" s="56">
        <f t="shared" si="15"/>
        <v>167</v>
      </c>
      <c r="N51" s="32">
        <f t="shared" si="13"/>
        <v>0.24620301741273873</v>
      </c>
      <c r="O51" s="32">
        <f t="shared" si="0"/>
        <v>0.25814423223691896</v>
      </c>
      <c r="P51" s="33">
        <f t="shared" si="1"/>
        <v>0.25220937696502099</v>
      </c>
      <c r="Q51" s="41"/>
      <c r="R51" s="57">
        <f t="shared" si="10"/>
        <v>61.058348318359201</v>
      </c>
      <c r="S51" s="57">
        <f t="shared" si="11"/>
        <v>64.0197695947559</v>
      </c>
      <c r="T51" s="57">
        <f t="shared" si="12"/>
        <v>62.547925487325209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5088.279256780228</v>
      </c>
      <c r="F52" s="55">
        <v>5325.2539409439132</v>
      </c>
      <c r="G52" s="56">
        <f t="shared" si="4"/>
        <v>10413.53319772414</v>
      </c>
      <c r="H52" s="55">
        <v>0</v>
      </c>
      <c r="I52" s="55">
        <v>0</v>
      </c>
      <c r="J52" s="56">
        <f t="shared" si="14"/>
        <v>0</v>
      </c>
      <c r="K52" s="55">
        <v>84</v>
      </c>
      <c r="L52" s="55">
        <v>86</v>
      </c>
      <c r="M52" s="56">
        <f t="shared" si="15"/>
        <v>170</v>
      </c>
      <c r="N52" s="32">
        <f t="shared" si="13"/>
        <v>0.24425303651978822</v>
      </c>
      <c r="O52" s="32">
        <f t="shared" si="0"/>
        <v>0.24968369940659757</v>
      </c>
      <c r="P52" s="33">
        <f t="shared" si="1"/>
        <v>0.24700031303899764</v>
      </c>
      <c r="Q52" s="41"/>
      <c r="R52" s="57">
        <f t="shared" si="10"/>
        <v>60.574753056907475</v>
      </c>
      <c r="S52" s="57">
        <f t="shared" si="11"/>
        <v>61.921557452836197</v>
      </c>
      <c r="T52" s="57">
        <f t="shared" si="12"/>
        <v>61.256077633671417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5094.787751224424</v>
      </c>
      <c r="F53" s="55">
        <v>5258.421169168184</v>
      </c>
      <c r="G53" s="56">
        <f t="shared" si="4"/>
        <v>10353.208920392608</v>
      </c>
      <c r="H53" s="55">
        <v>0</v>
      </c>
      <c r="I53" s="55">
        <v>0</v>
      </c>
      <c r="J53" s="56">
        <f t="shared" si="14"/>
        <v>0</v>
      </c>
      <c r="K53" s="55">
        <v>87</v>
      </c>
      <c r="L53" s="55">
        <v>83</v>
      </c>
      <c r="M53" s="56">
        <f t="shared" si="15"/>
        <v>170</v>
      </c>
      <c r="N53" s="32">
        <f t="shared" si="13"/>
        <v>0.23613217237784687</v>
      </c>
      <c r="O53" s="32">
        <f t="shared" si="0"/>
        <v>0.25546158031326194</v>
      </c>
      <c r="P53" s="33">
        <f t="shared" si="1"/>
        <v>0.24556947154631423</v>
      </c>
      <c r="Q53" s="41"/>
      <c r="R53" s="57">
        <f t="shared" si="10"/>
        <v>58.560778749706024</v>
      </c>
      <c r="S53" s="57">
        <f t="shared" si="11"/>
        <v>63.354471917688961</v>
      </c>
      <c r="T53" s="57">
        <f t="shared" si="12"/>
        <v>60.901228943485933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4878.4524008890112</v>
      </c>
      <c r="F54" s="55">
        <v>5142.7262699429475</v>
      </c>
      <c r="G54" s="56">
        <f t="shared" si="4"/>
        <v>10021.17867083196</v>
      </c>
      <c r="H54" s="55">
        <v>0</v>
      </c>
      <c r="I54" s="55">
        <v>0</v>
      </c>
      <c r="J54" s="56">
        <f t="shared" si="14"/>
        <v>0</v>
      </c>
      <c r="K54" s="55">
        <v>82</v>
      </c>
      <c r="L54" s="55">
        <v>84</v>
      </c>
      <c r="M54" s="56">
        <f t="shared" si="15"/>
        <v>166</v>
      </c>
      <c r="N54" s="32">
        <f t="shared" si="13"/>
        <v>0.23989242726637544</v>
      </c>
      <c r="O54" s="32">
        <f t="shared" si="0"/>
        <v>0.24686666042352859</v>
      </c>
      <c r="P54" s="33">
        <f t="shared" si="1"/>
        <v>0.24342155729770598</v>
      </c>
      <c r="Q54" s="41"/>
      <c r="R54" s="57">
        <f t="shared" si="10"/>
        <v>59.49332196206111</v>
      </c>
      <c r="S54" s="57">
        <f t="shared" si="11"/>
        <v>61.222931785035087</v>
      </c>
      <c r="T54" s="57">
        <f t="shared" si="12"/>
        <v>60.368546209831081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3875.3742550028719</v>
      </c>
      <c r="F55" s="55">
        <v>3973.4425540296188</v>
      </c>
      <c r="G55" s="56">
        <f t="shared" si="4"/>
        <v>7848.8168090324907</v>
      </c>
      <c r="H55" s="55">
        <v>0</v>
      </c>
      <c r="I55" s="55">
        <v>0</v>
      </c>
      <c r="J55" s="56">
        <f t="shared" si="14"/>
        <v>0</v>
      </c>
      <c r="K55" s="55">
        <v>83</v>
      </c>
      <c r="L55" s="55">
        <v>84</v>
      </c>
      <c r="M55" s="56">
        <f t="shared" si="15"/>
        <v>167</v>
      </c>
      <c r="N55" s="32">
        <f t="shared" si="13"/>
        <v>0.18827119388859659</v>
      </c>
      <c r="O55" s="32">
        <f t="shared" si="0"/>
        <v>0.19073744979020826</v>
      </c>
      <c r="P55" s="33">
        <f t="shared" si="1"/>
        <v>0.18951170583910784</v>
      </c>
      <c r="Q55" s="41"/>
      <c r="R55" s="57">
        <f t="shared" si="10"/>
        <v>46.69125608437195</v>
      </c>
      <c r="S55" s="57">
        <f t="shared" si="11"/>
        <v>47.30288754797165</v>
      </c>
      <c r="T55" s="57">
        <f t="shared" si="12"/>
        <v>46.998903048098747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3775.1093672958641</v>
      </c>
      <c r="F56" s="55">
        <v>3764.2990226036677</v>
      </c>
      <c r="G56" s="56">
        <f t="shared" si="4"/>
        <v>7539.4083898995323</v>
      </c>
      <c r="H56" s="55">
        <v>0</v>
      </c>
      <c r="I56" s="55">
        <v>0</v>
      </c>
      <c r="J56" s="56">
        <f t="shared" si="14"/>
        <v>0</v>
      </c>
      <c r="K56" s="55">
        <v>84</v>
      </c>
      <c r="L56" s="55">
        <v>84</v>
      </c>
      <c r="M56" s="56">
        <f t="shared" si="15"/>
        <v>168</v>
      </c>
      <c r="N56" s="32">
        <f t="shared" si="13"/>
        <v>0.18121684750844202</v>
      </c>
      <c r="O56" s="32">
        <f t="shared" si="0"/>
        <v>0.18069791775171215</v>
      </c>
      <c r="P56" s="33">
        <f t="shared" si="1"/>
        <v>0.1809573826300771</v>
      </c>
      <c r="Q56" s="41"/>
      <c r="R56" s="57">
        <f t="shared" si="10"/>
        <v>44.941778182093621</v>
      </c>
      <c r="S56" s="57">
        <f t="shared" si="11"/>
        <v>44.813083602424612</v>
      </c>
      <c r="T56" s="57">
        <f t="shared" si="12"/>
        <v>44.87743089225912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3217.699019608071</v>
      </c>
      <c r="F57" s="55">
        <v>3078.0529843594804</v>
      </c>
      <c r="G57" s="56">
        <f t="shared" si="4"/>
        <v>6295.752003967551</v>
      </c>
      <c r="H57" s="55">
        <v>0</v>
      </c>
      <c r="I57" s="55">
        <v>0</v>
      </c>
      <c r="J57" s="56">
        <f t="shared" si="14"/>
        <v>0</v>
      </c>
      <c r="K57" s="55">
        <v>84</v>
      </c>
      <c r="L57" s="55">
        <v>84</v>
      </c>
      <c r="M57" s="56">
        <f t="shared" si="15"/>
        <v>168</v>
      </c>
      <c r="N57" s="32">
        <f t="shared" si="13"/>
        <v>0.15445943834524151</v>
      </c>
      <c r="O57" s="32">
        <f t="shared" si="0"/>
        <v>0.14775599963323158</v>
      </c>
      <c r="P57" s="33">
        <f t="shared" si="1"/>
        <v>0.15110771898923653</v>
      </c>
      <c r="Q57" s="41"/>
      <c r="R57" s="57">
        <f t="shared" si="10"/>
        <v>38.30594070961989</v>
      </c>
      <c r="S57" s="57">
        <f t="shared" si="11"/>
        <v>36.643487909041433</v>
      </c>
      <c r="T57" s="57">
        <f t="shared" si="12"/>
        <v>37.474714309330658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3115.4237437034444</v>
      </c>
      <c r="F58" s="60">
        <v>2977.9999999975003</v>
      </c>
      <c r="G58" s="61">
        <f t="shared" si="4"/>
        <v>6093.4237437009451</v>
      </c>
      <c r="H58" s="55">
        <v>0</v>
      </c>
      <c r="I58" s="55">
        <v>0</v>
      </c>
      <c r="J58" s="56">
        <f t="shared" si="14"/>
        <v>0</v>
      </c>
      <c r="K58" s="55">
        <v>84</v>
      </c>
      <c r="L58" s="55">
        <v>84</v>
      </c>
      <c r="M58" s="56">
        <f t="shared" si="15"/>
        <v>168</v>
      </c>
      <c r="N58" s="34">
        <f t="shared" si="13"/>
        <v>0.14954991089206243</v>
      </c>
      <c r="O58" s="34">
        <f t="shared" si="0"/>
        <v>0.14295314900141609</v>
      </c>
      <c r="P58" s="35">
        <f t="shared" si="1"/>
        <v>0.14625152994673926</v>
      </c>
      <c r="Q58" s="41"/>
      <c r="R58" s="57">
        <f t="shared" si="10"/>
        <v>37.088377901231482</v>
      </c>
      <c r="S58" s="57">
        <f t="shared" si="11"/>
        <v>35.452380952351191</v>
      </c>
      <c r="T58" s="57">
        <f t="shared" si="12"/>
        <v>36.270379426791337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6435.8001514383723</v>
      </c>
      <c r="F59" s="55">
        <v>8639.8847542436706</v>
      </c>
      <c r="G59" s="56">
        <f t="shared" si="4"/>
        <v>15075.684905682043</v>
      </c>
      <c r="H59" s="65">
        <v>2</v>
      </c>
      <c r="I59" s="63">
        <v>4</v>
      </c>
      <c r="J59" s="64">
        <f t="shared" si="5"/>
        <v>6</v>
      </c>
      <c r="K59" s="65">
        <v>97</v>
      </c>
      <c r="L59" s="63">
        <v>110</v>
      </c>
      <c r="M59" s="64">
        <f t="shared" si="6"/>
        <v>207</v>
      </c>
      <c r="N59" s="30">
        <f t="shared" si="13"/>
        <v>0.26281444590976694</v>
      </c>
      <c r="O59" s="30">
        <f t="shared" si="0"/>
        <v>0.30698851457659432</v>
      </c>
      <c r="P59" s="31">
        <f t="shared" si="1"/>
        <v>0.28643572172218501</v>
      </c>
      <c r="Q59" s="41"/>
      <c r="R59" s="57">
        <f t="shared" si="10"/>
        <v>65.008082337761337</v>
      </c>
      <c r="S59" s="57">
        <f t="shared" si="11"/>
        <v>75.78846275652343</v>
      </c>
      <c r="T59" s="57">
        <f t="shared" si="12"/>
        <v>70.777863406957948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6227.6377270759795</v>
      </c>
      <c r="F60" s="55">
        <v>8533.971330417342</v>
      </c>
      <c r="G60" s="56">
        <f t="shared" si="4"/>
        <v>14761.609057493322</v>
      </c>
      <c r="H60" s="54">
        <v>2</v>
      </c>
      <c r="I60" s="55">
        <v>4</v>
      </c>
      <c r="J60" s="56">
        <f t="shared" ref="J60:J84" si="22">+H60+I60</f>
        <v>6</v>
      </c>
      <c r="K60" s="54">
        <v>97</v>
      </c>
      <c r="L60" s="55">
        <v>110</v>
      </c>
      <c r="M60" s="56">
        <f t="shared" ref="M60:M84" si="23">+K60+L60</f>
        <v>207</v>
      </c>
      <c r="N60" s="32">
        <f t="shared" si="13"/>
        <v>0.2543138568717731</v>
      </c>
      <c r="O60" s="32">
        <f t="shared" si="0"/>
        <v>0.30322524624848429</v>
      </c>
      <c r="P60" s="33">
        <f t="shared" si="1"/>
        <v>0.28046832834574636</v>
      </c>
      <c r="Q60" s="41"/>
      <c r="R60" s="57">
        <f t="shared" si="10"/>
        <v>62.905431586626058</v>
      </c>
      <c r="S60" s="57">
        <f t="shared" si="11"/>
        <v>74.859397635239844</v>
      </c>
      <c r="T60" s="57">
        <f t="shared" si="12"/>
        <v>69.30332890841936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5971.8403538872544</v>
      </c>
      <c r="F61" s="55">
        <v>8203.1927229660505</v>
      </c>
      <c r="G61" s="56">
        <f t="shared" si="4"/>
        <v>14175.033076853306</v>
      </c>
      <c r="H61" s="54">
        <v>2</v>
      </c>
      <c r="I61" s="55">
        <v>4</v>
      </c>
      <c r="J61" s="56">
        <f t="shared" si="22"/>
        <v>6</v>
      </c>
      <c r="K61" s="54">
        <v>97</v>
      </c>
      <c r="L61" s="55">
        <v>110</v>
      </c>
      <c r="M61" s="56">
        <f t="shared" si="23"/>
        <v>207</v>
      </c>
      <c r="N61" s="32">
        <f t="shared" si="13"/>
        <v>0.24386803143936844</v>
      </c>
      <c r="O61" s="32">
        <f t="shared" si="0"/>
        <v>0.29147216895132355</v>
      </c>
      <c r="P61" s="33">
        <f t="shared" si="1"/>
        <v>0.26932347387242184</v>
      </c>
      <c r="Q61" s="41"/>
      <c r="R61" s="57">
        <f t="shared" si="10"/>
        <v>60.321619736234894</v>
      </c>
      <c r="S61" s="57">
        <f t="shared" si="11"/>
        <v>71.957830903210976</v>
      </c>
      <c r="T61" s="57">
        <f t="shared" si="12"/>
        <v>66.549451065038994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5795.6957883006544</v>
      </c>
      <c r="F62" s="55">
        <v>7897.8221074429966</v>
      </c>
      <c r="G62" s="56">
        <f t="shared" si="4"/>
        <v>13693.517895743651</v>
      </c>
      <c r="H62" s="54">
        <v>2</v>
      </c>
      <c r="I62" s="55">
        <v>4</v>
      </c>
      <c r="J62" s="56">
        <f t="shared" si="22"/>
        <v>6</v>
      </c>
      <c r="K62" s="54">
        <v>96</v>
      </c>
      <c r="L62" s="55">
        <v>110</v>
      </c>
      <c r="M62" s="56">
        <f t="shared" si="23"/>
        <v>206</v>
      </c>
      <c r="N62" s="32">
        <f t="shared" si="13"/>
        <v>0.23909636090349234</v>
      </c>
      <c r="O62" s="32">
        <f t="shared" si="0"/>
        <v>0.2806218770410388</v>
      </c>
      <c r="P62" s="33">
        <f t="shared" si="1"/>
        <v>0.26140649617714667</v>
      </c>
      <c r="Q62" s="41"/>
      <c r="R62" s="57">
        <f t="shared" si="10"/>
        <v>59.139752941843412</v>
      </c>
      <c r="S62" s="57">
        <f t="shared" si="11"/>
        <v>69.279141293359615</v>
      </c>
      <c r="T62" s="57">
        <f t="shared" si="12"/>
        <v>64.592065545960622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5692.2752234097006</v>
      </c>
      <c r="F63" s="55">
        <v>7573.2705969921899</v>
      </c>
      <c r="G63" s="56">
        <f t="shared" si="4"/>
        <v>13265.545820401891</v>
      </c>
      <c r="H63" s="54">
        <v>2</v>
      </c>
      <c r="I63" s="55">
        <v>4</v>
      </c>
      <c r="J63" s="56">
        <f t="shared" si="22"/>
        <v>6</v>
      </c>
      <c r="K63" s="54">
        <v>96</v>
      </c>
      <c r="L63" s="55">
        <v>110</v>
      </c>
      <c r="M63" s="56">
        <f t="shared" si="23"/>
        <v>206</v>
      </c>
      <c r="N63" s="32">
        <f t="shared" si="13"/>
        <v>0.23482983594924509</v>
      </c>
      <c r="O63" s="32">
        <f t="shared" si="0"/>
        <v>0.26909005816487314</v>
      </c>
      <c r="P63" s="33">
        <f t="shared" si="1"/>
        <v>0.25323659553302325</v>
      </c>
      <c r="Q63" s="41"/>
      <c r="R63" s="57">
        <f t="shared" si="10"/>
        <v>58.084441055201026</v>
      </c>
      <c r="S63" s="57">
        <f t="shared" si="11"/>
        <v>66.432198219229733</v>
      </c>
      <c r="T63" s="57">
        <f t="shared" si="12"/>
        <v>62.573329341518352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5477.4099070176817</v>
      </c>
      <c r="F64" s="55">
        <v>7162.5704464670798</v>
      </c>
      <c r="G64" s="56">
        <f t="shared" si="4"/>
        <v>12639.980353484762</v>
      </c>
      <c r="H64" s="54">
        <v>2</v>
      </c>
      <c r="I64" s="55">
        <v>3</v>
      </c>
      <c r="J64" s="56">
        <f t="shared" si="22"/>
        <v>5</v>
      </c>
      <c r="K64" s="54">
        <v>94</v>
      </c>
      <c r="L64" s="55">
        <v>95</v>
      </c>
      <c r="M64" s="56">
        <f t="shared" si="23"/>
        <v>189</v>
      </c>
      <c r="N64" s="3">
        <f t="shared" si="13"/>
        <v>0.2306860641432649</v>
      </c>
      <c r="O64" s="3">
        <f t="shared" si="0"/>
        <v>0.29587617508538827</v>
      </c>
      <c r="P64" s="4">
        <f t="shared" si="1"/>
        <v>0.26359652055148403</v>
      </c>
      <c r="Q64" s="41"/>
      <c r="R64" s="57">
        <f t="shared" si="10"/>
        <v>57.056353198100851</v>
      </c>
      <c r="S64" s="57">
        <f t="shared" si="11"/>
        <v>73.087453535378359</v>
      </c>
      <c r="T64" s="57">
        <f t="shared" si="12"/>
        <v>65.154537904560627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4967.6758628280668</v>
      </c>
      <c r="F65" s="55">
        <v>6407.8732553876962</v>
      </c>
      <c r="G65" s="56">
        <f t="shared" si="4"/>
        <v>11375.549118215764</v>
      </c>
      <c r="H65" s="54">
        <v>2</v>
      </c>
      <c r="I65" s="55">
        <v>3</v>
      </c>
      <c r="J65" s="56">
        <f t="shared" si="22"/>
        <v>5</v>
      </c>
      <c r="K65" s="54">
        <v>98</v>
      </c>
      <c r="L65" s="55">
        <v>96</v>
      </c>
      <c r="M65" s="56">
        <f t="shared" si="23"/>
        <v>194</v>
      </c>
      <c r="N65" s="3">
        <f t="shared" si="13"/>
        <v>0.20082777582584357</v>
      </c>
      <c r="O65" s="3">
        <f t="shared" si="0"/>
        <v>0.26201640723698466</v>
      </c>
      <c r="P65" s="4">
        <f t="shared" si="1"/>
        <v>0.23124794922377143</v>
      </c>
      <c r="Q65" s="41"/>
      <c r="R65" s="57">
        <f t="shared" si="10"/>
        <v>49.676758628280666</v>
      </c>
      <c r="S65" s="57">
        <f t="shared" si="11"/>
        <v>64.725992478663599</v>
      </c>
      <c r="T65" s="57">
        <f t="shared" si="12"/>
        <v>57.163563408119415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2335.1738760311046</v>
      </c>
      <c r="F66" s="55">
        <v>3182.6466803806088</v>
      </c>
      <c r="G66" s="56">
        <f t="shared" si="4"/>
        <v>5517.8205564117134</v>
      </c>
      <c r="H66" s="54">
        <v>0</v>
      </c>
      <c r="I66" s="55">
        <v>1</v>
      </c>
      <c r="J66" s="56">
        <f t="shared" si="22"/>
        <v>1</v>
      </c>
      <c r="K66" s="54">
        <v>42</v>
      </c>
      <c r="L66" s="55">
        <v>41</v>
      </c>
      <c r="M66" s="56">
        <f t="shared" si="23"/>
        <v>83</v>
      </c>
      <c r="N66" s="3">
        <f t="shared" si="13"/>
        <v>0.22419104032556689</v>
      </c>
      <c r="O66" s="3">
        <f t="shared" si="0"/>
        <v>0.30649525042186138</v>
      </c>
      <c r="P66" s="4">
        <f t="shared" si="1"/>
        <v>0.26527983444287084</v>
      </c>
      <c r="Q66" s="41"/>
      <c r="R66" s="57">
        <f t="shared" si="10"/>
        <v>55.599378000740586</v>
      </c>
      <c r="S66" s="57">
        <f t="shared" si="11"/>
        <v>75.777301913824019</v>
      </c>
      <c r="T66" s="57">
        <f t="shared" si="12"/>
        <v>65.688339957282295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2188.7422160478363</v>
      </c>
      <c r="F67" s="55">
        <v>3093.438138573872</v>
      </c>
      <c r="G67" s="56">
        <f t="shared" si="4"/>
        <v>5282.1803546217088</v>
      </c>
      <c r="H67" s="54">
        <v>0</v>
      </c>
      <c r="I67" s="55">
        <v>1</v>
      </c>
      <c r="J67" s="56">
        <f t="shared" si="22"/>
        <v>1</v>
      </c>
      <c r="K67" s="54">
        <v>42</v>
      </c>
      <c r="L67" s="55">
        <v>41</v>
      </c>
      <c r="M67" s="56">
        <f t="shared" si="23"/>
        <v>83</v>
      </c>
      <c r="N67" s="3">
        <f t="shared" si="13"/>
        <v>0.21013270123347122</v>
      </c>
      <c r="O67" s="3">
        <f t="shared" si="0"/>
        <v>0.29790428915387829</v>
      </c>
      <c r="P67" s="4">
        <f t="shared" si="1"/>
        <v>0.25395097858758214</v>
      </c>
      <c r="Q67" s="41"/>
      <c r="R67" s="57">
        <f t="shared" si="10"/>
        <v>52.112909905900864</v>
      </c>
      <c r="S67" s="57">
        <f t="shared" si="11"/>
        <v>73.653289013663624</v>
      </c>
      <c r="T67" s="57">
        <f t="shared" si="12"/>
        <v>62.883099459782251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2087.3577348712952</v>
      </c>
      <c r="F68" s="55">
        <v>2991.3640899664629</v>
      </c>
      <c r="G68" s="56">
        <f t="shared" si="4"/>
        <v>5078.7218248377576</v>
      </c>
      <c r="H68" s="54">
        <v>0</v>
      </c>
      <c r="I68" s="55">
        <v>1</v>
      </c>
      <c r="J68" s="56">
        <f t="shared" si="22"/>
        <v>1</v>
      </c>
      <c r="K68" s="54">
        <v>42</v>
      </c>
      <c r="L68" s="55">
        <v>41</v>
      </c>
      <c r="M68" s="56">
        <f t="shared" si="23"/>
        <v>83</v>
      </c>
      <c r="N68" s="3">
        <f t="shared" si="13"/>
        <v>0.20039916809440239</v>
      </c>
      <c r="O68" s="3">
        <f t="shared" si="0"/>
        <v>0.28807435381032964</v>
      </c>
      <c r="P68" s="4">
        <f t="shared" si="1"/>
        <v>0.24416931850181528</v>
      </c>
      <c r="Q68" s="41"/>
      <c r="R68" s="57">
        <f t="shared" si="10"/>
        <v>49.698993687411793</v>
      </c>
      <c r="S68" s="57">
        <f t="shared" si="11"/>
        <v>71.222954523011026</v>
      </c>
      <c r="T68" s="57">
        <f t="shared" si="12"/>
        <v>60.460974105211399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1388.0673068474184</v>
      </c>
      <c r="F69" s="60">
        <v>2080.0000000069444</v>
      </c>
      <c r="G69" s="61">
        <f t="shared" si="4"/>
        <v>3468.0673068543629</v>
      </c>
      <c r="H69" s="66">
        <v>0</v>
      </c>
      <c r="I69" s="60">
        <v>1</v>
      </c>
      <c r="J69" s="61">
        <f t="shared" si="22"/>
        <v>1</v>
      </c>
      <c r="K69" s="66">
        <v>42</v>
      </c>
      <c r="L69" s="60">
        <v>41</v>
      </c>
      <c r="M69" s="61">
        <f t="shared" si="23"/>
        <v>83</v>
      </c>
      <c r="N69" s="6">
        <f t="shared" si="13"/>
        <v>0.13326299028873065</v>
      </c>
      <c r="O69" s="6">
        <f t="shared" si="0"/>
        <v>0.20030816641053009</v>
      </c>
      <c r="P69" s="7">
        <f t="shared" si="1"/>
        <v>0.166734005137229</v>
      </c>
      <c r="Q69" s="41"/>
      <c r="R69" s="57">
        <f t="shared" si="10"/>
        <v>33.049221591605203</v>
      </c>
      <c r="S69" s="57">
        <f t="shared" si="11"/>
        <v>49.523809523974869</v>
      </c>
      <c r="T69" s="57">
        <f t="shared" si="12"/>
        <v>41.286515557790032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10014.999999952619</v>
      </c>
      <c r="F70" s="55">
        <v>6787.0986658785141</v>
      </c>
      <c r="G70" s="64">
        <f t="shared" si="4"/>
        <v>16802.098665831134</v>
      </c>
      <c r="H70" s="65">
        <v>380</v>
      </c>
      <c r="I70" s="63">
        <v>380</v>
      </c>
      <c r="J70" s="64">
        <f t="shared" si="22"/>
        <v>760</v>
      </c>
      <c r="K70" s="65">
        <v>0</v>
      </c>
      <c r="L70" s="63">
        <v>0</v>
      </c>
      <c r="M70" s="64">
        <f t="shared" si="23"/>
        <v>0</v>
      </c>
      <c r="N70" s="15">
        <f t="shared" si="13"/>
        <v>0.12201510721189839</v>
      </c>
      <c r="O70" s="15">
        <f t="shared" si="0"/>
        <v>8.2688823902028682E-2</v>
      </c>
      <c r="P70" s="16">
        <f t="shared" si="1"/>
        <v>0.10235196555696353</v>
      </c>
      <c r="Q70" s="41"/>
      <c r="R70" s="57">
        <f t="shared" si="10"/>
        <v>26.35526315777005</v>
      </c>
      <c r="S70" s="57">
        <f t="shared" si="11"/>
        <v>17.860785962838197</v>
      </c>
      <c r="T70" s="57">
        <f t="shared" si="12"/>
        <v>22.108024560304123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13937.784560203503</v>
      </c>
      <c r="F71" s="55">
        <v>10072.20178965772</v>
      </c>
      <c r="G71" s="56">
        <f t="shared" ref="G71:G84" si="24">+E71+F71</f>
        <v>24009.986349861225</v>
      </c>
      <c r="H71" s="54">
        <v>380</v>
      </c>
      <c r="I71" s="55">
        <v>378</v>
      </c>
      <c r="J71" s="56">
        <f t="shared" si="22"/>
        <v>758</v>
      </c>
      <c r="K71" s="54">
        <v>0</v>
      </c>
      <c r="L71" s="55">
        <v>0</v>
      </c>
      <c r="M71" s="56">
        <f t="shared" si="23"/>
        <v>0</v>
      </c>
      <c r="N71" s="3">
        <f t="shared" si="13"/>
        <v>0.16980731676661187</v>
      </c>
      <c r="O71" s="3">
        <f t="shared" si="0"/>
        <v>0.12336128000266657</v>
      </c>
      <c r="P71" s="4">
        <f t="shared" si="1"/>
        <v>0.14664557283947294</v>
      </c>
      <c r="Q71" s="41"/>
      <c r="R71" s="57">
        <f t="shared" ref="R71:R86" si="25">+E71/(H71+K71)</f>
        <v>36.678380421588166</v>
      </c>
      <c r="S71" s="57">
        <f t="shared" ref="S71:S86" si="26">+F71/(I71+L71)</f>
        <v>26.64603648057598</v>
      </c>
      <c r="T71" s="57">
        <f t="shared" ref="T71:T86" si="27">+G71/(J71+M71)</f>
        <v>31.675443733326155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23327.594260747217</v>
      </c>
      <c r="F72" s="55">
        <v>17351.17276015993</v>
      </c>
      <c r="G72" s="56">
        <f t="shared" si="24"/>
        <v>40678.767020907151</v>
      </c>
      <c r="H72" s="54">
        <v>380</v>
      </c>
      <c r="I72" s="55">
        <v>378</v>
      </c>
      <c r="J72" s="56">
        <f t="shared" si="22"/>
        <v>758</v>
      </c>
      <c r="K72" s="54">
        <v>0</v>
      </c>
      <c r="L72" s="55">
        <v>0</v>
      </c>
      <c r="M72" s="56">
        <f t="shared" si="23"/>
        <v>0</v>
      </c>
      <c r="N72" s="3">
        <f t="shared" si="13"/>
        <v>0.28420558309877214</v>
      </c>
      <c r="O72" s="3">
        <f t="shared" si="0"/>
        <v>0.21251191407211359</v>
      </c>
      <c r="P72" s="4">
        <f t="shared" si="1"/>
        <v>0.24845333126225905</v>
      </c>
      <c r="Q72" s="41"/>
      <c r="R72" s="57">
        <f t="shared" si="25"/>
        <v>61.388405949334782</v>
      </c>
      <c r="S72" s="57">
        <f t="shared" si="26"/>
        <v>45.902573439576535</v>
      </c>
      <c r="T72" s="57">
        <f t="shared" si="27"/>
        <v>53.665919552647956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26377.32813381642</v>
      </c>
      <c r="F73" s="55">
        <v>19664.226803350139</v>
      </c>
      <c r="G73" s="56">
        <f t="shared" si="24"/>
        <v>46041.554937166555</v>
      </c>
      <c r="H73" s="54">
        <v>378</v>
      </c>
      <c r="I73" s="55">
        <v>380</v>
      </c>
      <c r="J73" s="56">
        <f t="shared" si="22"/>
        <v>758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0.32306153407084581</v>
      </c>
      <c r="O73" s="3">
        <f t="shared" ref="O73" si="29">+F73/(I73*216+L73*248)</f>
        <v>0.23957391329617617</v>
      </c>
      <c r="P73" s="4">
        <f t="shared" ref="P73" si="30">+G73/(J73*216+M73*248)</f>
        <v>0.28120758170359716</v>
      </c>
      <c r="Q73" s="41"/>
      <c r="R73" s="57">
        <f t="shared" si="25"/>
        <v>69.781291359302699</v>
      </c>
      <c r="S73" s="57">
        <f t="shared" si="26"/>
        <v>51.747965271974046</v>
      </c>
      <c r="T73" s="57">
        <f t="shared" si="27"/>
        <v>60.740837647976988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28518.615271385763</v>
      </c>
      <c r="F74" s="55">
        <v>20933.718945917994</v>
      </c>
      <c r="G74" s="56">
        <f t="shared" si="24"/>
        <v>49452.334217303753</v>
      </c>
      <c r="H74" s="54">
        <v>380</v>
      </c>
      <c r="I74" s="55">
        <v>380</v>
      </c>
      <c r="J74" s="56">
        <f t="shared" si="22"/>
        <v>760</v>
      </c>
      <c r="K74" s="54">
        <v>0</v>
      </c>
      <c r="L74" s="55">
        <v>0</v>
      </c>
      <c r="M74" s="56">
        <f t="shared" si="23"/>
        <v>0</v>
      </c>
      <c r="N74" s="3">
        <f t="shared" si="13"/>
        <v>0.34744901646425147</v>
      </c>
      <c r="O74" s="3">
        <f t="shared" si="0"/>
        <v>0.25504043550095024</v>
      </c>
      <c r="P74" s="4">
        <f t="shared" si="1"/>
        <v>0.30124472598260083</v>
      </c>
      <c r="Q74" s="41"/>
      <c r="R74" s="57">
        <f t="shared" si="25"/>
        <v>75.04898755627832</v>
      </c>
      <c r="S74" s="57">
        <f t="shared" si="26"/>
        <v>55.088734068205248</v>
      </c>
      <c r="T74" s="57">
        <f t="shared" si="27"/>
        <v>65.06886081224178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29165.833813664067</v>
      </c>
      <c r="F75" s="55">
        <v>22361.469174166901</v>
      </c>
      <c r="G75" s="56">
        <f t="shared" si="24"/>
        <v>51527.302987830968</v>
      </c>
      <c r="H75" s="54">
        <v>382</v>
      </c>
      <c r="I75" s="55">
        <v>386</v>
      </c>
      <c r="J75" s="56">
        <f t="shared" si="22"/>
        <v>768</v>
      </c>
      <c r="K75" s="54">
        <v>0</v>
      </c>
      <c r="L75" s="55">
        <v>0</v>
      </c>
      <c r="M75" s="56">
        <f t="shared" si="23"/>
        <v>0</v>
      </c>
      <c r="N75" s="3">
        <f t="shared" si="13"/>
        <v>0.35347384397013848</v>
      </c>
      <c r="O75" s="3">
        <f t="shared" si="0"/>
        <v>0.26820031153049922</v>
      </c>
      <c r="P75" s="4">
        <f t="shared" si="1"/>
        <v>0.31061501125959062</v>
      </c>
      <c r="Q75" s="41"/>
      <c r="R75" s="57">
        <f t="shared" si="25"/>
        <v>76.350350297549909</v>
      </c>
      <c r="S75" s="57">
        <f t="shared" si="26"/>
        <v>57.931267290587826</v>
      </c>
      <c r="T75" s="57">
        <f t="shared" si="27"/>
        <v>67.092842432071578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31300.963264595121</v>
      </c>
      <c r="F76" s="55">
        <v>28981.306204661421</v>
      </c>
      <c r="G76" s="56">
        <f t="shared" si="24"/>
        <v>60282.269469256542</v>
      </c>
      <c r="H76" s="54">
        <v>378</v>
      </c>
      <c r="I76" s="55">
        <v>381</v>
      </c>
      <c r="J76" s="56">
        <f t="shared" si="22"/>
        <v>759</v>
      </c>
      <c r="K76" s="54">
        <v>0</v>
      </c>
      <c r="L76" s="55">
        <v>0</v>
      </c>
      <c r="M76" s="56">
        <f t="shared" si="23"/>
        <v>0</v>
      </c>
      <c r="N76" s="3">
        <f t="shared" si="13"/>
        <v>0.3833647274225348</v>
      </c>
      <c r="O76" s="3">
        <f t="shared" si="0"/>
        <v>0.35215935409572058</v>
      </c>
      <c r="P76" s="4">
        <f t="shared" si="1"/>
        <v>0.36770037006085338</v>
      </c>
      <c r="Q76" s="41"/>
      <c r="R76" s="57">
        <f t="shared" si="25"/>
        <v>82.806781123267513</v>
      </c>
      <c r="S76" s="57">
        <f t="shared" si="26"/>
        <v>76.066420484675646</v>
      </c>
      <c r="T76" s="57">
        <f t="shared" si="27"/>
        <v>79.423279933144329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32941.775294804283</v>
      </c>
      <c r="F77" s="55">
        <v>32217.084312487183</v>
      </c>
      <c r="G77" s="56">
        <f t="shared" si="24"/>
        <v>65158.859607291466</v>
      </c>
      <c r="H77" s="54">
        <v>376</v>
      </c>
      <c r="I77" s="55">
        <v>378</v>
      </c>
      <c r="J77" s="56">
        <f t="shared" si="22"/>
        <v>754</v>
      </c>
      <c r="K77" s="54">
        <v>0</v>
      </c>
      <c r="L77" s="55">
        <v>0</v>
      </c>
      <c r="M77" s="56">
        <f t="shared" si="23"/>
        <v>0</v>
      </c>
      <c r="N77" s="3">
        <f t="shared" si="13"/>
        <v>0.4056069653123065</v>
      </c>
      <c r="O77" s="3">
        <f t="shared" si="0"/>
        <v>0.39458510082901216</v>
      </c>
      <c r="P77" s="4">
        <f t="shared" si="1"/>
        <v>0.40008141521325441</v>
      </c>
      <c r="Q77" s="41"/>
      <c r="R77" s="57">
        <f t="shared" si="25"/>
        <v>87.611104507458194</v>
      </c>
      <c r="S77" s="57">
        <f t="shared" si="26"/>
        <v>85.230381779066619</v>
      </c>
      <c r="T77" s="57">
        <f t="shared" si="27"/>
        <v>86.417585686062949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25890.238988342753</v>
      </c>
      <c r="F78" s="55">
        <v>28388.582516236002</v>
      </c>
      <c r="G78" s="56">
        <f t="shared" si="24"/>
        <v>54278.821504578751</v>
      </c>
      <c r="H78" s="54">
        <v>386</v>
      </c>
      <c r="I78" s="55">
        <v>374</v>
      </c>
      <c r="J78" s="56">
        <f t="shared" si="22"/>
        <v>760</v>
      </c>
      <c r="K78" s="54">
        <v>0</v>
      </c>
      <c r="L78" s="55">
        <v>0</v>
      </c>
      <c r="M78" s="56">
        <f t="shared" si="23"/>
        <v>0</v>
      </c>
      <c r="N78" s="3">
        <f t="shared" si="13"/>
        <v>0.31052387963374056</v>
      </c>
      <c r="O78" s="3">
        <f t="shared" si="0"/>
        <v>0.35141342984051299</v>
      </c>
      <c r="P78" s="4">
        <f t="shared" si="1"/>
        <v>0.33064584249865225</v>
      </c>
      <c r="Q78" s="41"/>
      <c r="R78" s="57">
        <f t="shared" si="25"/>
        <v>67.073158000887958</v>
      </c>
      <c r="S78" s="57">
        <f t="shared" si="26"/>
        <v>75.905300845550812</v>
      </c>
      <c r="T78" s="57">
        <f t="shared" si="27"/>
        <v>71.419501979708883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24369.548245926606</v>
      </c>
      <c r="F79" s="55">
        <v>27219.465082743154</v>
      </c>
      <c r="G79" s="56">
        <f t="shared" si="24"/>
        <v>51589.01332866976</v>
      </c>
      <c r="H79" s="54">
        <v>384</v>
      </c>
      <c r="I79" s="55">
        <v>376</v>
      </c>
      <c r="J79" s="56">
        <f t="shared" si="22"/>
        <v>760</v>
      </c>
      <c r="K79" s="54">
        <v>0</v>
      </c>
      <c r="L79" s="55">
        <v>0</v>
      </c>
      <c r="M79" s="56">
        <f t="shared" si="23"/>
        <v>0</v>
      </c>
      <c r="N79" s="3">
        <f t="shared" si="13"/>
        <v>0.29380724640632966</v>
      </c>
      <c r="O79" s="3">
        <f t="shared" si="0"/>
        <v>0.3351490480046192</v>
      </c>
      <c r="P79" s="4">
        <f t="shared" si="1"/>
        <v>0.31426055877600972</v>
      </c>
      <c r="Q79" s="41"/>
      <c r="R79" s="57">
        <f t="shared" si="25"/>
        <v>63.4623652237672</v>
      </c>
      <c r="S79" s="57">
        <f t="shared" si="26"/>
        <v>72.39219436899775</v>
      </c>
      <c r="T79" s="57">
        <f t="shared" si="27"/>
        <v>67.880280695618112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19365.115624288035</v>
      </c>
      <c r="F80" s="55">
        <v>21456.785283876521</v>
      </c>
      <c r="G80" s="56">
        <f t="shared" si="24"/>
        <v>40821.900908164556</v>
      </c>
      <c r="H80" s="54">
        <v>384</v>
      </c>
      <c r="I80" s="55">
        <v>374</v>
      </c>
      <c r="J80" s="56">
        <f t="shared" si="22"/>
        <v>758</v>
      </c>
      <c r="K80" s="54">
        <v>0</v>
      </c>
      <c r="L80" s="55">
        <v>0</v>
      </c>
      <c r="M80" s="56">
        <f t="shared" si="23"/>
        <v>0</v>
      </c>
      <c r="N80" s="3">
        <f t="shared" si="13"/>
        <v>0.23347216946720722</v>
      </c>
      <c r="O80" s="3">
        <f t="shared" si="0"/>
        <v>0.26560686873485495</v>
      </c>
      <c r="P80" s="4">
        <f t="shared" si="1"/>
        <v>0.24932754878923921</v>
      </c>
      <c r="Q80" s="41"/>
      <c r="R80" s="57">
        <f t="shared" si="25"/>
        <v>50.429988604916758</v>
      </c>
      <c r="S80" s="57">
        <f t="shared" si="26"/>
        <v>57.371083646728664</v>
      </c>
      <c r="T80" s="57">
        <f t="shared" si="27"/>
        <v>53.85475053847567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17120.263529195032</v>
      </c>
      <c r="F81" s="55">
        <v>18550.970590796947</v>
      </c>
      <c r="G81" s="56">
        <f t="shared" si="24"/>
        <v>35671.234119991976</v>
      </c>
      <c r="H81" s="54">
        <v>386</v>
      </c>
      <c r="I81" s="55">
        <v>380</v>
      </c>
      <c r="J81" s="56">
        <f t="shared" si="22"/>
        <v>766</v>
      </c>
      <c r="K81" s="54">
        <v>0</v>
      </c>
      <c r="L81" s="55">
        <v>0</v>
      </c>
      <c r="M81" s="56">
        <f t="shared" si="23"/>
        <v>0</v>
      </c>
      <c r="N81" s="3">
        <f t="shared" si="13"/>
        <v>0.20533802927934935</v>
      </c>
      <c r="O81" s="3">
        <f t="shared" ref="O81:O86" si="31">+F81/(I81*216+L81*248)</f>
        <v>0.22601085027774059</v>
      </c>
      <c r="P81" s="4">
        <f t="shared" ref="P81:P86" si="32">+G81/(J81*216+M81*248)</f>
        <v>0.2155934757276374</v>
      </c>
      <c r="Q81" s="41"/>
      <c r="R81" s="57">
        <f t="shared" si="25"/>
        <v>44.353014324339462</v>
      </c>
      <c r="S81" s="57">
        <f t="shared" si="26"/>
        <v>48.818343659991967</v>
      </c>
      <c r="T81" s="57">
        <f t="shared" si="27"/>
        <v>46.568190757169681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15808.331347517124</v>
      </c>
      <c r="F82" s="55">
        <v>16451.654144002805</v>
      </c>
      <c r="G82" s="56">
        <f t="shared" si="24"/>
        <v>32259.985491519928</v>
      </c>
      <c r="H82" s="54">
        <v>380</v>
      </c>
      <c r="I82" s="55">
        <v>382</v>
      </c>
      <c r="J82" s="56">
        <f t="shared" si="22"/>
        <v>762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0.1925966294775478</v>
      </c>
      <c r="O82" s="3">
        <f t="shared" si="31"/>
        <v>0.19938498817145148</v>
      </c>
      <c r="P82" s="4">
        <f t="shared" si="32"/>
        <v>0.19599971743170949</v>
      </c>
      <c r="Q82" s="41"/>
      <c r="R82" s="57">
        <f t="shared" si="25"/>
        <v>41.600871967150326</v>
      </c>
      <c r="S82" s="57">
        <f t="shared" si="26"/>
        <v>43.067157445033523</v>
      </c>
      <c r="T82" s="57">
        <f t="shared" si="27"/>
        <v>42.335938965249248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11728.898138344777</v>
      </c>
      <c r="F83" s="55">
        <v>13787.812590427899</v>
      </c>
      <c r="G83" s="56">
        <f t="shared" si="24"/>
        <v>25516.710728772676</v>
      </c>
      <c r="H83" s="54">
        <v>382</v>
      </c>
      <c r="I83" s="55">
        <v>380</v>
      </c>
      <c r="J83" s="56">
        <f t="shared" si="22"/>
        <v>762</v>
      </c>
      <c r="K83" s="54">
        <v>0</v>
      </c>
      <c r="L83" s="55">
        <v>0</v>
      </c>
      <c r="M83" s="56">
        <f t="shared" si="23"/>
        <v>0</v>
      </c>
      <c r="N83" s="3">
        <f t="shared" si="33"/>
        <v>0.1421477862413319</v>
      </c>
      <c r="O83" s="3">
        <f t="shared" si="31"/>
        <v>0.16798017288533015</v>
      </c>
      <c r="P83" s="4">
        <f t="shared" si="32"/>
        <v>0.15503007879345701</v>
      </c>
      <c r="Q83" s="41"/>
      <c r="R83" s="57">
        <f t="shared" si="25"/>
        <v>30.70392182812769</v>
      </c>
      <c r="S83" s="57">
        <f t="shared" si="26"/>
        <v>36.283717343231309</v>
      </c>
      <c r="T83" s="57">
        <f t="shared" si="27"/>
        <v>33.486497019386711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5414.1849904501087</v>
      </c>
      <c r="F84" s="60">
        <v>7792.9999999627616</v>
      </c>
      <c r="G84" s="61">
        <f t="shared" si="24"/>
        <v>13207.18499041287</v>
      </c>
      <c r="H84" s="66">
        <v>386</v>
      </c>
      <c r="I84" s="60">
        <v>378</v>
      </c>
      <c r="J84" s="61">
        <f t="shared" si="22"/>
        <v>764</v>
      </c>
      <c r="K84" s="66">
        <v>0</v>
      </c>
      <c r="L84" s="60">
        <v>0</v>
      </c>
      <c r="M84" s="61">
        <f t="shared" si="23"/>
        <v>0</v>
      </c>
      <c r="N84" s="6">
        <f t="shared" si="33"/>
        <v>6.4936972155657607E-2</v>
      </c>
      <c r="O84" s="6">
        <f t="shared" si="31"/>
        <v>9.5446306093998165E-2</v>
      </c>
      <c r="P84" s="7">
        <f t="shared" si="32"/>
        <v>8.0031904392166411E-2</v>
      </c>
      <c r="Q84" s="41"/>
      <c r="R84" s="57">
        <f t="shared" si="25"/>
        <v>14.026385985622044</v>
      </c>
      <c r="S84" s="57">
        <f t="shared" si="26"/>
        <v>20.616402116303604</v>
      </c>
      <c r="T84" s="57">
        <f t="shared" si="27"/>
        <v>17.286891348707947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2588.3658383439742</v>
      </c>
      <c r="F85" s="55">
        <v>3237.3897652503056</v>
      </c>
      <c r="G85" s="64">
        <f t="shared" ref="G85:G86" si="34">+E85+F85</f>
        <v>5825.7556035942798</v>
      </c>
      <c r="H85" s="68">
        <v>84</v>
      </c>
      <c r="I85" s="63">
        <v>83</v>
      </c>
      <c r="J85" s="64">
        <f t="shared" ref="J85:J86" si="35">+H85+I85</f>
        <v>167</v>
      </c>
      <c r="K85" s="68">
        <v>0</v>
      </c>
      <c r="L85" s="63">
        <v>0</v>
      </c>
      <c r="M85" s="64">
        <f t="shared" ref="M85:M86" si="36">+K85+L85</f>
        <v>0</v>
      </c>
      <c r="N85" s="3">
        <f t="shared" si="33"/>
        <v>0.14265684735140952</v>
      </c>
      <c r="O85" s="3">
        <f t="shared" si="31"/>
        <v>0.18057729614292201</v>
      </c>
      <c r="P85" s="4">
        <f t="shared" si="32"/>
        <v>0.16150353746934687</v>
      </c>
      <c r="Q85" s="41"/>
      <c r="R85" s="57">
        <f t="shared" si="25"/>
        <v>30.813879027904456</v>
      </c>
      <c r="S85" s="57">
        <f t="shared" si="26"/>
        <v>39.004695966871154</v>
      </c>
      <c r="T85" s="57">
        <f t="shared" si="27"/>
        <v>34.884764093378919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2379.8969724269041</v>
      </c>
      <c r="F86" s="60">
        <v>2948.9999999994452</v>
      </c>
      <c r="G86" s="61">
        <f t="shared" si="34"/>
        <v>5328.8969724263497</v>
      </c>
      <c r="H86" s="69">
        <v>83</v>
      </c>
      <c r="I86" s="60">
        <v>84</v>
      </c>
      <c r="J86" s="61">
        <f t="shared" si="35"/>
        <v>167</v>
      </c>
      <c r="K86" s="69">
        <v>0</v>
      </c>
      <c r="L86" s="60">
        <v>0</v>
      </c>
      <c r="M86" s="61">
        <f t="shared" si="36"/>
        <v>0</v>
      </c>
      <c r="N86" s="6">
        <f t="shared" si="33"/>
        <v>0.13274748842184872</v>
      </c>
      <c r="O86" s="6">
        <f t="shared" si="31"/>
        <v>0.16253306878303819</v>
      </c>
      <c r="P86" s="7">
        <f t="shared" si="32"/>
        <v>0.14772945698675843</v>
      </c>
      <c r="Q86" s="41"/>
      <c r="R86" s="57">
        <f t="shared" si="25"/>
        <v>28.673457499119326</v>
      </c>
      <c r="S86" s="57">
        <f t="shared" si="26"/>
        <v>35.107142857136253</v>
      </c>
      <c r="T86" s="57">
        <f t="shared" si="27"/>
        <v>31.90956270913982</v>
      </c>
    </row>
    <row r="87" spans="2:20" x14ac:dyDescent="0.25">
      <c r="B87" s="28" t="s">
        <v>85</v>
      </c>
      <c r="Q87" s="72"/>
    </row>
    <row r="88" spans="2:20" x14ac:dyDescent="0.25">
      <c r="B88" s="105"/>
    </row>
    <row r="90" spans="2:20" x14ac:dyDescent="0.25">
      <c r="C90" t="s">
        <v>107</v>
      </c>
      <c r="D90" s="1">
        <f>(SUMPRODUCT((G5:G86)*(D5:D86)))/1000</f>
        <v>1513122.5442351396</v>
      </c>
    </row>
    <row r="91" spans="2:20" x14ac:dyDescent="0.25">
      <c r="C91" t="s">
        <v>109</v>
      </c>
      <c r="D91" s="75">
        <f>SUMPRODUCT(((((J5:J86)*216)+((M5:M86)*248))*((D5:D86))/1000))</f>
        <v>5414361.2304000026</v>
      </c>
    </row>
    <row r="92" spans="2:20" x14ac:dyDescent="0.25">
      <c r="C92" t="s">
        <v>108</v>
      </c>
      <c r="D92" s="39">
        <f>+D90/D91</f>
        <v>0.27946464593817893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70" zoomScale="86" zoomScaleNormal="86" workbookViewId="0">
      <selection activeCell="B89" sqref="B89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0">
        <v>0.27462015619394858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856.99999999691772</v>
      </c>
      <c r="F5" s="55">
        <v>1452.0081739153022</v>
      </c>
      <c r="G5" s="56">
        <f>+E5+F5</f>
        <v>2309.0081739122197</v>
      </c>
      <c r="H5" s="55">
        <v>79</v>
      </c>
      <c r="I5" s="55">
        <v>79</v>
      </c>
      <c r="J5" s="56">
        <f>+H5+I5</f>
        <v>158</v>
      </c>
      <c r="K5" s="55">
        <v>0</v>
      </c>
      <c r="L5" s="55">
        <v>0</v>
      </c>
      <c r="M5" s="56">
        <f>+K5+L5</f>
        <v>0</v>
      </c>
      <c r="N5" s="32">
        <f>+E5/(H5*216+K5*248)</f>
        <v>5.0222691045295226E-2</v>
      </c>
      <c r="O5" s="32">
        <f t="shared" ref="O5:O80" si="0">+F5/(I5*216+L5*248)</f>
        <v>8.5091899549654376E-2</v>
      </c>
      <c r="P5" s="33">
        <f t="shared" ref="P5:P80" si="1">+G5/(J5*216+M5*248)</f>
        <v>6.7657295297474787E-2</v>
      </c>
      <c r="Q5" s="41"/>
      <c r="R5" s="57">
        <f>+E5/(H5+K5)</f>
        <v>10.848101265783768</v>
      </c>
      <c r="S5" s="57">
        <f t="shared" ref="S5" si="2">+F5/(I5+L5)</f>
        <v>18.379850302725345</v>
      </c>
      <c r="T5" s="57">
        <f t="shared" ref="T5" si="3">+G5/(J5+M5)</f>
        <v>14.613975784254555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1437.0240473747788</v>
      </c>
      <c r="F6" s="55">
        <v>2551.6598115175452</v>
      </c>
      <c r="G6" s="56">
        <f t="shared" ref="G6:G70" si="4">+E6+F6</f>
        <v>3988.6838588923238</v>
      </c>
      <c r="H6" s="55">
        <v>60</v>
      </c>
      <c r="I6" s="55">
        <v>80</v>
      </c>
      <c r="J6" s="56">
        <f t="shared" ref="J6:J59" si="5">+H6+I6</f>
        <v>140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0.11088148513694281</v>
      </c>
      <c r="O6" s="32">
        <f t="shared" ref="O6:O16" si="8">+F6/(I6*216+L6*248)</f>
        <v>0.14766549835170981</v>
      </c>
      <c r="P6" s="33">
        <f t="shared" ref="P6:P16" si="9">+G6/(J6*216+M6*248)</f>
        <v>0.13190092125966679</v>
      </c>
      <c r="Q6" s="41"/>
      <c r="R6" s="57">
        <f t="shared" ref="R6:R70" si="10">+E6/(H6+K6)</f>
        <v>23.950400789579646</v>
      </c>
      <c r="S6" s="57">
        <f t="shared" ref="S6:S70" si="11">+F6/(I6+L6)</f>
        <v>31.895747643969315</v>
      </c>
      <c r="T6" s="57">
        <f t="shared" ref="T6:T70" si="12">+G6/(J6+M6)</f>
        <v>28.490598992088028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1779.1788942457583</v>
      </c>
      <c r="F7" s="55">
        <v>3117.958253935642</v>
      </c>
      <c r="G7" s="56">
        <f t="shared" si="4"/>
        <v>4897.1371481814003</v>
      </c>
      <c r="H7" s="55">
        <v>84</v>
      </c>
      <c r="I7" s="55">
        <v>82</v>
      </c>
      <c r="J7" s="56">
        <f t="shared" si="5"/>
        <v>166</v>
      </c>
      <c r="K7" s="55">
        <v>0</v>
      </c>
      <c r="L7" s="55">
        <v>0</v>
      </c>
      <c r="M7" s="56">
        <f t="shared" si="6"/>
        <v>0</v>
      </c>
      <c r="N7" s="32">
        <f t="shared" si="7"/>
        <v>9.8058801490617187E-2</v>
      </c>
      <c r="O7" s="32">
        <f t="shared" si="8"/>
        <v>0.17603648678498429</v>
      </c>
      <c r="P7" s="33">
        <f t="shared" si="9"/>
        <v>0.136577899045666</v>
      </c>
      <c r="Q7" s="41"/>
      <c r="R7" s="57">
        <f t="shared" si="10"/>
        <v>21.180701121973314</v>
      </c>
      <c r="S7" s="57">
        <f t="shared" si="11"/>
        <v>38.023881145556608</v>
      </c>
      <c r="T7" s="57">
        <f t="shared" si="12"/>
        <v>29.500826193863858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2151.6609409491334</v>
      </c>
      <c r="F8" s="55">
        <v>3419.7210164349872</v>
      </c>
      <c r="G8" s="56">
        <f t="shared" si="4"/>
        <v>5571.3819573841211</v>
      </c>
      <c r="H8" s="55">
        <v>84</v>
      </c>
      <c r="I8" s="55">
        <v>82</v>
      </c>
      <c r="J8" s="56">
        <f t="shared" si="5"/>
        <v>166</v>
      </c>
      <c r="K8" s="55">
        <v>0</v>
      </c>
      <c r="L8" s="55">
        <v>0</v>
      </c>
      <c r="M8" s="56">
        <f t="shared" si="6"/>
        <v>0</v>
      </c>
      <c r="N8" s="32">
        <f t="shared" si="7"/>
        <v>0.11858801482303424</v>
      </c>
      <c r="O8" s="32">
        <f t="shared" si="8"/>
        <v>0.19307367978968989</v>
      </c>
      <c r="P8" s="33">
        <f t="shared" si="9"/>
        <v>0.15538213848126176</v>
      </c>
      <c r="Q8" s="41"/>
      <c r="R8" s="57">
        <f t="shared" si="10"/>
        <v>25.615011201775399</v>
      </c>
      <c r="S8" s="57">
        <f t="shared" si="11"/>
        <v>41.703914834573013</v>
      </c>
      <c r="T8" s="57">
        <f t="shared" si="12"/>
        <v>33.562541911952536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2874.8248889498796</v>
      </c>
      <c r="F9" s="55">
        <v>4211.1483248623072</v>
      </c>
      <c r="G9" s="56">
        <f t="shared" si="4"/>
        <v>7085.9732138121872</v>
      </c>
      <c r="H9" s="55">
        <v>84</v>
      </c>
      <c r="I9" s="55">
        <v>81</v>
      </c>
      <c r="J9" s="56">
        <f t="shared" si="5"/>
        <v>165</v>
      </c>
      <c r="K9" s="55">
        <v>0</v>
      </c>
      <c r="L9" s="55">
        <v>0</v>
      </c>
      <c r="M9" s="56">
        <f t="shared" si="6"/>
        <v>0</v>
      </c>
      <c r="N9" s="32">
        <f t="shared" si="7"/>
        <v>0.15844493435570323</v>
      </c>
      <c r="O9" s="32">
        <f t="shared" si="8"/>
        <v>0.24069206246355207</v>
      </c>
      <c r="P9" s="33">
        <f t="shared" si="9"/>
        <v>0.19882079724501087</v>
      </c>
      <c r="Q9" s="41"/>
      <c r="R9" s="57">
        <f t="shared" si="10"/>
        <v>34.224105820831902</v>
      </c>
      <c r="S9" s="57">
        <f t="shared" si="11"/>
        <v>51.989485492127251</v>
      </c>
      <c r="T9" s="57">
        <f t="shared" si="12"/>
        <v>42.945292204922346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3288.1880725056776</v>
      </c>
      <c r="F10" s="55">
        <v>4799.2306350849067</v>
      </c>
      <c r="G10" s="56">
        <f t="shared" si="4"/>
        <v>8087.4187075905847</v>
      </c>
      <c r="H10" s="55">
        <v>84</v>
      </c>
      <c r="I10" s="55">
        <v>80</v>
      </c>
      <c r="J10" s="56">
        <f t="shared" si="5"/>
        <v>164</v>
      </c>
      <c r="K10" s="55">
        <v>0</v>
      </c>
      <c r="L10" s="55">
        <v>0</v>
      </c>
      <c r="M10" s="56">
        <f t="shared" si="6"/>
        <v>0</v>
      </c>
      <c r="N10" s="32">
        <f t="shared" si="7"/>
        <v>0.18122729676508365</v>
      </c>
      <c r="O10" s="32">
        <f t="shared" si="8"/>
        <v>0.27773325434519136</v>
      </c>
      <c r="P10" s="33">
        <f t="shared" si="9"/>
        <v>0.2283033736334289</v>
      </c>
      <c r="Q10" s="41"/>
      <c r="R10" s="57">
        <f t="shared" si="10"/>
        <v>39.145096101258069</v>
      </c>
      <c r="S10" s="57">
        <f t="shared" si="11"/>
        <v>59.990382938561332</v>
      </c>
      <c r="T10" s="57">
        <f t="shared" si="12"/>
        <v>49.313528704820641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4710.1280745061285</v>
      </c>
      <c r="F11" s="55">
        <v>6353.5537652449084</v>
      </c>
      <c r="G11" s="56">
        <f t="shared" si="4"/>
        <v>11063.681839751036</v>
      </c>
      <c r="H11" s="55">
        <v>86</v>
      </c>
      <c r="I11" s="55">
        <v>83</v>
      </c>
      <c r="J11" s="56">
        <f t="shared" si="5"/>
        <v>169</v>
      </c>
      <c r="K11" s="55">
        <v>0</v>
      </c>
      <c r="L11" s="55">
        <v>0</v>
      </c>
      <c r="M11" s="56">
        <f t="shared" si="6"/>
        <v>0</v>
      </c>
      <c r="N11" s="32">
        <f t="shared" si="7"/>
        <v>0.25355986619865034</v>
      </c>
      <c r="O11" s="32">
        <f t="shared" si="8"/>
        <v>0.35439278030147858</v>
      </c>
      <c r="P11" s="33">
        <f t="shared" si="9"/>
        <v>0.30308135655684409</v>
      </c>
      <c r="Q11" s="41"/>
      <c r="R11" s="57">
        <f t="shared" si="10"/>
        <v>54.768931098908475</v>
      </c>
      <c r="S11" s="57">
        <f t="shared" si="11"/>
        <v>76.548840545119376</v>
      </c>
      <c r="T11" s="57">
        <f t="shared" si="12"/>
        <v>65.465573016278313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4924.3362670932102</v>
      </c>
      <c r="F12" s="55">
        <v>6467.3974698480743</v>
      </c>
      <c r="G12" s="56">
        <f t="shared" si="4"/>
        <v>11391.733736941285</v>
      </c>
      <c r="H12" s="55">
        <v>86</v>
      </c>
      <c r="I12" s="55">
        <v>83</v>
      </c>
      <c r="J12" s="56">
        <f t="shared" si="5"/>
        <v>169</v>
      </c>
      <c r="K12" s="55">
        <v>0</v>
      </c>
      <c r="L12" s="55">
        <v>0</v>
      </c>
      <c r="M12" s="56">
        <f t="shared" si="6"/>
        <v>0</v>
      </c>
      <c r="N12" s="32">
        <f t="shared" si="7"/>
        <v>0.26509131498133132</v>
      </c>
      <c r="O12" s="32">
        <f t="shared" si="8"/>
        <v>0.36074283075904029</v>
      </c>
      <c r="P12" s="33">
        <f t="shared" si="9"/>
        <v>0.31206809491949611</v>
      </c>
      <c r="Q12" s="41"/>
      <c r="R12" s="57">
        <f t="shared" si="10"/>
        <v>57.259724035967558</v>
      </c>
      <c r="S12" s="57">
        <f t="shared" si="11"/>
        <v>77.9204514439527</v>
      </c>
      <c r="T12" s="57">
        <f t="shared" si="12"/>
        <v>67.406708502611153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5052.6121517148486</v>
      </c>
      <c r="F13" s="55">
        <v>6551.6386391284577</v>
      </c>
      <c r="G13" s="56">
        <f t="shared" si="4"/>
        <v>11604.250790843307</v>
      </c>
      <c r="H13" s="55">
        <v>80</v>
      </c>
      <c r="I13" s="55">
        <v>80</v>
      </c>
      <c r="J13" s="56">
        <f t="shared" si="5"/>
        <v>160</v>
      </c>
      <c r="K13" s="55">
        <v>0</v>
      </c>
      <c r="L13" s="55">
        <v>0</v>
      </c>
      <c r="M13" s="56">
        <f t="shared" si="6"/>
        <v>0</v>
      </c>
      <c r="N13" s="32">
        <f t="shared" si="7"/>
        <v>0.29239653655757225</v>
      </c>
      <c r="O13" s="32">
        <f t="shared" si="8"/>
        <v>0.37914575457919314</v>
      </c>
      <c r="P13" s="33">
        <f t="shared" si="9"/>
        <v>0.33577114556838272</v>
      </c>
      <c r="Q13" s="41"/>
      <c r="R13" s="57">
        <f t="shared" si="10"/>
        <v>63.15765189643561</v>
      </c>
      <c r="S13" s="57">
        <f t="shared" si="11"/>
        <v>81.895482989105716</v>
      </c>
      <c r="T13" s="57">
        <f t="shared" si="12"/>
        <v>72.52656744277067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5966.779774542968</v>
      </c>
      <c r="F14" s="55">
        <v>7668.7342648754075</v>
      </c>
      <c r="G14" s="56">
        <f t="shared" si="4"/>
        <v>13635.514039418376</v>
      </c>
      <c r="H14" s="55">
        <v>87</v>
      </c>
      <c r="I14" s="55">
        <v>80</v>
      </c>
      <c r="J14" s="56">
        <f t="shared" si="5"/>
        <v>167</v>
      </c>
      <c r="K14" s="55">
        <v>0</v>
      </c>
      <c r="L14" s="55">
        <v>0</v>
      </c>
      <c r="M14" s="56">
        <f t="shared" si="6"/>
        <v>0</v>
      </c>
      <c r="N14" s="32">
        <f t="shared" si="7"/>
        <v>0.31751701652527503</v>
      </c>
      <c r="O14" s="32">
        <f t="shared" si="8"/>
        <v>0.44379249218028977</v>
      </c>
      <c r="P14" s="33">
        <f t="shared" si="9"/>
        <v>0.37800826234803658</v>
      </c>
      <c r="Q14" s="41"/>
      <c r="R14" s="57">
        <f t="shared" si="10"/>
        <v>68.583675569459402</v>
      </c>
      <c r="S14" s="57">
        <f t="shared" si="11"/>
        <v>95.859178310942596</v>
      </c>
      <c r="T14" s="57">
        <f t="shared" si="12"/>
        <v>81.649784667175908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11142.549899748985</v>
      </c>
      <c r="F15" s="55">
        <v>12761.478072440799</v>
      </c>
      <c r="G15" s="56">
        <f t="shared" si="4"/>
        <v>23904.027972189782</v>
      </c>
      <c r="H15" s="55">
        <v>155</v>
      </c>
      <c r="I15" s="55">
        <v>184</v>
      </c>
      <c r="J15" s="56">
        <f t="shared" si="5"/>
        <v>339</v>
      </c>
      <c r="K15" s="55">
        <v>84</v>
      </c>
      <c r="L15" s="55">
        <v>83</v>
      </c>
      <c r="M15" s="56">
        <f t="shared" si="6"/>
        <v>167</v>
      </c>
      <c r="N15" s="32">
        <f t="shared" si="7"/>
        <v>0.20515815841340743</v>
      </c>
      <c r="O15" s="32">
        <f t="shared" si="8"/>
        <v>0.21153491036402333</v>
      </c>
      <c r="P15" s="33">
        <f t="shared" si="9"/>
        <v>0.20851385181603091</v>
      </c>
      <c r="Q15" s="41"/>
      <c r="R15" s="57">
        <f t="shared" si="10"/>
        <v>46.621547697694496</v>
      </c>
      <c r="S15" s="57">
        <f t="shared" si="11"/>
        <v>47.795798024122846</v>
      </c>
      <c r="T15" s="57">
        <f t="shared" si="12"/>
        <v>47.241162000375063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20136.200743932266</v>
      </c>
      <c r="F16" s="55">
        <v>22929.349595655829</v>
      </c>
      <c r="G16" s="56">
        <f t="shared" si="4"/>
        <v>43065.550339588095</v>
      </c>
      <c r="H16" s="55">
        <v>191</v>
      </c>
      <c r="I16" s="55">
        <v>186</v>
      </c>
      <c r="J16" s="56">
        <f t="shared" si="5"/>
        <v>377</v>
      </c>
      <c r="K16" s="55">
        <v>181</v>
      </c>
      <c r="L16" s="55">
        <v>180</v>
      </c>
      <c r="M16" s="56">
        <f t="shared" si="6"/>
        <v>361</v>
      </c>
      <c r="N16" s="32">
        <f t="shared" si="7"/>
        <v>0.23375047297469662</v>
      </c>
      <c r="O16" s="32">
        <f t="shared" si="8"/>
        <v>0.27034226555904345</v>
      </c>
      <c r="P16" s="33">
        <f t="shared" si="9"/>
        <v>0.25190424859375349</v>
      </c>
      <c r="Q16" s="41"/>
      <c r="R16" s="57">
        <f t="shared" si="10"/>
        <v>54.12957189229104</v>
      </c>
      <c r="S16" s="57">
        <f t="shared" si="11"/>
        <v>62.648496162994071</v>
      </c>
      <c r="T16" s="57">
        <f t="shared" si="12"/>
        <v>58.354404254184409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21924.204810187475</v>
      </c>
      <c r="F17" s="55">
        <v>24397.410347841702</v>
      </c>
      <c r="G17" s="56">
        <f t="shared" si="4"/>
        <v>46321.615158029177</v>
      </c>
      <c r="H17" s="55">
        <v>197</v>
      </c>
      <c r="I17" s="55">
        <v>186</v>
      </c>
      <c r="J17" s="56">
        <f t="shared" si="5"/>
        <v>383</v>
      </c>
      <c r="K17" s="55">
        <v>181</v>
      </c>
      <c r="L17" s="55">
        <v>177</v>
      </c>
      <c r="M17" s="56">
        <f t="shared" si="6"/>
        <v>358</v>
      </c>
      <c r="N17" s="32">
        <f t="shared" ref="N17:N81" si="13">+E17/(H17*216+K17*248)</f>
        <v>0.250734272760607</v>
      </c>
      <c r="O17" s="32">
        <f t="shared" si="0"/>
        <v>0.29019662132269602</v>
      </c>
      <c r="P17" s="33">
        <f t="shared" si="1"/>
        <v>0.2700779838030527</v>
      </c>
      <c r="Q17" s="41"/>
      <c r="R17" s="57">
        <f t="shared" si="10"/>
        <v>58.000541825892789</v>
      </c>
      <c r="S17" s="57">
        <f t="shared" si="11"/>
        <v>67.2104968260102</v>
      </c>
      <c r="T17" s="57">
        <f t="shared" si="12"/>
        <v>62.512301157934111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28353.878039381711</v>
      </c>
      <c r="F18" s="55">
        <v>29162.925866743106</v>
      </c>
      <c r="G18" s="56">
        <f t="shared" si="4"/>
        <v>57516.803906124813</v>
      </c>
      <c r="H18" s="55">
        <v>193</v>
      </c>
      <c r="I18" s="55">
        <v>186</v>
      </c>
      <c r="J18" s="56">
        <f t="shared" si="5"/>
        <v>379</v>
      </c>
      <c r="K18" s="55">
        <v>181</v>
      </c>
      <c r="L18" s="55">
        <v>177</v>
      </c>
      <c r="M18" s="56">
        <f t="shared" si="6"/>
        <v>358</v>
      </c>
      <c r="N18" s="32">
        <f t="shared" si="13"/>
        <v>0.32750274948463443</v>
      </c>
      <c r="O18" s="32">
        <f t="shared" si="0"/>
        <v>0.34688036286448648</v>
      </c>
      <c r="P18" s="33">
        <f t="shared" si="1"/>
        <v>0.33704938766422587</v>
      </c>
      <c r="Q18" s="41"/>
      <c r="R18" s="57">
        <f t="shared" si="10"/>
        <v>75.812508126689067</v>
      </c>
      <c r="S18" s="57">
        <f t="shared" si="11"/>
        <v>80.338638751358417</v>
      </c>
      <c r="T18" s="57">
        <f t="shared" si="12"/>
        <v>78.041796344809782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37001.518981828965</v>
      </c>
      <c r="F19" s="55">
        <v>38143.298667834963</v>
      </c>
      <c r="G19" s="56">
        <f t="shared" si="4"/>
        <v>75144.817649663921</v>
      </c>
      <c r="H19" s="55">
        <v>189</v>
      </c>
      <c r="I19" s="55">
        <v>185</v>
      </c>
      <c r="J19" s="56">
        <f t="shared" si="5"/>
        <v>374</v>
      </c>
      <c r="K19" s="55">
        <v>181</v>
      </c>
      <c r="L19" s="55">
        <v>182</v>
      </c>
      <c r="M19" s="56">
        <f t="shared" si="6"/>
        <v>363</v>
      </c>
      <c r="N19" s="32">
        <f t="shared" si="13"/>
        <v>0.43169590001200492</v>
      </c>
      <c r="O19" s="32">
        <f t="shared" si="0"/>
        <v>0.44823844443728217</v>
      </c>
      <c r="P19" s="33">
        <f t="shared" si="1"/>
        <v>0.43993734280398999</v>
      </c>
      <c r="Q19" s="41"/>
      <c r="R19" s="57">
        <f t="shared" si="10"/>
        <v>100.0041053562945</v>
      </c>
      <c r="S19" s="57">
        <f t="shared" si="11"/>
        <v>103.93269391780643</v>
      </c>
      <c r="T19" s="57">
        <f t="shared" si="12"/>
        <v>101.96040386657248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45526.559762515179</v>
      </c>
      <c r="F20" s="55">
        <v>51106.475036647738</v>
      </c>
      <c r="G20" s="56">
        <f t="shared" si="4"/>
        <v>96633.03479916291</v>
      </c>
      <c r="H20" s="55">
        <v>273</v>
      </c>
      <c r="I20" s="55">
        <v>250</v>
      </c>
      <c r="J20" s="56">
        <f t="shared" si="5"/>
        <v>523</v>
      </c>
      <c r="K20" s="55">
        <v>180</v>
      </c>
      <c r="L20" s="55">
        <v>181</v>
      </c>
      <c r="M20" s="56">
        <f t="shared" si="6"/>
        <v>361</v>
      </c>
      <c r="N20" s="32">
        <f t="shared" si="13"/>
        <v>0.43941162615353235</v>
      </c>
      <c r="O20" s="32">
        <f t="shared" si="0"/>
        <v>0.51681169643078773</v>
      </c>
      <c r="P20" s="33">
        <f t="shared" si="1"/>
        <v>0.47720959821015185</v>
      </c>
      <c r="Q20" s="41"/>
      <c r="R20" s="57">
        <f t="shared" si="10"/>
        <v>100.50013192608208</v>
      </c>
      <c r="S20" s="57">
        <f t="shared" si="11"/>
        <v>118.5765082056792</v>
      </c>
      <c r="T20" s="57">
        <f t="shared" si="12"/>
        <v>109.31338778185849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41224.359886548591</v>
      </c>
      <c r="F21" s="55">
        <v>50988.137520123346</v>
      </c>
      <c r="G21" s="56">
        <f t="shared" si="4"/>
        <v>92212.49740667193</v>
      </c>
      <c r="H21" s="55">
        <v>256</v>
      </c>
      <c r="I21" s="55">
        <v>251</v>
      </c>
      <c r="J21" s="56">
        <f t="shared" si="5"/>
        <v>507</v>
      </c>
      <c r="K21" s="55">
        <v>179</v>
      </c>
      <c r="L21" s="55">
        <v>180</v>
      </c>
      <c r="M21" s="56">
        <f t="shared" si="6"/>
        <v>359</v>
      </c>
      <c r="N21" s="32">
        <f t="shared" si="13"/>
        <v>0.41353382439760644</v>
      </c>
      <c r="O21" s="32">
        <f t="shared" si="0"/>
        <v>0.51578192037026938</v>
      </c>
      <c r="P21" s="33">
        <f t="shared" si="1"/>
        <v>0.46444363670859823</v>
      </c>
      <c r="Q21" s="41"/>
      <c r="R21" s="57">
        <f t="shared" si="10"/>
        <v>94.76864341735309</v>
      </c>
      <c r="S21" s="57">
        <f t="shared" si="11"/>
        <v>118.30194320214234</v>
      </c>
      <c r="T21" s="57">
        <f t="shared" si="12"/>
        <v>106.48094388761193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39684.20527339229</v>
      </c>
      <c r="F22" s="55">
        <v>48349.431533647308</v>
      </c>
      <c r="G22" s="56">
        <f t="shared" si="4"/>
        <v>88033.636807039598</v>
      </c>
      <c r="H22" s="55">
        <v>250</v>
      </c>
      <c r="I22" s="55">
        <v>251</v>
      </c>
      <c r="J22" s="56">
        <f t="shared" si="5"/>
        <v>501</v>
      </c>
      <c r="K22" s="55">
        <v>179</v>
      </c>
      <c r="L22" s="55">
        <v>180</v>
      </c>
      <c r="M22" s="56">
        <f t="shared" si="6"/>
        <v>359</v>
      </c>
      <c r="N22" s="32">
        <f t="shared" si="13"/>
        <v>0.40332755989706776</v>
      </c>
      <c r="O22" s="32">
        <f t="shared" si="0"/>
        <v>0.4890894992074058</v>
      </c>
      <c r="P22" s="33">
        <f t="shared" si="1"/>
        <v>0.44630940139844055</v>
      </c>
      <c r="Q22" s="41"/>
      <c r="R22" s="57">
        <f t="shared" si="10"/>
        <v>92.503974996252424</v>
      </c>
      <c r="S22" s="57">
        <f t="shared" si="11"/>
        <v>112.17965553050419</v>
      </c>
      <c r="T22" s="57">
        <f t="shared" si="12"/>
        <v>102.36469396167395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37369.099235432885</v>
      </c>
      <c r="F23" s="55">
        <v>39395.788031478543</v>
      </c>
      <c r="G23" s="56">
        <f t="shared" si="4"/>
        <v>76764.887266911421</v>
      </c>
      <c r="H23" s="55">
        <v>244</v>
      </c>
      <c r="I23" s="55">
        <v>244</v>
      </c>
      <c r="J23" s="56">
        <f t="shared" si="5"/>
        <v>488</v>
      </c>
      <c r="K23" s="55">
        <v>179</v>
      </c>
      <c r="L23" s="55">
        <v>180</v>
      </c>
      <c r="M23" s="56">
        <f t="shared" si="6"/>
        <v>359</v>
      </c>
      <c r="N23" s="32">
        <f t="shared" si="13"/>
        <v>0.38486754588688393</v>
      </c>
      <c r="O23" s="32">
        <f t="shared" si="0"/>
        <v>0.40470689545815403</v>
      </c>
      <c r="P23" s="33">
        <f t="shared" si="1"/>
        <v>0.39479987279835127</v>
      </c>
      <c r="Q23" s="41"/>
      <c r="R23" s="57">
        <f t="shared" si="10"/>
        <v>88.343024197240865</v>
      </c>
      <c r="S23" s="57">
        <f t="shared" si="11"/>
        <v>92.914594413864492</v>
      </c>
      <c r="T23" s="57">
        <f t="shared" si="12"/>
        <v>90.631507989269679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35891.96222220458</v>
      </c>
      <c r="F24" s="55">
        <v>35835.217928563383</v>
      </c>
      <c r="G24" s="56">
        <f t="shared" si="4"/>
        <v>71727.180150767963</v>
      </c>
      <c r="H24" s="55">
        <v>248</v>
      </c>
      <c r="I24" s="55">
        <v>248</v>
      </c>
      <c r="J24" s="56">
        <f t="shared" si="5"/>
        <v>496</v>
      </c>
      <c r="K24" s="55">
        <v>177</v>
      </c>
      <c r="L24" s="55">
        <v>180</v>
      </c>
      <c r="M24" s="56">
        <f t="shared" si="6"/>
        <v>357</v>
      </c>
      <c r="N24" s="32">
        <f t="shared" si="13"/>
        <v>0.36825866188751311</v>
      </c>
      <c r="O24" s="32">
        <f t="shared" si="0"/>
        <v>0.36489102648015825</v>
      </c>
      <c r="P24" s="33">
        <f t="shared" si="1"/>
        <v>0.36656844183515253</v>
      </c>
      <c r="Q24" s="41"/>
      <c r="R24" s="57">
        <f t="shared" si="10"/>
        <v>84.451675816951948</v>
      </c>
      <c r="S24" s="57">
        <f t="shared" si="11"/>
        <v>83.7271446929051</v>
      </c>
      <c r="T24" s="57">
        <f t="shared" si="12"/>
        <v>84.088136167371587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34453.059184218662</v>
      </c>
      <c r="F25" s="55">
        <v>34454.870274048728</v>
      </c>
      <c r="G25" s="56">
        <f t="shared" si="4"/>
        <v>68907.92945826739</v>
      </c>
      <c r="H25" s="55">
        <v>248</v>
      </c>
      <c r="I25" s="55">
        <v>251</v>
      </c>
      <c r="J25" s="56">
        <f t="shared" si="5"/>
        <v>499</v>
      </c>
      <c r="K25" s="55">
        <v>171</v>
      </c>
      <c r="L25" s="55">
        <v>180</v>
      </c>
      <c r="M25" s="56">
        <f t="shared" si="6"/>
        <v>351</v>
      </c>
      <c r="N25" s="32">
        <f t="shared" si="13"/>
        <v>0.3589757771132227</v>
      </c>
      <c r="O25" s="32">
        <f t="shared" si="0"/>
        <v>0.34853595405487503</v>
      </c>
      <c r="P25" s="33">
        <f t="shared" si="1"/>
        <v>0.35367870502929388</v>
      </c>
      <c r="Q25" s="41"/>
      <c r="R25" s="57">
        <f t="shared" si="10"/>
        <v>82.22687156138106</v>
      </c>
      <c r="S25" s="57">
        <f t="shared" si="11"/>
        <v>79.941694371342763</v>
      </c>
      <c r="T25" s="57">
        <f t="shared" si="12"/>
        <v>81.068152303843988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32913.339599373285</v>
      </c>
      <c r="F26" s="55">
        <v>32390.244008309921</v>
      </c>
      <c r="G26" s="56">
        <f t="shared" si="4"/>
        <v>65303.583607683206</v>
      </c>
      <c r="H26" s="55">
        <v>248</v>
      </c>
      <c r="I26" s="55">
        <v>245</v>
      </c>
      <c r="J26" s="56">
        <f t="shared" si="5"/>
        <v>493</v>
      </c>
      <c r="K26" s="55">
        <v>178</v>
      </c>
      <c r="L26" s="55">
        <v>180</v>
      </c>
      <c r="M26" s="56">
        <f t="shared" si="6"/>
        <v>358</v>
      </c>
      <c r="N26" s="32">
        <f t="shared" si="13"/>
        <v>0.3368403021059162</v>
      </c>
      <c r="O26" s="32">
        <f t="shared" si="0"/>
        <v>0.33200332111838787</v>
      </c>
      <c r="P26" s="33">
        <f t="shared" si="1"/>
        <v>0.33442369416856083</v>
      </c>
      <c r="Q26" s="41"/>
      <c r="R26" s="57">
        <f t="shared" si="10"/>
        <v>77.261360561909115</v>
      </c>
      <c r="S26" s="57">
        <f t="shared" si="11"/>
        <v>76.212338843082165</v>
      </c>
      <c r="T26" s="57">
        <f t="shared" si="12"/>
        <v>76.737466048981446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27156.920345769413</v>
      </c>
      <c r="F27" s="55">
        <v>28149.696260041586</v>
      </c>
      <c r="G27" s="56">
        <f t="shared" si="4"/>
        <v>55306.616605810996</v>
      </c>
      <c r="H27" s="55">
        <v>250</v>
      </c>
      <c r="I27" s="55">
        <v>246</v>
      </c>
      <c r="J27" s="56">
        <f t="shared" si="5"/>
        <v>496</v>
      </c>
      <c r="K27" s="55">
        <v>188</v>
      </c>
      <c r="L27" s="55">
        <v>169</v>
      </c>
      <c r="M27" s="56">
        <f t="shared" si="6"/>
        <v>357</v>
      </c>
      <c r="N27" s="32">
        <f t="shared" si="13"/>
        <v>0.26988512030697859</v>
      </c>
      <c r="O27" s="32">
        <f t="shared" si="0"/>
        <v>0.2961629519825939</v>
      </c>
      <c r="P27" s="33">
        <f t="shared" si="1"/>
        <v>0.28264962082367939</v>
      </c>
      <c r="Q27" s="41"/>
      <c r="R27" s="57">
        <f t="shared" si="10"/>
        <v>62.002101246048888</v>
      </c>
      <c r="S27" s="57">
        <f t="shared" si="11"/>
        <v>67.830593397690564</v>
      </c>
      <c r="T27" s="57">
        <f t="shared" si="12"/>
        <v>64.837768588289563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9195.7270228544039</v>
      </c>
      <c r="F28" s="55">
        <v>11192.704880929994</v>
      </c>
      <c r="G28" s="56">
        <f t="shared" si="4"/>
        <v>20388.431903784396</v>
      </c>
      <c r="H28" s="55">
        <v>159</v>
      </c>
      <c r="I28" s="55">
        <v>152</v>
      </c>
      <c r="J28" s="56">
        <f t="shared" si="5"/>
        <v>311</v>
      </c>
      <c r="K28" s="55">
        <v>0</v>
      </c>
      <c r="L28" s="55">
        <v>0</v>
      </c>
      <c r="M28" s="56">
        <f t="shared" si="6"/>
        <v>0</v>
      </c>
      <c r="N28" s="32">
        <f t="shared" si="13"/>
        <v>0.26775352384272083</v>
      </c>
      <c r="O28" s="32">
        <f t="shared" si="0"/>
        <v>0.34090840889772156</v>
      </c>
      <c r="P28" s="33">
        <f t="shared" si="1"/>
        <v>0.30350767988246391</v>
      </c>
      <c r="Q28" s="41"/>
      <c r="R28" s="57">
        <f t="shared" si="10"/>
        <v>57.834761150027695</v>
      </c>
      <c r="S28" s="57">
        <f t="shared" si="11"/>
        <v>73.636216321907852</v>
      </c>
      <c r="T28" s="57">
        <f t="shared" si="12"/>
        <v>65.5576588546122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8898.0242290674141</v>
      </c>
      <c r="F29" s="55">
        <v>10810.4599599254</v>
      </c>
      <c r="G29" s="56">
        <f t="shared" si="4"/>
        <v>19708.484188992814</v>
      </c>
      <c r="H29" s="55">
        <v>162</v>
      </c>
      <c r="I29" s="55">
        <v>160</v>
      </c>
      <c r="J29" s="56">
        <f t="shared" si="5"/>
        <v>322</v>
      </c>
      <c r="K29" s="55">
        <v>0</v>
      </c>
      <c r="L29" s="55">
        <v>0</v>
      </c>
      <c r="M29" s="56">
        <f t="shared" si="6"/>
        <v>0</v>
      </c>
      <c r="N29" s="32">
        <f t="shared" si="13"/>
        <v>0.25428738651884469</v>
      </c>
      <c r="O29" s="32">
        <f t="shared" si="0"/>
        <v>0.31280266087747105</v>
      </c>
      <c r="P29" s="33">
        <f t="shared" si="1"/>
        <v>0.28336329924362796</v>
      </c>
      <c r="Q29" s="41"/>
      <c r="R29" s="57">
        <f t="shared" si="10"/>
        <v>54.92607548807046</v>
      </c>
      <c r="S29" s="57">
        <f t="shared" si="11"/>
        <v>67.565374749533746</v>
      </c>
      <c r="T29" s="57">
        <f t="shared" si="12"/>
        <v>61.206472636623644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8643.0883825428918</v>
      </c>
      <c r="F30" s="55">
        <v>10622.145914338926</v>
      </c>
      <c r="G30" s="56">
        <f t="shared" si="4"/>
        <v>19265.234296881819</v>
      </c>
      <c r="H30" s="55">
        <v>155</v>
      </c>
      <c r="I30" s="55">
        <v>152</v>
      </c>
      <c r="J30" s="56">
        <f t="shared" si="5"/>
        <v>307</v>
      </c>
      <c r="K30" s="55">
        <v>0</v>
      </c>
      <c r="L30" s="55">
        <v>0</v>
      </c>
      <c r="M30" s="56">
        <f t="shared" si="6"/>
        <v>0</v>
      </c>
      <c r="N30" s="32">
        <f t="shared" si="13"/>
        <v>0.25815676172469809</v>
      </c>
      <c r="O30" s="32">
        <f t="shared" si="0"/>
        <v>0.32353027273205792</v>
      </c>
      <c r="P30" s="33">
        <f t="shared" si="1"/>
        <v>0.29052410267948214</v>
      </c>
      <c r="Q30" s="41"/>
      <c r="R30" s="57">
        <f t="shared" si="10"/>
        <v>55.761860532534783</v>
      </c>
      <c r="S30" s="57">
        <f t="shared" si="11"/>
        <v>69.882538910124509</v>
      </c>
      <c r="T30" s="57">
        <f t="shared" si="12"/>
        <v>62.753206178768139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7926.1507114252045</v>
      </c>
      <c r="F31" s="55">
        <v>9996.6574191313885</v>
      </c>
      <c r="G31" s="56">
        <f t="shared" si="4"/>
        <v>17922.808130556594</v>
      </c>
      <c r="H31" s="55">
        <v>156</v>
      </c>
      <c r="I31" s="55">
        <v>152</v>
      </c>
      <c r="J31" s="56">
        <f t="shared" si="5"/>
        <v>308</v>
      </c>
      <c r="K31" s="55">
        <v>0</v>
      </c>
      <c r="L31" s="55">
        <v>0</v>
      </c>
      <c r="M31" s="56">
        <f t="shared" si="6"/>
        <v>0</v>
      </c>
      <c r="N31" s="32">
        <f t="shared" si="13"/>
        <v>0.23522527040079547</v>
      </c>
      <c r="O31" s="32">
        <f t="shared" si="0"/>
        <v>0.30447908805833906</v>
      </c>
      <c r="P31" s="33">
        <f t="shared" si="1"/>
        <v>0.26940247911490789</v>
      </c>
      <c r="Q31" s="41"/>
      <c r="R31" s="57">
        <f t="shared" si="10"/>
        <v>50.808658406571823</v>
      </c>
      <c r="S31" s="57">
        <f t="shared" si="11"/>
        <v>65.767483020601233</v>
      </c>
      <c r="T31" s="57">
        <f t="shared" si="12"/>
        <v>58.190935488820109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7514.4482596936623</v>
      </c>
      <c r="F32" s="55">
        <v>9740.4454856793072</v>
      </c>
      <c r="G32" s="56">
        <f t="shared" si="4"/>
        <v>17254.89374537297</v>
      </c>
      <c r="H32" s="55">
        <v>155</v>
      </c>
      <c r="I32" s="55">
        <v>152</v>
      </c>
      <c r="J32" s="56">
        <f t="shared" si="5"/>
        <v>307</v>
      </c>
      <c r="K32" s="55">
        <v>0</v>
      </c>
      <c r="L32" s="55">
        <v>0</v>
      </c>
      <c r="M32" s="56">
        <f t="shared" si="6"/>
        <v>0</v>
      </c>
      <c r="N32" s="32">
        <f t="shared" si="13"/>
        <v>0.2244458858928812</v>
      </c>
      <c r="O32" s="32">
        <f t="shared" si="0"/>
        <v>0.2966753620150861</v>
      </c>
      <c r="P32" s="33">
        <f t="shared" si="1"/>
        <v>0.26020771120420089</v>
      </c>
      <c r="Q32" s="41"/>
      <c r="R32" s="57">
        <f t="shared" si="10"/>
        <v>48.480311352862337</v>
      </c>
      <c r="S32" s="57">
        <f t="shared" si="11"/>
        <v>64.081878195258597</v>
      </c>
      <c r="T32" s="57">
        <f t="shared" si="12"/>
        <v>56.204865620107398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5516.4444267844965</v>
      </c>
      <c r="F33" s="55">
        <v>7471.1665735773686</v>
      </c>
      <c r="G33" s="56">
        <f t="shared" si="4"/>
        <v>12987.611000361865</v>
      </c>
      <c r="H33" s="55">
        <v>159</v>
      </c>
      <c r="I33" s="55">
        <v>152</v>
      </c>
      <c r="J33" s="56">
        <f t="shared" si="5"/>
        <v>311</v>
      </c>
      <c r="K33" s="55">
        <v>0</v>
      </c>
      <c r="L33" s="55">
        <v>0</v>
      </c>
      <c r="M33" s="56">
        <f t="shared" si="6"/>
        <v>0</v>
      </c>
      <c r="N33" s="32">
        <f t="shared" si="13"/>
        <v>0.16062323627953926</v>
      </c>
      <c r="O33" s="32">
        <f t="shared" si="0"/>
        <v>0.22755746142718594</v>
      </c>
      <c r="P33" s="33">
        <f t="shared" si="1"/>
        <v>0.19333706979221546</v>
      </c>
      <c r="Q33" s="41"/>
      <c r="R33" s="57">
        <f t="shared" si="10"/>
        <v>34.69461903638048</v>
      </c>
      <c r="S33" s="57">
        <f t="shared" si="11"/>
        <v>49.152411668272158</v>
      </c>
      <c r="T33" s="57">
        <f t="shared" si="12"/>
        <v>41.760807075118535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3019.5182702083343</v>
      </c>
      <c r="F34" s="55">
        <v>4298.3654536791346</v>
      </c>
      <c r="G34" s="56">
        <f t="shared" si="4"/>
        <v>7317.8837238874694</v>
      </c>
      <c r="H34" s="55">
        <v>158</v>
      </c>
      <c r="I34" s="55">
        <v>154</v>
      </c>
      <c r="J34" s="56">
        <f t="shared" si="5"/>
        <v>312</v>
      </c>
      <c r="K34" s="55">
        <v>0</v>
      </c>
      <c r="L34" s="55">
        <v>0</v>
      </c>
      <c r="M34" s="56">
        <f t="shared" si="6"/>
        <v>0</v>
      </c>
      <c r="N34" s="32">
        <f t="shared" si="13"/>
        <v>8.8476273740281719E-2</v>
      </c>
      <c r="O34" s="32">
        <f t="shared" si="0"/>
        <v>0.12921974067096967</v>
      </c>
      <c r="P34" s="33">
        <f t="shared" si="1"/>
        <v>0.10858683113555719</v>
      </c>
      <c r="Q34" s="41"/>
      <c r="R34" s="57">
        <f t="shared" si="10"/>
        <v>19.110875127900851</v>
      </c>
      <c r="S34" s="57">
        <f t="shared" si="11"/>
        <v>27.911463984929444</v>
      </c>
      <c r="T34" s="57">
        <f t="shared" si="12"/>
        <v>23.454755525280351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1516.5224779350792</v>
      </c>
      <c r="F35" s="55">
        <v>2413.4317211625544</v>
      </c>
      <c r="G35" s="56">
        <f t="shared" si="4"/>
        <v>3929.9541990976336</v>
      </c>
      <c r="H35" s="55">
        <v>157</v>
      </c>
      <c r="I35" s="55">
        <v>167</v>
      </c>
      <c r="J35" s="56">
        <f t="shared" si="5"/>
        <v>324</v>
      </c>
      <c r="K35" s="55">
        <v>0</v>
      </c>
      <c r="L35" s="55">
        <v>0</v>
      </c>
      <c r="M35" s="56">
        <f t="shared" si="6"/>
        <v>0</v>
      </c>
      <c r="N35" s="32">
        <f t="shared" si="13"/>
        <v>4.471934648310566E-2</v>
      </c>
      <c r="O35" s="32">
        <f t="shared" si="0"/>
        <v>6.6905958116061051E-2</v>
      </c>
      <c r="P35" s="33">
        <f t="shared" si="1"/>
        <v>5.6155038281573408E-2</v>
      </c>
      <c r="Q35" s="41"/>
      <c r="R35" s="57">
        <f t="shared" si="10"/>
        <v>9.6593788403508238</v>
      </c>
      <c r="S35" s="57">
        <f t="shared" si="11"/>
        <v>14.451686953069188</v>
      </c>
      <c r="T35" s="57">
        <f t="shared" si="12"/>
        <v>12.129488268819857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383.23125640383529</v>
      </c>
      <c r="F36" s="60">
        <v>497.99999999976336</v>
      </c>
      <c r="G36" s="61">
        <f t="shared" si="4"/>
        <v>881.23125640359865</v>
      </c>
      <c r="H36" s="60">
        <v>157</v>
      </c>
      <c r="I36" s="60">
        <v>166</v>
      </c>
      <c r="J36" s="61">
        <f t="shared" si="5"/>
        <v>323</v>
      </c>
      <c r="K36" s="60">
        <v>0</v>
      </c>
      <c r="L36" s="60">
        <v>0</v>
      </c>
      <c r="M36" s="61">
        <f t="shared" si="6"/>
        <v>0</v>
      </c>
      <c r="N36" s="34">
        <f t="shared" si="13"/>
        <v>1.1300756558263602E-2</v>
      </c>
      <c r="O36" s="34">
        <f t="shared" si="0"/>
        <v>1.3888888888882289E-2</v>
      </c>
      <c r="P36" s="35">
        <f t="shared" si="1"/>
        <v>1.2630880294742556E-2</v>
      </c>
      <c r="Q36" s="41"/>
      <c r="R36" s="57">
        <f t="shared" si="10"/>
        <v>2.4409634165849381</v>
      </c>
      <c r="S36" s="57">
        <f t="shared" si="11"/>
        <v>2.9999999999985745</v>
      </c>
      <c r="T36" s="57">
        <f t="shared" si="12"/>
        <v>2.7282701436643921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11349.815327266318</v>
      </c>
      <c r="F37" s="55">
        <v>11946.364239753559</v>
      </c>
      <c r="G37" s="64">
        <f t="shared" si="4"/>
        <v>23296.179567019877</v>
      </c>
      <c r="H37" s="63">
        <v>92</v>
      </c>
      <c r="I37" s="63">
        <v>94</v>
      </c>
      <c r="J37" s="64">
        <f t="shared" si="5"/>
        <v>186</v>
      </c>
      <c r="K37" s="63">
        <v>84</v>
      </c>
      <c r="L37" s="63">
        <v>94</v>
      </c>
      <c r="M37" s="64">
        <f t="shared" si="6"/>
        <v>178</v>
      </c>
      <c r="N37" s="30">
        <f t="shared" si="13"/>
        <v>0.27883783724612615</v>
      </c>
      <c r="O37" s="30">
        <f t="shared" si="0"/>
        <v>0.27389866653873712</v>
      </c>
      <c r="P37" s="31">
        <f t="shared" si="1"/>
        <v>0.27628296450450518</v>
      </c>
      <c r="Q37" s="41"/>
      <c r="R37" s="57">
        <f t="shared" si="10"/>
        <v>64.487587086740447</v>
      </c>
      <c r="S37" s="57">
        <f t="shared" si="11"/>
        <v>63.544490636987014</v>
      </c>
      <c r="T37" s="57">
        <f t="shared" si="12"/>
        <v>64.000493315988678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10806.230662110323</v>
      </c>
      <c r="F38" s="55">
        <v>11581.667500752053</v>
      </c>
      <c r="G38" s="56">
        <f t="shared" si="4"/>
        <v>22387.898162862377</v>
      </c>
      <c r="H38" s="55">
        <v>84</v>
      </c>
      <c r="I38" s="55">
        <v>94</v>
      </c>
      <c r="J38" s="56">
        <f t="shared" si="5"/>
        <v>178</v>
      </c>
      <c r="K38" s="55">
        <v>83</v>
      </c>
      <c r="L38" s="55">
        <v>95</v>
      </c>
      <c r="M38" s="56">
        <f t="shared" si="6"/>
        <v>178</v>
      </c>
      <c r="N38" s="32">
        <f t="shared" si="13"/>
        <v>0.27902888509890322</v>
      </c>
      <c r="O38" s="32">
        <f t="shared" si="0"/>
        <v>0.26403582666314185</v>
      </c>
      <c r="P38" s="33">
        <f t="shared" si="1"/>
        <v>0.2710661827157882</v>
      </c>
      <c r="Q38" s="41"/>
      <c r="R38" s="57">
        <f t="shared" si="10"/>
        <v>64.707968036588767</v>
      </c>
      <c r="S38" s="57">
        <f t="shared" si="11"/>
        <v>61.278664025143136</v>
      </c>
      <c r="T38" s="57">
        <f t="shared" si="12"/>
        <v>62.887354390062853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10538.13903891783</v>
      </c>
      <c r="F39" s="55">
        <v>11266.853899221709</v>
      </c>
      <c r="G39" s="56">
        <f t="shared" si="4"/>
        <v>21804.992938139541</v>
      </c>
      <c r="H39" s="55">
        <v>84</v>
      </c>
      <c r="I39" s="55">
        <v>94</v>
      </c>
      <c r="J39" s="56">
        <f t="shared" si="5"/>
        <v>178</v>
      </c>
      <c r="K39" s="55">
        <v>84</v>
      </c>
      <c r="L39" s="55">
        <v>100</v>
      </c>
      <c r="M39" s="56">
        <f t="shared" si="6"/>
        <v>184</v>
      </c>
      <c r="N39" s="32">
        <f t="shared" si="13"/>
        <v>0.27037507796895088</v>
      </c>
      <c r="O39" s="32">
        <f t="shared" si="0"/>
        <v>0.2497972219586225</v>
      </c>
      <c r="P39" s="33">
        <f t="shared" si="1"/>
        <v>0.25933626234704499</v>
      </c>
      <c r="Q39" s="41"/>
      <c r="R39" s="57">
        <f t="shared" si="10"/>
        <v>62.727018088796612</v>
      </c>
      <c r="S39" s="57">
        <f t="shared" si="11"/>
        <v>58.076566490833549</v>
      </c>
      <c r="T39" s="57">
        <f t="shared" si="12"/>
        <v>60.234787121932435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10380.488061001779</v>
      </c>
      <c r="F40" s="55">
        <v>11132.089645216785</v>
      </c>
      <c r="G40" s="56">
        <f t="shared" si="4"/>
        <v>21512.577706218566</v>
      </c>
      <c r="H40" s="55">
        <v>84</v>
      </c>
      <c r="I40" s="55">
        <v>106</v>
      </c>
      <c r="J40" s="56">
        <f t="shared" si="5"/>
        <v>190</v>
      </c>
      <c r="K40" s="55">
        <v>80</v>
      </c>
      <c r="L40" s="55">
        <v>102</v>
      </c>
      <c r="M40" s="56">
        <f t="shared" si="6"/>
        <v>182</v>
      </c>
      <c r="N40" s="32">
        <f t="shared" si="13"/>
        <v>0.27328580615527009</v>
      </c>
      <c r="O40" s="32">
        <f t="shared" si="0"/>
        <v>0.23099455605114511</v>
      </c>
      <c r="P40" s="33">
        <f t="shared" si="1"/>
        <v>0.24963537070899747</v>
      </c>
      <c r="Q40" s="41"/>
      <c r="R40" s="57">
        <f t="shared" si="10"/>
        <v>63.295658908547431</v>
      </c>
      <c r="S40" s="57">
        <f t="shared" si="11"/>
        <v>53.519661755849931</v>
      </c>
      <c r="T40" s="57">
        <f t="shared" si="12"/>
        <v>57.829509962953132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10268.026357961293</v>
      </c>
      <c r="F41" s="55">
        <v>10993.737407802182</v>
      </c>
      <c r="G41" s="56">
        <f t="shared" si="4"/>
        <v>21261.763765763477</v>
      </c>
      <c r="H41" s="55">
        <v>84</v>
      </c>
      <c r="I41" s="55">
        <v>108</v>
      </c>
      <c r="J41" s="56">
        <f t="shared" si="5"/>
        <v>192</v>
      </c>
      <c r="K41" s="55">
        <v>83</v>
      </c>
      <c r="L41" s="55">
        <v>102</v>
      </c>
      <c r="M41" s="56">
        <f t="shared" si="6"/>
        <v>185</v>
      </c>
      <c r="N41" s="32">
        <f t="shared" si="13"/>
        <v>0.26513185183746368</v>
      </c>
      <c r="O41" s="32">
        <f t="shared" si="0"/>
        <v>0.22609693583008766</v>
      </c>
      <c r="P41" s="33">
        <f t="shared" si="1"/>
        <v>0.24340328516534798</v>
      </c>
      <c r="Q41" s="41"/>
      <c r="R41" s="57">
        <f t="shared" si="10"/>
        <v>61.485187772223313</v>
      </c>
      <c r="S41" s="57">
        <f t="shared" si="11"/>
        <v>52.351130513343726</v>
      </c>
      <c r="T41" s="57">
        <f t="shared" si="12"/>
        <v>56.39725136807288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7937.9673548677665</v>
      </c>
      <c r="F42" s="55">
        <v>6817.6702059682648</v>
      </c>
      <c r="G42" s="56">
        <f t="shared" si="4"/>
        <v>14755.637560836032</v>
      </c>
      <c r="H42" s="55">
        <v>0</v>
      </c>
      <c r="I42" s="55">
        <v>0</v>
      </c>
      <c r="J42" s="56">
        <f t="shared" si="5"/>
        <v>0</v>
      </c>
      <c r="K42" s="55">
        <v>84</v>
      </c>
      <c r="L42" s="55">
        <v>102</v>
      </c>
      <c r="M42" s="56">
        <f t="shared" si="6"/>
        <v>186</v>
      </c>
      <c r="N42" s="32">
        <f t="shared" si="13"/>
        <v>0.38104682003013474</v>
      </c>
      <c r="O42" s="32">
        <f t="shared" si="0"/>
        <v>0.26951574185516541</v>
      </c>
      <c r="P42" s="33">
        <f t="shared" si="1"/>
        <v>0.31988461586966771</v>
      </c>
      <c r="Q42" s="41"/>
      <c r="R42" s="57">
        <f t="shared" si="10"/>
        <v>94.499611367473406</v>
      </c>
      <c r="S42" s="57">
        <f t="shared" si="11"/>
        <v>66.839903980081033</v>
      </c>
      <c r="T42" s="57">
        <f t="shared" si="12"/>
        <v>79.331384735677588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7231.7399496461539</v>
      </c>
      <c r="F43" s="55">
        <v>6132.7183926498019</v>
      </c>
      <c r="G43" s="56">
        <f t="shared" si="4"/>
        <v>13364.458342295955</v>
      </c>
      <c r="H43" s="55">
        <v>0</v>
      </c>
      <c r="I43" s="55">
        <v>0</v>
      </c>
      <c r="J43" s="56">
        <f t="shared" si="5"/>
        <v>0</v>
      </c>
      <c r="K43" s="55">
        <v>84</v>
      </c>
      <c r="L43" s="55">
        <v>102</v>
      </c>
      <c r="M43" s="56">
        <f t="shared" si="6"/>
        <v>186</v>
      </c>
      <c r="N43" s="32">
        <f t="shared" si="13"/>
        <v>0.34714573491004963</v>
      </c>
      <c r="O43" s="32">
        <f t="shared" si="0"/>
        <v>0.24243826662910348</v>
      </c>
      <c r="P43" s="33">
        <f t="shared" si="1"/>
        <v>0.28972551036888561</v>
      </c>
      <c r="Q43" s="41"/>
      <c r="R43" s="57">
        <f t="shared" si="10"/>
        <v>86.092142257692302</v>
      </c>
      <c r="S43" s="57">
        <f t="shared" si="11"/>
        <v>60.124690124017668</v>
      </c>
      <c r="T43" s="57">
        <f t="shared" si="12"/>
        <v>71.851926571483631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6973.0903688178887</v>
      </c>
      <c r="F44" s="55">
        <v>5967.1135424613185</v>
      </c>
      <c r="G44" s="56">
        <f t="shared" si="4"/>
        <v>12940.203911279208</v>
      </c>
      <c r="H44" s="55">
        <v>0</v>
      </c>
      <c r="I44" s="55">
        <v>0</v>
      </c>
      <c r="J44" s="56">
        <f t="shared" si="5"/>
        <v>0</v>
      </c>
      <c r="K44" s="55">
        <v>84</v>
      </c>
      <c r="L44" s="55">
        <v>107</v>
      </c>
      <c r="M44" s="56">
        <f t="shared" si="6"/>
        <v>191</v>
      </c>
      <c r="N44" s="32">
        <f t="shared" si="13"/>
        <v>0.33472976040792479</v>
      </c>
      <c r="O44" s="32">
        <f t="shared" si="0"/>
        <v>0.22486861405115008</v>
      </c>
      <c r="P44" s="33">
        <f t="shared" si="1"/>
        <v>0.27318451087821333</v>
      </c>
      <c r="Q44" s="41"/>
      <c r="R44" s="57">
        <f t="shared" si="10"/>
        <v>83.012980581165337</v>
      </c>
      <c r="S44" s="57">
        <f t="shared" si="11"/>
        <v>55.767416284685218</v>
      </c>
      <c r="T44" s="57">
        <f t="shared" si="12"/>
        <v>67.749758697796906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6760.7375351215787</v>
      </c>
      <c r="F45" s="55">
        <v>5891.9379145662624</v>
      </c>
      <c r="G45" s="56">
        <f t="shared" si="4"/>
        <v>12652.675449687842</v>
      </c>
      <c r="H45" s="55">
        <v>0</v>
      </c>
      <c r="I45" s="55">
        <v>0</v>
      </c>
      <c r="J45" s="56">
        <f t="shared" si="5"/>
        <v>0</v>
      </c>
      <c r="K45" s="55">
        <v>84</v>
      </c>
      <c r="L45" s="55">
        <v>113</v>
      </c>
      <c r="M45" s="56">
        <f t="shared" si="6"/>
        <v>197</v>
      </c>
      <c r="N45" s="32">
        <f t="shared" si="13"/>
        <v>0.32453617200084384</v>
      </c>
      <c r="O45" s="32">
        <f t="shared" si="0"/>
        <v>0.21024614311184209</v>
      </c>
      <c r="P45" s="33">
        <f t="shared" si="1"/>
        <v>0.25897894730816773</v>
      </c>
      <c r="Q45" s="41"/>
      <c r="R45" s="57">
        <f t="shared" si="10"/>
        <v>80.484970656209271</v>
      </c>
      <c r="S45" s="57">
        <f t="shared" si="11"/>
        <v>52.141043491736838</v>
      </c>
      <c r="T45" s="57">
        <f t="shared" si="12"/>
        <v>64.226778932425589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6736.8836722072292</v>
      </c>
      <c r="F46" s="55">
        <v>5887.9631951386345</v>
      </c>
      <c r="G46" s="56">
        <f t="shared" si="4"/>
        <v>12624.846867345863</v>
      </c>
      <c r="H46" s="55">
        <v>0</v>
      </c>
      <c r="I46" s="55">
        <v>0</v>
      </c>
      <c r="J46" s="56">
        <f t="shared" si="5"/>
        <v>0</v>
      </c>
      <c r="K46" s="55">
        <v>84</v>
      </c>
      <c r="L46" s="55">
        <v>102</v>
      </c>
      <c r="M46" s="56">
        <f t="shared" si="6"/>
        <v>186</v>
      </c>
      <c r="N46" s="32">
        <f t="shared" si="13"/>
        <v>0.323391113297198</v>
      </c>
      <c r="O46" s="32">
        <f t="shared" si="0"/>
        <v>0.2327626184036462</v>
      </c>
      <c r="P46" s="33">
        <f t="shared" si="1"/>
        <v>0.27369161609750831</v>
      </c>
      <c r="Q46" s="41"/>
      <c r="R46" s="57">
        <f t="shared" si="10"/>
        <v>80.200996097705115</v>
      </c>
      <c r="S46" s="57">
        <f t="shared" si="11"/>
        <v>57.725129364104262</v>
      </c>
      <c r="T46" s="57">
        <f t="shared" si="12"/>
        <v>67.875520792182058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6737.3543454725141</v>
      </c>
      <c r="F47" s="55">
        <v>5841.6286650359725</v>
      </c>
      <c r="G47" s="56">
        <f t="shared" si="4"/>
        <v>12578.983010508487</v>
      </c>
      <c r="H47" s="55">
        <v>0</v>
      </c>
      <c r="I47" s="55">
        <v>0</v>
      </c>
      <c r="J47" s="56">
        <f t="shared" si="5"/>
        <v>0</v>
      </c>
      <c r="K47" s="55">
        <v>84</v>
      </c>
      <c r="L47" s="55">
        <v>102</v>
      </c>
      <c r="M47" s="56">
        <f t="shared" si="6"/>
        <v>186</v>
      </c>
      <c r="N47" s="32">
        <f t="shared" si="13"/>
        <v>0.3234137070599325</v>
      </c>
      <c r="O47" s="32">
        <f t="shared" si="0"/>
        <v>0.23093092445588126</v>
      </c>
      <c r="P47" s="33">
        <f t="shared" si="1"/>
        <v>0.272697342406098</v>
      </c>
      <c r="Q47" s="41"/>
      <c r="R47" s="57">
        <f t="shared" si="10"/>
        <v>80.206599350863257</v>
      </c>
      <c r="S47" s="57">
        <f t="shared" si="11"/>
        <v>57.270869265058558</v>
      </c>
      <c r="T47" s="57">
        <f t="shared" si="12"/>
        <v>67.628940916712295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5600.8419095474055</v>
      </c>
      <c r="F48" s="55">
        <v>5109.4308281056237</v>
      </c>
      <c r="G48" s="56">
        <f t="shared" si="4"/>
        <v>10710.272737653029</v>
      </c>
      <c r="H48" s="55">
        <v>0</v>
      </c>
      <c r="I48" s="55">
        <v>0</v>
      </c>
      <c r="J48" s="56">
        <f t="shared" ref="J48:J58" si="14">+H48+I48</f>
        <v>0</v>
      </c>
      <c r="K48" s="55">
        <v>84</v>
      </c>
      <c r="L48" s="55">
        <v>102</v>
      </c>
      <c r="M48" s="56">
        <f t="shared" ref="M48:M58" si="15">+K48+L48</f>
        <v>186</v>
      </c>
      <c r="N48" s="32">
        <f t="shared" ref="N48" si="16">+E48/(H48*216+K48*248)</f>
        <v>0.26885761854586238</v>
      </c>
      <c r="O48" s="32">
        <f t="shared" ref="O48" si="17">+F48/(I48*216+L48*248)</f>
        <v>0.20198572217368849</v>
      </c>
      <c r="P48" s="33">
        <f t="shared" ref="P48" si="18">+G48/(J48*216+M48*248)</f>
        <v>0.23218593343854121</v>
      </c>
      <c r="Q48" s="41"/>
      <c r="R48" s="57">
        <f t="shared" ref="R48" si="19">+E48/(H48+K48)</f>
        <v>66.676689399373871</v>
      </c>
      <c r="S48" s="57">
        <f t="shared" ref="S48" si="20">+F48/(I48+L48)</f>
        <v>50.092459099074745</v>
      </c>
      <c r="T48" s="57">
        <f t="shared" ref="T48" si="21">+G48/(J48+M48)</f>
        <v>57.582111492758223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5424.4862966233968</v>
      </c>
      <c r="F49" s="55">
        <v>5042.6255184429465</v>
      </c>
      <c r="G49" s="56">
        <f t="shared" si="4"/>
        <v>10467.111815066342</v>
      </c>
      <c r="H49" s="55">
        <v>0</v>
      </c>
      <c r="I49" s="55">
        <v>0</v>
      </c>
      <c r="J49" s="56">
        <f t="shared" si="14"/>
        <v>0</v>
      </c>
      <c r="K49" s="55">
        <v>84</v>
      </c>
      <c r="L49" s="55">
        <v>102</v>
      </c>
      <c r="M49" s="56">
        <f t="shared" si="15"/>
        <v>186</v>
      </c>
      <c r="N49" s="32">
        <f t="shared" si="13"/>
        <v>0.26039200732639195</v>
      </c>
      <c r="O49" s="32">
        <f t="shared" si="0"/>
        <v>0.19934477855957253</v>
      </c>
      <c r="P49" s="33">
        <f t="shared" si="1"/>
        <v>0.22691449477684578</v>
      </c>
      <c r="Q49" s="41"/>
      <c r="R49" s="57">
        <f t="shared" si="10"/>
        <v>64.577217816945193</v>
      </c>
      <c r="S49" s="57">
        <f t="shared" si="11"/>
        <v>49.437505082773988</v>
      </c>
      <c r="T49" s="57">
        <f t="shared" si="12"/>
        <v>56.274794704657758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5417.3721883127846</v>
      </c>
      <c r="F50" s="55">
        <v>4967.085468617026</v>
      </c>
      <c r="G50" s="56">
        <f t="shared" si="4"/>
        <v>10384.457656929811</v>
      </c>
      <c r="H50" s="55">
        <v>0</v>
      </c>
      <c r="I50" s="55">
        <v>0</v>
      </c>
      <c r="J50" s="56">
        <f t="shared" si="14"/>
        <v>0</v>
      </c>
      <c r="K50" s="55">
        <v>85</v>
      </c>
      <c r="L50" s="55">
        <v>102</v>
      </c>
      <c r="M50" s="56">
        <f t="shared" si="15"/>
        <v>187</v>
      </c>
      <c r="N50" s="32">
        <f t="shared" si="13"/>
        <v>0.25699109052717195</v>
      </c>
      <c r="O50" s="32">
        <f t="shared" si="0"/>
        <v>0.19635853370560666</v>
      </c>
      <c r="P50" s="33">
        <f t="shared" si="1"/>
        <v>0.22391878680631816</v>
      </c>
      <c r="Q50" s="41"/>
      <c r="R50" s="57">
        <f t="shared" si="10"/>
        <v>63.733790450738645</v>
      </c>
      <c r="S50" s="57">
        <f t="shared" si="11"/>
        <v>48.69691635899045</v>
      </c>
      <c r="T50" s="57">
        <f t="shared" si="12"/>
        <v>55.531859127966904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5135.2894605549882</v>
      </c>
      <c r="F51" s="55">
        <v>4771.8819259714437</v>
      </c>
      <c r="G51" s="56">
        <f t="shared" si="4"/>
        <v>9907.1713865264319</v>
      </c>
      <c r="H51" s="55">
        <v>0</v>
      </c>
      <c r="I51" s="55">
        <v>0</v>
      </c>
      <c r="J51" s="56">
        <f t="shared" si="14"/>
        <v>0</v>
      </c>
      <c r="K51" s="55">
        <v>86</v>
      </c>
      <c r="L51" s="55">
        <v>102</v>
      </c>
      <c r="M51" s="56">
        <f t="shared" si="15"/>
        <v>188</v>
      </c>
      <c r="N51" s="32">
        <f t="shared" si="13"/>
        <v>0.24077688768543642</v>
      </c>
      <c r="O51" s="32">
        <f t="shared" si="0"/>
        <v>0.18864175861683444</v>
      </c>
      <c r="P51" s="33">
        <f t="shared" si="1"/>
        <v>0.21249080702055662</v>
      </c>
      <c r="Q51" s="41"/>
      <c r="R51" s="57">
        <f t="shared" si="10"/>
        <v>59.712668145988232</v>
      </c>
      <c r="S51" s="57">
        <f t="shared" si="11"/>
        <v>46.783156136974938</v>
      </c>
      <c r="T51" s="57">
        <f t="shared" si="12"/>
        <v>52.697720141098038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5124.7034247907277</v>
      </c>
      <c r="F52" s="55">
        <v>4755.6730282045501</v>
      </c>
      <c r="G52" s="56">
        <f t="shared" si="4"/>
        <v>9880.3764529952787</v>
      </c>
      <c r="H52" s="55">
        <v>0</v>
      </c>
      <c r="I52" s="55">
        <v>0</v>
      </c>
      <c r="J52" s="56">
        <f t="shared" si="14"/>
        <v>0</v>
      </c>
      <c r="K52" s="55">
        <v>85</v>
      </c>
      <c r="L52" s="55">
        <v>100</v>
      </c>
      <c r="M52" s="56">
        <f t="shared" si="15"/>
        <v>185</v>
      </c>
      <c r="N52" s="32">
        <f t="shared" si="13"/>
        <v>0.24310737309253927</v>
      </c>
      <c r="O52" s="32">
        <f t="shared" si="0"/>
        <v>0.19176100920179637</v>
      </c>
      <c r="P52" s="33">
        <f t="shared" si="1"/>
        <v>0.21535258180024583</v>
      </c>
      <c r="Q52" s="41"/>
      <c r="R52" s="57">
        <f t="shared" si="10"/>
        <v>60.290628526949739</v>
      </c>
      <c r="S52" s="57">
        <f t="shared" si="11"/>
        <v>47.5567302820455</v>
      </c>
      <c r="T52" s="57">
        <f t="shared" si="12"/>
        <v>53.407440286460968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5078.6155218135018</v>
      </c>
      <c r="F53" s="55">
        <v>4745.2182180512173</v>
      </c>
      <c r="G53" s="56">
        <f t="shared" si="4"/>
        <v>9823.83373986472</v>
      </c>
      <c r="H53" s="55">
        <v>0</v>
      </c>
      <c r="I53" s="55">
        <v>0</v>
      </c>
      <c r="J53" s="56">
        <f t="shared" si="14"/>
        <v>0</v>
      </c>
      <c r="K53" s="55">
        <v>85</v>
      </c>
      <c r="L53" s="55">
        <v>120</v>
      </c>
      <c r="M53" s="56">
        <f t="shared" si="15"/>
        <v>205</v>
      </c>
      <c r="N53" s="32">
        <f t="shared" si="13"/>
        <v>0.24092103993422684</v>
      </c>
      <c r="O53" s="32">
        <f t="shared" si="0"/>
        <v>0.15944953689688229</v>
      </c>
      <c r="P53" s="33">
        <f t="shared" si="1"/>
        <v>0.19323040400992761</v>
      </c>
      <c r="Q53" s="41"/>
      <c r="R53" s="57">
        <f t="shared" si="10"/>
        <v>59.748417903688257</v>
      </c>
      <c r="S53" s="57">
        <f t="shared" si="11"/>
        <v>39.543485150426811</v>
      </c>
      <c r="T53" s="57">
        <f t="shared" si="12"/>
        <v>47.921140194462048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4913.6897621846329</v>
      </c>
      <c r="F54" s="55">
        <v>4584.0582642522349</v>
      </c>
      <c r="G54" s="56">
        <f t="shared" si="4"/>
        <v>9497.7480264368678</v>
      </c>
      <c r="H54" s="55">
        <v>0</v>
      </c>
      <c r="I54" s="55">
        <v>0</v>
      </c>
      <c r="J54" s="56">
        <f t="shared" si="14"/>
        <v>0</v>
      </c>
      <c r="K54" s="55">
        <v>87</v>
      </c>
      <c r="L54" s="55">
        <v>119</v>
      </c>
      <c r="M54" s="56">
        <f t="shared" si="15"/>
        <v>206</v>
      </c>
      <c r="N54" s="32">
        <f t="shared" si="13"/>
        <v>0.2277386801160842</v>
      </c>
      <c r="O54" s="32">
        <f t="shared" si="0"/>
        <v>0.15532862104405784</v>
      </c>
      <c r="P54" s="33">
        <f t="shared" si="1"/>
        <v>0.18590956832204955</v>
      </c>
      <c r="Q54" s="41"/>
      <c r="R54" s="57">
        <f t="shared" si="10"/>
        <v>56.479192668788883</v>
      </c>
      <c r="S54" s="57">
        <f t="shared" si="11"/>
        <v>38.521498018926344</v>
      </c>
      <c r="T54" s="57">
        <f t="shared" si="12"/>
        <v>46.105572943868289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3921.3540252574012</v>
      </c>
      <c r="F55" s="55">
        <v>3561.9063420342336</v>
      </c>
      <c r="G55" s="56">
        <f t="shared" si="4"/>
        <v>7483.2603672916348</v>
      </c>
      <c r="H55" s="55">
        <v>0</v>
      </c>
      <c r="I55" s="55">
        <v>0</v>
      </c>
      <c r="J55" s="56">
        <f t="shared" si="14"/>
        <v>0</v>
      </c>
      <c r="K55" s="55">
        <v>84</v>
      </c>
      <c r="L55" s="55">
        <v>121</v>
      </c>
      <c r="M55" s="56">
        <f t="shared" si="15"/>
        <v>205</v>
      </c>
      <c r="N55" s="32">
        <f t="shared" si="13"/>
        <v>0.18823704038293976</v>
      </c>
      <c r="O55" s="32">
        <f t="shared" si="0"/>
        <v>0.11869855845222053</v>
      </c>
      <c r="P55" s="33">
        <f t="shared" si="1"/>
        <v>0.14719237543846647</v>
      </c>
      <c r="Q55" s="41"/>
      <c r="R55" s="57">
        <f t="shared" si="10"/>
        <v>46.682786014969061</v>
      </c>
      <c r="S55" s="57">
        <f t="shared" si="11"/>
        <v>29.437242496150692</v>
      </c>
      <c r="T55" s="57">
        <f t="shared" si="12"/>
        <v>36.503709108739685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3786.886108859178</v>
      </c>
      <c r="F56" s="55">
        <v>3362.2422851163565</v>
      </c>
      <c r="G56" s="56">
        <f t="shared" si="4"/>
        <v>7149.128393975534</v>
      </c>
      <c r="H56" s="55">
        <v>0</v>
      </c>
      <c r="I56" s="55">
        <v>0</v>
      </c>
      <c r="J56" s="56">
        <f t="shared" si="14"/>
        <v>0</v>
      </c>
      <c r="K56" s="55">
        <v>85</v>
      </c>
      <c r="L56" s="55">
        <v>121</v>
      </c>
      <c r="M56" s="56">
        <f t="shared" si="15"/>
        <v>206</v>
      </c>
      <c r="N56" s="32">
        <f t="shared" si="13"/>
        <v>0.17964355355119441</v>
      </c>
      <c r="O56" s="32">
        <f t="shared" si="0"/>
        <v>0.11204486420675674</v>
      </c>
      <c r="P56" s="33">
        <f t="shared" si="1"/>
        <v>0.13993752728577227</v>
      </c>
      <c r="Q56" s="41"/>
      <c r="R56" s="57">
        <f t="shared" si="10"/>
        <v>44.551601280696211</v>
      </c>
      <c r="S56" s="57">
        <f t="shared" si="11"/>
        <v>27.787126323275672</v>
      </c>
      <c r="T56" s="57">
        <f t="shared" si="12"/>
        <v>34.704506766871525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3080.1211281518517</v>
      </c>
      <c r="F57" s="55">
        <v>2881.1282639092383</v>
      </c>
      <c r="G57" s="56">
        <f t="shared" si="4"/>
        <v>5961.2493920610905</v>
      </c>
      <c r="H57" s="55">
        <v>0</v>
      </c>
      <c r="I57" s="55">
        <v>0</v>
      </c>
      <c r="J57" s="56">
        <f t="shared" si="14"/>
        <v>0</v>
      </c>
      <c r="K57" s="55">
        <v>82</v>
      </c>
      <c r="L57" s="55">
        <v>121</v>
      </c>
      <c r="M57" s="56">
        <f t="shared" si="15"/>
        <v>203</v>
      </c>
      <c r="N57" s="32">
        <f t="shared" si="13"/>
        <v>0.15146150315459539</v>
      </c>
      <c r="O57" s="32">
        <f t="shared" si="0"/>
        <v>9.601200559548248E-2</v>
      </c>
      <c r="P57" s="33">
        <f t="shared" si="1"/>
        <v>0.11841032480655272</v>
      </c>
      <c r="Q57" s="41"/>
      <c r="R57" s="57">
        <f t="shared" si="10"/>
        <v>37.562452782339655</v>
      </c>
      <c r="S57" s="57">
        <f t="shared" si="11"/>
        <v>23.810977387679657</v>
      </c>
      <c r="T57" s="57">
        <f t="shared" si="12"/>
        <v>29.365760552025076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2925.6839036191859</v>
      </c>
      <c r="F58" s="60">
        <v>2788.999999998261</v>
      </c>
      <c r="G58" s="61">
        <f t="shared" si="4"/>
        <v>5714.683903617447</v>
      </c>
      <c r="H58" s="55">
        <v>0</v>
      </c>
      <c r="I58" s="55">
        <v>0</v>
      </c>
      <c r="J58" s="56">
        <f t="shared" si="14"/>
        <v>0</v>
      </c>
      <c r="K58" s="55">
        <v>84</v>
      </c>
      <c r="L58" s="55">
        <v>121</v>
      </c>
      <c r="M58" s="56">
        <f t="shared" si="15"/>
        <v>205</v>
      </c>
      <c r="N58" s="34">
        <f t="shared" si="13"/>
        <v>0.14044181564992253</v>
      </c>
      <c r="O58" s="34">
        <f t="shared" si="0"/>
        <v>9.294188216469812E-2</v>
      </c>
      <c r="P58" s="35">
        <f t="shared" si="1"/>
        <v>0.11240526954400958</v>
      </c>
      <c r="Q58" s="41"/>
      <c r="R58" s="57">
        <f t="shared" si="10"/>
        <v>34.829570281180786</v>
      </c>
      <c r="S58" s="57">
        <f t="shared" si="11"/>
        <v>23.049586776845132</v>
      </c>
      <c r="T58" s="57">
        <f t="shared" si="12"/>
        <v>27.876506846914374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7345.1006911999575</v>
      </c>
      <c r="F59" s="55">
        <v>7152.9255887791724</v>
      </c>
      <c r="G59" s="56">
        <f t="shared" si="4"/>
        <v>14498.026279979131</v>
      </c>
      <c r="H59" s="65">
        <v>4</v>
      </c>
      <c r="I59" s="63">
        <v>0</v>
      </c>
      <c r="J59" s="64">
        <f t="shared" si="5"/>
        <v>4</v>
      </c>
      <c r="K59" s="65">
        <v>110</v>
      </c>
      <c r="L59" s="63">
        <v>84</v>
      </c>
      <c r="M59" s="64">
        <f t="shared" si="6"/>
        <v>194</v>
      </c>
      <c r="N59" s="30">
        <f t="shared" si="13"/>
        <v>0.26098282728823047</v>
      </c>
      <c r="O59" s="30">
        <f t="shared" si="0"/>
        <v>0.3433624034552214</v>
      </c>
      <c r="P59" s="31">
        <f t="shared" si="1"/>
        <v>0.29602307824197832</v>
      </c>
      <c r="Q59" s="41"/>
      <c r="R59" s="57">
        <f t="shared" si="10"/>
        <v>64.430707817543492</v>
      </c>
      <c r="S59" s="57">
        <f t="shared" si="11"/>
        <v>85.153876056894916</v>
      </c>
      <c r="T59" s="57">
        <f t="shared" si="12"/>
        <v>73.222354949389555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6969.0012303898184</v>
      </c>
      <c r="F60" s="55">
        <v>7108.0959168917534</v>
      </c>
      <c r="G60" s="56">
        <f t="shared" si="4"/>
        <v>14077.097147281573</v>
      </c>
      <c r="H60" s="54">
        <v>4</v>
      </c>
      <c r="I60" s="55">
        <v>0</v>
      </c>
      <c r="J60" s="56">
        <f t="shared" ref="J60:J84" si="22">+H60+I60</f>
        <v>4</v>
      </c>
      <c r="K60" s="54">
        <v>110</v>
      </c>
      <c r="L60" s="55">
        <v>84</v>
      </c>
      <c r="M60" s="56">
        <f t="shared" ref="M60:M84" si="23">+K60+L60</f>
        <v>194</v>
      </c>
      <c r="N60" s="32">
        <f t="shared" si="13"/>
        <v>0.24761942973244097</v>
      </c>
      <c r="O60" s="32">
        <f t="shared" si="0"/>
        <v>0.34121044147905882</v>
      </c>
      <c r="P60" s="33">
        <f t="shared" si="1"/>
        <v>0.28742847817873191</v>
      </c>
      <c r="Q60" s="41"/>
      <c r="R60" s="57">
        <f t="shared" si="10"/>
        <v>61.131589740261568</v>
      </c>
      <c r="S60" s="57">
        <f t="shared" si="11"/>
        <v>84.620189486806595</v>
      </c>
      <c r="T60" s="57">
        <f t="shared" si="12"/>
        <v>71.096450238795825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6634.505452014927</v>
      </c>
      <c r="F61" s="55">
        <v>6812.1650690000624</v>
      </c>
      <c r="G61" s="56">
        <f t="shared" si="4"/>
        <v>13446.670521014988</v>
      </c>
      <c r="H61" s="54">
        <v>4</v>
      </c>
      <c r="I61" s="55">
        <v>0</v>
      </c>
      <c r="J61" s="56">
        <f t="shared" si="22"/>
        <v>4</v>
      </c>
      <c r="K61" s="54">
        <v>110</v>
      </c>
      <c r="L61" s="55">
        <v>84</v>
      </c>
      <c r="M61" s="56">
        <f t="shared" si="23"/>
        <v>194</v>
      </c>
      <c r="N61" s="32">
        <f t="shared" si="13"/>
        <v>0.23573427558324783</v>
      </c>
      <c r="O61" s="32">
        <f t="shared" si="0"/>
        <v>0.32700485162250686</v>
      </c>
      <c r="P61" s="33">
        <f t="shared" si="1"/>
        <v>0.27455632393447787</v>
      </c>
      <c r="Q61" s="41"/>
      <c r="R61" s="57">
        <f t="shared" si="10"/>
        <v>58.197416245744975</v>
      </c>
      <c r="S61" s="57">
        <f t="shared" si="11"/>
        <v>81.097203202381692</v>
      </c>
      <c r="T61" s="57">
        <f t="shared" si="12"/>
        <v>67.912477378863585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6379.0877765617679</v>
      </c>
      <c r="F62" s="55">
        <v>6576.3995016683439</v>
      </c>
      <c r="G62" s="56">
        <f t="shared" si="4"/>
        <v>12955.487278230112</v>
      </c>
      <c r="H62" s="54">
        <v>4</v>
      </c>
      <c r="I62" s="55">
        <v>0</v>
      </c>
      <c r="J62" s="56">
        <f t="shared" si="22"/>
        <v>4</v>
      </c>
      <c r="K62" s="54">
        <v>111</v>
      </c>
      <c r="L62" s="55">
        <v>84</v>
      </c>
      <c r="M62" s="56">
        <f t="shared" si="23"/>
        <v>195</v>
      </c>
      <c r="N62" s="32">
        <f t="shared" si="13"/>
        <v>0.22467905665545815</v>
      </c>
      <c r="O62" s="32">
        <f t="shared" si="0"/>
        <v>0.31568738007240515</v>
      </c>
      <c r="P62" s="33">
        <f t="shared" si="1"/>
        <v>0.26319452458617976</v>
      </c>
      <c r="Q62" s="41"/>
      <c r="R62" s="57">
        <f t="shared" si="10"/>
        <v>55.470328491841457</v>
      </c>
      <c r="S62" s="57">
        <f t="shared" si="11"/>
        <v>78.290470257956471</v>
      </c>
      <c r="T62" s="57">
        <f t="shared" si="12"/>
        <v>65.10295114688499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6198.004253237752</v>
      </c>
      <c r="F63" s="55">
        <v>6331.5945331205339</v>
      </c>
      <c r="G63" s="56">
        <f t="shared" si="4"/>
        <v>12529.598786358285</v>
      </c>
      <c r="H63" s="54">
        <v>4</v>
      </c>
      <c r="I63" s="55">
        <v>0</v>
      </c>
      <c r="J63" s="56">
        <f t="shared" si="22"/>
        <v>4</v>
      </c>
      <c r="K63" s="54">
        <v>107</v>
      </c>
      <c r="L63" s="55">
        <v>84</v>
      </c>
      <c r="M63" s="56">
        <f t="shared" si="23"/>
        <v>191</v>
      </c>
      <c r="N63" s="32">
        <f t="shared" si="13"/>
        <v>0.22620453478969899</v>
      </c>
      <c r="O63" s="32">
        <f t="shared" si="0"/>
        <v>0.30393598949311318</v>
      </c>
      <c r="P63" s="33">
        <f t="shared" si="1"/>
        <v>0.25977771575630876</v>
      </c>
      <c r="Q63" s="41"/>
      <c r="R63" s="57">
        <f t="shared" si="10"/>
        <v>55.837876155295064</v>
      </c>
      <c r="S63" s="57">
        <f t="shared" si="11"/>
        <v>75.376125394292075</v>
      </c>
      <c r="T63" s="57">
        <f t="shared" si="12"/>
        <v>64.254352750555313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5815.2391987103292</v>
      </c>
      <c r="F64" s="55">
        <v>6193.8016676973866</v>
      </c>
      <c r="G64" s="56">
        <f t="shared" si="4"/>
        <v>12009.040866407715</v>
      </c>
      <c r="H64" s="54">
        <v>3</v>
      </c>
      <c r="I64" s="55">
        <v>1</v>
      </c>
      <c r="J64" s="56">
        <f t="shared" si="22"/>
        <v>4</v>
      </c>
      <c r="K64" s="54">
        <v>99</v>
      </c>
      <c r="L64" s="55">
        <v>97</v>
      </c>
      <c r="M64" s="56">
        <f t="shared" si="23"/>
        <v>196</v>
      </c>
      <c r="N64" s="3">
        <f t="shared" si="13"/>
        <v>0.23076346026628292</v>
      </c>
      <c r="O64" s="3">
        <f t="shared" si="0"/>
        <v>0.25518299553796087</v>
      </c>
      <c r="P64" s="4">
        <f t="shared" si="1"/>
        <v>0.24274419603831895</v>
      </c>
      <c r="Q64" s="41"/>
      <c r="R64" s="57">
        <f t="shared" si="10"/>
        <v>57.012149006964009</v>
      </c>
      <c r="S64" s="57">
        <f t="shared" si="11"/>
        <v>63.202057833646805</v>
      </c>
      <c r="T64" s="57">
        <f t="shared" si="12"/>
        <v>60.045204332038573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5181.3122444584642</v>
      </c>
      <c r="F65" s="55">
        <v>5601.9891182768624</v>
      </c>
      <c r="G65" s="56">
        <f t="shared" si="4"/>
        <v>10783.301362735327</v>
      </c>
      <c r="H65" s="54">
        <v>2</v>
      </c>
      <c r="I65" s="55">
        <v>1</v>
      </c>
      <c r="J65" s="56">
        <f t="shared" si="22"/>
        <v>3</v>
      </c>
      <c r="K65" s="54">
        <v>96</v>
      </c>
      <c r="L65" s="55">
        <v>98</v>
      </c>
      <c r="M65" s="56">
        <f t="shared" si="23"/>
        <v>194</v>
      </c>
      <c r="N65" s="3">
        <f t="shared" si="13"/>
        <v>0.21375050513442509</v>
      </c>
      <c r="O65" s="3">
        <f t="shared" si="0"/>
        <v>0.22846611412222115</v>
      </c>
      <c r="P65" s="4">
        <f t="shared" si="1"/>
        <v>0.22115056117176635</v>
      </c>
      <c r="Q65" s="41"/>
      <c r="R65" s="57">
        <f t="shared" si="10"/>
        <v>52.870533106719023</v>
      </c>
      <c r="S65" s="57">
        <f t="shared" si="11"/>
        <v>56.585748669463257</v>
      </c>
      <c r="T65" s="57">
        <f t="shared" si="12"/>
        <v>54.737570369214858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2089.6356867694267</v>
      </c>
      <c r="F66" s="55">
        <v>2501.322233908902</v>
      </c>
      <c r="G66" s="56">
        <f t="shared" si="4"/>
        <v>4590.9579206783292</v>
      </c>
      <c r="H66" s="54">
        <v>2</v>
      </c>
      <c r="I66" s="55">
        <v>1</v>
      </c>
      <c r="J66" s="56">
        <f t="shared" si="22"/>
        <v>3</v>
      </c>
      <c r="K66" s="54">
        <v>55</v>
      </c>
      <c r="L66" s="55">
        <v>56</v>
      </c>
      <c r="M66" s="56">
        <f t="shared" si="23"/>
        <v>111</v>
      </c>
      <c r="N66" s="3">
        <f t="shared" si="13"/>
        <v>0.14849599820703716</v>
      </c>
      <c r="O66" s="3">
        <f t="shared" si="0"/>
        <v>0.17734842838265047</v>
      </c>
      <c r="P66" s="4">
        <f t="shared" si="1"/>
        <v>0.16293859741192254</v>
      </c>
      <c r="Q66" s="41"/>
      <c r="R66" s="57">
        <f t="shared" si="10"/>
        <v>36.660275206481167</v>
      </c>
      <c r="S66" s="57">
        <f t="shared" si="11"/>
        <v>43.882846208928108</v>
      </c>
      <c r="T66" s="57">
        <f t="shared" si="12"/>
        <v>40.271560707704644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1995.14325094681</v>
      </c>
      <c r="F67" s="55">
        <v>2335.1471812355817</v>
      </c>
      <c r="G67" s="56">
        <f t="shared" si="4"/>
        <v>4330.2904321823917</v>
      </c>
      <c r="H67" s="54">
        <v>2</v>
      </c>
      <c r="I67" s="55">
        <v>1</v>
      </c>
      <c r="J67" s="56">
        <f t="shared" si="22"/>
        <v>3</v>
      </c>
      <c r="K67" s="54">
        <v>55</v>
      </c>
      <c r="L67" s="55">
        <v>56</v>
      </c>
      <c r="M67" s="56">
        <f t="shared" si="23"/>
        <v>111</v>
      </c>
      <c r="N67" s="3">
        <f t="shared" si="13"/>
        <v>0.14178107240952317</v>
      </c>
      <c r="O67" s="3">
        <f t="shared" si="0"/>
        <v>0.16556630610008377</v>
      </c>
      <c r="P67" s="4">
        <f t="shared" si="1"/>
        <v>0.15368719591788726</v>
      </c>
      <c r="Q67" s="41"/>
      <c r="R67" s="57">
        <f t="shared" si="10"/>
        <v>35.002513174505438</v>
      </c>
      <c r="S67" s="57">
        <f t="shared" si="11"/>
        <v>40.967494407641787</v>
      </c>
      <c r="T67" s="57">
        <f t="shared" si="12"/>
        <v>37.985003791073609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1910.5662085018096</v>
      </c>
      <c r="F68" s="55">
        <v>2201.8253502959424</v>
      </c>
      <c r="G68" s="56">
        <f t="shared" si="4"/>
        <v>4112.3915587977517</v>
      </c>
      <c r="H68" s="54">
        <v>2</v>
      </c>
      <c r="I68" s="55">
        <v>1</v>
      </c>
      <c r="J68" s="56">
        <f t="shared" si="22"/>
        <v>3</v>
      </c>
      <c r="K68" s="54">
        <v>55</v>
      </c>
      <c r="L68" s="55">
        <v>56</v>
      </c>
      <c r="M68" s="56">
        <f t="shared" si="23"/>
        <v>111</v>
      </c>
      <c r="N68" s="3">
        <f t="shared" si="13"/>
        <v>0.13577076524316442</v>
      </c>
      <c r="O68" s="3">
        <f t="shared" si="0"/>
        <v>0.15611353873340489</v>
      </c>
      <c r="P68" s="4">
        <f t="shared" si="1"/>
        <v>0.14595370381877312</v>
      </c>
      <c r="Q68" s="41"/>
      <c r="R68" s="57">
        <f t="shared" si="10"/>
        <v>33.51870541231245</v>
      </c>
      <c r="S68" s="57">
        <f t="shared" si="11"/>
        <v>38.628514917472671</v>
      </c>
      <c r="T68" s="57">
        <f t="shared" si="12"/>
        <v>36.073610164892557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1141.202134389506</v>
      </c>
      <c r="F69" s="60">
        <v>1514.0000000045916</v>
      </c>
      <c r="G69" s="61">
        <f t="shared" si="4"/>
        <v>2655.2021343940978</v>
      </c>
      <c r="H69" s="66">
        <v>2</v>
      </c>
      <c r="I69" s="60">
        <v>1</v>
      </c>
      <c r="J69" s="61">
        <f t="shared" si="22"/>
        <v>3</v>
      </c>
      <c r="K69" s="66">
        <v>55</v>
      </c>
      <c r="L69" s="60">
        <v>56</v>
      </c>
      <c r="M69" s="61">
        <f t="shared" si="23"/>
        <v>111</v>
      </c>
      <c r="N69" s="6">
        <f t="shared" si="13"/>
        <v>8.1097366002665289E-2</v>
      </c>
      <c r="O69" s="6">
        <f t="shared" si="0"/>
        <v>0.10734543391978102</v>
      </c>
      <c r="P69" s="7">
        <f t="shared" si="1"/>
        <v>9.4236305167308979E-2</v>
      </c>
      <c r="Q69" s="41"/>
      <c r="R69" s="57">
        <f t="shared" si="10"/>
        <v>20.021090077008878</v>
      </c>
      <c r="S69" s="57">
        <f t="shared" si="11"/>
        <v>26.561403508852482</v>
      </c>
      <c r="T69" s="57">
        <f t="shared" si="12"/>
        <v>23.291246792930682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8468.9999999429856</v>
      </c>
      <c r="F70" s="55">
        <v>8060.3787345957917</v>
      </c>
      <c r="G70" s="64">
        <f t="shared" si="4"/>
        <v>16529.378734538775</v>
      </c>
      <c r="H70" s="65">
        <v>384</v>
      </c>
      <c r="I70" s="63">
        <v>388</v>
      </c>
      <c r="J70" s="56">
        <f t="shared" si="22"/>
        <v>772</v>
      </c>
      <c r="K70" s="65">
        <v>0</v>
      </c>
      <c r="L70" s="63">
        <v>0</v>
      </c>
      <c r="M70" s="56">
        <f t="shared" si="23"/>
        <v>0</v>
      </c>
      <c r="N70" s="15">
        <f t="shared" si="13"/>
        <v>0.10210503472153484</v>
      </c>
      <c r="O70" s="15">
        <f t="shared" si="0"/>
        <v>9.6176722205467163E-2</v>
      </c>
      <c r="P70" s="16">
        <f t="shared" si="1"/>
        <v>9.9125520140920506E-2</v>
      </c>
      <c r="Q70" s="41"/>
      <c r="R70" s="57">
        <f t="shared" si="10"/>
        <v>22.054687499851525</v>
      </c>
      <c r="S70" s="57">
        <f t="shared" si="11"/>
        <v>20.774171996380908</v>
      </c>
      <c r="T70" s="57">
        <f t="shared" si="12"/>
        <v>21.411112350438827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11847.575909762543</v>
      </c>
      <c r="F71" s="55">
        <v>12325.30118602897</v>
      </c>
      <c r="G71" s="56">
        <f t="shared" ref="G71:G84" si="24">+E71+F71</f>
        <v>24172.877095791511</v>
      </c>
      <c r="H71" s="54">
        <v>384</v>
      </c>
      <c r="I71" s="55">
        <v>392</v>
      </c>
      <c r="J71" s="56">
        <f t="shared" si="22"/>
        <v>776</v>
      </c>
      <c r="K71" s="54">
        <v>0</v>
      </c>
      <c r="L71" s="55">
        <v>0</v>
      </c>
      <c r="M71" s="56">
        <f t="shared" si="23"/>
        <v>0</v>
      </c>
      <c r="N71" s="3">
        <f t="shared" si="13"/>
        <v>0.14283825122688251</v>
      </c>
      <c r="O71" s="3">
        <f t="shared" si="0"/>
        <v>0.14556525399221668</v>
      </c>
      <c r="P71" s="4">
        <f t="shared" si="1"/>
        <v>0.1442158093248348</v>
      </c>
      <c r="Q71" s="41"/>
      <c r="R71" s="57">
        <f t="shared" ref="R71:R86" si="25">+E71/(H71+K71)</f>
        <v>30.853062265006624</v>
      </c>
      <c r="S71" s="57">
        <f t="shared" ref="S71:S86" si="26">+F71/(I71+L71)</f>
        <v>31.4420948623188</v>
      </c>
      <c r="T71" s="57">
        <f t="shared" ref="T71:T86" si="27">+G71/(J71+M71)</f>
        <v>31.150614814164317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20078.300573865807</v>
      </c>
      <c r="F72" s="55">
        <v>21410.895366942023</v>
      </c>
      <c r="G72" s="56">
        <f t="shared" si="24"/>
        <v>41489.195940807826</v>
      </c>
      <c r="H72" s="54">
        <v>386</v>
      </c>
      <c r="I72" s="55">
        <v>388</v>
      </c>
      <c r="J72" s="56">
        <f t="shared" si="22"/>
        <v>774</v>
      </c>
      <c r="K72" s="54">
        <v>0</v>
      </c>
      <c r="L72" s="55">
        <v>0</v>
      </c>
      <c r="M72" s="56">
        <f t="shared" si="23"/>
        <v>0</v>
      </c>
      <c r="N72" s="3">
        <f t="shared" si="13"/>
        <v>0.24081630893621433</v>
      </c>
      <c r="O72" s="3">
        <f t="shared" si="0"/>
        <v>0.25547555563838803</v>
      </c>
      <c r="P72" s="4">
        <f t="shared" si="1"/>
        <v>0.24816487188252359</v>
      </c>
      <c r="Q72" s="41"/>
      <c r="R72" s="57">
        <f t="shared" si="25"/>
        <v>52.016322730222299</v>
      </c>
      <c r="S72" s="57">
        <f t="shared" si="26"/>
        <v>55.18272001789181</v>
      </c>
      <c r="T72" s="57">
        <f t="shared" si="27"/>
        <v>53.603612326625097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23078.87232533934</v>
      </c>
      <c r="F73" s="55">
        <v>24077.294072004588</v>
      </c>
      <c r="G73" s="56">
        <f t="shared" si="24"/>
        <v>47156.166397343928</v>
      </c>
      <c r="H73" s="54">
        <v>384</v>
      </c>
      <c r="I73" s="55">
        <v>388</v>
      </c>
      <c r="J73" s="56">
        <f t="shared" si="22"/>
        <v>772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0.278246435249558</v>
      </c>
      <c r="O73" s="3">
        <f t="shared" ref="O73" si="29">+F73/(I73*216+L73*248)</f>
        <v>0.28729111865221207</v>
      </c>
      <c r="P73" s="4">
        <f t="shared" ref="P73" si="30">+G73/(J73*216+M73*248)</f>
        <v>0.28279220877317168</v>
      </c>
      <c r="Q73" s="41"/>
      <c r="R73" s="57">
        <f t="shared" si="25"/>
        <v>60.101230013904534</v>
      </c>
      <c r="S73" s="57">
        <f t="shared" si="26"/>
        <v>62.054881628877801</v>
      </c>
      <c r="T73" s="57">
        <f t="shared" si="27"/>
        <v>61.083117095005086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24355.800566353682</v>
      </c>
      <c r="F74" s="55">
        <v>26494.006009934659</v>
      </c>
      <c r="G74" s="56">
        <f t="shared" si="24"/>
        <v>50849.806576288342</v>
      </c>
      <c r="H74" s="54">
        <v>382</v>
      </c>
      <c r="I74" s="55">
        <v>388</v>
      </c>
      <c r="J74" s="56">
        <f t="shared" si="22"/>
        <v>770</v>
      </c>
      <c r="K74" s="54">
        <v>0</v>
      </c>
      <c r="L74" s="55">
        <v>0</v>
      </c>
      <c r="M74" s="56">
        <f t="shared" si="23"/>
        <v>0</v>
      </c>
      <c r="N74" s="3">
        <f t="shared" si="13"/>
        <v>0.29517888993544794</v>
      </c>
      <c r="O74" s="3">
        <f t="shared" si="0"/>
        <v>0.31612741038963654</v>
      </c>
      <c r="P74" s="4">
        <f t="shared" si="1"/>
        <v>0.30573476777470143</v>
      </c>
      <c r="Q74" s="41"/>
      <c r="R74" s="57">
        <f t="shared" si="25"/>
        <v>63.758640226056762</v>
      </c>
      <c r="S74" s="57">
        <f t="shared" si="26"/>
        <v>68.283520644161499</v>
      </c>
      <c r="T74" s="57">
        <f t="shared" si="27"/>
        <v>66.03870983933551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25274.31268432449</v>
      </c>
      <c r="F75" s="55">
        <v>27927.602231389981</v>
      </c>
      <c r="G75" s="56">
        <f t="shared" si="24"/>
        <v>53201.914915714471</v>
      </c>
      <c r="H75" s="54">
        <v>378</v>
      </c>
      <c r="I75" s="55">
        <v>388</v>
      </c>
      <c r="J75" s="56">
        <f t="shared" si="22"/>
        <v>766</v>
      </c>
      <c r="K75" s="54">
        <v>0</v>
      </c>
      <c r="L75" s="55">
        <v>0</v>
      </c>
      <c r="M75" s="56">
        <f t="shared" si="23"/>
        <v>0</v>
      </c>
      <c r="N75" s="3">
        <f t="shared" si="13"/>
        <v>0.30955213458167363</v>
      </c>
      <c r="O75" s="3">
        <f t="shared" si="0"/>
        <v>0.33323313086328249</v>
      </c>
      <c r="P75" s="4">
        <f t="shared" si="1"/>
        <v>0.32154720841622225</v>
      </c>
      <c r="Q75" s="41"/>
      <c r="R75" s="57">
        <f t="shared" si="25"/>
        <v>66.86326106964151</v>
      </c>
      <c r="S75" s="57">
        <f t="shared" si="26"/>
        <v>71.978356266469021</v>
      </c>
      <c r="T75" s="57">
        <f t="shared" si="27"/>
        <v>69.454197017904008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29243.912190926625</v>
      </c>
      <c r="F76" s="55">
        <v>35232.905067988431</v>
      </c>
      <c r="G76" s="56">
        <f t="shared" si="24"/>
        <v>64476.817258915056</v>
      </c>
      <c r="H76" s="54">
        <v>384</v>
      </c>
      <c r="I76" s="55">
        <v>389</v>
      </c>
      <c r="J76" s="56">
        <f t="shared" si="22"/>
        <v>773</v>
      </c>
      <c r="K76" s="54">
        <v>0</v>
      </c>
      <c r="L76" s="55">
        <v>0</v>
      </c>
      <c r="M76" s="56">
        <f t="shared" si="23"/>
        <v>0</v>
      </c>
      <c r="N76" s="3">
        <f t="shared" si="13"/>
        <v>0.35257417282656522</v>
      </c>
      <c r="O76" s="3">
        <f t="shared" si="0"/>
        <v>0.41931954046449149</v>
      </c>
      <c r="P76" s="4">
        <f t="shared" si="1"/>
        <v>0.38616272135328361</v>
      </c>
      <c r="Q76" s="41"/>
      <c r="R76" s="57">
        <f t="shared" si="25"/>
        <v>76.156021330538081</v>
      </c>
      <c r="S76" s="57">
        <f t="shared" si="26"/>
        <v>90.573020740330151</v>
      </c>
      <c r="T76" s="57">
        <f t="shared" si="27"/>
        <v>83.411147812309252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32085.848872302398</v>
      </c>
      <c r="F77" s="55">
        <v>37821.119233385471</v>
      </c>
      <c r="G77" s="56">
        <f t="shared" si="24"/>
        <v>69906.968105687876</v>
      </c>
      <c r="H77" s="54">
        <v>388</v>
      </c>
      <c r="I77" s="55">
        <v>388</v>
      </c>
      <c r="J77" s="56">
        <f t="shared" si="22"/>
        <v>776</v>
      </c>
      <c r="K77" s="54">
        <v>0</v>
      </c>
      <c r="L77" s="55">
        <v>0</v>
      </c>
      <c r="M77" s="56">
        <f t="shared" si="23"/>
        <v>0</v>
      </c>
      <c r="N77" s="3">
        <f t="shared" si="13"/>
        <v>0.38284947585316914</v>
      </c>
      <c r="O77" s="3">
        <f t="shared" si="0"/>
        <v>0.45128292326968156</v>
      </c>
      <c r="P77" s="4">
        <f t="shared" si="1"/>
        <v>0.41706619956142538</v>
      </c>
      <c r="Q77" s="41"/>
      <c r="R77" s="57">
        <f t="shared" si="25"/>
        <v>82.695486784284526</v>
      </c>
      <c r="S77" s="57">
        <f t="shared" si="26"/>
        <v>97.477111426251213</v>
      </c>
      <c r="T77" s="57">
        <f t="shared" si="27"/>
        <v>90.086299105267884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24883.483970214358</v>
      </c>
      <c r="F78" s="55">
        <v>33617.33165731145</v>
      </c>
      <c r="G78" s="56">
        <f t="shared" si="24"/>
        <v>58500.815627525808</v>
      </c>
      <c r="H78" s="54">
        <v>386</v>
      </c>
      <c r="I78" s="55">
        <v>390</v>
      </c>
      <c r="J78" s="56">
        <f t="shared" si="22"/>
        <v>776</v>
      </c>
      <c r="K78" s="54">
        <v>0</v>
      </c>
      <c r="L78" s="55">
        <v>0</v>
      </c>
      <c r="M78" s="56">
        <f t="shared" si="23"/>
        <v>0</v>
      </c>
      <c r="N78" s="3">
        <f t="shared" si="13"/>
        <v>0.29844900175367439</v>
      </c>
      <c r="O78" s="3">
        <f t="shared" si="0"/>
        <v>0.39906614028147497</v>
      </c>
      <c r="P78" s="4">
        <f t="shared" si="1"/>
        <v>0.34901689353955356</v>
      </c>
      <c r="Q78" s="41"/>
      <c r="R78" s="57">
        <f t="shared" si="25"/>
        <v>64.464984378793673</v>
      </c>
      <c r="S78" s="57">
        <f t="shared" si="26"/>
        <v>86.198286300798586</v>
      </c>
      <c r="T78" s="57">
        <f t="shared" si="27"/>
        <v>75.387649004543562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23387.499816038533</v>
      </c>
      <c r="F79" s="55">
        <v>32184.105470379305</v>
      </c>
      <c r="G79" s="56">
        <f t="shared" si="24"/>
        <v>55571.605286417835</v>
      </c>
      <c r="H79" s="54">
        <v>384</v>
      </c>
      <c r="I79" s="55">
        <v>388</v>
      </c>
      <c r="J79" s="56">
        <f t="shared" si="22"/>
        <v>772</v>
      </c>
      <c r="K79" s="54">
        <v>0</v>
      </c>
      <c r="L79" s="55">
        <v>0</v>
      </c>
      <c r="M79" s="56">
        <f t="shared" si="23"/>
        <v>0</v>
      </c>
      <c r="N79" s="3">
        <f t="shared" si="13"/>
        <v>0.28196734924814976</v>
      </c>
      <c r="O79" s="3">
        <f t="shared" si="0"/>
        <v>0.38402187703297186</v>
      </c>
      <c r="P79" s="4">
        <f t="shared" si="1"/>
        <v>0.33325900310891526</v>
      </c>
      <c r="Q79" s="41"/>
      <c r="R79" s="57">
        <f t="shared" si="25"/>
        <v>60.904947437600349</v>
      </c>
      <c r="S79" s="57">
        <f t="shared" si="26"/>
        <v>82.948725439121915</v>
      </c>
      <c r="T79" s="57">
        <f t="shared" si="27"/>
        <v>71.983944671525691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18776.445374142226</v>
      </c>
      <c r="F80" s="55">
        <v>26435.737780201362</v>
      </c>
      <c r="G80" s="56">
        <f t="shared" si="24"/>
        <v>45212.183154343584</v>
      </c>
      <c r="H80" s="54">
        <v>384</v>
      </c>
      <c r="I80" s="55">
        <v>386</v>
      </c>
      <c r="J80" s="56">
        <f t="shared" si="22"/>
        <v>770</v>
      </c>
      <c r="K80" s="54">
        <v>0</v>
      </c>
      <c r="L80" s="55">
        <v>0</v>
      </c>
      <c r="M80" s="56">
        <f t="shared" si="23"/>
        <v>0</v>
      </c>
      <c r="N80" s="3">
        <f t="shared" si="13"/>
        <v>0.2263749683417996</v>
      </c>
      <c r="O80" s="3">
        <f t="shared" si="0"/>
        <v>0.31706651530657937</v>
      </c>
      <c r="P80" s="4">
        <f t="shared" si="1"/>
        <v>0.27183852305401385</v>
      </c>
      <c r="Q80" s="41"/>
      <c r="R80" s="57">
        <f t="shared" si="25"/>
        <v>48.896993161828711</v>
      </c>
      <c r="S80" s="57">
        <f t="shared" si="26"/>
        <v>68.48636730622114</v>
      </c>
      <c r="T80" s="57">
        <f t="shared" si="27"/>
        <v>58.717120979666994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16320.179868458015</v>
      </c>
      <c r="F81" s="55">
        <v>23687.972394613738</v>
      </c>
      <c r="G81" s="56">
        <f t="shared" si="24"/>
        <v>40008.152263071752</v>
      </c>
      <c r="H81" s="54">
        <v>384</v>
      </c>
      <c r="I81" s="55">
        <v>384</v>
      </c>
      <c r="J81" s="56">
        <f t="shared" si="22"/>
        <v>768</v>
      </c>
      <c r="K81" s="54">
        <v>0</v>
      </c>
      <c r="L81" s="55">
        <v>0</v>
      </c>
      <c r="M81" s="56">
        <f t="shared" si="23"/>
        <v>0</v>
      </c>
      <c r="N81" s="3">
        <f t="shared" si="13"/>
        <v>0.19676142781223493</v>
      </c>
      <c r="O81" s="3">
        <f t="shared" ref="O81:O86" si="31">+F81/(I81*216+L81*248)</f>
        <v>0.28558994495820961</v>
      </c>
      <c r="P81" s="4">
        <f t="shared" ref="P81:P86" si="32">+G81/(J81*216+M81*248)</f>
        <v>0.24117568638522227</v>
      </c>
      <c r="Q81" s="41"/>
      <c r="R81" s="57">
        <f t="shared" si="25"/>
        <v>42.500468407442746</v>
      </c>
      <c r="S81" s="57">
        <f t="shared" si="26"/>
        <v>61.687428110973279</v>
      </c>
      <c r="T81" s="57">
        <f t="shared" si="27"/>
        <v>52.093948259208013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14622.624400251741</v>
      </c>
      <c r="F82" s="55">
        <v>21979.021173479949</v>
      </c>
      <c r="G82" s="56">
        <f t="shared" si="24"/>
        <v>36601.645573731686</v>
      </c>
      <c r="H82" s="54">
        <v>386</v>
      </c>
      <c r="I82" s="55">
        <v>382</v>
      </c>
      <c r="J82" s="56">
        <f t="shared" si="22"/>
        <v>768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0.17538169737396542</v>
      </c>
      <c r="O82" s="3">
        <f t="shared" si="31"/>
        <v>0.26637363260471142</v>
      </c>
      <c r="P82" s="4">
        <f t="shared" si="32"/>
        <v>0.22064070682467499</v>
      </c>
      <c r="Q82" s="41"/>
      <c r="R82" s="57">
        <f t="shared" si="25"/>
        <v>37.882446632776535</v>
      </c>
      <c r="S82" s="57">
        <f t="shared" si="26"/>
        <v>57.536704642617664</v>
      </c>
      <c r="T82" s="57">
        <f t="shared" si="27"/>
        <v>47.6583926741298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11261.613265354032</v>
      </c>
      <c r="F83" s="55">
        <v>17604.821681146121</v>
      </c>
      <c r="G83" s="56">
        <f t="shared" si="24"/>
        <v>28866.434946500151</v>
      </c>
      <c r="H83" s="54">
        <v>386</v>
      </c>
      <c r="I83" s="55">
        <v>386</v>
      </c>
      <c r="J83" s="56">
        <f t="shared" si="22"/>
        <v>772</v>
      </c>
      <c r="K83" s="54">
        <v>0</v>
      </c>
      <c r="L83" s="55">
        <v>0</v>
      </c>
      <c r="M83" s="56">
        <f t="shared" si="23"/>
        <v>0</v>
      </c>
      <c r="N83" s="3">
        <f t="shared" si="33"/>
        <v>0.1350702032401894</v>
      </c>
      <c r="O83" s="3">
        <f t="shared" si="31"/>
        <v>0.21114975150098494</v>
      </c>
      <c r="P83" s="4">
        <f t="shared" si="32"/>
        <v>0.17310997737058717</v>
      </c>
      <c r="Q83" s="41"/>
      <c r="R83" s="57">
        <f t="shared" si="25"/>
        <v>29.175163899880911</v>
      </c>
      <c r="S83" s="57">
        <f t="shared" si="26"/>
        <v>45.608346324212746</v>
      </c>
      <c r="T83" s="57">
        <f t="shared" si="27"/>
        <v>37.39175511204683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5726.5143608191538</v>
      </c>
      <c r="F84" s="60">
        <v>8501.99999995084</v>
      </c>
      <c r="G84" s="61">
        <f t="shared" si="24"/>
        <v>14228.514360769994</v>
      </c>
      <c r="H84" s="66">
        <v>386</v>
      </c>
      <c r="I84" s="60">
        <v>386</v>
      </c>
      <c r="J84" s="56">
        <f t="shared" si="22"/>
        <v>772</v>
      </c>
      <c r="K84" s="66">
        <v>0</v>
      </c>
      <c r="L84" s="60">
        <v>0</v>
      </c>
      <c r="M84" s="56">
        <f t="shared" si="23"/>
        <v>0</v>
      </c>
      <c r="N84" s="6">
        <f t="shared" si="33"/>
        <v>6.8683006630435056E-2</v>
      </c>
      <c r="O84" s="6">
        <f t="shared" si="31"/>
        <v>0.10197179044270342</v>
      </c>
      <c r="P84" s="7">
        <f t="shared" si="32"/>
        <v>8.5327398536569246E-2</v>
      </c>
      <c r="Q84" s="41"/>
      <c r="R84" s="57">
        <f t="shared" si="25"/>
        <v>14.835529432173974</v>
      </c>
      <c r="S84" s="57">
        <f t="shared" si="26"/>
        <v>22.025906735623938</v>
      </c>
      <c r="T84" s="57">
        <f t="shared" si="27"/>
        <v>18.430718083898956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2533.8813370079438</v>
      </c>
      <c r="F85" s="55">
        <v>4361.1411330050423</v>
      </c>
      <c r="G85" s="64">
        <f t="shared" ref="G85:G86" si="34">+E85+F85</f>
        <v>6895.0224700129857</v>
      </c>
      <c r="H85" s="68">
        <v>84</v>
      </c>
      <c r="I85" s="63">
        <v>109</v>
      </c>
      <c r="J85" s="64">
        <f t="shared" ref="J85:J86" si="35">+H85+I85</f>
        <v>193</v>
      </c>
      <c r="K85" s="68">
        <v>0</v>
      </c>
      <c r="L85" s="63">
        <v>0</v>
      </c>
      <c r="M85" s="64">
        <f t="shared" ref="M85:M86" si="36">+K85+L85</f>
        <v>0</v>
      </c>
      <c r="N85" s="3">
        <f t="shared" si="33"/>
        <v>0.13965395375925616</v>
      </c>
      <c r="O85" s="3">
        <f t="shared" si="31"/>
        <v>0.18523365328767594</v>
      </c>
      <c r="P85" s="4">
        <f t="shared" si="32"/>
        <v>0.16539585660173156</v>
      </c>
      <c r="Q85" s="41"/>
      <c r="R85" s="57">
        <f t="shared" si="25"/>
        <v>30.16525401199933</v>
      </c>
      <c r="S85" s="57">
        <f t="shared" si="26"/>
        <v>40.010469110138004</v>
      </c>
      <c r="T85" s="57">
        <f t="shared" si="27"/>
        <v>35.725505025974016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2325.425244235526</v>
      </c>
      <c r="F86" s="60">
        <v>4094.0000000008208</v>
      </c>
      <c r="G86" s="61">
        <f t="shared" si="34"/>
        <v>6419.4252442363468</v>
      </c>
      <c r="H86" s="69">
        <v>85</v>
      </c>
      <c r="I86" s="60">
        <v>108</v>
      </c>
      <c r="J86" s="61">
        <f t="shared" si="35"/>
        <v>193</v>
      </c>
      <c r="K86" s="69">
        <v>0</v>
      </c>
      <c r="L86" s="60">
        <v>0</v>
      </c>
      <c r="M86" s="61">
        <f t="shared" si="36"/>
        <v>0</v>
      </c>
      <c r="N86" s="6">
        <f t="shared" si="33"/>
        <v>0.12665714837884129</v>
      </c>
      <c r="O86" s="6">
        <f t="shared" si="31"/>
        <v>0.17549725651581022</v>
      </c>
      <c r="P86" s="7">
        <f t="shared" si="32"/>
        <v>0.15398736433113477</v>
      </c>
      <c r="Q86" s="41"/>
      <c r="R86" s="57">
        <f t="shared" si="25"/>
        <v>27.357944049829719</v>
      </c>
      <c r="S86" s="57">
        <f t="shared" si="26"/>
        <v>37.907407407415008</v>
      </c>
      <c r="T86" s="57">
        <f t="shared" si="27"/>
        <v>33.261270695525113</v>
      </c>
    </row>
    <row r="87" spans="2:20" x14ac:dyDescent="0.25">
      <c r="B87" s="28" t="s">
        <v>85</v>
      </c>
      <c r="Q87" s="41"/>
    </row>
    <row r="88" spans="2:20" x14ac:dyDescent="0.25">
      <c r="B88" s="105"/>
    </row>
    <row r="90" spans="2:20" x14ac:dyDescent="0.25">
      <c r="C90" t="s">
        <v>107</v>
      </c>
      <c r="D90" s="1">
        <f>(SUMPRODUCT((G5:G86)*(D5:D86)))/1000</f>
        <v>1554727.9420154733</v>
      </c>
    </row>
    <row r="91" spans="2:20" x14ac:dyDescent="0.25">
      <c r="C91" t="s">
        <v>109</v>
      </c>
      <c r="D91" s="75">
        <f>SUMPRODUCT(((((J5:J86)*216)+((M5:M86)*248))*((D5:D86))/1000))</f>
        <v>5661375.9294400001</v>
      </c>
    </row>
    <row r="92" spans="2:20" x14ac:dyDescent="0.25">
      <c r="C92" t="s">
        <v>108</v>
      </c>
      <c r="D92" s="39">
        <f>+D90/D91</f>
        <v>0.27462015619394853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4" zoomScale="84" zoomScaleNormal="84" workbookViewId="0">
      <selection activeCell="B89" sqref="B89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0">
        <v>0.2636399747925689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617.99999999848364</v>
      </c>
      <c r="F5" s="55">
        <v>2156.502622885153</v>
      </c>
      <c r="G5" s="56">
        <f>+E5+F5</f>
        <v>2774.5026228836368</v>
      </c>
      <c r="H5" s="55">
        <v>189</v>
      </c>
      <c r="I5" s="55">
        <v>142</v>
      </c>
      <c r="J5" s="56">
        <f>+H5+I5</f>
        <v>331</v>
      </c>
      <c r="K5" s="55">
        <v>0</v>
      </c>
      <c r="L5" s="55">
        <v>0</v>
      </c>
      <c r="M5" s="56">
        <f>+K5+L5</f>
        <v>0</v>
      </c>
      <c r="N5" s="32">
        <f>+E5/(H5*216+K5*248)</f>
        <v>1.5138154027005772E-2</v>
      </c>
      <c r="O5" s="32">
        <f t="shared" ref="O5:O80" si="0">+F5/(I5*216+L5*248)</f>
        <v>7.0308510135796587E-2</v>
      </c>
      <c r="P5" s="33">
        <f t="shared" ref="P5:P80" si="1">+G5/(J5*216+M5*248)</f>
        <v>3.8806403475490053E-2</v>
      </c>
      <c r="Q5" s="41"/>
      <c r="R5" s="57">
        <f>+E5/(H5+K5)</f>
        <v>3.2698412698332469</v>
      </c>
      <c r="S5" s="57">
        <f t="shared" ref="S5" si="2">+F5/(I5+L5)</f>
        <v>15.186638189332063</v>
      </c>
      <c r="T5" s="57">
        <f t="shared" ref="T5" si="3">+G5/(J5+M5)</f>
        <v>8.3821831507058508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1032.7930802929263</v>
      </c>
      <c r="F6" s="55">
        <v>3881.7120849596954</v>
      </c>
      <c r="G6" s="56">
        <f t="shared" ref="G6:G70" si="4">+E6+F6</f>
        <v>4914.5051652526217</v>
      </c>
      <c r="H6" s="55">
        <v>202</v>
      </c>
      <c r="I6" s="55">
        <v>141</v>
      </c>
      <c r="J6" s="56">
        <f t="shared" ref="J6:J59" si="5">+H6+I6</f>
        <v>343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2.3670541810893984E-2</v>
      </c>
      <c r="O6" s="32">
        <f t="shared" ref="O6:O16" si="8">+F6/(I6*216+L6*248)</f>
        <v>0.12745311547674334</v>
      </c>
      <c r="P6" s="33">
        <f t="shared" ref="P6:P16" si="9">+G6/(J6*216+M6*248)</f>
        <v>6.6333349061286878E-2</v>
      </c>
      <c r="Q6" s="41"/>
      <c r="R6" s="57">
        <f t="shared" ref="R6:R70" si="10">+E6/(H6+K6)</f>
        <v>5.1128370311531004</v>
      </c>
      <c r="S6" s="57">
        <f t="shared" ref="S6:S70" si="11">+F6/(I6+L6)</f>
        <v>27.529872942976564</v>
      </c>
      <c r="T6" s="57">
        <f t="shared" ref="T6:T70" si="12">+G6/(J6+M6)</f>
        <v>14.328003397237964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1320.4508657061149</v>
      </c>
      <c r="F7" s="55">
        <v>4800.2094213865439</v>
      </c>
      <c r="G7" s="56">
        <f t="shared" si="4"/>
        <v>6120.660287092659</v>
      </c>
      <c r="H7" s="55">
        <v>175</v>
      </c>
      <c r="I7" s="55">
        <v>141</v>
      </c>
      <c r="J7" s="56">
        <f t="shared" si="5"/>
        <v>316</v>
      </c>
      <c r="K7" s="55">
        <v>0</v>
      </c>
      <c r="L7" s="55">
        <v>0</v>
      </c>
      <c r="M7" s="56">
        <f t="shared" si="6"/>
        <v>0</v>
      </c>
      <c r="N7" s="32">
        <f t="shared" si="7"/>
        <v>3.4932562584817854E-2</v>
      </c>
      <c r="O7" s="32">
        <f t="shared" si="8"/>
        <v>0.15761128911828684</v>
      </c>
      <c r="P7" s="33">
        <f t="shared" si="9"/>
        <v>8.9672120943106226E-2</v>
      </c>
      <c r="Q7" s="41"/>
      <c r="R7" s="57">
        <f t="shared" si="10"/>
        <v>7.5454335183206567</v>
      </c>
      <c r="S7" s="57">
        <f t="shared" si="11"/>
        <v>34.044038449549959</v>
      </c>
      <c r="T7" s="57">
        <f t="shared" si="12"/>
        <v>19.369178123710945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1602.2408142051656</v>
      </c>
      <c r="F8" s="55">
        <v>5428.9639947891192</v>
      </c>
      <c r="G8" s="56">
        <f t="shared" si="4"/>
        <v>7031.2048089942846</v>
      </c>
      <c r="H8" s="55">
        <v>175</v>
      </c>
      <c r="I8" s="55">
        <v>143</v>
      </c>
      <c r="J8" s="56">
        <f t="shared" si="5"/>
        <v>318</v>
      </c>
      <c r="K8" s="55">
        <v>0</v>
      </c>
      <c r="L8" s="55">
        <v>0</v>
      </c>
      <c r="M8" s="56">
        <f t="shared" si="6"/>
        <v>0</v>
      </c>
      <c r="N8" s="32">
        <f t="shared" si="7"/>
        <v>4.2387323127120784E-2</v>
      </c>
      <c r="O8" s="32">
        <f t="shared" si="8"/>
        <v>0.17576288509418284</v>
      </c>
      <c r="P8" s="33">
        <f t="shared" si="9"/>
        <v>0.10236438401168013</v>
      </c>
      <c r="Q8" s="41"/>
      <c r="R8" s="57">
        <f t="shared" si="10"/>
        <v>9.155661795458089</v>
      </c>
      <c r="S8" s="57">
        <f t="shared" si="11"/>
        <v>37.964783180343488</v>
      </c>
      <c r="T8" s="57">
        <f t="shared" si="12"/>
        <v>22.110706946522907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2127.6206633821544</v>
      </c>
      <c r="F9" s="55">
        <v>6530.9616797933031</v>
      </c>
      <c r="G9" s="56">
        <f t="shared" si="4"/>
        <v>8658.5823431754579</v>
      </c>
      <c r="H9" s="55">
        <v>175</v>
      </c>
      <c r="I9" s="55">
        <v>157</v>
      </c>
      <c r="J9" s="56">
        <f t="shared" si="5"/>
        <v>332</v>
      </c>
      <c r="K9" s="55">
        <v>0</v>
      </c>
      <c r="L9" s="55">
        <v>0</v>
      </c>
      <c r="M9" s="56">
        <f t="shared" si="6"/>
        <v>0</v>
      </c>
      <c r="N9" s="32">
        <f t="shared" si="7"/>
        <v>5.628626093603583E-2</v>
      </c>
      <c r="O9" s="32">
        <f t="shared" si="8"/>
        <v>0.19258556498564824</v>
      </c>
      <c r="P9" s="33">
        <f t="shared" si="9"/>
        <v>0.12074105230889472</v>
      </c>
      <c r="Q9" s="41"/>
      <c r="R9" s="57">
        <f t="shared" si="10"/>
        <v>12.15783236218374</v>
      </c>
      <c r="S9" s="57">
        <f t="shared" si="11"/>
        <v>41.598482036900023</v>
      </c>
      <c r="T9" s="57">
        <f t="shared" si="12"/>
        <v>26.080067298721257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2444.0759194172615</v>
      </c>
      <c r="F10" s="55">
        <v>7471.2068440026478</v>
      </c>
      <c r="G10" s="56">
        <f t="shared" si="4"/>
        <v>9915.2827634199093</v>
      </c>
      <c r="H10" s="55">
        <v>175</v>
      </c>
      <c r="I10" s="55">
        <v>166</v>
      </c>
      <c r="J10" s="56">
        <f t="shared" si="5"/>
        <v>341</v>
      </c>
      <c r="K10" s="55">
        <v>0</v>
      </c>
      <c r="L10" s="55">
        <v>0</v>
      </c>
      <c r="M10" s="56">
        <f t="shared" si="6"/>
        <v>0</v>
      </c>
      <c r="N10" s="32">
        <f t="shared" si="7"/>
        <v>6.4658093106276765E-2</v>
      </c>
      <c r="O10" s="32">
        <f t="shared" si="8"/>
        <v>0.20836699141015863</v>
      </c>
      <c r="P10" s="33">
        <f t="shared" si="9"/>
        <v>0.13461609052106968</v>
      </c>
      <c r="Q10" s="41"/>
      <c r="R10" s="57">
        <f t="shared" si="10"/>
        <v>13.96614811095578</v>
      </c>
      <c r="S10" s="57">
        <f t="shared" si="11"/>
        <v>45.007270144594266</v>
      </c>
      <c r="T10" s="57">
        <f t="shared" si="12"/>
        <v>29.077075552551054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4061.651966162663</v>
      </c>
      <c r="F11" s="55">
        <v>9364.7719236923203</v>
      </c>
      <c r="G11" s="56">
        <f t="shared" si="4"/>
        <v>13426.423889854983</v>
      </c>
      <c r="H11" s="55">
        <v>183</v>
      </c>
      <c r="I11" s="55">
        <v>175</v>
      </c>
      <c r="J11" s="56">
        <f t="shared" si="5"/>
        <v>358</v>
      </c>
      <c r="K11" s="55">
        <v>0</v>
      </c>
      <c r="L11" s="55">
        <v>0</v>
      </c>
      <c r="M11" s="56">
        <f t="shared" si="6"/>
        <v>0</v>
      </c>
      <c r="N11" s="32">
        <f t="shared" si="7"/>
        <v>0.1027537939223503</v>
      </c>
      <c r="O11" s="32">
        <f t="shared" si="8"/>
        <v>0.24774528898656933</v>
      </c>
      <c r="P11" s="33">
        <f t="shared" si="9"/>
        <v>0.17362952474983168</v>
      </c>
      <c r="Q11" s="41"/>
      <c r="R11" s="57">
        <f t="shared" si="10"/>
        <v>22.194819487227665</v>
      </c>
      <c r="S11" s="57">
        <f t="shared" si="11"/>
        <v>53.512982421098975</v>
      </c>
      <c r="T11" s="57">
        <f t="shared" si="12"/>
        <v>37.503977345963641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4321.6974572722766</v>
      </c>
      <c r="F12" s="55">
        <v>9535.1957749934936</v>
      </c>
      <c r="G12" s="56">
        <f t="shared" si="4"/>
        <v>13856.893232265771</v>
      </c>
      <c r="H12" s="55">
        <v>171</v>
      </c>
      <c r="I12" s="55">
        <v>177</v>
      </c>
      <c r="J12" s="56">
        <f t="shared" si="5"/>
        <v>348</v>
      </c>
      <c r="K12" s="55">
        <v>0</v>
      </c>
      <c r="L12" s="55">
        <v>0</v>
      </c>
      <c r="M12" s="56">
        <f t="shared" si="6"/>
        <v>0</v>
      </c>
      <c r="N12" s="32">
        <f t="shared" si="7"/>
        <v>0.11700502104375884</v>
      </c>
      <c r="O12" s="32">
        <f t="shared" si="8"/>
        <v>0.24940353041937366</v>
      </c>
      <c r="P12" s="33">
        <f t="shared" si="9"/>
        <v>0.18434564219170088</v>
      </c>
      <c r="Q12" s="41"/>
      <c r="R12" s="57">
        <f t="shared" si="10"/>
        <v>25.273084545451908</v>
      </c>
      <c r="S12" s="57">
        <f t="shared" si="11"/>
        <v>53.871162570584708</v>
      </c>
      <c r="T12" s="57">
        <f t="shared" si="12"/>
        <v>39.818658713407387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4463.8459414658992</v>
      </c>
      <c r="F13" s="55">
        <v>9664.5926123725039</v>
      </c>
      <c r="G13" s="56">
        <f t="shared" si="4"/>
        <v>14128.438553838403</v>
      </c>
      <c r="H13" s="55">
        <v>165</v>
      </c>
      <c r="I13" s="55">
        <v>171</v>
      </c>
      <c r="J13" s="56">
        <f t="shared" si="5"/>
        <v>336</v>
      </c>
      <c r="K13" s="55">
        <v>0</v>
      </c>
      <c r="L13" s="55">
        <v>0</v>
      </c>
      <c r="M13" s="56">
        <f t="shared" si="6"/>
        <v>0</v>
      </c>
      <c r="N13" s="32">
        <f t="shared" si="7"/>
        <v>0.12524820262249997</v>
      </c>
      <c r="O13" s="32">
        <f t="shared" si="8"/>
        <v>0.26165780302069808</v>
      </c>
      <c r="P13" s="33">
        <f t="shared" si="9"/>
        <v>0.19467094568229723</v>
      </c>
      <c r="Q13" s="41"/>
      <c r="R13" s="57">
        <f t="shared" si="10"/>
        <v>27.053611766459994</v>
      </c>
      <c r="S13" s="57">
        <f t="shared" si="11"/>
        <v>56.518085452470785</v>
      </c>
      <c r="T13" s="57">
        <f t="shared" si="12"/>
        <v>42.048924267376201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5251.4607134439502</v>
      </c>
      <c r="F14" s="55">
        <v>11160.830547519017</v>
      </c>
      <c r="G14" s="56">
        <f t="shared" si="4"/>
        <v>16412.291260962967</v>
      </c>
      <c r="H14" s="55">
        <v>170</v>
      </c>
      <c r="I14" s="55">
        <v>162</v>
      </c>
      <c r="J14" s="56">
        <f t="shared" si="5"/>
        <v>332</v>
      </c>
      <c r="K14" s="55">
        <v>0</v>
      </c>
      <c r="L14" s="55">
        <v>0</v>
      </c>
      <c r="M14" s="56">
        <f t="shared" si="6"/>
        <v>0</v>
      </c>
      <c r="N14" s="32">
        <f t="shared" si="7"/>
        <v>0.14301363598703568</v>
      </c>
      <c r="O14" s="32">
        <f t="shared" si="8"/>
        <v>0.318953776506602</v>
      </c>
      <c r="P14" s="33">
        <f t="shared" si="9"/>
        <v>0.22886394551766745</v>
      </c>
      <c r="Q14" s="41"/>
      <c r="R14" s="57">
        <f t="shared" si="10"/>
        <v>30.890945373199706</v>
      </c>
      <c r="S14" s="57">
        <f t="shared" si="11"/>
        <v>68.89401572542603</v>
      </c>
      <c r="T14" s="57">
        <f t="shared" si="12"/>
        <v>49.434612231816168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10777.019666830061</v>
      </c>
      <c r="F15" s="55">
        <v>16897.93512411437</v>
      </c>
      <c r="G15" s="56">
        <f t="shared" si="4"/>
        <v>27674.95479094443</v>
      </c>
      <c r="H15" s="55">
        <v>170</v>
      </c>
      <c r="I15" s="55">
        <v>176</v>
      </c>
      <c r="J15" s="56">
        <f t="shared" si="5"/>
        <v>346</v>
      </c>
      <c r="K15" s="55">
        <v>155</v>
      </c>
      <c r="L15" s="55">
        <v>121</v>
      </c>
      <c r="M15" s="56">
        <f t="shared" si="6"/>
        <v>276</v>
      </c>
      <c r="N15" s="32">
        <f t="shared" si="7"/>
        <v>0.14338770179390714</v>
      </c>
      <c r="O15" s="32">
        <f t="shared" si="8"/>
        <v>0.24841137134120855</v>
      </c>
      <c r="P15" s="33">
        <f t="shared" si="9"/>
        <v>0.19328245328349836</v>
      </c>
      <c r="Q15" s="41"/>
      <c r="R15" s="57">
        <f t="shared" si="10"/>
        <v>33.160060513323266</v>
      </c>
      <c r="S15" s="57">
        <f t="shared" si="11"/>
        <v>56.895404458297541</v>
      </c>
      <c r="T15" s="57">
        <f t="shared" si="12"/>
        <v>44.493496448463716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17181.419362476401</v>
      </c>
      <c r="F16" s="55">
        <v>32368.994143739557</v>
      </c>
      <c r="G16" s="56">
        <f t="shared" si="4"/>
        <v>49550.413506215962</v>
      </c>
      <c r="H16" s="55">
        <v>283</v>
      </c>
      <c r="I16" s="55">
        <v>186</v>
      </c>
      <c r="J16" s="56">
        <f t="shared" si="5"/>
        <v>469</v>
      </c>
      <c r="K16" s="55">
        <v>225</v>
      </c>
      <c r="L16" s="55">
        <v>228</v>
      </c>
      <c r="M16" s="56">
        <f t="shared" si="6"/>
        <v>453</v>
      </c>
      <c r="N16" s="32">
        <f t="shared" si="7"/>
        <v>0.14694016285642789</v>
      </c>
      <c r="O16" s="32">
        <f t="shared" si="8"/>
        <v>0.33466701968299789</v>
      </c>
      <c r="P16" s="33">
        <f t="shared" si="9"/>
        <v>0.23192547323736221</v>
      </c>
      <c r="Q16" s="41"/>
      <c r="R16" s="57">
        <f t="shared" si="10"/>
        <v>33.821691658418111</v>
      </c>
      <c r="S16" s="57">
        <f t="shared" si="11"/>
        <v>78.185976192607626</v>
      </c>
      <c r="T16" s="57">
        <f t="shared" si="12"/>
        <v>53.742313998065036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19281.147702340626</v>
      </c>
      <c r="F17" s="55">
        <v>33920.518304972538</v>
      </c>
      <c r="G17" s="56">
        <f t="shared" si="4"/>
        <v>53201.666007313164</v>
      </c>
      <c r="H17" s="55">
        <v>266</v>
      </c>
      <c r="I17" s="55">
        <v>188</v>
      </c>
      <c r="J17" s="56">
        <f t="shared" si="5"/>
        <v>454</v>
      </c>
      <c r="K17" s="55">
        <v>223</v>
      </c>
      <c r="L17" s="55">
        <v>231</v>
      </c>
      <c r="M17" s="56">
        <f t="shared" si="6"/>
        <v>454</v>
      </c>
      <c r="N17" s="32">
        <f t="shared" ref="N17:N81" si="13">+E17/(H17*216+K17*248)</f>
        <v>0.17099279622508537</v>
      </c>
      <c r="O17" s="32">
        <f t="shared" si="0"/>
        <v>0.34649544726007742</v>
      </c>
      <c r="P17" s="33">
        <f t="shared" si="1"/>
        <v>0.25255234129250137</v>
      </c>
      <c r="Q17" s="41"/>
      <c r="R17" s="57">
        <f t="shared" si="10"/>
        <v>39.429749902537068</v>
      </c>
      <c r="S17" s="57">
        <f t="shared" si="11"/>
        <v>80.955890942655216</v>
      </c>
      <c r="T17" s="57">
        <f t="shared" si="12"/>
        <v>58.592143179860315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27114.69875020974</v>
      </c>
      <c r="F18" s="55">
        <v>39145.168892347923</v>
      </c>
      <c r="G18" s="56">
        <f t="shared" si="4"/>
        <v>66259.867642557656</v>
      </c>
      <c r="H18" s="55">
        <v>280</v>
      </c>
      <c r="I18" s="55">
        <v>188</v>
      </c>
      <c r="J18" s="56">
        <f t="shared" si="5"/>
        <v>468</v>
      </c>
      <c r="K18" s="55">
        <v>223</v>
      </c>
      <c r="L18" s="55">
        <v>233</v>
      </c>
      <c r="M18" s="56">
        <f t="shared" si="6"/>
        <v>456</v>
      </c>
      <c r="N18" s="32">
        <f t="shared" si="13"/>
        <v>0.23418346878851776</v>
      </c>
      <c r="O18" s="32">
        <f t="shared" si="0"/>
        <v>0.39784910249154326</v>
      </c>
      <c r="P18" s="33">
        <f t="shared" si="1"/>
        <v>0.30937111367547088</v>
      </c>
      <c r="Q18" s="41"/>
      <c r="R18" s="57">
        <f t="shared" si="10"/>
        <v>53.905961730039245</v>
      </c>
      <c r="S18" s="57">
        <f t="shared" si="11"/>
        <v>92.98139879417559</v>
      </c>
      <c r="T18" s="57">
        <f t="shared" si="12"/>
        <v>71.709813465971493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39838.884709660379</v>
      </c>
      <c r="F19" s="55">
        <v>46224.993418145408</v>
      </c>
      <c r="G19" s="56">
        <f t="shared" si="4"/>
        <v>86063.878127805787</v>
      </c>
      <c r="H19" s="55">
        <v>284</v>
      </c>
      <c r="I19" s="55">
        <v>189</v>
      </c>
      <c r="J19" s="56">
        <f t="shared" si="5"/>
        <v>473</v>
      </c>
      <c r="K19" s="55">
        <v>224</v>
      </c>
      <c r="L19" s="55">
        <v>247</v>
      </c>
      <c r="M19" s="56">
        <f t="shared" si="6"/>
        <v>471</v>
      </c>
      <c r="N19" s="32">
        <f t="shared" si="13"/>
        <v>0.34080622698518664</v>
      </c>
      <c r="O19" s="32">
        <f t="shared" si="0"/>
        <v>0.4528310483752489</v>
      </c>
      <c r="P19" s="33">
        <f t="shared" si="1"/>
        <v>0.39302881652695176</v>
      </c>
      <c r="Q19" s="41"/>
      <c r="R19" s="57">
        <f t="shared" si="10"/>
        <v>78.423001396969255</v>
      </c>
      <c r="S19" s="57">
        <f t="shared" si="11"/>
        <v>106.02062710583809</v>
      </c>
      <c r="T19" s="57">
        <f t="shared" si="12"/>
        <v>91.169362423523083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55117.057905562346</v>
      </c>
      <c r="F20" s="55">
        <v>62276.630523196647</v>
      </c>
      <c r="G20" s="56">
        <f t="shared" si="4"/>
        <v>117393.68842875899</v>
      </c>
      <c r="H20" s="55">
        <v>368</v>
      </c>
      <c r="I20" s="55">
        <v>274</v>
      </c>
      <c r="J20" s="56">
        <f t="shared" si="5"/>
        <v>642</v>
      </c>
      <c r="K20" s="55">
        <v>225</v>
      </c>
      <c r="L20" s="55">
        <v>257</v>
      </c>
      <c r="M20" s="56">
        <f t="shared" si="6"/>
        <v>482</v>
      </c>
      <c r="N20" s="32">
        <f t="shared" si="13"/>
        <v>0.40740537154486978</v>
      </c>
      <c r="O20" s="32">
        <f t="shared" si="0"/>
        <v>0.50664359358279076</v>
      </c>
      <c r="P20" s="33">
        <f t="shared" si="1"/>
        <v>0.45464775850771083</v>
      </c>
      <c r="Q20" s="41"/>
      <c r="R20" s="57">
        <f t="shared" si="10"/>
        <v>92.946134747997206</v>
      </c>
      <c r="S20" s="57">
        <f t="shared" si="11"/>
        <v>117.28179006251723</v>
      </c>
      <c r="T20" s="57">
        <f t="shared" si="12"/>
        <v>104.44278329960764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49459.193734701686</v>
      </c>
      <c r="F21" s="55">
        <v>62235.283100892164</v>
      </c>
      <c r="G21" s="56">
        <f t="shared" si="4"/>
        <v>111694.47683559384</v>
      </c>
      <c r="H21" s="55">
        <v>361</v>
      </c>
      <c r="I21" s="55">
        <v>285</v>
      </c>
      <c r="J21" s="56">
        <f t="shared" si="5"/>
        <v>646</v>
      </c>
      <c r="K21" s="55">
        <v>225</v>
      </c>
      <c r="L21" s="55">
        <v>257</v>
      </c>
      <c r="M21" s="56">
        <f t="shared" si="6"/>
        <v>482</v>
      </c>
      <c r="N21" s="32">
        <f t="shared" si="13"/>
        <v>0.36971649424935477</v>
      </c>
      <c r="O21" s="32">
        <f t="shared" si="0"/>
        <v>0.496706064845583</v>
      </c>
      <c r="P21" s="33">
        <f t="shared" si="1"/>
        <v>0.43113295468284429</v>
      </c>
      <c r="Q21" s="41"/>
      <c r="R21" s="57">
        <f t="shared" si="10"/>
        <v>84.401354496077957</v>
      </c>
      <c r="S21" s="57">
        <f t="shared" si="11"/>
        <v>114.82524557360178</v>
      </c>
      <c r="T21" s="57">
        <f t="shared" si="12"/>
        <v>99.019926272689574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48155.247363978429</v>
      </c>
      <c r="F22" s="55">
        <v>57987.960466718061</v>
      </c>
      <c r="G22" s="56">
        <f t="shared" si="4"/>
        <v>106143.20783069648</v>
      </c>
      <c r="H22" s="55">
        <v>366</v>
      </c>
      <c r="I22" s="55">
        <v>293</v>
      </c>
      <c r="J22" s="56">
        <f t="shared" si="5"/>
        <v>659</v>
      </c>
      <c r="K22" s="55">
        <v>225</v>
      </c>
      <c r="L22" s="55">
        <v>259</v>
      </c>
      <c r="M22" s="56">
        <f t="shared" si="6"/>
        <v>484</v>
      </c>
      <c r="N22" s="32">
        <f t="shared" si="13"/>
        <v>0.35708642821957071</v>
      </c>
      <c r="O22" s="32">
        <f t="shared" si="0"/>
        <v>0.45473620190337249</v>
      </c>
      <c r="P22" s="33">
        <f t="shared" si="1"/>
        <v>0.40454617735881515</v>
      </c>
      <c r="Q22" s="41"/>
      <c r="R22" s="57">
        <f t="shared" si="10"/>
        <v>81.480960006731692</v>
      </c>
      <c r="S22" s="57">
        <f t="shared" si="11"/>
        <v>105.05065301941677</v>
      </c>
      <c r="T22" s="57">
        <f t="shared" si="12"/>
        <v>92.863698889498238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47575.477550814168</v>
      </c>
      <c r="F23" s="55">
        <v>44796.254133045208</v>
      </c>
      <c r="G23" s="56">
        <f t="shared" si="4"/>
        <v>92371.731683859369</v>
      </c>
      <c r="H23" s="55">
        <v>350</v>
      </c>
      <c r="I23" s="55">
        <v>317</v>
      </c>
      <c r="J23" s="56">
        <f t="shared" si="5"/>
        <v>667</v>
      </c>
      <c r="K23" s="55">
        <v>221</v>
      </c>
      <c r="L23" s="55">
        <v>259</v>
      </c>
      <c r="M23" s="56">
        <f t="shared" si="6"/>
        <v>480</v>
      </c>
      <c r="N23" s="32">
        <f t="shared" si="13"/>
        <v>0.3648202376450384</v>
      </c>
      <c r="O23" s="32">
        <f t="shared" si="0"/>
        <v>0.33756521380700816</v>
      </c>
      <c r="P23" s="33">
        <f t="shared" si="1"/>
        <v>0.35107380767072338</v>
      </c>
      <c r="Q23" s="41"/>
      <c r="R23" s="57">
        <f t="shared" si="10"/>
        <v>83.319575395471404</v>
      </c>
      <c r="S23" s="57">
        <f t="shared" si="11"/>
        <v>77.771274536536822</v>
      </c>
      <c r="T23" s="57">
        <f t="shared" si="12"/>
        <v>80.533331895256637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45412.945681271725</v>
      </c>
      <c r="F24" s="55">
        <v>40625.250007369934</v>
      </c>
      <c r="G24" s="56">
        <f t="shared" si="4"/>
        <v>86038.195688641659</v>
      </c>
      <c r="H24" s="55">
        <v>357</v>
      </c>
      <c r="I24" s="55">
        <v>317</v>
      </c>
      <c r="J24" s="56">
        <f t="shared" si="5"/>
        <v>674</v>
      </c>
      <c r="K24" s="55">
        <v>204</v>
      </c>
      <c r="L24" s="55">
        <v>259</v>
      </c>
      <c r="M24" s="56">
        <f t="shared" si="6"/>
        <v>463</v>
      </c>
      <c r="N24" s="32">
        <f t="shared" si="13"/>
        <v>0.35561098854594786</v>
      </c>
      <c r="O24" s="32">
        <f t="shared" si="0"/>
        <v>0.30613432908857258</v>
      </c>
      <c r="P24" s="33">
        <f t="shared" si="1"/>
        <v>0.33039766707874435</v>
      </c>
      <c r="Q24" s="41"/>
      <c r="R24" s="57">
        <f t="shared" si="10"/>
        <v>80.949992301732124</v>
      </c>
      <c r="S24" s="57">
        <f t="shared" si="11"/>
        <v>70.529947929461684</v>
      </c>
      <c r="T24" s="57">
        <f t="shared" si="12"/>
        <v>75.671236313668999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43411.20167096622</v>
      </c>
      <c r="F25" s="55">
        <v>39357.869297377845</v>
      </c>
      <c r="G25" s="56">
        <f t="shared" si="4"/>
        <v>82769.070968344065</v>
      </c>
      <c r="H25" s="55">
        <v>357</v>
      </c>
      <c r="I25" s="55">
        <v>321</v>
      </c>
      <c r="J25" s="56">
        <f t="shared" si="5"/>
        <v>678</v>
      </c>
      <c r="K25" s="55">
        <v>202</v>
      </c>
      <c r="L25" s="55">
        <v>259</v>
      </c>
      <c r="M25" s="56">
        <f t="shared" si="6"/>
        <v>461</v>
      </c>
      <c r="N25" s="32">
        <f t="shared" si="13"/>
        <v>0.34126156901268961</v>
      </c>
      <c r="O25" s="32">
        <f t="shared" si="0"/>
        <v>0.29466540861117818</v>
      </c>
      <c r="P25" s="33">
        <f t="shared" si="1"/>
        <v>0.31739527781829641</v>
      </c>
      <c r="Q25" s="41"/>
      <c r="R25" s="57">
        <f t="shared" si="10"/>
        <v>77.658679196719532</v>
      </c>
      <c r="S25" s="57">
        <f t="shared" si="11"/>
        <v>67.858395340306629</v>
      </c>
      <c r="T25" s="57">
        <f t="shared" si="12"/>
        <v>72.668192246131753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41680.045140371971</v>
      </c>
      <c r="F26" s="55">
        <v>37013.748893900658</v>
      </c>
      <c r="G26" s="56">
        <f t="shared" si="4"/>
        <v>78693.794034272636</v>
      </c>
      <c r="H26" s="55">
        <v>356</v>
      </c>
      <c r="I26" s="55">
        <v>317</v>
      </c>
      <c r="J26" s="56">
        <f t="shared" si="5"/>
        <v>673</v>
      </c>
      <c r="K26" s="55">
        <v>194</v>
      </c>
      <c r="L26" s="55">
        <v>259</v>
      </c>
      <c r="M26" s="56">
        <f t="shared" si="6"/>
        <v>453</v>
      </c>
      <c r="N26" s="32">
        <f t="shared" si="13"/>
        <v>0.33341902230554821</v>
      </c>
      <c r="O26" s="32">
        <f t="shared" si="0"/>
        <v>0.27891961729790105</v>
      </c>
      <c r="P26" s="33">
        <f t="shared" si="1"/>
        <v>0.30535556758813187</v>
      </c>
      <c r="Q26" s="41"/>
      <c r="R26" s="57">
        <f t="shared" si="10"/>
        <v>75.781900255221771</v>
      </c>
      <c r="S26" s="57">
        <f t="shared" si="11"/>
        <v>64.259980718577538</v>
      </c>
      <c r="T26" s="57">
        <f t="shared" si="12"/>
        <v>69.887916549087592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37152.090598319723</v>
      </c>
      <c r="F27" s="55">
        <v>30736.4134745519</v>
      </c>
      <c r="G27" s="56">
        <f t="shared" si="4"/>
        <v>67888.504072871627</v>
      </c>
      <c r="H27" s="55">
        <v>355</v>
      </c>
      <c r="I27" s="55">
        <v>312</v>
      </c>
      <c r="J27" s="56">
        <f t="shared" si="5"/>
        <v>667</v>
      </c>
      <c r="K27" s="55">
        <v>187</v>
      </c>
      <c r="L27" s="55">
        <v>264</v>
      </c>
      <c r="M27" s="56">
        <f t="shared" si="6"/>
        <v>451</v>
      </c>
      <c r="N27" s="32">
        <f t="shared" si="13"/>
        <v>0.30191206116174524</v>
      </c>
      <c r="O27" s="32">
        <f t="shared" si="0"/>
        <v>0.23133740873789665</v>
      </c>
      <c r="P27" s="33">
        <f t="shared" si="1"/>
        <v>0.26527236664923265</v>
      </c>
      <c r="Q27" s="41"/>
      <c r="R27" s="57">
        <f t="shared" si="10"/>
        <v>68.546292616826051</v>
      </c>
      <c r="S27" s="57">
        <f t="shared" si="11"/>
        <v>53.36182894887483</v>
      </c>
      <c r="T27" s="57">
        <f t="shared" si="12"/>
        <v>60.723170011513083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10963.092930383364</v>
      </c>
      <c r="F28" s="55">
        <v>12814.505442854568</v>
      </c>
      <c r="G28" s="56">
        <f t="shared" si="4"/>
        <v>23777.598373237932</v>
      </c>
      <c r="H28" s="55">
        <v>147</v>
      </c>
      <c r="I28" s="55">
        <v>165</v>
      </c>
      <c r="J28" s="56">
        <f t="shared" si="5"/>
        <v>312</v>
      </c>
      <c r="K28" s="55">
        <v>0</v>
      </c>
      <c r="L28" s="55">
        <v>0</v>
      </c>
      <c r="M28" s="56">
        <f t="shared" si="6"/>
        <v>0</v>
      </c>
      <c r="N28" s="32">
        <f t="shared" si="13"/>
        <v>0.34527251607405401</v>
      </c>
      <c r="O28" s="32">
        <f t="shared" si="0"/>
        <v>0.35955402477145254</v>
      </c>
      <c r="P28" s="33">
        <f t="shared" si="1"/>
        <v>0.35282523701979362</v>
      </c>
      <c r="Q28" s="41"/>
      <c r="R28" s="57">
        <f t="shared" si="10"/>
        <v>74.578863471995675</v>
      </c>
      <c r="S28" s="57">
        <f t="shared" si="11"/>
        <v>77.663669350633739</v>
      </c>
      <c r="T28" s="57">
        <f t="shared" si="12"/>
        <v>76.210251196275422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9827.3897401054001</v>
      </c>
      <c r="F29" s="55">
        <v>12859.337928299659</v>
      </c>
      <c r="G29" s="56">
        <f t="shared" si="4"/>
        <v>22686.727668405059</v>
      </c>
      <c r="H29" s="55">
        <v>141</v>
      </c>
      <c r="I29" s="55">
        <v>151</v>
      </c>
      <c r="J29" s="56">
        <f t="shared" si="5"/>
        <v>292</v>
      </c>
      <c r="K29" s="55">
        <v>0</v>
      </c>
      <c r="L29" s="55">
        <v>0</v>
      </c>
      <c r="M29" s="56">
        <f t="shared" si="6"/>
        <v>0</v>
      </c>
      <c r="N29" s="32">
        <f t="shared" si="13"/>
        <v>0.32267499803340555</v>
      </c>
      <c r="O29" s="32">
        <f t="shared" si="0"/>
        <v>0.39426471450514039</v>
      </c>
      <c r="P29" s="33">
        <f t="shared" si="1"/>
        <v>0.35969570757872049</v>
      </c>
      <c r="Q29" s="41"/>
      <c r="R29" s="57">
        <f t="shared" si="10"/>
        <v>69.697799575215598</v>
      </c>
      <c r="S29" s="57">
        <f t="shared" si="11"/>
        <v>85.161178333110328</v>
      </c>
      <c r="T29" s="57">
        <f t="shared" si="12"/>
        <v>77.694272837003624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9409.3642845747381</v>
      </c>
      <c r="F30" s="55">
        <v>12455.301999668151</v>
      </c>
      <c r="G30" s="56">
        <f t="shared" si="4"/>
        <v>21864.666284242889</v>
      </c>
      <c r="H30" s="55">
        <v>149</v>
      </c>
      <c r="I30" s="55">
        <v>164</v>
      </c>
      <c r="J30" s="56">
        <f t="shared" si="5"/>
        <v>313</v>
      </c>
      <c r="K30" s="55">
        <v>0</v>
      </c>
      <c r="L30" s="55">
        <v>0</v>
      </c>
      <c r="M30" s="56">
        <f t="shared" si="6"/>
        <v>0</v>
      </c>
      <c r="N30" s="32">
        <f t="shared" si="13"/>
        <v>0.29236155495198662</v>
      </c>
      <c r="O30" s="32">
        <f t="shared" si="0"/>
        <v>0.35160631209541976</v>
      </c>
      <c r="P30" s="33">
        <f t="shared" si="1"/>
        <v>0.3234035363306545</v>
      </c>
      <c r="Q30" s="41"/>
      <c r="R30" s="57">
        <f t="shared" si="10"/>
        <v>63.150095869629112</v>
      </c>
      <c r="S30" s="57">
        <f t="shared" si="11"/>
        <v>75.946963412610671</v>
      </c>
      <c r="T30" s="57">
        <f t="shared" si="12"/>
        <v>69.855163847421366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8638.1593149677938</v>
      </c>
      <c r="F31" s="55">
        <v>11684.859532309722</v>
      </c>
      <c r="G31" s="56">
        <f t="shared" si="4"/>
        <v>20323.018847277515</v>
      </c>
      <c r="H31" s="55">
        <v>149</v>
      </c>
      <c r="I31" s="55">
        <v>164</v>
      </c>
      <c r="J31" s="56">
        <f t="shared" si="5"/>
        <v>313</v>
      </c>
      <c r="K31" s="55">
        <v>0</v>
      </c>
      <c r="L31" s="55">
        <v>0</v>
      </c>
      <c r="M31" s="56">
        <f t="shared" si="6"/>
        <v>0</v>
      </c>
      <c r="N31" s="32">
        <f t="shared" si="13"/>
        <v>0.26839918328883278</v>
      </c>
      <c r="O31" s="32">
        <f t="shared" si="0"/>
        <v>0.3298571457856177</v>
      </c>
      <c r="P31" s="33">
        <f t="shared" si="1"/>
        <v>0.3006007994213335</v>
      </c>
      <c r="Q31" s="41"/>
      <c r="R31" s="57">
        <f t="shared" si="10"/>
        <v>57.974223590387879</v>
      </c>
      <c r="S31" s="57">
        <f t="shared" si="11"/>
        <v>71.249143489693424</v>
      </c>
      <c r="T31" s="57">
        <f t="shared" si="12"/>
        <v>64.929772675008039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8068.7312095949183</v>
      </c>
      <c r="F32" s="55">
        <v>11359.173710265404</v>
      </c>
      <c r="G32" s="56">
        <f t="shared" si="4"/>
        <v>19427.904919860324</v>
      </c>
      <c r="H32" s="55">
        <v>146</v>
      </c>
      <c r="I32" s="55">
        <v>162</v>
      </c>
      <c r="J32" s="56">
        <f t="shared" si="5"/>
        <v>308</v>
      </c>
      <c r="K32" s="55">
        <v>0</v>
      </c>
      <c r="L32" s="55">
        <v>0</v>
      </c>
      <c r="M32" s="56">
        <f t="shared" si="6"/>
        <v>0</v>
      </c>
      <c r="N32" s="32">
        <f t="shared" si="13"/>
        <v>0.25585778822916405</v>
      </c>
      <c r="O32" s="32">
        <f t="shared" si="0"/>
        <v>0.32462201961206572</v>
      </c>
      <c r="P32" s="33">
        <f t="shared" si="1"/>
        <v>0.29202598785263834</v>
      </c>
      <c r="Q32" s="41"/>
      <c r="R32" s="57">
        <f t="shared" si="10"/>
        <v>55.265282257499443</v>
      </c>
      <c r="S32" s="57">
        <f t="shared" si="11"/>
        <v>70.118356236206196</v>
      </c>
      <c r="T32" s="57">
        <f t="shared" si="12"/>
        <v>63.077613376169886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5904.0380055985725</v>
      </c>
      <c r="F33" s="55">
        <v>8618.7756985311535</v>
      </c>
      <c r="G33" s="56">
        <f t="shared" si="4"/>
        <v>14522.813704129727</v>
      </c>
      <c r="H33" s="55">
        <v>143</v>
      </c>
      <c r="I33" s="55">
        <v>162</v>
      </c>
      <c r="J33" s="56">
        <f t="shared" si="5"/>
        <v>305</v>
      </c>
      <c r="K33" s="55">
        <v>0</v>
      </c>
      <c r="L33" s="55">
        <v>0</v>
      </c>
      <c r="M33" s="56">
        <f t="shared" si="6"/>
        <v>0</v>
      </c>
      <c r="N33" s="32">
        <f t="shared" si="13"/>
        <v>0.19114342157467537</v>
      </c>
      <c r="O33" s="32">
        <f t="shared" si="0"/>
        <v>0.24630703299414591</v>
      </c>
      <c r="P33" s="33">
        <f t="shared" si="1"/>
        <v>0.22044343813190234</v>
      </c>
      <c r="Q33" s="41"/>
      <c r="R33" s="57">
        <f t="shared" si="10"/>
        <v>41.28697906012988</v>
      </c>
      <c r="S33" s="57">
        <f t="shared" si="11"/>
        <v>53.202319126735517</v>
      </c>
      <c r="T33" s="57">
        <f t="shared" si="12"/>
        <v>47.615782636490906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3185.0253272890454</v>
      </c>
      <c r="F34" s="55">
        <v>4581.5484850500188</v>
      </c>
      <c r="G34" s="56">
        <f t="shared" si="4"/>
        <v>7766.5738123390638</v>
      </c>
      <c r="H34" s="55">
        <v>148</v>
      </c>
      <c r="I34" s="55">
        <v>164</v>
      </c>
      <c r="J34" s="56">
        <f t="shared" si="5"/>
        <v>312</v>
      </c>
      <c r="K34" s="55">
        <v>0</v>
      </c>
      <c r="L34" s="55">
        <v>0</v>
      </c>
      <c r="M34" s="56">
        <f t="shared" si="6"/>
        <v>0</v>
      </c>
      <c r="N34" s="32">
        <f t="shared" si="13"/>
        <v>9.9631673150933603E-2</v>
      </c>
      <c r="O34" s="32">
        <f t="shared" si="0"/>
        <v>0.12933458912178236</v>
      </c>
      <c r="P34" s="33">
        <f t="shared" si="1"/>
        <v>0.11524474436637974</v>
      </c>
      <c r="Q34" s="41"/>
      <c r="R34" s="57">
        <f t="shared" si="10"/>
        <v>21.520441400601658</v>
      </c>
      <c r="S34" s="57">
        <f t="shared" si="11"/>
        <v>27.936271250304994</v>
      </c>
      <c r="T34" s="57">
        <f t="shared" si="12"/>
        <v>24.892864783138027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1660.8761339697546</v>
      </c>
      <c r="F35" s="55">
        <v>2570.2731499248512</v>
      </c>
      <c r="G35" s="56">
        <f t="shared" si="4"/>
        <v>4231.149283894606</v>
      </c>
      <c r="H35" s="55">
        <v>145</v>
      </c>
      <c r="I35" s="55">
        <v>160</v>
      </c>
      <c r="J35" s="56">
        <f t="shared" si="5"/>
        <v>305</v>
      </c>
      <c r="K35" s="55">
        <v>0</v>
      </c>
      <c r="L35" s="55">
        <v>0</v>
      </c>
      <c r="M35" s="56">
        <f t="shared" si="6"/>
        <v>0</v>
      </c>
      <c r="N35" s="32">
        <f t="shared" si="13"/>
        <v>5.3029250765317837E-2</v>
      </c>
      <c r="O35" s="32">
        <f t="shared" si="0"/>
        <v>7.437132956958481E-2</v>
      </c>
      <c r="P35" s="33">
        <f t="shared" si="1"/>
        <v>6.4225095383949701E-2</v>
      </c>
      <c r="Q35" s="41"/>
      <c r="R35" s="57">
        <f t="shared" si="10"/>
        <v>11.454318165308653</v>
      </c>
      <c r="S35" s="57">
        <f t="shared" si="11"/>
        <v>16.06420718703032</v>
      </c>
      <c r="T35" s="57">
        <f t="shared" si="12"/>
        <v>13.872620602933134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412.60661951473526</v>
      </c>
      <c r="F36" s="60">
        <v>706.99999999750264</v>
      </c>
      <c r="G36" s="61">
        <f t="shared" si="4"/>
        <v>1119.606619512238</v>
      </c>
      <c r="H36" s="60">
        <v>140</v>
      </c>
      <c r="I36" s="60">
        <v>156</v>
      </c>
      <c r="J36" s="61">
        <f t="shared" si="5"/>
        <v>296</v>
      </c>
      <c r="K36" s="60">
        <v>0</v>
      </c>
      <c r="L36" s="60">
        <v>0</v>
      </c>
      <c r="M36" s="61">
        <f t="shared" si="6"/>
        <v>0</v>
      </c>
      <c r="N36" s="34">
        <f t="shared" si="13"/>
        <v>1.3644398793476694E-2</v>
      </c>
      <c r="O36" s="34">
        <f t="shared" si="0"/>
        <v>2.0981718898311449E-2</v>
      </c>
      <c r="P36" s="35">
        <f t="shared" si="1"/>
        <v>1.7511364794673391E-2</v>
      </c>
      <c r="Q36" s="41"/>
      <c r="R36" s="57">
        <f t="shared" si="10"/>
        <v>2.9471901393909663</v>
      </c>
      <c r="S36" s="57">
        <f t="shared" si="11"/>
        <v>4.5320512820352734</v>
      </c>
      <c r="T36" s="57">
        <f t="shared" si="12"/>
        <v>3.7824547956494525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15019.891063633386</v>
      </c>
      <c r="F37" s="55">
        <v>13388.990468312755</v>
      </c>
      <c r="G37" s="64">
        <f t="shared" si="4"/>
        <v>28408.881531946143</v>
      </c>
      <c r="H37" s="63">
        <v>82</v>
      </c>
      <c r="I37" s="63">
        <v>107</v>
      </c>
      <c r="J37" s="64">
        <f t="shared" si="5"/>
        <v>189</v>
      </c>
      <c r="K37" s="63">
        <v>135</v>
      </c>
      <c r="L37" s="63">
        <v>130</v>
      </c>
      <c r="M37" s="64">
        <f t="shared" si="6"/>
        <v>265</v>
      </c>
      <c r="N37" s="30">
        <f t="shared" si="13"/>
        <v>0.29340309156964733</v>
      </c>
      <c r="O37" s="30">
        <f t="shared" si="0"/>
        <v>0.2418881064516685</v>
      </c>
      <c r="P37" s="31">
        <f t="shared" si="1"/>
        <v>0.26663990024727946</v>
      </c>
      <c r="Q37" s="41"/>
      <c r="R37" s="57">
        <f t="shared" si="10"/>
        <v>69.216087850845099</v>
      </c>
      <c r="S37" s="57">
        <f t="shared" si="11"/>
        <v>56.493630667986309</v>
      </c>
      <c r="T37" s="57">
        <f t="shared" si="12"/>
        <v>62.574628924991501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14163.784088773689</v>
      </c>
      <c r="F38" s="55">
        <v>13047.840279157979</v>
      </c>
      <c r="G38" s="56">
        <f t="shared" si="4"/>
        <v>27211.624367931669</v>
      </c>
      <c r="H38" s="55">
        <v>90</v>
      </c>
      <c r="I38" s="55">
        <v>107</v>
      </c>
      <c r="J38" s="56">
        <f t="shared" si="5"/>
        <v>197</v>
      </c>
      <c r="K38" s="55">
        <v>134</v>
      </c>
      <c r="L38" s="55">
        <v>144</v>
      </c>
      <c r="M38" s="56">
        <f t="shared" si="6"/>
        <v>278</v>
      </c>
      <c r="N38" s="32">
        <f t="shared" si="13"/>
        <v>0.2689053783561226</v>
      </c>
      <c r="O38" s="32">
        <f t="shared" si="0"/>
        <v>0.22181151025360363</v>
      </c>
      <c r="P38" s="33">
        <f t="shared" si="1"/>
        <v>0.24405919824865169</v>
      </c>
      <c r="Q38" s="41"/>
      <c r="R38" s="57">
        <f t="shared" si="10"/>
        <v>63.231178967739687</v>
      </c>
      <c r="S38" s="57">
        <f t="shared" si="11"/>
        <v>51.983427407003902</v>
      </c>
      <c r="T38" s="57">
        <f t="shared" si="12"/>
        <v>57.287630248277196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13775.964492487528</v>
      </c>
      <c r="F39" s="55">
        <v>12846.365730611233</v>
      </c>
      <c r="G39" s="56">
        <f t="shared" si="4"/>
        <v>26622.330223098761</v>
      </c>
      <c r="H39" s="55">
        <v>90</v>
      </c>
      <c r="I39" s="55">
        <v>107</v>
      </c>
      <c r="J39" s="56">
        <f t="shared" si="5"/>
        <v>197</v>
      </c>
      <c r="K39" s="55">
        <v>132</v>
      </c>
      <c r="L39" s="55">
        <v>140</v>
      </c>
      <c r="M39" s="56">
        <f t="shared" si="6"/>
        <v>272</v>
      </c>
      <c r="N39" s="32">
        <f t="shared" si="13"/>
        <v>0.26402875828901273</v>
      </c>
      <c r="O39" s="32">
        <f t="shared" si="0"/>
        <v>0.22213248254618953</v>
      </c>
      <c r="P39" s="33">
        <f t="shared" si="1"/>
        <v>0.24200358358572796</v>
      </c>
      <c r="Q39" s="41"/>
      <c r="R39" s="57">
        <f t="shared" si="10"/>
        <v>62.053894110304185</v>
      </c>
      <c r="S39" s="57">
        <f t="shared" si="11"/>
        <v>52.009577856725642</v>
      </c>
      <c r="T39" s="57">
        <f t="shared" si="12"/>
        <v>56.76403032643659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13562.724034642546</v>
      </c>
      <c r="F40" s="55">
        <v>12632.949511869649</v>
      </c>
      <c r="G40" s="56">
        <f t="shared" si="4"/>
        <v>26195.673546512196</v>
      </c>
      <c r="H40" s="55">
        <v>90</v>
      </c>
      <c r="I40" s="55">
        <v>99</v>
      </c>
      <c r="J40" s="56">
        <f t="shared" si="5"/>
        <v>189</v>
      </c>
      <c r="K40" s="55">
        <v>130</v>
      </c>
      <c r="L40" s="55">
        <v>138</v>
      </c>
      <c r="M40" s="56">
        <f t="shared" si="6"/>
        <v>268</v>
      </c>
      <c r="N40" s="32">
        <f t="shared" si="13"/>
        <v>0.26243661057744866</v>
      </c>
      <c r="O40" s="32">
        <f t="shared" si="0"/>
        <v>0.2271786345826077</v>
      </c>
      <c r="P40" s="33">
        <f t="shared" si="1"/>
        <v>0.24416219471434081</v>
      </c>
      <c r="Q40" s="41"/>
      <c r="R40" s="57">
        <f t="shared" si="10"/>
        <v>61.648745612011574</v>
      </c>
      <c r="S40" s="57">
        <f t="shared" si="11"/>
        <v>53.303584438268558</v>
      </c>
      <c r="T40" s="57">
        <f t="shared" si="12"/>
        <v>57.320948679457757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13361.677313335847</v>
      </c>
      <c r="F41" s="55">
        <v>12523.638374824346</v>
      </c>
      <c r="G41" s="56">
        <f t="shared" si="4"/>
        <v>25885.315688160194</v>
      </c>
      <c r="H41" s="55">
        <v>90</v>
      </c>
      <c r="I41" s="55">
        <v>98</v>
      </c>
      <c r="J41" s="56">
        <f t="shared" si="5"/>
        <v>188</v>
      </c>
      <c r="K41" s="55">
        <v>121</v>
      </c>
      <c r="L41" s="55">
        <v>140</v>
      </c>
      <c r="M41" s="56">
        <f t="shared" si="6"/>
        <v>261</v>
      </c>
      <c r="N41" s="32">
        <f t="shared" si="13"/>
        <v>0.27021673906600563</v>
      </c>
      <c r="O41" s="32">
        <f t="shared" si="0"/>
        <v>0.22408456868781038</v>
      </c>
      <c r="P41" s="33">
        <f t="shared" si="1"/>
        <v>0.24574044664844111</v>
      </c>
      <c r="Q41" s="41"/>
      <c r="R41" s="57">
        <f t="shared" si="10"/>
        <v>63.325484897326291</v>
      </c>
      <c r="S41" s="57">
        <f t="shared" si="11"/>
        <v>52.620329305984647</v>
      </c>
      <c r="T41" s="57">
        <f t="shared" si="12"/>
        <v>57.651037167394641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10916.832272016436</v>
      </c>
      <c r="F42" s="55">
        <v>7718.8053603134722</v>
      </c>
      <c r="G42" s="56">
        <f t="shared" si="4"/>
        <v>18635.637632329908</v>
      </c>
      <c r="H42" s="55">
        <v>0</v>
      </c>
      <c r="I42" s="55">
        <v>0</v>
      </c>
      <c r="J42" s="56">
        <f t="shared" si="5"/>
        <v>0</v>
      </c>
      <c r="K42" s="55">
        <v>119</v>
      </c>
      <c r="L42" s="55">
        <v>140</v>
      </c>
      <c r="M42" s="56">
        <f t="shared" si="6"/>
        <v>259</v>
      </c>
      <c r="N42" s="32">
        <f t="shared" si="13"/>
        <v>0.36991163838494295</v>
      </c>
      <c r="O42" s="32">
        <f t="shared" si="0"/>
        <v>0.22231582258967375</v>
      </c>
      <c r="P42" s="33">
        <f t="shared" si="1"/>
        <v>0.2901301163334461</v>
      </c>
      <c r="Q42" s="41"/>
      <c r="R42" s="57">
        <f t="shared" si="10"/>
        <v>91.73808631946585</v>
      </c>
      <c r="S42" s="57">
        <f t="shared" si="11"/>
        <v>55.13432400223909</v>
      </c>
      <c r="T42" s="57">
        <f t="shared" si="12"/>
        <v>71.952268850694622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9657.7377927945236</v>
      </c>
      <c r="F43" s="55">
        <v>7188.4388643822667</v>
      </c>
      <c r="G43" s="56">
        <f t="shared" si="4"/>
        <v>16846.176657176791</v>
      </c>
      <c r="H43" s="55">
        <v>0</v>
      </c>
      <c r="I43" s="55">
        <v>0</v>
      </c>
      <c r="J43" s="56">
        <f t="shared" si="5"/>
        <v>0</v>
      </c>
      <c r="K43" s="55">
        <v>119</v>
      </c>
      <c r="L43" s="55">
        <v>140</v>
      </c>
      <c r="M43" s="56">
        <f t="shared" si="6"/>
        <v>259</v>
      </c>
      <c r="N43" s="32">
        <f t="shared" si="13"/>
        <v>0.32724782436956235</v>
      </c>
      <c r="O43" s="32">
        <f t="shared" si="0"/>
        <v>0.20704028987276113</v>
      </c>
      <c r="P43" s="33">
        <f t="shared" si="1"/>
        <v>0.26227077869561577</v>
      </c>
      <c r="Q43" s="41"/>
      <c r="R43" s="57">
        <f t="shared" si="10"/>
        <v>81.157460443651459</v>
      </c>
      <c r="S43" s="57">
        <f t="shared" si="11"/>
        <v>51.345991888444765</v>
      </c>
      <c r="T43" s="57">
        <f t="shared" si="12"/>
        <v>65.043153116512713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9226.8048348928096</v>
      </c>
      <c r="F44" s="55">
        <v>7041.5756891516476</v>
      </c>
      <c r="G44" s="56">
        <f t="shared" si="4"/>
        <v>16268.380524044456</v>
      </c>
      <c r="H44" s="55">
        <v>0</v>
      </c>
      <c r="I44" s="55">
        <v>0</v>
      </c>
      <c r="J44" s="56">
        <f t="shared" si="5"/>
        <v>0</v>
      </c>
      <c r="K44" s="55">
        <v>119</v>
      </c>
      <c r="L44" s="55">
        <v>135</v>
      </c>
      <c r="M44" s="56">
        <f t="shared" si="6"/>
        <v>254</v>
      </c>
      <c r="N44" s="32">
        <f t="shared" si="13"/>
        <v>0.31264586727069699</v>
      </c>
      <c r="O44" s="32">
        <f t="shared" si="0"/>
        <v>0.21032185451468483</v>
      </c>
      <c r="P44" s="33">
        <f t="shared" si="1"/>
        <v>0.25826105734132043</v>
      </c>
      <c r="Q44" s="41"/>
      <c r="R44" s="57">
        <f t="shared" si="10"/>
        <v>77.536175083132861</v>
      </c>
      <c r="S44" s="57">
        <f t="shared" si="11"/>
        <v>52.159819919641834</v>
      </c>
      <c r="T44" s="57">
        <f t="shared" si="12"/>
        <v>64.048742220647469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8989.1227873512489</v>
      </c>
      <c r="F45" s="55">
        <v>7038.7743900853939</v>
      </c>
      <c r="G45" s="56">
        <f t="shared" si="4"/>
        <v>16027.897177436644</v>
      </c>
      <c r="H45" s="55">
        <v>0</v>
      </c>
      <c r="I45" s="55">
        <v>0</v>
      </c>
      <c r="J45" s="56">
        <f t="shared" si="5"/>
        <v>0</v>
      </c>
      <c r="K45" s="55">
        <v>117</v>
      </c>
      <c r="L45" s="55">
        <v>155</v>
      </c>
      <c r="M45" s="56">
        <f t="shared" si="6"/>
        <v>272</v>
      </c>
      <c r="N45" s="32">
        <f t="shared" si="13"/>
        <v>0.30979882779677587</v>
      </c>
      <c r="O45" s="32">
        <f t="shared" si="0"/>
        <v>0.18311067612084792</v>
      </c>
      <c r="P45" s="33">
        <f t="shared" si="1"/>
        <v>0.23760521195203754</v>
      </c>
      <c r="Q45" s="41"/>
      <c r="R45" s="57">
        <f t="shared" si="10"/>
        <v>76.830109293600415</v>
      </c>
      <c r="S45" s="57">
        <f t="shared" si="11"/>
        <v>45.41144767797028</v>
      </c>
      <c r="T45" s="57">
        <f t="shared" si="12"/>
        <v>58.926092564105311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8867.8044497759292</v>
      </c>
      <c r="F46" s="55">
        <v>7056.0381094631748</v>
      </c>
      <c r="G46" s="56">
        <f t="shared" si="4"/>
        <v>15923.842559239103</v>
      </c>
      <c r="H46" s="55">
        <v>0</v>
      </c>
      <c r="I46" s="55">
        <v>0</v>
      </c>
      <c r="J46" s="56">
        <f t="shared" si="5"/>
        <v>0</v>
      </c>
      <c r="K46" s="55">
        <v>117</v>
      </c>
      <c r="L46" s="55">
        <v>159</v>
      </c>
      <c r="M46" s="56">
        <f t="shared" si="6"/>
        <v>276</v>
      </c>
      <c r="N46" s="32">
        <f t="shared" si="13"/>
        <v>0.30561774365094874</v>
      </c>
      <c r="O46" s="32">
        <f t="shared" si="0"/>
        <v>0.17894192811582407</v>
      </c>
      <c r="P46" s="33">
        <f t="shared" si="1"/>
        <v>0.23264145861440952</v>
      </c>
      <c r="Q46" s="41"/>
      <c r="R46" s="57">
        <f t="shared" si="10"/>
        <v>75.793200425435288</v>
      </c>
      <c r="S46" s="57">
        <f t="shared" si="11"/>
        <v>44.377598172724369</v>
      </c>
      <c r="T46" s="57">
        <f t="shared" si="12"/>
        <v>57.69508173637356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8769.9911832612815</v>
      </c>
      <c r="F47" s="55">
        <v>7071.7577828695557</v>
      </c>
      <c r="G47" s="56">
        <f t="shared" si="4"/>
        <v>15841.748966130837</v>
      </c>
      <c r="H47" s="55">
        <v>0</v>
      </c>
      <c r="I47" s="55">
        <v>0</v>
      </c>
      <c r="J47" s="56">
        <f t="shared" si="5"/>
        <v>0</v>
      </c>
      <c r="K47" s="55">
        <v>115</v>
      </c>
      <c r="L47" s="55">
        <v>159</v>
      </c>
      <c r="M47" s="56">
        <f t="shared" si="6"/>
        <v>274</v>
      </c>
      <c r="N47" s="32">
        <f t="shared" si="13"/>
        <v>0.30750319716904917</v>
      </c>
      <c r="O47" s="32">
        <f t="shared" si="0"/>
        <v>0.17934058081937401</v>
      </c>
      <c r="P47" s="33">
        <f t="shared" si="1"/>
        <v>0.23313145994423765</v>
      </c>
      <c r="Q47" s="41"/>
      <c r="R47" s="57">
        <f t="shared" si="10"/>
        <v>76.26079289792419</v>
      </c>
      <c r="S47" s="57">
        <f t="shared" si="11"/>
        <v>44.47646404320475</v>
      </c>
      <c r="T47" s="57">
        <f t="shared" si="12"/>
        <v>57.816602066170937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7903.9244244960601</v>
      </c>
      <c r="F48" s="55">
        <v>5789.4059439306284</v>
      </c>
      <c r="G48" s="56">
        <f t="shared" si="4"/>
        <v>13693.330368426688</v>
      </c>
      <c r="H48" s="55">
        <v>0</v>
      </c>
      <c r="I48" s="55">
        <v>0</v>
      </c>
      <c r="J48" s="56">
        <f t="shared" ref="J48:J58" si="14">+H48+I48</f>
        <v>0</v>
      </c>
      <c r="K48" s="55">
        <v>113</v>
      </c>
      <c r="L48" s="55">
        <v>159</v>
      </c>
      <c r="M48" s="56">
        <f t="shared" ref="M48:M58" si="15">+K48+L48</f>
        <v>272</v>
      </c>
      <c r="N48" s="32">
        <f t="shared" ref="N48" si="16">+E48/(H48*216+K48*248)</f>
        <v>0.28204126550442693</v>
      </c>
      <c r="O48" s="32">
        <f t="shared" ref="O48" si="17">+F48/(I48*216+L48*248)</f>
        <v>0.14681999249164709</v>
      </c>
      <c r="P48" s="33">
        <f t="shared" ref="P48" si="18">+G48/(J48*216+M48*248)</f>
        <v>0.20299647723592695</v>
      </c>
      <c r="Q48" s="41"/>
      <c r="R48" s="57">
        <f t="shared" ref="R48" si="19">+E48/(H48+K48)</f>
        <v>69.946233845097879</v>
      </c>
      <c r="S48" s="57">
        <f t="shared" ref="S48" si="20">+F48/(I48+L48)</f>
        <v>36.411358137928481</v>
      </c>
      <c r="T48" s="57">
        <f t="shared" ref="T48" si="21">+G48/(J48+M48)</f>
        <v>50.343126354509884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7484.5775663015547</v>
      </c>
      <c r="F49" s="55">
        <v>5598.569816571101</v>
      </c>
      <c r="G49" s="56">
        <f t="shared" si="4"/>
        <v>13083.147382872656</v>
      </c>
      <c r="H49" s="55">
        <v>0</v>
      </c>
      <c r="I49" s="55">
        <v>0</v>
      </c>
      <c r="J49" s="56">
        <f t="shared" si="14"/>
        <v>0</v>
      </c>
      <c r="K49" s="55">
        <v>111</v>
      </c>
      <c r="L49" s="55">
        <v>159</v>
      </c>
      <c r="M49" s="56">
        <f t="shared" si="15"/>
        <v>270</v>
      </c>
      <c r="N49" s="32">
        <f t="shared" si="13"/>
        <v>0.27188962388482835</v>
      </c>
      <c r="O49" s="32">
        <f t="shared" si="0"/>
        <v>0.14198036662028557</v>
      </c>
      <c r="P49" s="33">
        <f t="shared" si="1"/>
        <v>0.19538750571793093</v>
      </c>
      <c r="Q49" s="41"/>
      <c r="R49" s="57">
        <f t="shared" si="10"/>
        <v>67.428626723437432</v>
      </c>
      <c r="S49" s="57">
        <f t="shared" si="11"/>
        <v>35.211130921830822</v>
      </c>
      <c r="T49" s="57">
        <f t="shared" si="12"/>
        <v>48.45610141804687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7475.7098891168216</v>
      </c>
      <c r="F50" s="55">
        <v>5490.5998658658891</v>
      </c>
      <c r="G50" s="56">
        <f t="shared" si="4"/>
        <v>12966.309754982711</v>
      </c>
      <c r="H50" s="55">
        <v>0</v>
      </c>
      <c r="I50" s="55">
        <v>0</v>
      </c>
      <c r="J50" s="56">
        <f t="shared" si="14"/>
        <v>0</v>
      </c>
      <c r="K50" s="55">
        <v>110</v>
      </c>
      <c r="L50" s="55">
        <v>159</v>
      </c>
      <c r="M50" s="56">
        <f t="shared" si="15"/>
        <v>269</v>
      </c>
      <c r="N50" s="32">
        <f t="shared" si="13"/>
        <v>0.27403628625794801</v>
      </c>
      <c r="O50" s="32">
        <f t="shared" si="0"/>
        <v>0.13924223640357802</v>
      </c>
      <c r="P50" s="33">
        <f t="shared" si="1"/>
        <v>0.19436247983845051</v>
      </c>
      <c r="Q50" s="41"/>
      <c r="R50" s="57">
        <f t="shared" si="10"/>
        <v>67.96099899197111</v>
      </c>
      <c r="S50" s="57">
        <f t="shared" si="11"/>
        <v>34.532074628087351</v>
      </c>
      <c r="T50" s="57">
        <f t="shared" si="12"/>
        <v>48.201894999935725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6985.0268164875461</v>
      </c>
      <c r="F51" s="55">
        <v>5317.6516045161061</v>
      </c>
      <c r="G51" s="56">
        <f t="shared" si="4"/>
        <v>12302.678421003653</v>
      </c>
      <c r="H51" s="55">
        <v>0</v>
      </c>
      <c r="I51" s="55">
        <v>0</v>
      </c>
      <c r="J51" s="56">
        <f t="shared" si="14"/>
        <v>0</v>
      </c>
      <c r="K51" s="55">
        <v>104</v>
      </c>
      <c r="L51" s="55">
        <v>159</v>
      </c>
      <c r="M51" s="56">
        <f t="shared" si="15"/>
        <v>263</v>
      </c>
      <c r="N51" s="32">
        <f t="shared" si="13"/>
        <v>0.27082144915041662</v>
      </c>
      <c r="O51" s="32">
        <f t="shared" si="0"/>
        <v>0.13485624884652328</v>
      </c>
      <c r="P51" s="33">
        <f t="shared" si="1"/>
        <v>0.18862195543057239</v>
      </c>
      <c r="Q51" s="41"/>
      <c r="R51" s="57">
        <f t="shared" si="10"/>
        <v>67.163719389303324</v>
      </c>
      <c r="S51" s="57">
        <f t="shared" si="11"/>
        <v>33.444349713937775</v>
      </c>
      <c r="T51" s="57">
        <f t="shared" si="12"/>
        <v>46.778244946781953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6972.198669833956</v>
      </c>
      <c r="F52" s="55">
        <v>5301.5941214986087</v>
      </c>
      <c r="G52" s="56">
        <f t="shared" si="4"/>
        <v>12273.792791332566</v>
      </c>
      <c r="H52" s="55">
        <v>0</v>
      </c>
      <c r="I52" s="55">
        <v>0</v>
      </c>
      <c r="J52" s="56">
        <f t="shared" si="14"/>
        <v>0</v>
      </c>
      <c r="K52" s="55">
        <v>97</v>
      </c>
      <c r="L52" s="55">
        <v>159</v>
      </c>
      <c r="M52" s="56">
        <f t="shared" si="15"/>
        <v>256</v>
      </c>
      <c r="N52" s="32">
        <f t="shared" si="13"/>
        <v>0.28983200323553193</v>
      </c>
      <c r="O52" s="32">
        <f t="shared" si="0"/>
        <v>0.13444902925285576</v>
      </c>
      <c r="P52" s="33">
        <f t="shared" si="1"/>
        <v>0.19332460923847916</v>
      </c>
      <c r="Q52" s="41"/>
      <c r="R52" s="57">
        <f t="shared" si="10"/>
        <v>71.878336802411923</v>
      </c>
      <c r="S52" s="57">
        <f t="shared" si="11"/>
        <v>33.343359254708233</v>
      </c>
      <c r="T52" s="57">
        <f t="shared" si="12"/>
        <v>47.944503091142835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6866.9586855899752</v>
      </c>
      <c r="F53" s="55">
        <v>5313.2926731419384</v>
      </c>
      <c r="G53" s="56">
        <f t="shared" si="4"/>
        <v>12180.251358731914</v>
      </c>
      <c r="H53" s="55">
        <v>0</v>
      </c>
      <c r="I53" s="55">
        <v>0</v>
      </c>
      <c r="J53" s="56">
        <f t="shared" si="14"/>
        <v>0</v>
      </c>
      <c r="K53" s="55">
        <v>82</v>
      </c>
      <c r="L53" s="55">
        <v>159</v>
      </c>
      <c r="M53" s="56">
        <f t="shared" si="15"/>
        <v>241</v>
      </c>
      <c r="N53" s="32">
        <f t="shared" si="13"/>
        <v>0.33767499437401532</v>
      </c>
      <c r="O53" s="32">
        <f t="shared" si="0"/>
        <v>0.13474570585164178</v>
      </c>
      <c r="P53" s="33">
        <f t="shared" si="1"/>
        <v>0.20379218576381866</v>
      </c>
      <c r="Q53" s="41"/>
      <c r="R53" s="57">
        <f t="shared" si="10"/>
        <v>83.743398604755797</v>
      </c>
      <c r="S53" s="57">
        <f t="shared" si="11"/>
        <v>33.416935051207162</v>
      </c>
      <c r="T53" s="57">
        <f t="shared" si="12"/>
        <v>50.540462069427029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6709.0415658699558</v>
      </c>
      <c r="F54" s="55">
        <v>5069.2443794655719</v>
      </c>
      <c r="G54" s="56">
        <f t="shared" si="4"/>
        <v>11778.285945335527</v>
      </c>
      <c r="H54" s="55">
        <v>0</v>
      </c>
      <c r="I54" s="55">
        <v>0</v>
      </c>
      <c r="J54" s="56">
        <f t="shared" si="14"/>
        <v>0</v>
      </c>
      <c r="K54" s="55">
        <v>95</v>
      </c>
      <c r="L54" s="55">
        <v>160</v>
      </c>
      <c r="M54" s="56">
        <f t="shared" si="15"/>
        <v>255</v>
      </c>
      <c r="N54" s="32">
        <f t="shared" si="13"/>
        <v>0.28476407325424258</v>
      </c>
      <c r="O54" s="32">
        <f t="shared" si="0"/>
        <v>0.12775313456314447</v>
      </c>
      <c r="P54" s="33">
        <f t="shared" si="1"/>
        <v>0.18624740584022023</v>
      </c>
      <c r="Q54" s="41"/>
      <c r="R54" s="57">
        <f t="shared" si="10"/>
        <v>70.621490167052173</v>
      </c>
      <c r="S54" s="57">
        <f t="shared" si="11"/>
        <v>31.682777371659824</v>
      </c>
      <c r="T54" s="57">
        <f t="shared" si="12"/>
        <v>46.189356648374613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5255.9106972876007</v>
      </c>
      <c r="F55" s="55">
        <v>3515.6111049847063</v>
      </c>
      <c r="G55" s="56">
        <f t="shared" si="4"/>
        <v>8771.5218022723075</v>
      </c>
      <c r="H55" s="55">
        <v>0</v>
      </c>
      <c r="I55" s="55">
        <v>0</v>
      </c>
      <c r="J55" s="56">
        <f t="shared" si="14"/>
        <v>0</v>
      </c>
      <c r="K55" s="55">
        <v>94</v>
      </c>
      <c r="L55" s="55">
        <v>159</v>
      </c>
      <c r="M55" s="56">
        <f t="shared" si="15"/>
        <v>253</v>
      </c>
      <c r="N55" s="32">
        <f t="shared" si="13"/>
        <v>0.22545944995228212</v>
      </c>
      <c r="O55" s="32">
        <f t="shared" si="0"/>
        <v>8.9156297042622901E-2</v>
      </c>
      <c r="P55" s="33">
        <f t="shared" si="1"/>
        <v>0.13979857519878089</v>
      </c>
      <c r="Q55" s="41"/>
      <c r="R55" s="57">
        <f t="shared" si="10"/>
        <v>55.913943588165964</v>
      </c>
      <c r="S55" s="57">
        <f t="shared" si="11"/>
        <v>22.110761666570479</v>
      </c>
      <c r="T55" s="57">
        <f t="shared" si="12"/>
        <v>34.67004664929766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5068.1391975644101</v>
      </c>
      <c r="F56" s="55">
        <v>3237.5927974864903</v>
      </c>
      <c r="G56" s="56">
        <f t="shared" si="4"/>
        <v>8305.7319950509009</v>
      </c>
      <c r="H56" s="55">
        <v>0</v>
      </c>
      <c r="I56" s="55">
        <v>0</v>
      </c>
      <c r="J56" s="56">
        <f t="shared" si="14"/>
        <v>0</v>
      </c>
      <c r="K56" s="55">
        <v>82</v>
      </c>
      <c r="L56" s="55">
        <v>159</v>
      </c>
      <c r="M56" s="56">
        <f t="shared" si="15"/>
        <v>241</v>
      </c>
      <c r="N56" s="32">
        <f t="shared" si="13"/>
        <v>0.24922006282279752</v>
      </c>
      <c r="O56" s="32">
        <f t="shared" si="0"/>
        <v>8.2105721177888266E-2</v>
      </c>
      <c r="P56" s="33">
        <f t="shared" si="1"/>
        <v>0.13896620256744247</v>
      </c>
      <c r="Q56" s="41"/>
      <c r="R56" s="57">
        <f t="shared" si="10"/>
        <v>61.806575580053781</v>
      </c>
      <c r="S56" s="57">
        <f t="shared" si="11"/>
        <v>20.362218852116293</v>
      </c>
      <c r="T56" s="57">
        <f t="shared" si="12"/>
        <v>34.463618236725729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3902.4997438779442</v>
      </c>
      <c r="F57" s="55">
        <v>2832.089486002606</v>
      </c>
      <c r="G57" s="56">
        <f t="shared" si="4"/>
        <v>6734.5892298805502</v>
      </c>
      <c r="H57" s="55">
        <v>0</v>
      </c>
      <c r="I57" s="55">
        <v>0</v>
      </c>
      <c r="J57" s="56">
        <f t="shared" si="14"/>
        <v>0</v>
      </c>
      <c r="K57" s="55">
        <v>82</v>
      </c>
      <c r="L57" s="55">
        <v>159</v>
      </c>
      <c r="M57" s="56">
        <f t="shared" si="15"/>
        <v>241</v>
      </c>
      <c r="N57" s="32">
        <f t="shared" si="13"/>
        <v>0.19190104956126791</v>
      </c>
      <c r="O57" s="32">
        <f t="shared" si="0"/>
        <v>7.182211112808394E-2</v>
      </c>
      <c r="P57" s="33">
        <f t="shared" si="1"/>
        <v>0.11267884536676065</v>
      </c>
      <c r="Q57" s="41"/>
      <c r="R57" s="57">
        <f t="shared" si="10"/>
        <v>47.591460291194444</v>
      </c>
      <c r="S57" s="57">
        <f t="shared" si="11"/>
        <v>17.811883559764819</v>
      </c>
      <c r="T57" s="57">
        <f t="shared" si="12"/>
        <v>27.944353650956639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3703.094197459061</v>
      </c>
      <c r="F58" s="60">
        <v>2746.9999999996876</v>
      </c>
      <c r="G58" s="61">
        <f t="shared" si="4"/>
        <v>6450.0941974587486</v>
      </c>
      <c r="H58" s="55">
        <v>0</v>
      </c>
      <c r="I58" s="55">
        <v>0</v>
      </c>
      <c r="J58" s="56">
        <f t="shared" si="14"/>
        <v>0</v>
      </c>
      <c r="K58" s="55">
        <v>83</v>
      </c>
      <c r="L58" s="55">
        <v>159</v>
      </c>
      <c r="M58" s="56">
        <f t="shared" si="15"/>
        <v>242</v>
      </c>
      <c r="N58" s="34">
        <f t="shared" si="13"/>
        <v>0.1799015836309299</v>
      </c>
      <c r="O58" s="34">
        <f t="shared" si="0"/>
        <v>6.9664232095751871E-2</v>
      </c>
      <c r="P58" s="35">
        <f t="shared" si="1"/>
        <v>0.10747291051484185</v>
      </c>
      <c r="Q58" s="41"/>
      <c r="R58" s="57">
        <f t="shared" si="10"/>
        <v>44.615592740470618</v>
      </c>
      <c r="S58" s="57">
        <f t="shared" si="11"/>
        <v>17.276729559746464</v>
      </c>
      <c r="T58" s="57">
        <f t="shared" si="12"/>
        <v>26.653281807680781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10942.867982645357</v>
      </c>
      <c r="F59" s="55">
        <v>8403.5790418041852</v>
      </c>
      <c r="G59" s="56">
        <f t="shared" si="4"/>
        <v>19346.447024449542</v>
      </c>
      <c r="H59" s="65">
        <v>123</v>
      </c>
      <c r="I59" s="63">
        <v>35</v>
      </c>
      <c r="J59" s="64">
        <f t="shared" si="5"/>
        <v>158</v>
      </c>
      <c r="K59" s="65">
        <v>54</v>
      </c>
      <c r="L59" s="63">
        <v>135</v>
      </c>
      <c r="M59" s="64">
        <f t="shared" si="6"/>
        <v>189</v>
      </c>
      <c r="N59" s="30">
        <f t="shared" si="13"/>
        <v>0.27384554511124515</v>
      </c>
      <c r="O59" s="30">
        <f t="shared" si="0"/>
        <v>0.20476557119405908</v>
      </c>
      <c r="P59" s="31">
        <f t="shared" si="1"/>
        <v>0.23884502499320423</v>
      </c>
      <c r="Q59" s="41"/>
      <c r="R59" s="57">
        <f t="shared" si="10"/>
        <v>61.82411289630145</v>
      </c>
      <c r="S59" s="57">
        <f t="shared" si="11"/>
        <v>49.432817892965794</v>
      </c>
      <c r="T59" s="57">
        <f t="shared" si="12"/>
        <v>55.75344963818312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10315.504452156321</v>
      </c>
      <c r="F60" s="55">
        <v>8380.4388873897406</v>
      </c>
      <c r="G60" s="56">
        <f t="shared" si="4"/>
        <v>18695.943339546062</v>
      </c>
      <c r="H60" s="54">
        <v>123</v>
      </c>
      <c r="I60" s="55">
        <v>35</v>
      </c>
      <c r="J60" s="56">
        <f t="shared" ref="J60:J84" si="22">+H60+I60</f>
        <v>158</v>
      </c>
      <c r="K60" s="54">
        <v>54</v>
      </c>
      <c r="L60" s="55">
        <v>137</v>
      </c>
      <c r="M60" s="56">
        <f t="shared" ref="M60:M84" si="23">+K60+L60</f>
        <v>191</v>
      </c>
      <c r="N60" s="32">
        <f t="shared" si="13"/>
        <v>0.25814575706096898</v>
      </c>
      <c r="O60" s="32">
        <f t="shared" si="0"/>
        <v>0.20176326288977611</v>
      </c>
      <c r="P60" s="33">
        <f t="shared" si="1"/>
        <v>0.22940933713981129</v>
      </c>
      <c r="Q60" s="41"/>
      <c r="R60" s="57">
        <f t="shared" si="10"/>
        <v>58.279686170374696</v>
      </c>
      <c r="S60" s="57">
        <f t="shared" si="11"/>
        <v>48.723481903428727</v>
      </c>
      <c r="T60" s="57">
        <f t="shared" si="12"/>
        <v>53.570038222195016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9807.1475678622264</v>
      </c>
      <c r="F61" s="55">
        <v>8140.474840321036</v>
      </c>
      <c r="G61" s="56">
        <f t="shared" si="4"/>
        <v>17947.622408183262</v>
      </c>
      <c r="H61" s="54">
        <v>123</v>
      </c>
      <c r="I61" s="55">
        <v>35</v>
      </c>
      <c r="J61" s="56">
        <f t="shared" si="22"/>
        <v>158</v>
      </c>
      <c r="K61" s="54">
        <v>54</v>
      </c>
      <c r="L61" s="55">
        <v>137</v>
      </c>
      <c r="M61" s="56">
        <f t="shared" si="23"/>
        <v>191</v>
      </c>
      <c r="N61" s="32">
        <f t="shared" si="13"/>
        <v>0.24542411330986552</v>
      </c>
      <c r="O61" s="32">
        <f t="shared" si="0"/>
        <v>0.19598600828970136</v>
      </c>
      <c r="P61" s="33">
        <f t="shared" si="1"/>
        <v>0.22022703455609186</v>
      </c>
      <c r="Q61" s="41"/>
      <c r="R61" s="57">
        <f t="shared" si="10"/>
        <v>55.407613377752689</v>
      </c>
      <c r="S61" s="57">
        <f t="shared" si="11"/>
        <v>47.328342094889742</v>
      </c>
      <c r="T61" s="57">
        <f t="shared" si="12"/>
        <v>51.425852172444877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9358.3023828946189</v>
      </c>
      <c r="F62" s="55">
        <v>7965.016891924317</v>
      </c>
      <c r="G62" s="56">
        <f t="shared" si="4"/>
        <v>17323.319274818936</v>
      </c>
      <c r="H62" s="54">
        <v>123</v>
      </c>
      <c r="I62" s="55">
        <v>35</v>
      </c>
      <c r="J62" s="56">
        <f t="shared" si="22"/>
        <v>158</v>
      </c>
      <c r="K62" s="54">
        <v>53</v>
      </c>
      <c r="L62" s="55">
        <v>137</v>
      </c>
      <c r="M62" s="56">
        <f t="shared" si="23"/>
        <v>190</v>
      </c>
      <c r="N62" s="32">
        <f t="shared" si="13"/>
        <v>0.23565427031865982</v>
      </c>
      <c r="O62" s="32">
        <f t="shared" si="0"/>
        <v>0.19176177031790054</v>
      </c>
      <c r="P62" s="33">
        <f t="shared" si="1"/>
        <v>0.21321533175978408</v>
      </c>
      <c r="Q62" s="41"/>
      <c r="R62" s="57">
        <f t="shared" si="10"/>
        <v>53.172172630083061</v>
      </c>
      <c r="S62" s="57">
        <f t="shared" si="11"/>
        <v>46.308237743746027</v>
      </c>
      <c r="T62" s="57">
        <f t="shared" si="12"/>
        <v>49.77965308856016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9060.3088699656</v>
      </c>
      <c r="F63" s="55">
        <v>7799.3544665953823</v>
      </c>
      <c r="G63" s="56">
        <f t="shared" si="4"/>
        <v>16859.663336560981</v>
      </c>
      <c r="H63" s="54">
        <v>122</v>
      </c>
      <c r="I63" s="55">
        <v>35</v>
      </c>
      <c r="J63" s="56">
        <f t="shared" si="22"/>
        <v>157</v>
      </c>
      <c r="K63" s="54">
        <v>53</v>
      </c>
      <c r="L63" s="55">
        <v>137</v>
      </c>
      <c r="M63" s="56">
        <f t="shared" si="23"/>
        <v>190</v>
      </c>
      <c r="N63" s="32">
        <f t="shared" si="13"/>
        <v>0.22939813829161435</v>
      </c>
      <c r="O63" s="32">
        <f t="shared" si="0"/>
        <v>0.18777336446926479</v>
      </c>
      <c r="P63" s="33">
        <f t="shared" si="1"/>
        <v>0.20806179455722407</v>
      </c>
      <c r="Q63" s="41"/>
      <c r="R63" s="57">
        <f t="shared" si="10"/>
        <v>51.773193542660572</v>
      </c>
      <c r="S63" s="57">
        <f t="shared" si="11"/>
        <v>45.345084108112687</v>
      </c>
      <c r="T63" s="57">
        <f t="shared" si="12"/>
        <v>48.586926041962485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8453.9314958612285</v>
      </c>
      <c r="F64" s="55">
        <v>7651.1707090972213</v>
      </c>
      <c r="G64" s="56">
        <f t="shared" si="4"/>
        <v>16105.10220495845</v>
      </c>
      <c r="H64" s="54">
        <v>123</v>
      </c>
      <c r="I64" s="55">
        <v>57</v>
      </c>
      <c r="J64" s="56">
        <f t="shared" si="22"/>
        <v>180</v>
      </c>
      <c r="K64" s="54">
        <v>57</v>
      </c>
      <c r="L64" s="55">
        <v>106</v>
      </c>
      <c r="M64" s="56">
        <f t="shared" si="23"/>
        <v>163</v>
      </c>
      <c r="N64" s="3">
        <f t="shared" si="13"/>
        <v>0.20769289248872908</v>
      </c>
      <c r="O64" s="3">
        <f t="shared" si="0"/>
        <v>0.19821685774863268</v>
      </c>
      <c r="P64" s="4">
        <f t="shared" si="1"/>
        <v>0.20308057859576376</v>
      </c>
      <c r="Q64" s="41"/>
      <c r="R64" s="57">
        <f t="shared" si="10"/>
        <v>46.96628608811794</v>
      </c>
      <c r="S64" s="57">
        <f t="shared" si="11"/>
        <v>46.939697601823447</v>
      </c>
      <c r="T64" s="57">
        <f t="shared" si="12"/>
        <v>46.953650743319095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7383.598364488581</v>
      </c>
      <c r="F65" s="55">
        <v>7040.9322834413897</v>
      </c>
      <c r="G65" s="56">
        <f t="shared" si="4"/>
        <v>14424.530647929971</v>
      </c>
      <c r="H65" s="54">
        <v>120</v>
      </c>
      <c r="I65" s="55">
        <v>58</v>
      </c>
      <c r="J65" s="56">
        <f t="shared" si="22"/>
        <v>178</v>
      </c>
      <c r="K65" s="54">
        <v>61</v>
      </c>
      <c r="L65" s="55">
        <v>104</v>
      </c>
      <c r="M65" s="56">
        <f t="shared" si="23"/>
        <v>165</v>
      </c>
      <c r="N65" s="3">
        <f t="shared" si="13"/>
        <v>0.17987717707290443</v>
      </c>
      <c r="O65" s="3">
        <f t="shared" si="0"/>
        <v>0.18374040405640371</v>
      </c>
      <c r="P65" s="4">
        <f t="shared" si="1"/>
        <v>0.18174239804366962</v>
      </c>
      <c r="Q65" s="41"/>
      <c r="R65" s="57">
        <f t="shared" si="10"/>
        <v>40.793361129771164</v>
      </c>
      <c r="S65" s="57">
        <f t="shared" si="11"/>
        <v>43.462544959514751</v>
      </c>
      <c r="T65" s="57">
        <f t="shared" si="12"/>
        <v>42.05402521262382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3042.1252779195529</v>
      </c>
      <c r="F66" s="55">
        <v>3686.7512840919781</v>
      </c>
      <c r="G66" s="56">
        <f t="shared" si="4"/>
        <v>6728.876562011531</v>
      </c>
      <c r="H66" s="54">
        <v>62</v>
      </c>
      <c r="I66" s="55">
        <v>1</v>
      </c>
      <c r="J66" s="56">
        <f t="shared" si="22"/>
        <v>63</v>
      </c>
      <c r="K66" s="54">
        <v>24</v>
      </c>
      <c r="L66" s="55">
        <v>67</v>
      </c>
      <c r="M66" s="56">
        <f t="shared" si="23"/>
        <v>91</v>
      </c>
      <c r="N66" s="3">
        <f t="shared" si="13"/>
        <v>0.15726454083537805</v>
      </c>
      <c r="O66" s="3">
        <f t="shared" si="0"/>
        <v>0.21903227685907664</v>
      </c>
      <c r="P66" s="4">
        <f t="shared" si="1"/>
        <v>0.18600388550452043</v>
      </c>
      <c r="Q66" s="41"/>
      <c r="R66" s="57">
        <f t="shared" si="10"/>
        <v>35.373549743250614</v>
      </c>
      <c r="S66" s="57">
        <f t="shared" si="11"/>
        <v>54.216930648411441</v>
      </c>
      <c r="T66" s="57">
        <f t="shared" si="12"/>
        <v>43.694003649425525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2918.3054481577874</v>
      </c>
      <c r="F67" s="55">
        <v>3310.9968839152157</v>
      </c>
      <c r="G67" s="56">
        <f t="shared" si="4"/>
        <v>6229.3023320730026</v>
      </c>
      <c r="H67" s="54">
        <v>53</v>
      </c>
      <c r="I67" s="55">
        <v>1</v>
      </c>
      <c r="J67" s="56">
        <f t="shared" si="22"/>
        <v>54</v>
      </c>
      <c r="K67" s="54">
        <v>24</v>
      </c>
      <c r="L67" s="55">
        <v>67</v>
      </c>
      <c r="M67" s="56">
        <f t="shared" si="23"/>
        <v>91</v>
      </c>
      <c r="N67" s="3">
        <f t="shared" si="13"/>
        <v>0.16771870391711421</v>
      </c>
      <c r="O67" s="3">
        <f t="shared" si="0"/>
        <v>0.19670846506150283</v>
      </c>
      <c r="P67" s="4">
        <f t="shared" si="1"/>
        <v>0.18197307583760816</v>
      </c>
      <c r="Q67" s="41"/>
      <c r="R67" s="57">
        <f t="shared" si="10"/>
        <v>37.900070755295943</v>
      </c>
      <c r="S67" s="57">
        <f t="shared" si="11"/>
        <v>48.691130645811995</v>
      </c>
      <c r="T67" s="57">
        <f t="shared" si="12"/>
        <v>42.960705738434498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2831.8236658617734</v>
      </c>
      <c r="F68" s="55">
        <v>2985.026970911184</v>
      </c>
      <c r="G68" s="56">
        <f t="shared" si="4"/>
        <v>5816.8506367729569</v>
      </c>
      <c r="H68" s="54">
        <v>33</v>
      </c>
      <c r="I68" s="55">
        <v>32</v>
      </c>
      <c r="J68" s="56">
        <f t="shared" si="22"/>
        <v>65</v>
      </c>
      <c r="K68" s="54">
        <v>23</v>
      </c>
      <c r="L68" s="55">
        <v>69</v>
      </c>
      <c r="M68" s="56">
        <f t="shared" si="23"/>
        <v>92</v>
      </c>
      <c r="N68" s="3">
        <f t="shared" si="13"/>
        <v>0.22068451261391625</v>
      </c>
      <c r="O68" s="3">
        <f t="shared" si="0"/>
        <v>0.12425187191604994</v>
      </c>
      <c r="P68" s="4">
        <f t="shared" si="1"/>
        <v>0.15782642274725844</v>
      </c>
      <c r="Q68" s="41"/>
      <c r="R68" s="57">
        <f t="shared" si="10"/>
        <v>50.568279747531669</v>
      </c>
      <c r="S68" s="57">
        <f t="shared" si="11"/>
        <v>29.554722484269149</v>
      </c>
      <c r="T68" s="57">
        <f t="shared" si="12"/>
        <v>37.050004055878709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1531.2317640564572</v>
      </c>
      <c r="F69" s="60">
        <v>2165.00000000714</v>
      </c>
      <c r="G69" s="61">
        <f t="shared" si="4"/>
        <v>3696.2317640635974</v>
      </c>
      <c r="H69" s="66">
        <v>33</v>
      </c>
      <c r="I69" s="60">
        <v>32</v>
      </c>
      <c r="J69" s="61">
        <f t="shared" si="22"/>
        <v>65</v>
      </c>
      <c r="K69" s="66">
        <v>23</v>
      </c>
      <c r="L69" s="60">
        <v>69</v>
      </c>
      <c r="M69" s="61">
        <f t="shared" si="23"/>
        <v>92</v>
      </c>
      <c r="N69" s="6">
        <f t="shared" si="13"/>
        <v>0.11932915867023514</v>
      </c>
      <c r="O69" s="6">
        <f t="shared" si="0"/>
        <v>9.0118215118512326E-2</v>
      </c>
      <c r="P69" s="7">
        <f t="shared" si="1"/>
        <v>0.10028846765963743</v>
      </c>
      <c r="Q69" s="41"/>
      <c r="R69" s="57">
        <f t="shared" si="10"/>
        <v>27.343424358151022</v>
      </c>
      <c r="S69" s="57">
        <f t="shared" si="11"/>
        <v>21.435643564427128</v>
      </c>
      <c r="T69" s="57">
        <f t="shared" si="12"/>
        <v>23.542877478112086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7112.9999999530628</v>
      </c>
      <c r="F70" s="55">
        <v>11030.299602679037</v>
      </c>
      <c r="G70" s="64">
        <f t="shared" si="4"/>
        <v>18143.299602632098</v>
      </c>
      <c r="H70" s="65">
        <v>384</v>
      </c>
      <c r="I70" s="63">
        <v>382</v>
      </c>
      <c r="J70" s="56">
        <f t="shared" si="22"/>
        <v>766</v>
      </c>
      <c r="K70" s="65">
        <v>0</v>
      </c>
      <c r="L70" s="63">
        <v>0</v>
      </c>
      <c r="M70" s="56">
        <f t="shared" si="23"/>
        <v>0</v>
      </c>
      <c r="N70" s="15">
        <f t="shared" si="13"/>
        <v>8.5756655092026707E-2</v>
      </c>
      <c r="O70" s="15">
        <f t="shared" si="0"/>
        <v>0.13368115671270892</v>
      </c>
      <c r="P70" s="16">
        <f t="shared" si="1"/>
        <v>0.10965634127884209</v>
      </c>
      <c r="Q70" s="41"/>
      <c r="R70" s="57">
        <f t="shared" si="10"/>
        <v>18.523437499877769</v>
      </c>
      <c r="S70" s="57">
        <f t="shared" si="11"/>
        <v>28.875129849945122</v>
      </c>
      <c r="T70" s="57">
        <f t="shared" si="12"/>
        <v>23.685769716229892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11081.628907405222</v>
      </c>
      <c r="F71" s="55">
        <v>16843.032364937684</v>
      </c>
      <c r="G71" s="56">
        <f t="shared" ref="G71:G84" si="24">+E71+F71</f>
        <v>27924.661272342906</v>
      </c>
      <c r="H71" s="54">
        <v>382</v>
      </c>
      <c r="I71" s="55">
        <v>380</v>
      </c>
      <c r="J71" s="56">
        <f t="shared" si="22"/>
        <v>762</v>
      </c>
      <c r="K71" s="54">
        <v>0</v>
      </c>
      <c r="L71" s="55">
        <v>0</v>
      </c>
      <c r="M71" s="56">
        <f t="shared" si="23"/>
        <v>0</v>
      </c>
      <c r="N71" s="3">
        <f t="shared" si="13"/>
        <v>0.13430323961854301</v>
      </c>
      <c r="O71" s="3">
        <f t="shared" si="0"/>
        <v>0.20520263602506925</v>
      </c>
      <c r="P71" s="4">
        <f t="shared" si="1"/>
        <v>0.16965989399450099</v>
      </c>
      <c r="Q71" s="41"/>
      <c r="R71" s="57">
        <f t="shared" ref="R71:R86" si="25">+E71/(H71+K71)</f>
        <v>29.009499757605294</v>
      </c>
      <c r="S71" s="57">
        <f t="shared" ref="S71:S86" si="26">+F71/(I71+L71)</f>
        <v>44.323769381414955</v>
      </c>
      <c r="T71" s="57">
        <f t="shared" ref="T71:T86" si="27">+G71/(J71+M71)</f>
        <v>36.646537102812211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20877.057774370089</v>
      </c>
      <c r="F72" s="55">
        <v>26539.021004571441</v>
      </c>
      <c r="G72" s="56">
        <f t="shared" si="24"/>
        <v>47416.078778941534</v>
      </c>
      <c r="H72" s="54">
        <v>382</v>
      </c>
      <c r="I72" s="55">
        <v>382</v>
      </c>
      <c r="J72" s="56">
        <f t="shared" si="22"/>
        <v>764</v>
      </c>
      <c r="K72" s="54">
        <v>0</v>
      </c>
      <c r="L72" s="55">
        <v>0</v>
      </c>
      <c r="M72" s="56">
        <f t="shared" si="23"/>
        <v>0</v>
      </c>
      <c r="N72" s="3">
        <f t="shared" si="13"/>
        <v>0.25301844306731247</v>
      </c>
      <c r="O72" s="3">
        <f t="shared" si="0"/>
        <v>0.3216383193301755</v>
      </c>
      <c r="P72" s="4">
        <f t="shared" si="1"/>
        <v>0.28732838119874404</v>
      </c>
      <c r="Q72" s="41"/>
      <c r="R72" s="57">
        <f t="shared" si="25"/>
        <v>54.651983702539496</v>
      </c>
      <c r="S72" s="57">
        <f t="shared" si="26"/>
        <v>69.473876975317907</v>
      </c>
      <c r="T72" s="57">
        <f t="shared" si="27"/>
        <v>62.062930338928709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24261.58538475816</v>
      </c>
      <c r="F73" s="55">
        <v>30171.621741080206</v>
      </c>
      <c r="G73" s="56">
        <f t="shared" si="24"/>
        <v>54433.207125838366</v>
      </c>
      <c r="H73" s="54">
        <v>382</v>
      </c>
      <c r="I73" s="55">
        <v>380</v>
      </c>
      <c r="J73" s="56">
        <f t="shared" si="22"/>
        <v>762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0.29403705381954331</v>
      </c>
      <c r="O73" s="3">
        <f t="shared" ref="O73" si="29">+F73/(I73*216+L73*248)</f>
        <v>0.36758798417495375</v>
      </c>
      <c r="P73" s="4">
        <f t="shared" ref="P73" si="30">+G73/(J73*216+M73*248)</f>
        <v>0.33071599546659841</v>
      </c>
      <c r="Q73" s="41"/>
      <c r="R73" s="57">
        <f t="shared" si="25"/>
        <v>63.512003625021364</v>
      </c>
      <c r="S73" s="57">
        <f t="shared" si="26"/>
        <v>79.39900458179001</v>
      </c>
      <c r="T73" s="57">
        <f t="shared" si="27"/>
        <v>71.434655020785257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24879.061859950969</v>
      </c>
      <c r="F74" s="55">
        <v>34666.275222296732</v>
      </c>
      <c r="G74" s="56">
        <f t="shared" si="24"/>
        <v>59545.337082247701</v>
      </c>
      <c r="H74" s="54">
        <v>383</v>
      </c>
      <c r="I74" s="55">
        <v>382</v>
      </c>
      <c r="J74" s="56">
        <f t="shared" si="22"/>
        <v>765</v>
      </c>
      <c r="K74" s="54">
        <v>0</v>
      </c>
      <c r="L74" s="55">
        <v>0</v>
      </c>
      <c r="M74" s="56">
        <f t="shared" si="23"/>
        <v>0</v>
      </c>
      <c r="N74" s="3">
        <f t="shared" si="13"/>
        <v>0.30073326878385759</v>
      </c>
      <c r="O74" s="3">
        <f t="shared" si="0"/>
        <v>0.42013616470691212</v>
      </c>
      <c r="P74" s="4">
        <f t="shared" si="1"/>
        <v>0.36035667563693841</v>
      </c>
      <c r="Q74" s="41"/>
      <c r="R74" s="57">
        <f t="shared" si="25"/>
        <v>64.958386057313234</v>
      </c>
      <c r="S74" s="57">
        <f t="shared" si="26"/>
        <v>90.749411576693021</v>
      </c>
      <c r="T74" s="57">
        <f t="shared" si="27"/>
        <v>77.837041937578689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26126.577964816996</v>
      </c>
      <c r="F75" s="55">
        <v>36503.377248642384</v>
      </c>
      <c r="G75" s="56">
        <f t="shared" si="24"/>
        <v>62629.955213459383</v>
      </c>
      <c r="H75" s="54">
        <v>384</v>
      </c>
      <c r="I75" s="55">
        <v>380</v>
      </c>
      <c r="J75" s="56">
        <f t="shared" si="22"/>
        <v>764</v>
      </c>
      <c r="K75" s="54">
        <v>0</v>
      </c>
      <c r="L75" s="55">
        <v>0</v>
      </c>
      <c r="M75" s="56">
        <f t="shared" si="23"/>
        <v>0</v>
      </c>
      <c r="N75" s="3">
        <f t="shared" si="13"/>
        <v>0.31499057152798265</v>
      </c>
      <c r="O75" s="3">
        <f t="shared" si="0"/>
        <v>0.44472925497858656</v>
      </c>
      <c r="P75" s="4">
        <f t="shared" si="1"/>
        <v>0.37952028319189562</v>
      </c>
      <c r="Q75" s="41"/>
      <c r="R75" s="57">
        <f t="shared" si="25"/>
        <v>68.037963450044259</v>
      </c>
      <c r="S75" s="57">
        <f t="shared" si="26"/>
        <v>96.06151907537469</v>
      </c>
      <c r="T75" s="57">
        <f t="shared" si="27"/>
        <v>81.976381169449454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31741.42213894926</v>
      </c>
      <c r="F76" s="55">
        <v>44401.967345595083</v>
      </c>
      <c r="G76" s="56">
        <f t="shared" si="24"/>
        <v>76143.389484544343</v>
      </c>
      <c r="H76" s="54">
        <v>386</v>
      </c>
      <c r="I76" s="55">
        <v>390</v>
      </c>
      <c r="J76" s="56">
        <f t="shared" si="22"/>
        <v>776</v>
      </c>
      <c r="K76" s="54">
        <v>0</v>
      </c>
      <c r="L76" s="55">
        <v>0</v>
      </c>
      <c r="M76" s="56">
        <f t="shared" si="23"/>
        <v>0</v>
      </c>
      <c r="N76" s="3">
        <f t="shared" si="13"/>
        <v>0.3807021461685528</v>
      </c>
      <c r="O76" s="3">
        <f t="shared" si="0"/>
        <v>0.52708888112054941</v>
      </c>
      <c r="P76" s="4">
        <f t="shared" si="1"/>
        <v>0.45427279904391193</v>
      </c>
      <c r="Q76" s="41"/>
      <c r="R76" s="57">
        <f t="shared" si="25"/>
        <v>82.231663572407413</v>
      </c>
      <c r="S76" s="57">
        <f t="shared" si="26"/>
        <v>113.85119832203867</v>
      </c>
      <c r="T76" s="57">
        <f t="shared" si="27"/>
        <v>98.122924593484981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36381.59906294386</v>
      </c>
      <c r="F77" s="55">
        <v>45843.918290068097</v>
      </c>
      <c r="G77" s="56">
        <f t="shared" si="24"/>
        <v>82225.517353011965</v>
      </c>
      <c r="H77" s="54">
        <v>381</v>
      </c>
      <c r="I77" s="55">
        <v>382</v>
      </c>
      <c r="J77" s="56">
        <f t="shared" si="22"/>
        <v>763</v>
      </c>
      <c r="K77" s="54">
        <v>0</v>
      </c>
      <c r="L77" s="55">
        <v>0</v>
      </c>
      <c r="M77" s="56">
        <f t="shared" si="23"/>
        <v>0</v>
      </c>
      <c r="N77" s="3">
        <f t="shared" si="13"/>
        <v>0.44208222833362326</v>
      </c>
      <c r="O77" s="3">
        <f t="shared" si="0"/>
        <v>0.55560304307334807</v>
      </c>
      <c r="P77" s="4">
        <f t="shared" si="1"/>
        <v>0.49891702680095606</v>
      </c>
      <c r="Q77" s="41"/>
      <c r="R77" s="57">
        <f t="shared" si="25"/>
        <v>95.489761320062627</v>
      </c>
      <c r="S77" s="57">
        <f t="shared" si="26"/>
        <v>120.01025730384319</v>
      </c>
      <c r="T77" s="57">
        <f t="shared" si="27"/>
        <v>107.7660777890065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28977.440752206508</v>
      </c>
      <c r="F78" s="55">
        <v>40215.721288895693</v>
      </c>
      <c r="G78" s="56">
        <f t="shared" si="24"/>
        <v>69193.162041102201</v>
      </c>
      <c r="H78" s="54">
        <v>380</v>
      </c>
      <c r="I78" s="55">
        <v>380</v>
      </c>
      <c r="J78" s="56">
        <f t="shared" si="22"/>
        <v>760</v>
      </c>
      <c r="K78" s="54">
        <v>0</v>
      </c>
      <c r="L78" s="55">
        <v>0</v>
      </c>
      <c r="M78" s="56">
        <f t="shared" si="23"/>
        <v>0</v>
      </c>
      <c r="N78" s="3">
        <f t="shared" si="13"/>
        <v>0.35303899551908513</v>
      </c>
      <c r="O78" s="3">
        <f t="shared" si="0"/>
        <v>0.48995761804210153</v>
      </c>
      <c r="P78" s="4">
        <f t="shared" si="1"/>
        <v>0.42149830678059336</v>
      </c>
      <c r="Q78" s="41"/>
      <c r="R78" s="57">
        <f t="shared" si="25"/>
        <v>76.256423032122385</v>
      </c>
      <c r="S78" s="57">
        <f t="shared" si="26"/>
        <v>105.83084549709393</v>
      </c>
      <c r="T78" s="57">
        <f t="shared" si="27"/>
        <v>91.043634264608158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27322.918040242097</v>
      </c>
      <c r="F79" s="55">
        <v>38693.798985897214</v>
      </c>
      <c r="G79" s="56">
        <f t="shared" si="24"/>
        <v>66016.717026139318</v>
      </c>
      <c r="H79" s="54">
        <v>388</v>
      </c>
      <c r="I79" s="55">
        <v>388</v>
      </c>
      <c r="J79" s="56">
        <f t="shared" si="22"/>
        <v>776</v>
      </c>
      <c r="K79" s="54">
        <v>0</v>
      </c>
      <c r="L79" s="55">
        <v>0</v>
      </c>
      <c r="M79" s="56">
        <f t="shared" si="23"/>
        <v>0</v>
      </c>
      <c r="N79" s="3">
        <f t="shared" si="13"/>
        <v>0.32601801785321327</v>
      </c>
      <c r="O79" s="3">
        <f t="shared" si="0"/>
        <v>0.46169576873206869</v>
      </c>
      <c r="P79" s="4">
        <f t="shared" si="1"/>
        <v>0.39385689329264101</v>
      </c>
      <c r="Q79" s="41"/>
      <c r="R79" s="57">
        <f t="shared" si="25"/>
        <v>70.419891856294058</v>
      </c>
      <c r="S79" s="57">
        <f t="shared" si="26"/>
        <v>99.726286046126845</v>
      </c>
      <c r="T79" s="57">
        <f t="shared" si="27"/>
        <v>85.073088951210465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21874.718739845051</v>
      </c>
      <c r="F80" s="55">
        <v>31309.436771066517</v>
      </c>
      <c r="G80" s="56">
        <f t="shared" si="24"/>
        <v>53184.155510911572</v>
      </c>
      <c r="H80" s="54">
        <v>384</v>
      </c>
      <c r="I80" s="55">
        <v>388</v>
      </c>
      <c r="J80" s="56">
        <f t="shared" si="22"/>
        <v>772</v>
      </c>
      <c r="K80" s="54">
        <v>0</v>
      </c>
      <c r="L80" s="55">
        <v>0</v>
      </c>
      <c r="M80" s="56">
        <f t="shared" si="23"/>
        <v>0</v>
      </c>
      <c r="N80" s="3">
        <f t="shared" si="13"/>
        <v>0.26372876567135722</v>
      </c>
      <c r="O80" s="3">
        <f t="shared" si="0"/>
        <v>0.37358529938748708</v>
      </c>
      <c r="P80" s="4">
        <f t="shared" si="1"/>
        <v>0.31894163494837585</v>
      </c>
      <c r="Q80" s="41"/>
      <c r="R80" s="57">
        <f t="shared" si="25"/>
        <v>56.965413385013157</v>
      </c>
      <c r="S80" s="57">
        <f t="shared" si="26"/>
        <v>80.694424667697206</v>
      </c>
      <c r="T80" s="57">
        <f t="shared" si="27"/>
        <v>68.89139314884919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18378.983274158072</v>
      </c>
      <c r="F81" s="55">
        <v>28611.872953087397</v>
      </c>
      <c r="G81" s="56">
        <f t="shared" si="24"/>
        <v>46990.856227245473</v>
      </c>
      <c r="H81" s="54">
        <v>384</v>
      </c>
      <c r="I81" s="55">
        <v>386</v>
      </c>
      <c r="J81" s="56">
        <f t="shared" si="22"/>
        <v>770</v>
      </c>
      <c r="K81" s="54">
        <v>0</v>
      </c>
      <c r="L81" s="55">
        <v>0</v>
      </c>
      <c r="M81" s="56">
        <f t="shared" si="23"/>
        <v>0</v>
      </c>
      <c r="N81" s="3">
        <f t="shared" si="13"/>
        <v>0.22158303523049372</v>
      </c>
      <c r="O81" s="3">
        <f t="shared" ref="O81:O86" si="31">+F81/(I81*216+L81*248)</f>
        <v>0.3431667740487358</v>
      </c>
      <c r="P81" s="4">
        <f t="shared" ref="P81:P86" si="32">+G81/(J81*216+M81*248)</f>
        <v>0.28253280559911903</v>
      </c>
      <c r="Q81" s="41"/>
      <c r="R81" s="57">
        <f t="shared" si="25"/>
        <v>47.861935609786649</v>
      </c>
      <c r="S81" s="57">
        <f t="shared" si="26"/>
        <v>74.124023194526941</v>
      </c>
      <c r="T81" s="57">
        <f t="shared" si="27"/>
        <v>61.027086009409707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16102.935105362147</v>
      </c>
      <c r="F82" s="55">
        <v>26796.172923446527</v>
      </c>
      <c r="G82" s="56">
        <f t="shared" si="24"/>
        <v>42899.108028808674</v>
      </c>
      <c r="H82" s="54">
        <v>389</v>
      </c>
      <c r="I82" s="55">
        <v>392</v>
      </c>
      <c r="J82" s="56">
        <f t="shared" si="22"/>
        <v>781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0.19164685215369592</v>
      </c>
      <c r="O82" s="3">
        <f t="shared" si="31"/>
        <v>0.31647029624251849</v>
      </c>
      <c r="P82" s="4">
        <f t="shared" si="32"/>
        <v>0.25429831192683094</v>
      </c>
      <c r="Q82" s="41"/>
      <c r="R82" s="57">
        <f t="shared" si="25"/>
        <v>41.395720065198319</v>
      </c>
      <c r="S82" s="57">
        <f t="shared" si="26"/>
        <v>68.357583988383993</v>
      </c>
      <c r="T82" s="57">
        <f t="shared" si="27"/>
        <v>54.928435376195488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12369.981769489534</v>
      </c>
      <c r="F83" s="55">
        <v>20663.964592932945</v>
      </c>
      <c r="G83" s="56">
        <f t="shared" si="24"/>
        <v>33033.946362422481</v>
      </c>
      <c r="H83" s="54">
        <v>388</v>
      </c>
      <c r="I83" s="55">
        <v>386</v>
      </c>
      <c r="J83" s="56">
        <f t="shared" si="22"/>
        <v>774</v>
      </c>
      <c r="K83" s="54">
        <v>0</v>
      </c>
      <c r="L83" s="55">
        <v>0</v>
      </c>
      <c r="M83" s="56">
        <f t="shared" si="23"/>
        <v>0</v>
      </c>
      <c r="N83" s="3">
        <f t="shared" si="33"/>
        <v>0.14759905700517295</v>
      </c>
      <c r="O83" s="3">
        <f t="shared" si="31"/>
        <v>0.24784068068668377</v>
      </c>
      <c r="P83" s="4">
        <f t="shared" si="32"/>
        <v>0.19759035770422098</v>
      </c>
      <c r="Q83" s="41"/>
      <c r="R83" s="57">
        <f t="shared" si="25"/>
        <v>31.881396313117357</v>
      </c>
      <c r="S83" s="57">
        <f t="shared" si="26"/>
        <v>53.533587028323694</v>
      </c>
      <c r="T83" s="57">
        <f t="shared" si="27"/>
        <v>42.67951726411173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6671.1774987453346</v>
      </c>
      <c r="F84" s="60">
        <v>8777.9999999481661</v>
      </c>
      <c r="G84" s="61">
        <f t="shared" si="24"/>
        <v>15449.177498693502</v>
      </c>
      <c r="H84" s="66">
        <v>386</v>
      </c>
      <c r="I84" s="60">
        <v>388</v>
      </c>
      <c r="J84" s="56">
        <f t="shared" si="22"/>
        <v>774</v>
      </c>
      <c r="K84" s="66">
        <v>0</v>
      </c>
      <c r="L84" s="60">
        <v>0</v>
      </c>
      <c r="M84" s="56">
        <f t="shared" si="23"/>
        <v>0</v>
      </c>
      <c r="N84" s="6">
        <f t="shared" si="33"/>
        <v>8.0013163245362395E-2</v>
      </c>
      <c r="O84" s="6">
        <f t="shared" si="31"/>
        <v>0.10473940435218793</v>
      </c>
      <c r="P84" s="7">
        <f t="shared" si="32"/>
        <v>9.2408229846716802E-2</v>
      </c>
      <c r="Q84" s="41"/>
      <c r="R84" s="57">
        <f t="shared" si="25"/>
        <v>17.282843260998277</v>
      </c>
      <c r="S84" s="57">
        <f t="shared" si="26"/>
        <v>22.623711340072592</v>
      </c>
      <c r="T84" s="57">
        <f t="shared" si="27"/>
        <v>19.960177646890831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2558.2296048593371</v>
      </c>
      <c r="F85" s="55">
        <v>4975.3701116997127</v>
      </c>
      <c r="G85" s="64">
        <f t="shared" ref="G85:G86" si="34">+E85+F85</f>
        <v>7533.5997165590497</v>
      </c>
      <c r="H85" s="68">
        <v>90</v>
      </c>
      <c r="I85" s="63">
        <v>99</v>
      </c>
      <c r="J85" s="64">
        <f t="shared" ref="J85:J86" si="35">+H85+I85</f>
        <v>189</v>
      </c>
      <c r="K85" s="68">
        <v>0</v>
      </c>
      <c r="L85" s="63">
        <v>0</v>
      </c>
      <c r="M85" s="64">
        <f t="shared" ref="M85:M86" si="36">+K85+L85</f>
        <v>0</v>
      </c>
      <c r="N85" s="3">
        <f t="shared" si="33"/>
        <v>0.13159617308947208</v>
      </c>
      <c r="O85" s="3">
        <f t="shared" si="31"/>
        <v>0.23266788775251182</v>
      </c>
      <c r="P85" s="4">
        <f t="shared" si="32"/>
        <v>0.18453849981773099</v>
      </c>
      <c r="Q85" s="41"/>
      <c r="R85" s="57">
        <f t="shared" si="25"/>
        <v>28.424773387325967</v>
      </c>
      <c r="S85" s="57">
        <f t="shared" si="26"/>
        <v>50.256263754542552</v>
      </c>
      <c r="T85" s="57">
        <f t="shared" si="27"/>
        <v>39.86031596062989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2257.8478879670984</v>
      </c>
      <c r="F86" s="60">
        <v>4376.9999999980746</v>
      </c>
      <c r="G86" s="61">
        <f t="shared" si="34"/>
        <v>6634.847887965173</v>
      </c>
      <c r="H86" s="69">
        <v>89</v>
      </c>
      <c r="I86" s="60">
        <v>100</v>
      </c>
      <c r="J86" s="61">
        <f t="shared" si="35"/>
        <v>189</v>
      </c>
      <c r="K86" s="69">
        <v>0</v>
      </c>
      <c r="L86" s="60">
        <v>0</v>
      </c>
      <c r="M86" s="61">
        <f t="shared" si="36"/>
        <v>0</v>
      </c>
      <c r="N86" s="6">
        <f t="shared" si="33"/>
        <v>0.11744943237448494</v>
      </c>
      <c r="O86" s="6">
        <f t="shared" si="31"/>
        <v>0.20263888888879975</v>
      </c>
      <c r="P86" s="7">
        <f t="shared" si="32"/>
        <v>0.16252321888999541</v>
      </c>
      <c r="Q86" s="41"/>
      <c r="R86" s="57">
        <f t="shared" si="25"/>
        <v>25.369077392888745</v>
      </c>
      <c r="S86" s="57">
        <f t="shared" si="26"/>
        <v>43.769999999980747</v>
      </c>
      <c r="T86" s="57">
        <f t="shared" si="27"/>
        <v>35.105015280239009</v>
      </c>
    </row>
    <row r="87" spans="2:20" x14ac:dyDescent="0.25">
      <c r="B87" s="28" t="s">
        <v>85</v>
      </c>
      <c r="Q87" s="41"/>
    </row>
    <row r="88" spans="2:20" x14ac:dyDescent="0.25">
      <c r="B88" s="105"/>
    </row>
    <row r="90" spans="2:20" x14ac:dyDescent="0.25">
      <c r="C90" t="s">
        <v>107</v>
      </c>
      <c r="D90" s="1">
        <f>(SUMPRODUCT((G5:G86)*(D5:D86)))/1000</f>
        <v>1872282.7929745149</v>
      </c>
    </row>
    <row r="91" spans="2:20" x14ac:dyDescent="0.25">
      <c r="C91" t="s">
        <v>109</v>
      </c>
      <c r="D91" s="75">
        <f>SUMPRODUCT(((((J5:J86)*216)+((M5:M86)*248))*((D5:D86))/1000))</f>
        <v>7101665.043200003</v>
      </c>
    </row>
    <row r="92" spans="2:20" x14ac:dyDescent="0.25">
      <c r="C92" t="s">
        <v>108</v>
      </c>
      <c r="D92" s="39">
        <f>+D90/D91</f>
        <v>0.26363997479256868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opLeftCell="A71" zoomScale="75" zoomScaleNormal="75" workbookViewId="0">
      <selection activeCell="B89" sqref="B89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0">
        <v>0.32415763715916585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615.99999999706836</v>
      </c>
      <c r="F5" s="55">
        <v>3435.2644246694017</v>
      </c>
      <c r="G5" s="56">
        <f>+E5+F5</f>
        <v>4051.2644246664699</v>
      </c>
      <c r="H5" s="55">
        <v>171</v>
      </c>
      <c r="I5" s="55">
        <v>164</v>
      </c>
      <c r="J5" s="56">
        <f>+H5+I5</f>
        <v>335</v>
      </c>
      <c r="K5" s="55">
        <v>0</v>
      </c>
      <c r="L5" s="55">
        <v>0</v>
      </c>
      <c r="M5" s="56">
        <f>+K5+L5</f>
        <v>0</v>
      </c>
      <c r="N5" s="32">
        <f>+E5/(H5*216+K5*248)</f>
        <v>1.6677496209580582E-2</v>
      </c>
      <c r="O5" s="32">
        <f t="shared" ref="O5:O80" si="0">+F5/(I5*216+L5*248)</f>
        <v>9.697562174428076E-2</v>
      </c>
      <c r="P5" s="33">
        <f t="shared" ref="P5:P80" si="1">+G5/(J5*216+M5*248)</f>
        <v>5.5987623337015895E-2</v>
      </c>
      <c r="Q5" s="41"/>
      <c r="R5" s="57">
        <f>+E5/(H5+K5)</f>
        <v>3.6023391812694054</v>
      </c>
      <c r="S5" s="57">
        <f t="shared" ref="S5" si="2">+F5/(I5+L5)</f>
        <v>20.946734296764646</v>
      </c>
      <c r="T5" s="57">
        <f t="shared" ref="T5" si="3">+G5/(J5+M5)</f>
        <v>12.093326640795432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1057.8508791588772</v>
      </c>
      <c r="F6" s="55">
        <v>6090.4596476217521</v>
      </c>
      <c r="G6" s="56">
        <f t="shared" ref="G6:G70" si="4">+E6+F6</f>
        <v>7148.3105267806295</v>
      </c>
      <c r="H6" s="55">
        <v>174</v>
      </c>
      <c r="I6" s="55">
        <v>169</v>
      </c>
      <c r="J6" s="56">
        <f t="shared" ref="J6:J59" si="5">+H6+I6</f>
        <v>343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2.8146309045308567E-2</v>
      </c>
      <c r="O6" s="32">
        <f t="shared" ref="O6:O16" si="8">+F6/(I6*216+L6*248)</f>
        <v>0.16684362392126212</v>
      </c>
      <c r="P6" s="33">
        <f t="shared" ref="P6:P16" si="9">+G6/(J6*216+M6*248)</f>
        <v>9.6484053109553908E-2</v>
      </c>
      <c r="Q6" s="41"/>
      <c r="R6" s="57">
        <f t="shared" ref="R6:R70" si="10">+E6/(H6+K6)</f>
        <v>6.0796027537866504</v>
      </c>
      <c r="S6" s="57">
        <f t="shared" ref="S6:S70" si="11">+F6/(I6+L6)</f>
        <v>36.038222766992618</v>
      </c>
      <c r="T6" s="57">
        <f t="shared" ref="T6:T70" si="12">+G6/(J6+M6)</f>
        <v>20.840555471663642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1337.0986825379821</v>
      </c>
      <c r="F7" s="55">
        <v>7597.9444637348497</v>
      </c>
      <c r="G7" s="56">
        <f t="shared" si="4"/>
        <v>8935.043146272832</v>
      </c>
      <c r="H7" s="55">
        <v>180</v>
      </c>
      <c r="I7" s="55">
        <v>167</v>
      </c>
      <c r="J7" s="56">
        <f t="shared" si="5"/>
        <v>347</v>
      </c>
      <c r="K7" s="55">
        <v>0</v>
      </c>
      <c r="L7" s="55">
        <v>0</v>
      </c>
      <c r="M7" s="56">
        <f t="shared" si="6"/>
        <v>0</v>
      </c>
      <c r="N7" s="32">
        <f t="shared" si="7"/>
        <v>3.4390398213425467E-2</v>
      </c>
      <c r="O7" s="32">
        <f t="shared" si="8"/>
        <v>0.21063274738675011</v>
      </c>
      <c r="P7" s="33">
        <f t="shared" si="9"/>
        <v>0.11921020314698516</v>
      </c>
      <c r="Q7" s="41"/>
      <c r="R7" s="57">
        <f t="shared" si="10"/>
        <v>7.4283260140999001</v>
      </c>
      <c r="S7" s="57">
        <f t="shared" si="11"/>
        <v>45.496673435538021</v>
      </c>
      <c r="T7" s="57">
        <f t="shared" si="12"/>
        <v>25.749403879748794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1617.9517201421781</v>
      </c>
      <c r="F8" s="55">
        <v>8774.5676434171564</v>
      </c>
      <c r="G8" s="56">
        <f t="shared" si="4"/>
        <v>10392.519363559335</v>
      </c>
      <c r="H8" s="55">
        <v>180</v>
      </c>
      <c r="I8" s="55">
        <v>165</v>
      </c>
      <c r="J8" s="56">
        <f t="shared" si="5"/>
        <v>345</v>
      </c>
      <c r="K8" s="55">
        <v>0</v>
      </c>
      <c r="L8" s="55">
        <v>0</v>
      </c>
      <c r="M8" s="56">
        <f t="shared" si="6"/>
        <v>0</v>
      </c>
      <c r="N8" s="32">
        <f t="shared" si="7"/>
        <v>4.1613984571558078E-2</v>
      </c>
      <c r="O8" s="32">
        <f t="shared" si="8"/>
        <v>0.24619998999486972</v>
      </c>
      <c r="P8" s="33">
        <f t="shared" si="9"/>
        <v>0.1394594654261854</v>
      </c>
      <c r="Q8" s="41"/>
      <c r="R8" s="57">
        <f t="shared" si="10"/>
        <v>8.9886206674565461</v>
      </c>
      <c r="S8" s="57">
        <f t="shared" si="11"/>
        <v>53.179197838891859</v>
      </c>
      <c r="T8" s="57">
        <f t="shared" si="12"/>
        <v>30.123244532056045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2250.3207370374976</v>
      </c>
      <c r="F9" s="55">
        <v>10624.432163748043</v>
      </c>
      <c r="G9" s="56">
        <f t="shared" si="4"/>
        <v>12874.752900785541</v>
      </c>
      <c r="H9" s="55">
        <v>182</v>
      </c>
      <c r="I9" s="55">
        <v>164</v>
      </c>
      <c r="J9" s="56">
        <f t="shared" si="5"/>
        <v>346</v>
      </c>
      <c r="K9" s="55">
        <v>0</v>
      </c>
      <c r="L9" s="55">
        <v>0</v>
      </c>
      <c r="M9" s="56">
        <f t="shared" si="6"/>
        <v>0</v>
      </c>
      <c r="N9" s="32">
        <f t="shared" si="7"/>
        <v>5.7242590990982334E-2</v>
      </c>
      <c r="O9" s="32">
        <f t="shared" si="8"/>
        <v>0.29992186550779254</v>
      </c>
      <c r="P9" s="33">
        <f t="shared" si="9"/>
        <v>0.17226976157120452</v>
      </c>
      <c r="Q9" s="41"/>
      <c r="R9" s="57">
        <f t="shared" si="10"/>
        <v>12.364399654052184</v>
      </c>
      <c r="S9" s="57">
        <f t="shared" si="11"/>
        <v>64.78312294968319</v>
      </c>
      <c r="T9" s="57">
        <f t="shared" si="12"/>
        <v>37.210268499380177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2535.6956169735427</v>
      </c>
      <c r="F10" s="55">
        <v>12102.054144648378</v>
      </c>
      <c r="G10" s="56">
        <f t="shared" si="4"/>
        <v>14637.749761621921</v>
      </c>
      <c r="H10" s="55">
        <v>182</v>
      </c>
      <c r="I10" s="55">
        <v>164</v>
      </c>
      <c r="J10" s="56">
        <f t="shared" si="5"/>
        <v>346</v>
      </c>
      <c r="K10" s="55">
        <v>0</v>
      </c>
      <c r="L10" s="55">
        <v>0</v>
      </c>
      <c r="M10" s="56">
        <f t="shared" si="6"/>
        <v>0</v>
      </c>
      <c r="N10" s="32">
        <f t="shared" si="7"/>
        <v>6.450182175858625E-2</v>
      </c>
      <c r="O10" s="32">
        <f t="shared" si="8"/>
        <v>0.34163431980150122</v>
      </c>
      <c r="P10" s="33">
        <f t="shared" si="9"/>
        <v>0.19585942198701992</v>
      </c>
      <c r="Q10" s="41"/>
      <c r="R10" s="57">
        <f t="shared" si="10"/>
        <v>13.93239349985463</v>
      </c>
      <c r="S10" s="57">
        <f t="shared" si="11"/>
        <v>73.793013077124257</v>
      </c>
      <c r="T10" s="57">
        <f t="shared" si="12"/>
        <v>42.305635149196306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4418.2750106559179</v>
      </c>
      <c r="F11" s="55">
        <v>15153.363606718696</v>
      </c>
      <c r="G11" s="56">
        <f t="shared" si="4"/>
        <v>19571.638617374614</v>
      </c>
      <c r="H11" s="55">
        <v>194</v>
      </c>
      <c r="I11" s="55">
        <v>187</v>
      </c>
      <c r="J11" s="56">
        <f t="shared" si="5"/>
        <v>381</v>
      </c>
      <c r="K11" s="55">
        <v>0</v>
      </c>
      <c r="L11" s="55">
        <v>0</v>
      </c>
      <c r="M11" s="56">
        <f t="shared" si="6"/>
        <v>0</v>
      </c>
      <c r="N11" s="32">
        <f t="shared" si="7"/>
        <v>0.10543802526383921</v>
      </c>
      <c r="O11" s="32">
        <f t="shared" si="8"/>
        <v>0.37515754621505981</v>
      </c>
      <c r="P11" s="33">
        <f t="shared" si="9"/>
        <v>0.23782004735800785</v>
      </c>
      <c r="Q11" s="41"/>
      <c r="R11" s="57">
        <f t="shared" si="10"/>
        <v>22.774613456989268</v>
      </c>
      <c r="S11" s="57">
        <f t="shared" si="11"/>
        <v>81.034029982452921</v>
      </c>
      <c r="T11" s="57">
        <f t="shared" si="12"/>
        <v>51.369130229329699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4642.5322070945003</v>
      </c>
      <c r="F12" s="55">
        <v>15366.820198521758</v>
      </c>
      <c r="G12" s="56">
        <f t="shared" si="4"/>
        <v>20009.352405616257</v>
      </c>
      <c r="H12" s="55">
        <v>207</v>
      </c>
      <c r="I12" s="55">
        <v>185</v>
      </c>
      <c r="J12" s="56">
        <f t="shared" si="5"/>
        <v>392</v>
      </c>
      <c r="K12" s="55">
        <v>0</v>
      </c>
      <c r="L12" s="55">
        <v>0</v>
      </c>
      <c r="M12" s="56">
        <f t="shared" si="6"/>
        <v>0</v>
      </c>
      <c r="N12" s="32">
        <f t="shared" si="7"/>
        <v>0.1038319065820026</v>
      </c>
      <c r="O12" s="32">
        <f t="shared" si="8"/>
        <v>0.38455506002306705</v>
      </c>
      <c r="P12" s="33">
        <f t="shared" si="9"/>
        <v>0.23631604787434166</v>
      </c>
      <c r="Q12" s="41"/>
      <c r="R12" s="57">
        <f t="shared" si="10"/>
        <v>22.42769182171256</v>
      </c>
      <c r="S12" s="57">
        <f t="shared" si="11"/>
        <v>83.063892964982472</v>
      </c>
      <c r="T12" s="57">
        <f t="shared" si="12"/>
        <v>51.044266340857796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4792.9070292474644</v>
      </c>
      <c r="F13" s="55">
        <v>15631.560150056293</v>
      </c>
      <c r="G13" s="56">
        <f t="shared" si="4"/>
        <v>20424.467179303756</v>
      </c>
      <c r="H13" s="55">
        <v>209</v>
      </c>
      <c r="I13" s="55">
        <v>188</v>
      </c>
      <c r="J13" s="56">
        <f t="shared" si="5"/>
        <v>397</v>
      </c>
      <c r="K13" s="55">
        <v>0</v>
      </c>
      <c r="L13" s="55">
        <v>0</v>
      </c>
      <c r="M13" s="56">
        <f t="shared" si="6"/>
        <v>0</v>
      </c>
      <c r="N13" s="32">
        <f t="shared" si="7"/>
        <v>0.10616930332375209</v>
      </c>
      <c r="O13" s="32">
        <f t="shared" si="8"/>
        <v>0.38493794695765104</v>
      </c>
      <c r="P13" s="33">
        <f t="shared" si="9"/>
        <v>0.23818065093879742</v>
      </c>
      <c r="Q13" s="41"/>
      <c r="R13" s="57">
        <f t="shared" si="10"/>
        <v>22.932569517930453</v>
      </c>
      <c r="S13" s="57">
        <f t="shared" si="11"/>
        <v>83.14659654285262</v>
      </c>
      <c r="T13" s="57">
        <f t="shared" si="12"/>
        <v>51.447020602780242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6010.5294430817985</v>
      </c>
      <c r="F14" s="55">
        <v>17690.777905319159</v>
      </c>
      <c r="G14" s="56">
        <f t="shared" si="4"/>
        <v>23701.307348400958</v>
      </c>
      <c r="H14" s="55">
        <v>200</v>
      </c>
      <c r="I14" s="55">
        <v>192</v>
      </c>
      <c r="J14" s="56">
        <f t="shared" si="5"/>
        <v>392</v>
      </c>
      <c r="K14" s="55">
        <v>0</v>
      </c>
      <c r="L14" s="55">
        <v>0</v>
      </c>
      <c r="M14" s="56">
        <f t="shared" si="6"/>
        <v>0</v>
      </c>
      <c r="N14" s="32">
        <f t="shared" si="7"/>
        <v>0.13913262599726386</v>
      </c>
      <c r="O14" s="32">
        <f t="shared" si="8"/>
        <v>0.42657161230032692</v>
      </c>
      <c r="P14" s="33">
        <f t="shared" si="9"/>
        <v>0.27991906826815188</v>
      </c>
      <c r="Q14" s="41"/>
      <c r="R14" s="57">
        <f t="shared" si="10"/>
        <v>30.052647215408992</v>
      </c>
      <c r="S14" s="57">
        <f t="shared" si="11"/>
        <v>92.139468256870614</v>
      </c>
      <c r="T14" s="57">
        <f t="shared" si="12"/>
        <v>60.462518745920811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12425.535764453769</v>
      </c>
      <c r="F15" s="55">
        <v>26160.328815237219</v>
      </c>
      <c r="G15" s="56">
        <f t="shared" si="4"/>
        <v>38585.864579690984</v>
      </c>
      <c r="H15" s="55">
        <v>200</v>
      </c>
      <c r="I15" s="55">
        <v>191</v>
      </c>
      <c r="J15" s="56">
        <f t="shared" si="5"/>
        <v>391</v>
      </c>
      <c r="K15" s="55">
        <v>160</v>
      </c>
      <c r="L15" s="55">
        <v>155</v>
      </c>
      <c r="M15" s="56">
        <f t="shared" si="6"/>
        <v>315</v>
      </c>
      <c r="N15" s="32">
        <f t="shared" si="7"/>
        <v>0.14992200487999238</v>
      </c>
      <c r="O15" s="32">
        <f t="shared" si="8"/>
        <v>0.32825146576035458</v>
      </c>
      <c r="P15" s="33">
        <f t="shared" si="9"/>
        <v>0.23734047202349046</v>
      </c>
      <c r="Q15" s="41"/>
      <c r="R15" s="57">
        <f t="shared" si="10"/>
        <v>34.515377123482693</v>
      </c>
      <c r="S15" s="57">
        <f t="shared" si="11"/>
        <v>75.607886749240521</v>
      </c>
      <c r="T15" s="57">
        <f t="shared" si="12"/>
        <v>54.654199121375335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21268.956518197079</v>
      </c>
      <c r="F16" s="55">
        <v>51492.179439838947</v>
      </c>
      <c r="G16" s="56">
        <f t="shared" si="4"/>
        <v>72761.135958036029</v>
      </c>
      <c r="H16" s="55">
        <v>294</v>
      </c>
      <c r="I16" s="55">
        <v>282</v>
      </c>
      <c r="J16" s="56">
        <f t="shared" si="5"/>
        <v>576</v>
      </c>
      <c r="K16" s="55">
        <v>261</v>
      </c>
      <c r="L16" s="55">
        <v>245</v>
      </c>
      <c r="M16" s="56">
        <f t="shared" si="6"/>
        <v>506</v>
      </c>
      <c r="N16" s="32">
        <f t="shared" si="7"/>
        <v>0.1658630959370288</v>
      </c>
      <c r="O16" s="32">
        <f t="shared" si="8"/>
        <v>0.42320484121111634</v>
      </c>
      <c r="P16" s="33">
        <f t="shared" si="9"/>
        <v>0.29115634786972611</v>
      </c>
      <c r="Q16" s="41"/>
      <c r="R16" s="57">
        <f t="shared" si="10"/>
        <v>38.322444176931675</v>
      </c>
      <c r="S16" s="57">
        <f t="shared" si="11"/>
        <v>97.708120379201034</v>
      </c>
      <c r="T16" s="57">
        <f t="shared" si="12"/>
        <v>67.246890903915002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23785.528204080329</v>
      </c>
      <c r="F17" s="55">
        <v>53296.18413103783</v>
      </c>
      <c r="G17" s="56">
        <f t="shared" si="4"/>
        <v>77081.712335118151</v>
      </c>
      <c r="H17" s="55">
        <v>296</v>
      </c>
      <c r="I17" s="55">
        <v>292</v>
      </c>
      <c r="J17" s="56">
        <f t="shared" si="5"/>
        <v>588</v>
      </c>
      <c r="K17" s="55">
        <v>263</v>
      </c>
      <c r="L17" s="55">
        <v>238</v>
      </c>
      <c r="M17" s="56">
        <f t="shared" si="6"/>
        <v>501</v>
      </c>
      <c r="N17" s="32">
        <f t="shared" ref="N17:N81" si="13">+E17/(H17*216+K17*248)</f>
        <v>0.1841555296073113</v>
      </c>
      <c r="O17" s="32">
        <f t="shared" si="0"/>
        <v>0.43651048462716086</v>
      </c>
      <c r="P17" s="33">
        <f t="shared" si="1"/>
        <v>0.30678555869359597</v>
      </c>
      <c r="Q17" s="41"/>
      <c r="R17" s="57">
        <f t="shared" si="10"/>
        <v>42.550139899964812</v>
      </c>
      <c r="S17" s="57">
        <f t="shared" si="11"/>
        <v>100.55883798309024</v>
      </c>
      <c r="T17" s="57">
        <f t="shared" si="12"/>
        <v>70.78210499092576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35900.297045671803</v>
      </c>
      <c r="F18" s="55">
        <v>58710.524219367173</v>
      </c>
      <c r="G18" s="56">
        <f t="shared" si="4"/>
        <v>94610.821265038976</v>
      </c>
      <c r="H18" s="55">
        <v>293</v>
      </c>
      <c r="I18" s="55">
        <v>302</v>
      </c>
      <c r="J18" s="56">
        <f t="shared" si="5"/>
        <v>595</v>
      </c>
      <c r="K18" s="55">
        <v>263</v>
      </c>
      <c r="L18" s="55">
        <v>224</v>
      </c>
      <c r="M18" s="56">
        <f t="shared" si="6"/>
        <v>487</v>
      </c>
      <c r="N18" s="32">
        <f t="shared" si="13"/>
        <v>0.27935365604513046</v>
      </c>
      <c r="O18" s="32">
        <f t="shared" si="0"/>
        <v>0.48607865461788957</v>
      </c>
      <c r="P18" s="33">
        <f t="shared" si="1"/>
        <v>0.37951199082632281</v>
      </c>
      <c r="Q18" s="41"/>
      <c r="R18" s="57">
        <f t="shared" si="10"/>
        <v>64.568879578546415</v>
      </c>
      <c r="S18" s="57">
        <f t="shared" si="11"/>
        <v>111.61696619651553</v>
      </c>
      <c r="T18" s="57">
        <f t="shared" si="12"/>
        <v>87.440685087836385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52721.981080037869</v>
      </c>
      <c r="F19" s="55">
        <v>64581.746594889373</v>
      </c>
      <c r="G19" s="56">
        <f t="shared" si="4"/>
        <v>117303.72767492724</v>
      </c>
      <c r="H19" s="55">
        <v>293</v>
      </c>
      <c r="I19" s="55">
        <v>307</v>
      </c>
      <c r="J19" s="56">
        <f t="shared" si="5"/>
        <v>600</v>
      </c>
      <c r="K19" s="55">
        <v>263</v>
      </c>
      <c r="L19" s="55">
        <v>217</v>
      </c>
      <c r="M19" s="56">
        <f t="shared" si="6"/>
        <v>480</v>
      </c>
      <c r="N19" s="32">
        <f t="shared" si="13"/>
        <v>0.41024947927071298</v>
      </c>
      <c r="O19" s="32">
        <f t="shared" si="0"/>
        <v>0.53760777333252341</v>
      </c>
      <c r="P19" s="33">
        <f t="shared" si="1"/>
        <v>0.4717814015239995</v>
      </c>
      <c r="Q19" s="41"/>
      <c r="R19" s="57">
        <f t="shared" si="10"/>
        <v>94.823706978485376</v>
      </c>
      <c r="S19" s="57">
        <f t="shared" si="11"/>
        <v>123.24760800551407</v>
      </c>
      <c r="T19" s="57">
        <f t="shared" si="12"/>
        <v>108.61456266196967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75811.589499472815</v>
      </c>
      <c r="F20" s="55">
        <v>86723.182026406852</v>
      </c>
      <c r="G20" s="56">
        <f t="shared" si="4"/>
        <v>162534.77152587968</v>
      </c>
      <c r="H20" s="55">
        <v>372</v>
      </c>
      <c r="I20" s="55">
        <v>389</v>
      </c>
      <c r="J20" s="56">
        <f t="shared" si="5"/>
        <v>761</v>
      </c>
      <c r="K20" s="55">
        <v>263</v>
      </c>
      <c r="L20" s="55">
        <v>220</v>
      </c>
      <c r="M20" s="56">
        <f t="shared" si="6"/>
        <v>483</v>
      </c>
      <c r="N20" s="32">
        <f t="shared" si="13"/>
        <v>0.52076983499665341</v>
      </c>
      <c r="O20" s="32">
        <f t="shared" si="0"/>
        <v>0.62578062421640923</v>
      </c>
      <c r="P20" s="33">
        <f t="shared" si="1"/>
        <v>0.5719832894351059</v>
      </c>
      <c r="Q20" s="41"/>
      <c r="R20" s="57">
        <f t="shared" si="10"/>
        <v>119.38832992042963</v>
      </c>
      <c r="S20" s="57">
        <f t="shared" si="11"/>
        <v>142.40259774451042</v>
      </c>
      <c r="T20" s="57">
        <f t="shared" si="12"/>
        <v>130.65496103366533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67875.782828112177</v>
      </c>
      <c r="F21" s="55">
        <v>86600.090375454063</v>
      </c>
      <c r="G21" s="56">
        <f t="shared" si="4"/>
        <v>154475.87320356624</v>
      </c>
      <c r="H21" s="55">
        <v>376</v>
      </c>
      <c r="I21" s="55">
        <v>385</v>
      </c>
      <c r="J21" s="56">
        <f t="shared" si="5"/>
        <v>761</v>
      </c>
      <c r="K21" s="55">
        <v>263</v>
      </c>
      <c r="L21" s="55">
        <v>225</v>
      </c>
      <c r="M21" s="56">
        <f t="shared" si="6"/>
        <v>488</v>
      </c>
      <c r="N21" s="32">
        <f t="shared" si="13"/>
        <v>0.46350575545009681</v>
      </c>
      <c r="O21" s="32">
        <f t="shared" si="0"/>
        <v>0.62320157149866195</v>
      </c>
      <c r="P21" s="33">
        <f t="shared" si="1"/>
        <v>0.54126094325005691</v>
      </c>
      <c r="Q21" s="41"/>
      <c r="R21" s="57">
        <f t="shared" si="10"/>
        <v>106.22188236011296</v>
      </c>
      <c r="S21" s="57">
        <f t="shared" si="11"/>
        <v>141.96736127123617</v>
      </c>
      <c r="T21" s="57">
        <f t="shared" si="12"/>
        <v>123.67964227667433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66762.308151341174</v>
      </c>
      <c r="F22" s="55">
        <v>80715.888276964499</v>
      </c>
      <c r="G22" s="56">
        <f t="shared" si="4"/>
        <v>147478.19642830567</v>
      </c>
      <c r="H22" s="55">
        <v>361</v>
      </c>
      <c r="I22" s="55">
        <v>394</v>
      </c>
      <c r="J22" s="56">
        <f t="shared" si="5"/>
        <v>755</v>
      </c>
      <c r="K22" s="55">
        <v>260</v>
      </c>
      <c r="L22" s="55">
        <v>223</v>
      </c>
      <c r="M22" s="56">
        <f t="shared" si="6"/>
        <v>483</v>
      </c>
      <c r="N22" s="32">
        <f t="shared" si="13"/>
        <v>0.46865213224673707</v>
      </c>
      <c r="O22" s="32">
        <f t="shared" si="0"/>
        <v>0.57486673321295434</v>
      </c>
      <c r="P22" s="33">
        <f t="shared" si="1"/>
        <v>0.52137492373828298</v>
      </c>
      <c r="Q22" s="41"/>
      <c r="R22" s="57">
        <f t="shared" si="10"/>
        <v>107.50774259475229</v>
      </c>
      <c r="S22" s="57">
        <f t="shared" si="11"/>
        <v>130.81991617012073</v>
      </c>
      <c r="T22" s="57">
        <f t="shared" si="12"/>
        <v>119.12616835888988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67362.994697125119</v>
      </c>
      <c r="F23" s="55">
        <v>61396.347810739615</v>
      </c>
      <c r="G23" s="56">
        <f t="shared" si="4"/>
        <v>128759.34250786473</v>
      </c>
      <c r="H23" s="55">
        <v>372</v>
      </c>
      <c r="I23" s="55">
        <v>392</v>
      </c>
      <c r="J23" s="56">
        <f t="shared" si="5"/>
        <v>764</v>
      </c>
      <c r="K23" s="55">
        <v>252</v>
      </c>
      <c r="L23" s="55">
        <v>225</v>
      </c>
      <c r="M23" s="56">
        <f t="shared" si="6"/>
        <v>477</v>
      </c>
      <c r="N23" s="32">
        <f t="shared" si="13"/>
        <v>0.47157114343305556</v>
      </c>
      <c r="O23" s="32">
        <f t="shared" si="0"/>
        <v>0.43707178520089141</v>
      </c>
      <c r="P23" s="33">
        <f t="shared" si="1"/>
        <v>0.45446612490422394</v>
      </c>
      <c r="Q23" s="41"/>
      <c r="R23" s="57">
        <f t="shared" si="10"/>
        <v>107.95351714282872</v>
      </c>
      <c r="S23" s="57">
        <f t="shared" si="11"/>
        <v>99.507857067649297</v>
      </c>
      <c r="T23" s="57">
        <f t="shared" si="12"/>
        <v>103.7545064527516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64876.545431169528</v>
      </c>
      <c r="F24" s="55">
        <v>55356.250047157948</v>
      </c>
      <c r="G24" s="56">
        <f t="shared" si="4"/>
        <v>120232.79547832748</v>
      </c>
      <c r="H24" s="55">
        <v>370</v>
      </c>
      <c r="I24" s="55">
        <v>393</v>
      </c>
      <c r="J24" s="56">
        <f t="shared" si="5"/>
        <v>763</v>
      </c>
      <c r="K24" s="55">
        <v>253</v>
      </c>
      <c r="L24" s="55">
        <v>225</v>
      </c>
      <c r="M24" s="56">
        <f t="shared" si="6"/>
        <v>478</v>
      </c>
      <c r="N24" s="32">
        <f t="shared" si="13"/>
        <v>0.45475064088466277</v>
      </c>
      <c r="O24" s="32">
        <f t="shared" si="0"/>
        <v>0.39346817103916432</v>
      </c>
      <c r="P24" s="33">
        <f t="shared" si="1"/>
        <v>0.42432308746127601</v>
      </c>
      <c r="Q24" s="41"/>
      <c r="R24" s="57">
        <f t="shared" si="10"/>
        <v>104.13570695211803</v>
      </c>
      <c r="S24" s="57">
        <f t="shared" si="11"/>
        <v>89.57322014103228</v>
      </c>
      <c r="T24" s="57">
        <f t="shared" si="12"/>
        <v>96.883799740795709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61510.037847477077</v>
      </c>
      <c r="F25" s="55">
        <v>53740.240368583269</v>
      </c>
      <c r="G25" s="56">
        <f t="shared" si="4"/>
        <v>115250.27821606034</v>
      </c>
      <c r="H25" s="55">
        <v>363</v>
      </c>
      <c r="I25" s="55">
        <v>387</v>
      </c>
      <c r="J25" s="56">
        <f t="shared" si="5"/>
        <v>750</v>
      </c>
      <c r="K25" s="55">
        <v>264</v>
      </c>
      <c r="L25" s="55">
        <v>225</v>
      </c>
      <c r="M25" s="56">
        <f t="shared" si="6"/>
        <v>489</v>
      </c>
      <c r="N25" s="32">
        <f t="shared" si="13"/>
        <v>0.42750929835610979</v>
      </c>
      <c r="O25" s="32">
        <f t="shared" si="0"/>
        <v>0.38553317527966646</v>
      </c>
      <c r="P25" s="33">
        <f t="shared" si="1"/>
        <v>0.40685375969407617</v>
      </c>
      <c r="Q25" s="41"/>
      <c r="R25" s="57">
        <f t="shared" si="10"/>
        <v>98.102133728033621</v>
      </c>
      <c r="S25" s="57">
        <f t="shared" si="11"/>
        <v>87.810850275462855</v>
      </c>
      <c r="T25" s="57">
        <f t="shared" si="12"/>
        <v>93.018787906424805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59169.167677469857</v>
      </c>
      <c r="F26" s="55">
        <v>50472.504908028706</v>
      </c>
      <c r="G26" s="56">
        <f t="shared" si="4"/>
        <v>109641.67258549857</v>
      </c>
      <c r="H26" s="55">
        <v>349</v>
      </c>
      <c r="I26" s="55">
        <v>393</v>
      </c>
      <c r="J26" s="56">
        <f t="shared" si="5"/>
        <v>742</v>
      </c>
      <c r="K26" s="55">
        <v>276</v>
      </c>
      <c r="L26" s="55">
        <v>225</v>
      </c>
      <c r="M26" s="56">
        <f t="shared" si="6"/>
        <v>501</v>
      </c>
      <c r="N26" s="32">
        <f t="shared" si="13"/>
        <v>0.41137693752064808</v>
      </c>
      <c r="O26" s="32">
        <f t="shared" si="0"/>
        <v>0.35875486827610531</v>
      </c>
      <c r="P26" s="33">
        <f t="shared" si="1"/>
        <v>0.38535664482461185</v>
      </c>
      <c r="Q26" s="41"/>
      <c r="R26" s="57">
        <f t="shared" si="10"/>
        <v>94.67066828395177</v>
      </c>
      <c r="S26" s="57">
        <f t="shared" si="11"/>
        <v>81.670719915904058</v>
      </c>
      <c r="T26" s="57">
        <f t="shared" si="12"/>
        <v>88.207298942476726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54410.763875981596</v>
      </c>
      <c r="F27" s="55">
        <v>41846.995992350654</v>
      </c>
      <c r="G27" s="56">
        <f t="shared" si="4"/>
        <v>96257.759868332243</v>
      </c>
      <c r="H27" s="55">
        <v>344</v>
      </c>
      <c r="I27" s="55">
        <v>399</v>
      </c>
      <c r="J27" s="56">
        <f t="shared" si="5"/>
        <v>743</v>
      </c>
      <c r="K27" s="55">
        <v>298</v>
      </c>
      <c r="L27" s="55">
        <v>209</v>
      </c>
      <c r="M27" s="56">
        <f t="shared" si="6"/>
        <v>507</v>
      </c>
      <c r="N27" s="32">
        <f t="shared" si="13"/>
        <v>0.36712433793035193</v>
      </c>
      <c r="O27" s="32">
        <f t="shared" si="0"/>
        <v>0.30320394731299743</v>
      </c>
      <c r="P27" s="33">
        <f t="shared" si="1"/>
        <v>0.33630219642074821</v>
      </c>
      <c r="Q27" s="41"/>
      <c r="R27" s="57">
        <f t="shared" si="10"/>
        <v>84.751968654176935</v>
      </c>
      <c r="S27" s="57">
        <f t="shared" si="11"/>
        <v>68.827296040050413</v>
      </c>
      <c r="T27" s="57">
        <f t="shared" si="12"/>
        <v>77.006207894665792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14704.783034002954</v>
      </c>
      <c r="F28" s="55">
        <v>18953.569489996949</v>
      </c>
      <c r="G28" s="56">
        <f t="shared" si="4"/>
        <v>33658.3525239999</v>
      </c>
      <c r="H28" s="55">
        <v>199</v>
      </c>
      <c r="I28" s="55">
        <v>191</v>
      </c>
      <c r="J28" s="56">
        <f t="shared" si="5"/>
        <v>390</v>
      </c>
      <c r="K28" s="55">
        <v>0</v>
      </c>
      <c r="L28" s="55">
        <v>0</v>
      </c>
      <c r="M28" s="56">
        <f t="shared" si="6"/>
        <v>0</v>
      </c>
      <c r="N28" s="32">
        <f t="shared" si="13"/>
        <v>0.34209899111304098</v>
      </c>
      <c r="O28" s="32">
        <f t="shared" si="0"/>
        <v>0.45941364868133</v>
      </c>
      <c r="P28" s="33">
        <f t="shared" si="1"/>
        <v>0.39955309264007477</v>
      </c>
      <c r="Q28" s="41"/>
      <c r="R28" s="57">
        <f t="shared" si="10"/>
        <v>73.893382080416856</v>
      </c>
      <c r="S28" s="57">
        <f t="shared" si="11"/>
        <v>99.233348115167274</v>
      </c>
      <c r="T28" s="57">
        <f t="shared" si="12"/>
        <v>86.303468010256154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13076.91640801888</v>
      </c>
      <c r="F29" s="55">
        <v>19006.788686811335</v>
      </c>
      <c r="G29" s="56">
        <f t="shared" si="4"/>
        <v>32083.705094830213</v>
      </c>
      <c r="H29" s="55">
        <v>197</v>
      </c>
      <c r="I29" s="55">
        <v>190</v>
      </c>
      <c r="J29" s="56">
        <f t="shared" si="5"/>
        <v>387</v>
      </c>
      <c r="K29" s="55">
        <v>0</v>
      </c>
      <c r="L29" s="55">
        <v>0</v>
      </c>
      <c r="M29" s="56">
        <f t="shared" si="6"/>
        <v>0</v>
      </c>
      <c r="N29" s="32">
        <f t="shared" si="13"/>
        <v>0.30731614044037603</v>
      </c>
      <c r="O29" s="32">
        <f t="shared" si="0"/>
        <v>0.46312837930826839</v>
      </c>
      <c r="P29" s="33">
        <f t="shared" si="1"/>
        <v>0.3838131052592379</v>
      </c>
      <c r="Q29" s="41"/>
      <c r="R29" s="57">
        <f t="shared" si="10"/>
        <v>66.380286335121212</v>
      </c>
      <c r="S29" s="57">
        <f t="shared" si="11"/>
        <v>100.03572993058597</v>
      </c>
      <c r="T29" s="57">
        <f t="shared" si="12"/>
        <v>82.903630735995378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12418.77022067651</v>
      </c>
      <c r="F30" s="55">
        <v>18192.906456939843</v>
      </c>
      <c r="G30" s="56">
        <f t="shared" si="4"/>
        <v>30611.676677616353</v>
      </c>
      <c r="H30" s="55">
        <v>199</v>
      </c>
      <c r="I30" s="55">
        <v>198</v>
      </c>
      <c r="J30" s="56">
        <f t="shared" si="5"/>
        <v>397</v>
      </c>
      <c r="K30" s="55">
        <v>0</v>
      </c>
      <c r="L30" s="55">
        <v>0</v>
      </c>
      <c r="M30" s="56">
        <f t="shared" si="6"/>
        <v>0</v>
      </c>
      <c r="N30" s="32">
        <f t="shared" si="13"/>
        <v>0.28891611345329682</v>
      </c>
      <c r="O30" s="32">
        <f t="shared" si="0"/>
        <v>0.4253859534450955</v>
      </c>
      <c r="P30" s="33">
        <f t="shared" si="1"/>
        <v>0.35697915707641048</v>
      </c>
      <c r="Q30" s="41"/>
      <c r="R30" s="57">
        <f t="shared" si="10"/>
        <v>62.405880505912108</v>
      </c>
      <c r="S30" s="57">
        <f t="shared" si="11"/>
        <v>91.883365944140621</v>
      </c>
      <c r="T30" s="57">
        <f t="shared" si="12"/>
        <v>77.107497928504671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11287.581547664167</v>
      </c>
      <c r="F31" s="55">
        <v>17469.874635520977</v>
      </c>
      <c r="G31" s="56">
        <f t="shared" si="4"/>
        <v>28757.456183185146</v>
      </c>
      <c r="H31" s="55">
        <v>197</v>
      </c>
      <c r="I31" s="55">
        <v>207</v>
      </c>
      <c r="J31" s="56">
        <f t="shared" si="5"/>
        <v>404</v>
      </c>
      <c r="K31" s="55">
        <v>0</v>
      </c>
      <c r="L31" s="55">
        <v>0</v>
      </c>
      <c r="M31" s="56">
        <f t="shared" si="6"/>
        <v>0</v>
      </c>
      <c r="N31" s="32">
        <f t="shared" si="13"/>
        <v>0.26526559380673453</v>
      </c>
      <c r="O31" s="32">
        <f t="shared" si="0"/>
        <v>0.3907200446305461</v>
      </c>
      <c r="P31" s="33">
        <f t="shared" si="1"/>
        <v>0.32954547331299444</v>
      </c>
      <c r="Q31" s="41"/>
      <c r="R31" s="57">
        <f t="shared" si="10"/>
        <v>57.297368262254658</v>
      </c>
      <c r="S31" s="57">
        <f t="shared" si="11"/>
        <v>84.39552964019795</v>
      </c>
      <c r="T31" s="57">
        <f t="shared" si="12"/>
        <v>71.181822235606802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10422.817562820674</v>
      </c>
      <c r="F32" s="55">
        <v>16819.429006161725</v>
      </c>
      <c r="G32" s="56">
        <f t="shared" si="4"/>
        <v>27242.246568982398</v>
      </c>
      <c r="H32" s="55">
        <v>200</v>
      </c>
      <c r="I32" s="55">
        <v>207</v>
      </c>
      <c r="J32" s="56">
        <f t="shared" si="5"/>
        <v>407</v>
      </c>
      <c r="K32" s="55">
        <v>0</v>
      </c>
      <c r="L32" s="55">
        <v>0</v>
      </c>
      <c r="M32" s="56">
        <f t="shared" si="6"/>
        <v>0</v>
      </c>
      <c r="N32" s="32">
        <f t="shared" si="13"/>
        <v>0.24126892506529338</v>
      </c>
      <c r="O32" s="32">
        <f t="shared" si="0"/>
        <v>0.37617259362501621</v>
      </c>
      <c r="P32" s="33">
        <f t="shared" si="1"/>
        <v>0.30988086460303937</v>
      </c>
      <c r="Q32" s="41"/>
      <c r="R32" s="57">
        <f t="shared" si="10"/>
        <v>52.114087814103371</v>
      </c>
      <c r="S32" s="57">
        <f t="shared" si="11"/>
        <v>81.2532802230035</v>
      </c>
      <c r="T32" s="57">
        <f t="shared" si="12"/>
        <v>66.934266754256512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7473.970518917843</v>
      </c>
      <c r="F33" s="55">
        <v>12444.886084772057</v>
      </c>
      <c r="G33" s="56">
        <f t="shared" si="4"/>
        <v>19918.856603689899</v>
      </c>
      <c r="H33" s="55">
        <v>200</v>
      </c>
      <c r="I33" s="55">
        <v>205</v>
      </c>
      <c r="J33" s="56">
        <f t="shared" si="5"/>
        <v>405</v>
      </c>
      <c r="K33" s="55">
        <v>0</v>
      </c>
      <c r="L33" s="55">
        <v>0</v>
      </c>
      <c r="M33" s="56">
        <f t="shared" si="6"/>
        <v>0</v>
      </c>
      <c r="N33" s="32">
        <f t="shared" si="13"/>
        <v>0.17300857682680193</v>
      </c>
      <c r="O33" s="32">
        <f t="shared" si="0"/>
        <v>0.28104982124598143</v>
      </c>
      <c r="P33" s="33">
        <f t="shared" si="1"/>
        <v>0.22769612029823844</v>
      </c>
      <c r="Q33" s="41"/>
      <c r="R33" s="57">
        <f t="shared" si="10"/>
        <v>37.369852594589219</v>
      </c>
      <c r="S33" s="57">
        <f t="shared" si="11"/>
        <v>60.706761389131984</v>
      </c>
      <c r="T33" s="57">
        <f t="shared" si="12"/>
        <v>49.182361984419501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4096.2686563662492</v>
      </c>
      <c r="F34" s="55">
        <v>5799.5530132751664</v>
      </c>
      <c r="G34" s="56">
        <f t="shared" si="4"/>
        <v>9895.8216696414165</v>
      </c>
      <c r="H34" s="55">
        <v>199</v>
      </c>
      <c r="I34" s="55">
        <v>203</v>
      </c>
      <c r="J34" s="56">
        <f t="shared" si="5"/>
        <v>402</v>
      </c>
      <c r="K34" s="55">
        <v>0</v>
      </c>
      <c r="L34" s="55">
        <v>0</v>
      </c>
      <c r="M34" s="56">
        <f t="shared" si="6"/>
        <v>0</v>
      </c>
      <c r="N34" s="32">
        <f t="shared" si="13"/>
        <v>9.5297521318775572E-2</v>
      </c>
      <c r="O34" s="32">
        <f t="shared" si="0"/>
        <v>0.13226493827027838</v>
      </c>
      <c r="P34" s="33">
        <f t="shared" si="1"/>
        <v>0.11396514729179814</v>
      </c>
      <c r="Q34" s="41"/>
      <c r="R34" s="57">
        <f t="shared" si="10"/>
        <v>20.584264604855523</v>
      </c>
      <c r="S34" s="57">
        <f t="shared" si="11"/>
        <v>28.569226666380132</v>
      </c>
      <c r="T34" s="57">
        <f t="shared" si="12"/>
        <v>24.616471815028401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2156.9599664175444</v>
      </c>
      <c r="F35" s="55">
        <v>3380.8635152603006</v>
      </c>
      <c r="G35" s="56">
        <f t="shared" si="4"/>
        <v>5537.8234816778449</v>
      </c>
      <c r="H35" s="55">
        <v>198</v>
      </c>
      <c r="I35" s="55">
        <v>211</v>
      </c>
      <c r="J35" s="56">
        <f t="shared" si="5"/>
        <v>409</v>
      </c>
      <c r="K35" s="55">
        <v>0</v>
      </c>
      <c r="L35" s="55">
        <v>0</v>
      </c>
      <c r="M35" s="56">
        <f t="shared" si="6"/>
        <v>0</v>
      </c>
      <c r="N35" s="32">
        <f t="shared" si="13"/>
        <v>5.0433968537634315E-2</v>
      </c>
      <c r="O35" s="32">
        <f t="shared" si="0"/>
        <v>7.4180786274800348E-2</v>
      </c>
      <c r="P35" s="33">
        <f t="shared" si="1"/>
        <v>6.268477182013317E-2</v>
      </c>
      <c r="Q35" s="41"/>
      <c r="R35" s="57">
        <f t="shared" si="10"/>
        <v>10.893737204129012</v>
      </c>
      <c r="S35" s="57">
        <f t="shared" si="11"/>
        <v>16.023049835356876</v>
      </c>
      <c r="T35" s="57">
        <f t="shared" si="12"/>
        <v>13.539910713148766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524.67207684047753</v>
      </c>
      <c r="F36" s="60">
        <v>1092.9999999978991</v>
      </c>
      <c r="G36" s="61">
        <f t="shared" si="4"/>
        <v>1617.6720768383766</v>
      </c>
      <c r="H36" s="60">
        <v>201</v>
      </c>
      <c r="I36" s="60">
        <v>211</v>
      </c>
      <c r="J36" s="61">
        <f t="shared" si="5"/>
        <v>412</v>
      </c>
      <c r="K36" s="60">
        <v>0</v>
      </c>
      <c r="L36" s="60">
        <v>0</v>
      </c>
      <c r="M36" s="61">
        <f t="shared" si="6"/>
        <v>0</v>
      </c>
      <c r="N36" s="34">
        <f t="shared" si="13"/>
        <v>1.2084763148159147E-2</v>
      </c>
      <c r="O36" s="34">
        <f t="shared" si="0"/>
        <v>2.3981920308888429E-2</v>
      </c>
      <c r="P36" s="35">
        <f t="shared" si="1"/>
        <v>1.8177724703775357E-2</v>
      </c>
      <c r="Q36" s="41"/>
      <c r="R36" s="57">
        <f t="shared" si="10"/>
        <v>2.610308840002376</v>
      </c>
      <c r="S36" s="57">
        <f t="shared" si="11"/>
        <v>5.1800947867199012</v>
      </c>
      <c r="T36" s="57">
        <f t="shared" si="12"/>
        <v>3.9263885360154771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21321.435588170854</v>
      </c>
      <c r="F37" s="55">
        <v>15642.65622929293</v>
      </c>
      <c r="G37" s="64">
        <f t="shared" si="4"/>
        <v>36964.091817463785</v>
      </c>
      <c r="H37" s="63">
        <v>77</v>
      </c>
      <c r="I37" s="63">
        <v>94</v>
      </c>
      <c r="J37" s="64">
        <f t="shared" si="5"/>
        <v>171</v>
      </c>
      <c r="K37" s="63">
        <v>161</v>
      </c>
      <c r="L37" s="63">
        <v>148</v>
      </c>
      <c r="M37" s="64">
        <f t="shared" si="6"/>
        <v>309</v>
      </c>
      <c r="N37" s="30">
        <f t="shared" si="13"/>
        <v>0.37697021902706601</v>
      </c>
      <c r="O37" s="30">
        <f t="shared" si="0"/>
        <v>0.27439405398001915</v>
      </c>
      <c r="P37" s="31">
        <f t="shared" si="1"/>
        <v>0.32547981665137876</v>
      </c>
      <c r="Q37" s="41"/>
      <c r="R37" s="57">
        <f t="shared" si="10"/>
        <v>89.585863815843922</v>
      </c>
      <c r="S37" s="57">
        <f t="shared" si="11"/>
        <v>64.639075327656741</v>
      </c>
      <c r="T37" s="57">
        <f t="shared" si="12"/>
        <v>77.008524619716212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20226.290130540576</v>
      </c>
      <c r="F38" s="55">
        <v>15439.135853467451</v>
      </c>
      <c r="G38" s="56">
        <f t="shared" si="4"/>
        <v>35665.425984008027</v>
      </c>
      <c r="H38" s="55">
        <v>84</v>
      </c>
      <c r="I38" s="55">
        <v>94</v>
      </c>
      <c r="J38" s="56">
        <f t="shared" si="5"/>
        <v>178</v>
      </c>
      <c r="K38" s="55">
        <v>159</v>
      </c>
      <c r="L38" s="55">
        <v>141</v>
      </c>
      <c r="M38" s="56">
        <f t="shared" si="6"/>
        <v>300</v>
      </c>
      <c r="N38" s="32">
        <f t="shared" si="13"/>
        <v>0.35129724417362401</v>
      </c>
      <c r="O38" s="32">
        <f t="shared" si="0"/>
        <v>0.27933014642979176</v>
      </c>
      <c r="P38" s="33">
        <f t="shared" si="1"/>
        <v>0.31604836580185758</v>
      </c>
      <c r="Q38" s="41"/>
      <c r="R38" s="57">
        <f t="shared" si="10"/>
        <v>83.235761854076443</v>
      </c>
      <c r="S38" s="57">
        <f t="shared" si="11"/>
        <v>65.698450440287019</v>
      </c>
      <c r="T38" s="57">
        <f t="shared" si="12"/>
        <v>74.613861891230187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19583.566577791102</v>
      </c>
      <c r="F39" s="55">
        <v>15190.754496197544</v>
      </c>
      <c r="G39" s="56">
        <f t="shared" si="4"/>
        <v>34774.321073988642</v>
      </c>
      <c r="H39" s="55">
        <v>84</v>
      </c>
      <c r="I39" s="55">
        <v>94</v>
      </c>
      <c r="J39" s="56">
        <f t="shared" si="5"/>
        <v>178</v>
      </c>
      <c r="K39" s="55">
        <v>159</v>
      </c>
      <c r="L39" s="55">
        <v>159</v>
      </c>
      <c r="M39" s="56">
        <f t="shared" si="6"/>
        <v>318</v>
      </c>
      <c r="N39" s="32">
        <f t="shared" si="13"/>
        <v>0.34013419789132804</v>
      </c>
      <c r="O39" s="32">
        <f t="shared" si="0"/>
        <v>0.25429815347859824</v>
      </c>
      <c r="P39" s="33">
        <f t="shared" si="1"/>
        <v>0.29642595023517321</v>
      </c>
      <c r="Q39" s="41"/>
      <c r="R39" s="57">
        <f t="shared" si="10"/>
        <v>80.590808962103296</v>
      </c>
      <c r="S39" s="57">
        <f t="shared" si="11"/>
        <v>60.042507890108865</v>
      </c>
      <c r="T39" s="57">
        <f t="shared" si="12"/>
        <v>70.109518294331934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19217.937996362507</v>
      </c>
      <c r="F40" s="55">
        <v>15058.710821847351</v>
      </c>
      <c r="G40" s="56">
        <f t="shared" si="4"/>
        <v>34276.648818209855</v>
      </c>
      <c r="H40" s="55">
        <v>84</v>
      </c>
      <c r="I40" s="55">
        <v>87</v>
      </c>
      <c r="J40" s="56">
        <f t="shared" si="5"/>
        <v>171</v>
      </c>
      <c r="K40" s="55">
        <v>151</v>
      </c>
      <c r="L40" s="55">
        <v>159</v>
      </c>
      <c r="M40" s="56">
        <f t="shared" si="6"/>
        <v>310</v>
      </c>
      <c r="N40" s="32">
        <f t="shared" si="13"/>
        <v>0.34569610728814409</v>
      </c>
      <c r="O40" s="32">
        <f t="shared" si="0"/>
        <v>0.25863408254065939</v>
      </c>
      <c r="P40" s="33">
        <f t="shared" si="1"/>
        <v>0.30115843834091738</v>
      </c>
      <c r="Q40" s="41"/>
      <c r="R40" s="57">
        <f t="shared" si="10"/>
        <v>81.778459558989397</v>
      </c>
      <c r="S40" s="57">
        <f t="shared" si="11"/>
        <v>61.214271633525819</v>
      </c>
      <c r="T40" s="57">
        <f t="shared" si="12"/>
        <v>71.261224154282445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18883.466655400433</v>
      </c>
      <c r="F41" s="55">
        <v>14739.1275437814</v>
      </c>
      <c r="G41" s="56">
        <f t="shared" si="4"/>
        <v>33622.594199181833</v>
      </c>
      <c r="H41" s="55">
        <v>84</v>
      </c>
      <c r="I41" s="55">
        <v>90</v>
      </c>
      <c r="J41" s="56">
        <f t="shared" si="5"/>
        <v>174</v>
      </c>
      <c r="K41" s="55">
        <v>158</v>
      </c>
      <c r="L41" s="55">
        <v>157</v>
      </c>
      <c r="M41" s="56">
        <f t="shared" si="6"/>
        <v>315</v>
      </c>
      <c r="N41" s="32">
        <f t="shared" si="13"/>
        <v>0.32939343175063551</v>
      </c>
      <c r="O41" s="32">
        <f t="shared" si="0"/>
        <v>0.2524860823588701</v>
      </c>
      <c r="P41" s="33">
        <f t="shared" si="1"/>
        <v>0.29059145923375018</v>
      </c>
      <c r="Q41" s="41"/>
      <c r="R41" s="57">
        <f t="shared" si="10"/>
        <v>78.030853947935668</v>
      </c>
      <c r="S41" s="57">
        <f t="shared" si="11"/>
        <v>59.672581148912549</v>
      </c>
      <c r="T41" s="57">
        <f t="shared" si="12"/>
        <v>68.757861348020114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16365.615213037543</v>
      </c>
      <c r="F42" s="55">
        <v>10420.007373695486</v>
      </c>
      <c r="G42" s="56">
        <f t="shared" si="4"/>
        <v>26785.622586733029</v>
      </c>
      <c r="H42" s="55">
        <v>0</v>
      </c>
      <c r="I42" s="55">
        <v>0</v>
      </c>
      <c r="J42" s="56">
        <f t="shared" si="5"/>
        <v>0</v>
      </c>
      <c r="K42" s="55">
        <v>158</v>
      </c>
      <c r="L42" s="55">
        <v>157</v>
      </c>
      <c r="M42" s="56">
        <f t="shared" si="6"/>
        <v>315</v>
      </c>
      <c r="N42" s="32">
        <f t="shared" si="13"/>
        <v>0.41766065774391442</v>
      </c>
      <c r="O42" s="32">
        <f t="shared" si="0"/>
        <v>0.26761884563631305</v>
      </c>
      <c r="P42" s="33">
        <f t="shared" si="1"/>
        <v>0.34287791329663375</v>
      </c>
      <c r="Q42" s="41"/>
      <c r="R42" s="57">
        <f t="shared" si="10"/>
        <v>103.57984312049078</v>
      </c>
      <c r="S42" s="57">
        <f t="shared" si="11"/>
        <v>66.369473717805647</v>
      </c>
      <c r="T42" s="57">
        <f t="shared" si="12"/>
        <v>85.033722497565165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14677.835345567673</v>
      </c>
      <c r="F43" s="55">
        <v>9295.8169032972546</v>
      </c>
      <c r="G43" s="56">
        <f t="shared" si="4"/>
        <v>23973.652248864928</v>
      </c>
      <c r="H43" s="55">
        <v>0</v>
      </c>
      <c r="I43" s="55">
        <v>0</v>
      </c>
      <c r="J43" s="56">
        <f t="shared" si="5"/>
        <v>0</v>
      </c>
      <c r="K43" s="55">
        <v>158</v>
      </c>
      <c r="L43" s="55">
        <v>157</v>
      </c>
      <c r="M43" s="56">
        <f t="shared" si="6"/>
        <v>315</v>
      </c>
      <c r="N43" s="32">
        <f t="shared" si="13"/>
        <v>0.37458746798610842</v>
      </c>
      <c r="O43" s="32">
        <f t="shared" si="0"/>
        <v>0.23874606799099174</v>
      </c>
      <c r="P43" s="33">
        <f t="shared" si="1"/>
        <v>0.30688238925838363</v>
      </c>
      <c r="Q43" s="41"/>
      <c r="R43" s="57">
        <f t="shared" si="10"/>
        <v>92.897692060554888</v>
      </c>
      <c r="S43" s="57">
        <f t="shared" si="11"/>
        <v>59.209024861765954</v>
      </c>
      <c r="T43" s="57">
        <f t="shared" si="12"/>
        <v>76.106832536079139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14097.607171988659</v>
      </c>
      <c r="F44" s="55">
        <v>9070.5257436658885</v>
      </c>
      <c r="G44" s="56">
        <f t="shared" si="4"/>
        <v>23168.132915654547</v>
      </c>
      <c r="H44" s="55">
        <v>0</v>
      </c>
      <c r="I44" s="55">
        <v>0</v>
      </c>
      <c r="J44" s="56">
        <f t="shared" si="5"/>
        <v>0</v>
      </c>
      <c r="K44" s="55">
        <v>156</v>
      </c>
      <c r="L44" s="55">
        <v>157</v>
      </c>
      <c r="M44" s="56">
        <f t="shared" si="6"/>
        <v>313</v>
      </c>
      <c r="N44" s="32">
        <f t="shared" si="13"/>
        <v>0.36439224493353645</v>
      </c>
      <c r="O44" s="32">
        <f t="shared" si="0"/>
        <v>0.23295987630126075</v>
      </c>
      <c r="P44" s="33">
        <f t="shared" si="1"/>
        <v>0.29846610475696367</v>
      </c>
      <c r="Q44" s="41"/>
      <c r="R44" s="57">
        <f t="shared" si="10"/>
        <v>90.369276743517048</v>
      </c>
      <c r="S44" s="57">
        <f t="shared" si="11"/>
        <v>57.774049322712663</v>
      </c>
      <c r="T44" s="57">
        <f t="shared" si="12"/>
        <v>74.019593979726992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13653.920473619844</v>
      </c>
      <c r="F45" s="55">
        <v>9013.327326933977</v>
      </c>
      <c r="G45" s="56">
        <f t="shared" si="4"/>
        <v>22667.247800553821</v>
      </c>
      <c r="H45" s="55">
        <v>0</v>
      </c>
      <c r="I45" s="55">
        <v>0</v>
      </c>
      <c r="J45" s="56">
        <f t="shared" si="5"/>
        <v>0</v>
      </c>
      <c r="K45" s="55">
        <v>158</v>
      </c>
      <c r="L45" s="55">
        <v>152</v>
      </c>
      <c r="M45" s="56">
        <f t="shared" si="6"/>
        <v>310</v>
      </c>
      <c r="N45" s="32">
        <f t="shared" si="13"/>
        <v>0.34845652494946522</v>
      </c>
      <c r="O45" s="32">
        <f t="shared" si="0"/>
        <v>0.23910566975100744</v>
      </c>
      <c r="P45" s="33">
        <f t="shared" si="1"/>
        <v>0.29483933143280205</v>
      </c>
      <c r="Q45" s="41"/>
      <c r="R45" s="57">
        <f t="shared" si="10"/>
        <v>86.41721818746737</v>
      </c>
      <c r="S45" s="57">
        <f t="shared" si="11"/>
        <v>59.29820609824985</v>
      </c>
      <c r="T45" s="57">
        <f t="shared" si="12"/>
        <v>73.120154195334905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13484.517844680118</v>
      </c>
      <c r="F46" s="55">
        <v>8996.2495881795439</v>
      </c>
      <c r="G46" s="56">
        <f t="shared" si="4"/>
        <v>22480.767432859662</v>
      </c>
      <c r="H46" s="55">
        <v>0</v>
      </c>
      <c r="I46" s="55">
        <v>0</v>
      </c>
      <c r="J46" s="56">
        <f t="shared" si="5"/>
        <v>0</v>
      </c>
      <c r="K46" s="55">
        <v>158</v>
      </c>
      <c r="L46" s="55">
        <v>152</v>
      </c>
      <c r="M46" s="56">
        <f t="shared" si="6"/>
        <v>310</v>
      </c>
      <c r="N46" s="32">
        <f t="shared" si="13"/>
        <v>0.34413326471723454</v>
      </c>
      <c r="O46" s="32">
        <f t="shared" si="0"/>
        <v>0.23865263126537414</v>
      </c>
      <c r="P46" s="33">
        <f t="shared" si="1"/>
        <v>0.29241372831503204</v>
      </c>
      <c r="Q46" s="41"/>
      <c r="R46" s="57">
        <f t="shared" si="10"/>
        <v>85.34504964987417</v>
      </c>
      <c r="S46" s="57">
        <f t="shared" si="11"/>
        <v>59.185852553812786</v>
      </c>
      <c r="T46" s="57">
        <f t="shared" si="12"/>
        <v>72.518604622127938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13252.258989784163</v>
      </c>
      <c r="F47" s="55">
        <v>8980.5031826167378</v>
      </c>
      <c r="G47" s="56">
        <f t="shared" si="4"/>
        <v>22232.7621724009</v>
      </c>
      <c r="H47" s="55">
        <v>0</v>
      </c>
      <c r="I47" s="55">
        <v>0</v>
      </c>
      <c r="J47" s="56">
        <f t="shared" si="5"/>
        <v>0</v>
      </c>
      <c r="K47" s="55">
        <v>160</v>
      </c>
      <c r="L47" s="55">
        <v>152</v>
      </c>
      <c r="M47" s="56">
        <f t="shared" si="6"/>
        <v>312</v>
      </c>
      <c r="N47" s="32">
        <f t="shared" si="13"/>
        <v>0.33397830115383476</v>
      </c>
      <c r="O47" s="32">
        <f t="shared" si="0"/>
        <v>0.23823491040473094</v>
      </c>
      <c r="P47" s="33">
        <f t="shared" si="1"/>
        <v>0.28733408514786107</v>
      </c>
      <c r="Q47" s="41"/>
      <c r="R47" s="57">
        <f t="shared" si="10"/>
        <v>82.826618686151022</v>
      </c>
      <c r="S47" s="57">
        <f t="shared" si="11"/>
        <v>59.082257780373276</v>
      </c>
      <c r="T47" s="57">
        <f t="shared" si="12"/>
        <v>71.258853116669556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12204.987418641738</v>
      </c>
      <c r="F48" s="55">
        <v>7651.1235940531651</v>
      </c>
      <c r="G48" s="56">
        <f t="shared" si="4"/>
        <v>19856.111012694902</v>
      </c>
      <c r="H48" s="55">
        <v>0</v>
      </c>
      <c r="I48" s="55">
        <v>0</v>
      </c>
      <c r="J48" s="56">
        <f t="shared" ref="J48:J58" si="14">+H48+I48</f>
        <v>0</v>
      </c>
      <c r="K48" s="55">
        <v>162</v>
      </c>
      <c r="L48" s="55">
        <v>154</v>
      </c>
      <c r="M48" s="56">
        <f t="shared" ref="M48:M58" si="15">+K48+L48</f>
        <v>316</v>
      </c>
      <c r="N48" s="32">
        <f t="shared" ref="N48" si="16">+E48/(H48*216+K48*248)</f>
        <v>0.30378801818602497</v>
      </c>
      <c r="O48" s="32">
        <f t="shared" ref="O48" si="17">+F48/(I48*216+L48*248)</f>
        <v>0.20033314814760067</v>
      </c>
      <c r="P48" s="33">
        <f t="shared" ref="P48" si="18">+G48/(J48*216+M48*248)</f>
        <v>0.25337013848375489</v>
      </c>
      <c r="Q48" s="41"/>
      <c r="R48" s="57">
        <f t="shared" ref="R48" si="19">+E48/(H48+K48)</f>
        <v>75.339428510134184</v>
      </c>
      <c r="S48" s="57">
        <f t="shared" ref="S48" si="20">+F48/(I48+L48)</f>
        <v>49.682620740604968</v>
      </c>
      <c r="T48" s="57">
        <f t="shared" ref="T48" si="21">+G48/(J48+M48)</f>
        <v>62.835794343971209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11428.309824322077</v>
      </c>
      <c r="F49" s="55">
        <v>7141.370768767516</v>
      </c>
      <c r="G49" s="56">
        <f t="shared" si="4"/>
        <v>18569.680593089593</v>
      </c>
      <c r="H49" s="55">
        <v>0</v>
      </c>
      <c r="I49" s="55">
        <v>0</v>
      </c>
      <c r="J49" s="56">
        <f t="shared" si="14"/>
        <v>0</v>
      </c>
      <c r="K49" s="55">
        <v>164</v>
      </c>
      <c r="L49" s="55">
        <v>156</v>
      </c>
      <c r="M49" s="56">
        <f t="shared" si="15"/>
        <v>320</v>
      </c>
      <c r="N49" s="32">
        <f t="shared" si="13"/>
        <v>0.28098716129824147</v>
      </c>
      <c r="O49" s="32">
        <f t="shared" si="0"/>
        <v>0.18458878124399081</v>
      </c>
      <c r="P49" s="33">
        <f t="shared" si="1"/>
        <v>0.23399295102179427</v>
      </c>
      <c r="Q49" s="41"/>
      <c r="R49" s="57">
        <f t="shared" si="10"/>
        <v>69.684816001963881</v>
      </c>
      <c r="S49" s="57">
        <f t="shared" si="11"/>
        <v>45.778017748509718</v>
      </c>
      <c r="T49" s="57">
        <f t="shared" si="12"/>
        <v>58.030251853404977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11473.032203685165</v>
      </c>
      <c r="F50" s="55">
        <v>6779.6444328905809</v>
      </c>
      <c r="G50" s="56">
        <f t="shared" si="4"/>
        <v>18252.676636575747</v>
      </c>
      <c r="H50" s="55">
        <v>0</v>
      </c>
      <c r="I50" s="55">
        <v>0</v>
      </c>
      <c r="J50" s="56">
        <f t="shared" si="14"/>
        <v>0</v>
      </c>
      <c r="K50" s="55">
        <v>164</v>
      </c>
      <c r="L50" s="55">
        <v>156</v>
      </c>
      <c r="M50" s="56">
        <f t="shared" si="15"/>
        <v>320</v>
      </c>
      <c r="N50" s="32">
        <f t="shared" si="13"/>
        <v>0.28208674773026077</v>
      </c>
      <c r="O50" s="32">
        <f t="shared" si="0"/>
        <v>0.17523894832740336</v>
      </c>
      <c r="P50" s="33">
        <f t="shared" si="1"/>
        <v>0.22999844552136778</v>
      </c>
      <c r="Q50" s="41"/>
      <c r="R50" s="57">
        <f t="shared" si="10"/>
        <v>69.957513437104666</v>
      </c>
      <c r="S50" s="57">
        <f t="shared" si="11"/>
        <v>43.459259185196032</v>
      </c>
      <c r="T50" s="57">
        <f t="shared" si="12"/>
        <v>57.039614489299211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10653.246596456636</v>
      </c>
      <c r="F51" s="55">
        <v>6201.3495871667847</v>
      </c>
      <c r="G51" s="56">
        <f t="shared" si="4"/>
        <v>16854.59618362342</v>
      </c>
      <c r="H51" s="55">
        <v>0</v>
      </c>
      <c r="I51" s="55">
        <v>0</v>
      </c>
      <c r="J51" s="56">
        <f t="shared" si="14"/>
        <v>0</v>
      </c>
      <c r="K51" s="55">
        <v>167</v>
      </c>
      <c r="L51" s="55">
        <v>154</v>
      </c>
      <c r="M51" s="56">
        <f t="shared" si="15"/>
        <v>321</v>
      </c>
      <c r="N51" s="32">
        <f t="shared" si="13"/>
        <v>0.2572253862385705</v>
      </c>
      <c r="O51" s="32">
        <f t="shared" si="0"/>
        <v>0.16237299924504567</v>
      </c>
      <c r="P51" s="33">
        <f t="shared" si="1"/>
        <v>0.21171987970585143</v>
      </c>
      <c r="Q51" s="41"/>
      <c r="R51" s="57">
        <f t="shared" si="10"/>
        <v>63.791895787165487</v>
      </c>
      <c r="S51" s="57">
        <f t="shared" si="11"/>
        <v>40.268503812771328</v>
      </c>
      <c r="T51" s="57">
        <f t="shared" si="12"/>
        <v>52.506530167051153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10601.325310222006</v>
      </c>
      <c r="F52" s="55">
        <v>6182.7320602075606</v>
      </c>
      <c r="G52" s="56">
        <f t="shared" si="4"/>
        <v>16784.057370429568</v>
      </c>
      <c r="H52" s="55">
        <v>0</v>
      </c>
      <c r="I52" s="55">
        <v>0</v>
      </c>
      <c r="J52" s="56">
        <f t="shared" si="14"/>
        <v>0</v>
      </c>
      <c r="K52" s="55">
        <v>161</v>
      </c>
      <c r="L52" s="55">
        <v>154</v>
      </c>
      <c r="M52" s="56">
        <f t="shared" si="15"/>
        <v>315</v>
      </c>
      <c r="N52" s="32">
        <f t="shared" si="13"/>
        <v>0.26551105265032071</v>
      </c>
      <c r="O52" s="32">
        <f t="shared" si="0"/>
        <v>0.16188552734100231</v>
      </c>
      <c r="P52" s="33">
        <f t="shared" si="1"/>
        <v>0.21484968472132063</v>
      </c>
      <c r="Q52" s="41"/>
      <c r="R52" s="57">
        <f t="shared" si="10"/>
        <v>65.846741057279544</v>
      </c>
      <c r="S52" s="57">
        <f t="shared" si="11"/>
        <v>40.147610780568577</v>
      </c>
      <c r="T52" s="57">
        <f t="shared" si="12"/>
        <v>53.282721810887516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10374.685442376018</v>
      </c>
      <c r="F53" s="55">
        <v>6159.7705209370624</v>
      </c>
      <c r="G53" s="56">
        <f t="shared" si="4"/>
        <v>16534.455963313081</v>
      </c>
      <c r="H53" s="55">
        <v>0</v>
      </c>
      <c r="I53" s="55">
        <v>0</v>
      </c>
      <c r="J53" s="56">
        <f t="shared" si="14"/>
        <v>0</v>
      </c>
      <c r="K53" s="55">
        <v>165</v>
      </c>
      <c r="L53" s="55">
        <v>156</v>
      </c>
      <c r="M53" s="56">
        <f t="shared" si="15"/>
        <v>321</v>
      </c>
      <c r="N53" s="32">
        <f t="shared" si="13"/>
        <v>0.25353581237478051</v>
      </c>
      <c r="O53" s="32">
        <f t="shared" si="0"/>
        <v>0.15921656640139223</v>
      </c>
      <c r="P53" s="33">
        <f t="shared" si="1"/>
        <v>0.20769842180827405</v>
      </c>
      <c r="Q53" s="41"/>
      <c r="R53" s="57">
        <f t="shared" si="10"/>
        <v>62.876881468945562</v>
      </c>
      <c r="S53" s="57">
        <f t="shared" si="11"/>
        <v>39.485708467545273</v>
      </c>
      <c r="T53" s="57">
        <f t="shared" si="12"/>
        <v>51.509208608451964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10178.532281593547</v>
      </c>
      <c r="F54" s="55">
        <v>5926.1335651088766</v>
      </c>
      <c r="G54" s="56">
        <f t="shared" si="4"/>
        <v>16104.665846702424</v>
      </c>
      <c r="H54" s="55">
        <v>0</v>
      </c>
      <c r="I54" s="55">
        <v>0</v>
      </c>
      <c r="J54" s="56">
        <f t="shared" si="14"/>
        <v>0</v>
      </c>
      <c r="K54" s="55">
        <v>158</v>
      </c>
      <c r="L54" s="55">
        <v>156</v>
      </c>
      <c r="M54" s="56">
        <f t="shared" si="15"/>
        <v>314</v>
      </c>
      <c r="N54" s="32">
        <f t="shared" si="13"/>
        <v>0.25976246124932489</v>
      </c>
      <c r="O54" s="32">
        <f t="shared" si="0"/>
        <v>0.15317756320070505</v>
      </c>
      <c r="P54" s="33">
        <f t="shared" si="1"/>
        <v>0.2068094545754883</v>
      </c>
      <c r="Q54" s="41"/>
      <c r="R54" s="57">
        <f t="shared" si="10"/>
        <v>64.421090389832571</v>
      </c>
      <c r="S54" s="57">
        <f t="shared" si="11"/>
        <v>37.988035673774853</v>
      </c>
      <c r="T54" s="57">
        <f t="shared" si="12"/>
        <v>51.288744734721099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7597.4508602514625</v>
      </c>
      <c r="F55" s="55">
        <v>3794.8775446570739</v>
      </c>
      <c r="G55" s="56">
        <f t="shared" si="4"/>
        <v>11392.328404908536</v>
      </c>
      <c r="H55" s="55">
        <v>0</v>
      </c>
      <c r="I55" s="55">
        <v>0</v>
      </c>
      <c r="J55" s="56">
        <f t="shared" si="14"/>
        <v>0</v>
      </c>
      <c r="K55" s="55">
        <v>158</v>
      </c>
      <c r="L55" s="55">
        <v>154</v>
      </c>
      <c r="M55" s="56">
        <f t="shared" si="15"/>
        <v>312</v>
      </c>
      <c r="N55" s="32">
        <f t="shared" si="13"/>
        <v>0.19389166139882255</v>
      </c>
      <c r="O55" s="32">
        <f t="shared" si="0"/>
        <v>9.9363153138276969E-2</v>
      </c>
      <c r="P55" s="33">
        <f t="shared" si="1"/>
        <v>0.14723335924457889</v>
      </c>
      <c r="Q55" s="41"/>
      <c r="R55" s="57">
        <f t="shared" si="10"/>
        <v>48.085132026907992</v>
      </c>
      <c r="S55" s="57">
        <f t="shared" si="11"/>
        <v>24.642061978292688</v>
      </c>
      <c r="T55" s="57">
        <f t="shared" si="12"/>
        <v>36.513873092655565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7273.426630518723</v>
      </c>
      <c r="F56" s="55">
        <v>3414.0305280117</v>
      </c>
      <c r="G56" s="56">
        <f t="shared" si="4"/>
        <v>10687.457158530422</v>
      </c>
      <c r="H56" s="55">
        <v>0</v>
      </c>
      <c r="I56" s="55">
        <v>0</v>
      </c>
      <c r="J56" s="56">
        <f t="shared" si="14"/>
        <v>0</v>
      </c>
      <c r="K56" s="55">
        <v>157</v>
      </c>
      <c r="L56" s="55">
        <v>154</v>
      </c>
      <c r="M56" s="56">
        <f t="shared" si="15"/>
        <v>311</v>
      </c>
      <c r="N56" s="32">
        <f t="shared" si="13"/>
        <v>0.1868046699845573</v>
      </c>
      <c r="O56" s="32">
        <f t="shared" si="0"/>
        <v>8.9391247591424902E-2</v>
      </c>
      <c r="P56" s="33">
        <f t="shared" si="1"/>
        <v>0.13856779844583578</v>
      </c>
      <c r="Q56" s="41"/>
      <c r="R56" s="57">
        <f t="shared" si="10"/>
        <v>46.327558156170213</v>
      </c>
      <c r="S56" s="57">
        <f t="shared" si="11"/>
        <v>22.169029402673377</v>
      </c>
      <c r="T56" s="57">
        <f t="shared" si="12"/>
        <v>34.364814014567273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5486.5599721435128</v>
      </c>
      <c r="F57" s="55">
        <v>2840.3930448369265</v>
      </c>
      <c r="G57" s="56">
        <f t="shared" si="4"/>
        <v>8326.9530169804384</v>
      </c>
      <c r="H57" s="55">
        <v>0</v>
      </c>
      <c r="I57" s="55">
        <v>0</v>
      </c>
      <c r="J57" s="56">
        <f t="shared" si="14"/>
        <v>0</v>
      </c>
      <c r="K57" s="55">
        <v>158</v>
      </c>
      <c r="L57" s="55">
        <v>154</v>
      </c>
      <c r="M57" s="56">
        <f t="shared" si="15"/>
        <v>312</v>
      </c>
      <c r="N57" s="32">
        <f t="shared" si="13"/>
        <v>0.14002041578561436</v>
      </c>
      <c r="O57" s="32">
        <f t="shared" si="0"/>
        <v>7.4371414035319605E-2</v>
      </c>
      <c r="P57" s="33">
        <f t="shared" si="1"/>
        <v>0.10761674184476373</v>
      </c>
      <c r="Q57" s="41"/>
      <c r="R57" s="57">
        <f t="shared" si="10"/>
        <v>34.725063114832359</v>
      </c>
      <c r="S57" s="57">
        <f t="shared" si="11"/>
        <v>18.444110680759263</v>
      </c>
      <c r="T57" s="57">
        <f t="shared" si="12"/>
        <v>26.688951977501404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5209.4612288629096</v>
      </c>
      <c r="F58" s="60">
        <v>2756.0000000019741</v>
      </c>
      <c r="G58" s="61">
        <f t="shared" si="4"/>
        <v>7965.4612288648841</v>
      </c>
      <c r="H58" s="55">
        <v>0</v>
      </c>
      <c r="I58" s="55">
        <v>0</v>
      </c>
      <c r="J58" s="56">
        <f t="shared" si="14"/>
        <v>0</v>
      </c>
      <c r="K58" s="55">
        <v>154</v>
      </c>
      <c r="L58" s="55">
        <v>154</v>
      </c>
      <c r="M58" s="56">
        <f t="shared" si="15"/>
        <v>308</v>
      </c>
      <c r="N58" s="34">
        <f t="shared" si="13"/>
        <v>0.13640189644069201</v>
      </c>
      <c r="O58" s="34">
        <f t="shared" si="0"/>
        <v>7.2161709258535142E-2</v>
      </c>
      <c r="P58" s="35">
        <f t="shared" si="1"/>
        <v>0.10428180284961358</v>
      </c>
      <c r="Q58" s="41"/>
      <c r="R58" s="57">
        <f t="shared" si="10"/>
        <v>33.82767031729162</v>
      </c>
      <c r="S58" s="57">
        <f t="shared" si="11"/>
        <v>17.896103896116713</v>
      </c>
      <c r="T58" s="57">
        <f t="shared" si="12"/>
        <v>25.86188710670417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17174.996168725382</v>
      </c>
      <c r="F59" s="55">
        <v>13094.706055984239</v>
      </c>
      <c r="G59" s="56">
        <f t="shared" si="4"/>
        <v>30269.702224709621</v>
      </c>
      <c r="H59" s="65">
        <v>59</v>
      </c>
      <c r="I59" s="63">
        <v>118</v>
      </c>
      <c r="J59" s="64">
        <f t="shared" si="5"/>
        <v>177</v>
      </c>
      <c r="K59" s="65">
        <v>140</v>
      </c>
      <c r="L59" s="63">
        <v>67</v>
      </c>
      <c r="M59" s="64">
        <f t="shared" si="6"/>
        <v>207</v>
      </c>
      <c r="N59" s="30">
        <f t="shared" si="13"/>
        <v>0.36185311328007291</v>
      </c>
      <c r="O59" s="30">
        <f t="shared" si="0"/>
        <v>0.31100859908759831</v>
      </c>
      <c r="P59" s="31">
        <f t="shared" si="1"/>
        <v>0.33795219525622566</v>
      </c>
      <c r="Q59" s="41"/>
      <c r="R59" s="57">
        <f t="shared" si="10"/>
        <v>86.30651341068031</v>
      </c>
      <c r="S59" s="57">
        <f t="shared" si="11"/>
        <v>70.782194897212108</v>
      </c>
      <c r="T59" s="57">
        <f t="shared" si="12"/>
        <v>78.827349543514643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16241.267128449732</v>
      </c>
      <c r="F60" s="55">
        <v>13173.597967283293</v>
      </c>
      <c r="G60" s="56">
        <f t="shared" si="4"/>
        <v>29414.865095733025</v>
      </c>
      <c r="H60" s="54">
        <v>60</v>
      </c>
      <c r="I60" s="55">
        <v>117</v>
      </c>
      <c r="J60" s="56">
        <f t="shared" ref="J60:J84" si="22">+H60+I60</f>
        <v>177</v>
      </c>
      <c r="K60" s="54">
        <v>140</v>
      </c>
      <c r="L60" s="55">
        <v>69</v>
      </c>
      <c r="M60" s="56">
        <f t="shared" ref="M60:M84" si="23">+K60+L60</f>
        <v>209</v>
      </c>
      <c r="N60" s="32">
        <f t="shared" si="13"/>
        <v>0.3406306025262108</v>
      </c>
      <c r="O60" s="32">
        <f t="shared" si="0"/>
        <v>0.31081535407897537</v>
      </c>
      <c r="P60" s="33">
        <f t="shared" si="1"/>
        <v>0.32659958580268506</v>
      </c>
      <c r="Q60" s="41"/>
      <c r="R60" s="57">
        <f t="shared" si="10"/>
        <v>81.206335642248661</v>
      </c>
      <c r="S60" s="57">
        <f t="shared" si="11"/>
        <v>70.825795523028461</v>
      </c>
      <c r="T60" s="57">
        <f t="shared" si="12"/>
        <v>76.204313719515611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15427.948559331182</v>
      </c>
      <c r="F61" s="55">
        <v>12826.160947171649</v>
      </c>
      <c r="G61" s="56">
        <f t="shared" si="4"/>
        <v>28254.109506502831</v>
      </c>
      <c r="H61" s="54">
        <v>60</v>
      </c>
      <c r="I61" s="55">
        <v>117</v>
      </c>
      <c r="J61" s="56">
        <f t="shared" si="22"/>
        <v>177</v>
      </c>
      <c r="K61" s="54">
        <v>140</v>
      </c>
      <c r="L61" s="55">
        <v>69</v>
      </c>
      <c r="M61" s="56">
        <f t="shared" si="23"/>
        <v>209</v>
      </c>
      <c r="N61" s="32">
        <f t="shared" si="13"/>
        <v>0.32357274663026808</v>
      </c>
      <c r="O61" s="32">
        <f t="shared" si="0"/>
        <v>0.3026179913923096</v>
      </c>
      <c r="P61" s="33">
        <f t="shared" si="1"/>
        <v>0.31371146636284009</v>
      </c>
      <c r="Q61" s="41"/>
      <c r="R61" s="57">
        <f t="shared" si="10"/>
        <v>77.139742796655909</v>
      </c>
      <c r="S61" s="57">
        <f t="shared" si="11"/>
        <v>68.957854554686293</v>
      </c>
      <c r="T61" s="57">
        <f t="shared" si="12"/>
        <v>73.197174887313039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14753.1197369168</v>
      </c>
      <c r="F62" s="55">
        <v>12695.203912695582</v>
      </c>
      <c r="G62" s="56">
        <f t="shared" si="4"/>
        <v>27448.323649612383</v>
      </c>
      <c r="H62" s="54">
        <v>60</v>
      </c>
      <c r="I62" s="55">
        <v>117</v>
      </c>
      <c r="J62" s="56">
        <f t="shared" si="22"/>
        <v>177</v>
      </c>
      <c r="K62" s="54">
        <v>139</v>
      </c>
      <c r="L62" s="55">
        <v>69</v>
      </c>
      <c r="M62" s="56">
        <f t="shared" si="23"/>
        <v>208</v>
      </c>
      <c r="N62" s="32">
        <f t="shared" si="13"/>
        <v>0.31103726886736383</v>
      </c>
      <c r="O62" s="32">
        <f t="shared" si="0"/>
        <v>0.29952821613570174</v>
      </c>
      <c r="P62" s="33">
        <f t="shared" si="1"/>
        <v>0.30560616871840635</v>
      </c>
      <c r="Q62" s="41"/>
      <c r="R62" s="57">
        <f t="shared" si="10"/>
        <v>74.136280085009048</v>
      </c>
      <c r="S62" s="57">
        <f t="shared" si="11"/>
        <v>68.253784476857973</v>
      </c>
      <c r="T62" s="57">
        <f t="shared" si="12"/>
        <v>71.294347141850338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14222.868662253755</v>
      </c>
      <c r="F63" s="55">
        <v>12486.320160064774</v>
      </c>
      <c r="G63" s="56">
        <f t="shared" si="4"/>
        <v>26709.188822318531</v>
      </c>
      <c r="H63" s="54">
        <v>61</v>
      </c>
      <c r="I63" s="55">
        <v>117</v>
      </c>
      <c r="J63" s="56">
        <f t="shared" si="22"/>
        <v>178</v>
      </c>
      <c r="K63" s="54">
        <v>144</v>
      </c>
      <c r="L63" s="55">
        <v>69</v>
      </c>
      <c r="M63" s="56">
        <f t="shared" si="23"/>
        <v>213</v>
      </c>
      <c r="N63" s="32">
        <f t="shared" si="13"/>
        <v>0.29092760313888388</v>
      </c>
      <c r="O63" s="32">
        <f t="shared" si="0"/>
        <v>0.29459985277616019</v>
      </c>
      <c r="P63" s="33">
        <f t="shared" si="1"/>
        <v>0.29263288656234693</v>
      </c>
      <c r="Q63" s="41"/>
      <c r="R63" s="57">
        <f t="shared" si="10"/>
        <v>69.379847132945144</v>
      </c>
      <c r="S63" s="57">
        <f t="shared" si="11"/>
        <v>67.130753548735342</v>
      </c>
      <c r="T63" s="57">
        <f t="shared" si="12"/>
        <v>68.309945837131792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13275.24621980863</v>
      </c>
      <c r="F64" s="55">
        <v>12331.546772820706</v>
      </c>
      <c r="G64" s="56">
        <f t="shared" si="4"/>
        <v>25606.792992629336</v>
      </c>
      <c r="H64" s="54">
        <v>61</v>
      </c>
      <c r="I64" s="55">
        <v>95</v>
      </c>
      <c r="J64" s="56">
        <f t="shared" si="22"/>
        <v>156</v>
      </c>
      <c r="K64" s="54">
        <v>144</v>
      </c>
      <c r="L64" s="55">
        <v>100</v>
      </c>
      <c r="M64" s="56">
        <f t="shared" si="23"/>
        <v>244</v>
      </c>
      <c r="N64" s="3">
        <f t="shared" si="13"/>
        <v>0.27154406438816542</v>
      </c>
      <c r="O64" s="3">
        <f t="shared" si="0"/>
        <v>0.27209944335438452</v>
      </c>
      <c r="P64" s="4">
        <f t="shared" si="1"/>
        <v>0.27181123675939767</v>
      </c>
      <c r="Q64" s="41"/>
      <c r="R64" s="57">
        <f t="shared" si="10"/>
        <v>64.757298633212827</v>
      </c>
      <c r="S64" s="57">
        <f t="shared" si="11"/>
        <v>63.23870139908054</v>
      </c>
      <c r="T64" s="57">
        <f t="shared" si="12"/>
        <v>64.016982481573336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11066.08027935789</v>
      </c>
      <c r="F65" s="55">
        <v>11557.48352486258</v>
      </c>
      <c r="G65" s="56">
        <f t="shared" si="4"/>
        <v>22623.56380422047</v>
      </c>
      <c r="H65" s="54">
        <v>65</v>
      </c>
      <c r="I65" s="55">
        <v>94</v>
      </c>
      <c r="J65" s="56">
        <f t="shared" si="22"/>
        <v>159</v>
      </c>
      <c r="K65" s="54">
        <v>131</v>
      </c>
      <c r="L65" s="55">
        <v>100</v>
      </c>
      <c r="M65" s="56">
        <f t="shared" si="23"/>
        <v>231</v>
      </c>
      <c r="N65" s="3">
        <f t="shared" si="13"/>
        <v>0.23783700737959701</v>
      </c>
      <c r="O65" s="3">
        <f t="shared" si="0"/>
        <v>0.25624076633696746</v>
      </c>
      <c r="P65" s="4">
        <f t="shared" si="1"/>
        <v>0.24689588576283908</v>
      </c>
      <c r="Q65" s="41"/>
      <c r="R65" s="57">
        <f t="shared" si="10"/>
        <v>56.459593262030047</v>
      </c>
      <c r="S65" s="57">
        <f t="shared" si="11"/>
        <v>59.574657344652479</v>
      </c>
      <c r="T65" s="57">
        <f t="shared" si="12"/>
        <v>58.009137959539665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4458.7424645518813</v>
      </c>
      <c r="F66" s="55">
        <v>6113.0904612740942</v>
      </c>
      <c r="G66" s="56">
        <f t="shared" si="4"/>
        <v>10571.832925825976</v>
      </c>
      <c r="H66" s="54">
        <v>32</v>
      </c>
      <c r="I66" s="55">
        <v>63</v>
      </c>
      <c r="J66" s="56">
        <f t="shared" si="22"/>
        <v>95</v>
      </c>
      <c r="K66" s="54">
        <v>70</v>
      </c>
      <c r="L66" s="55">
        <v>39</v>
      </c>
      <c r="M66" s="56">
        <f t="shared" si="23"/>
        <v>109</v>
      </c>
      <c r="N66" s="3">
        <f t="shared" si="13"/>
        <v>0.18369901386584878</v>
      </c>
      <c r="O66" s="3">
        <f t="shared" si="0"/>
        <v>0.26258979644648173</v>
      </c>
      <c r="P66" s="4">
        <f t="shared" si="1"/>
        <v>0.22232152014270642</v>
      </c>
      <c r="Q66" s="41"/>
      <c r="R66" s="57">
        <f t="shared" si="10"/>
        <v>43.713161417175307</v>
      </c>
      <c r="S66" s="57">
        <f t="shared" si="11"/>
        <v>59.932259424255825</v>
      </c>
      <c r="T66" s="57">
        <f t="shared" si="12"/>
        <v>51.822710420715573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4300.9006878758355</v>
      </c>
      <c r="F67" s="55">
        <v>4864.8683184179627</v>
      </c>
      <c r="G67" s="56">
        <f t="shared" si="4"/>
        <v>9165.7690062937982</v>
      </c>
      <c r="H67" s="54">
        <v>31</v>
      </c>
      <c r="I67" s="55">
        <v>63</v>
      </c>
      <c r="J67" s="56">
        <f t="shared" si="22"/>
        <v>94</v>
      </c>
      <c r="K67" s="54">
        <v>70</v>
      </c>
      <c r="L67" s="55">
        <v>39</v>
      </c>
      <c r="M67" s="56">
        <f t="shared" si="23"/>
        <v>109</v>
      </c>
      <c r="N67" s="3">
        <f t="shared" si="13"/>
        <v>0.17878702560175572</v>
      </c>
      <c r="O67" s="3">
        <f t="shared" si="0"/>
        <v>0.2089720068048953</v>
      </c>
      <c r="P67" s="4">
        <f t="shared" si="1"/>
        <v>0.19363209832461126</v>
      </c>
      <c r="Q67" s="41"/>
      <c r="R67" s="57">
        <f t="shared" si="10"/>
        <v>42.583175127483521</v>
      </c>
      <c r="S67" s="57">
        <f t="shared" si="11"/>
        <v>47.694787435470225</v>
      </c>
      <c r="T67" s="57">
        <f t="shared" si="12"/>
        <v>45.151571459575358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4222.1649322499325</v>
      </c>
      <c r="F68" s="55">
        <v>3726.1008422194777</v>
      </c>
      <c r="G68" s="56">
        <f t="shared" si="4"/>
        <v>7948.2657744694097</v>
      </c>
      <c r="H68" s="54">
        <v>33</v>
      </c>
      <c r="I68" s="55">
        <v>33</v>
      </c>
      <c r="J68" s="56">
        <f t="shared" si="22"/>
        <v>66</v>
      </c>
      <c r="K68" s="54">
        <v>71</v>
      </c>
      <c r="L68" s="55">
        <v>70</v>
      </c>
      <c r="M68" s="56">
        <f t="shared" si="23"/>
        <v>141</v>
      </c>
      <c r="N68" s="3">
        <f t="shared" si="13"/>
        <v>0.1706890739104921</v>
      </c>
      <c r="O68" s="3">
        <f t="shared" si="0"/>
        <v>0.15216027614421257</v>
      </c>
      <c r="P68" s="4">
        <f t="shared" si="1"/>
        <v>0.16147135085465239</v>
      </c>
      <c r="Q68" s="41"/>
      <c r="R68" s="57">
        <f t="shared" si="10"/>
        <v>40.597739733172425</v>
      </c>
      <c r="S68" s="57">
        <f t="shared" si="11"/>
        <v>36.175736332227942</v>
      </c>
      <c r="T68" s="57">
        <f t="shared" si="12"/>
        <v>38.397419200335314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2182.4711387827779</v>
      </c>
      <c r="F69" s="60">
        <v>2747.0000000116088</v>
      </c>
      <c r="G69" s="61">
        <f t="shared" si="4"/>
        <v>4929.4711387943862</v>
      </c>
      <c r="H69" s="66">
        <v>32</v>
      </c>
      <c r="I69" s="60">
        <v>33</v>
      </c>
      <c r="J69" s="61">
        <f t="shared" si="22"/>
        <v>65</v>
      </c>
      <c r="K69" s="66">
        <v>70</v>
      </c>
      <c r="L69" s="60">
        <v>70</v>
      </c>
      <c r="M69" s="61">
        <f t="shared" si="23"/>
        <v>140</v>
      </c>
      <c r="N69" s="6">
        <f t="shared" si="13"/>
        <v>8.9917235447543584E-2</v>
      </c>
      <c r="O69" s="6">
        <f t="shared" si="0"/>
        <v>0.1121773930092947</v>
      </c>
      <c r="P69" s="7">
        <f t="shared" si="1"/>
        <v>0.10109661892523351</v>
      </c>
      <c r="Q69" s="41"/>
      <c r="R69" s="57">
        <f t="shared" si="10"/>
        <v>21.39677587041939</v>
      </c>
      <c r="S69" s="57">
        <f t="shared" si="11"/>
        <v>26.669902912734067</v>
      </c>
      <c r="T69" s="57">
        <f t="shared" si="12"/>
        <v>24.046200677045785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7842.9999999366073</v>
      </c>
      <c r="F70" s="55">
        <v>14999.956370978534</v>
      </c>
      <c r="G70" s="64">
        <f t="shared" si="4"/>
        <v>22842.956370915141</v>
      </c>
      <c r="H70" s="65">
        <v>384</v>
      </c>
      <c r="I70" s="63">
        <v>382</v>
      </c>
      <c r="J70" s="64">
        <f t="shared" si="22"/>
        <v>766</v>
      </c>
      <c r="K70" s="65">
        <v>0</v>
      </c>
      <c r="L70" s="63">
        <v>0</v>
      </c>
      <c r="M70" s="64">
        <f t="shared" si="23"/>
        <v>0</v>
      </c>
      <c r="N70" s="15">
        <f t="shared" si="13"/>
        <v>9.4557773918988799E-2</v>
      </c>
      <c r="O70" s="15">
        <f t="shared" si="0"/>
        <v>0.18179121062364909</v>
      </c>
      <c r="P70" s="16">
        <f t="shared" si="1"/>
        <v>0.13806061050016405</v>
      </c>
      <c r="Q70" s="41"/>
      <c r="R70" s="57">
        <f t="shared" si="10"/>
        <v>20.42447916650158</v>
      </c>
      <c r="S70" s="57">
        <f t="shared" si="11"/>
        <v>39.266901494708208</v>
      </c>
      <c r="T70" s="57">
        <f t="shared" si="12"/>
        <v>29.821091868035431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12014.060906057717</v>
      </c>
      <c r="F71" s="55">
        <v>23021.707438339017</v>
      </c>
      <c r="G71" s="56">
        <f t="shared" ref="G71:G84" si="24">+E71+F71</f>
        <v>35035.768344396733</v>
      </c>
      <c r="H71" s="54">
        <v>382</v>
      </c>
      <c r="I71" s="55">
        <v>388</v>
      </c>
      <c r="J71" s="56">
        <f t="shared" si="22"/>
        <v>770</v>
      </c>
      <c r="K71" s="54">
        <v>0</v>
      </c>
      <c r="L71" s="55">
        <v>0</v>
      </c>
      <c r="M71" s="56">
        <f t="shared" si="23"/>
        <v>0</v>
      </c>
      <c r="N71" s="3">
        <f t="shared" si="13"/>
        <v>0.14560380194465916</v>
      </c>
      <c r="O71" s="3">
        <f t="shared" si="0"/>
        <v>0.27469582185876068</v>
      </c>
      <c r="P71" s="4">
        <f t="shared" si="1"/>
        <v>0.21065276782345319</v>
      </c>
      <c r="Q71" s="41"/>
      <c r="R71" s="57">
        <f t="shared" ref="R71:R86" si="25">+E71/(H71+K71)</f>
        <v>31.45042122004638</v>
      </c>
      <c r="S71" s="57">
        <f t="shared" ref="S71:S86" si="26">+F71/(I71+L71)</f>
        <v>59.33429752149231</v>
      </c>
      <c r="T71" s="57">
        <f t="shared" ref="T71:T86" si="27">+G71/(J71+M71)</f>
        <v>45.50099784986589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22993.66469423777</v>
      </c>
      <c r="F72" s="55">
        <v>35494.281825405844</v>
      </c>
      <c r="G72" s="56">
        <f t="shared" si="24"/>
        <v>58487.946519643614</v>
      </c>
      <c r="H72" s="54">
        <v>384</v>
      </c>
      <c r="I72" s="55">
        <v>368</v>
      </c>
      <c r="J72" s="56">
        <f t="shared" si="22"/>
        <v>752</v>
      </c>
      <c r="K72" s="54">
        <v>0</v>
      </c>
      <c r="L72" s="55">
        <v>0</v>
      </c>
      <c r="M72" s="56">
        <f t="shared" si="23"/>
        <v>0</v>
      </c>
      <c r="N72" s="3">
        <f t="shared" si="13"/>
        <v>0.27721914417242682</v>
      </c>
      <c r="O72" s="3">
        <f t="shared" si="0"/>
        <v>0.44653635549272652</v>
      </c>
      <c r="P72" s="4">
        <f t="shared" si="1"/>
        <v>0.3600765029036373</v>
      </c>
      <c r="Q72" s="41"/>
      <c r="R72" s="57">
        <f t="shared" si="25"/>
        <v>59.879335141244191</v>
      </c>
      <c r="S72" s="57">
        <f t="shared" si="26"/>
        <v>96.45185278642893</v>
      </c>
      <c r="T72" s="57">
        <f t="shared" si="27"/>
        <v>77.776524627185651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27516.396199569164</v>
      </c>
      <c r="F73" s="55">
        <v>40391.251599698713</v>
      </c>
      <c r="G73" s="56">
        <f t="shared" si="24"/>
        <v>67907.64779926787</v>
      </c>
      <c r="H73" s="54">
        <v>388</v>
      </c>
      <c r="I73" s="55">
        <v>382</v>
      </c>
      <c r="J73" s="56">
        <f t="shared" si="22"/>
        <v>770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0.32832660604678748</v>
      </c>
      <c r="O73" s="3">
        <f t="shared" ref="O73" si="29">+F73/(I73*216+L73*248)</f>
        <v>0.48951972561201657</v>
      </c>
      <c r="P73" s="4">
        <f t="shared" ref="P73" si="30">+G73/(J73*216+M73*248)</f>
        <v>0.40829514068823874</v>
      </c>
      <c r="Q73" s="41"/>
      <c r="R73" s="57">
        <f t="shared" si="25"/>
        <v>70.918546906106087</v>
      </c>
      <c r="S73" s="57">
        <f t="shared" si="26"/>
        <v>105.73626073219559</v>
      </c>
      <c r="T73" s="57">
        <f t="shared" si="27"/>
        <v>88.191750388659571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29481.090948096753</v>
      </c>
      <c r="F74" s="55">
        <v>46845.630403216172</v>
      </c>
      <c r="G74" s="56">
        <f t="shared" si="24"/>
        <v>76326.721351312925</v>
      </c>
      <c r="H74" s="54">
        <v>383</v>
      </c>
      <c r="I74" s="55">
        <v>390</v>
      </c>
      <c r="J74" s="56">
        <f t="shared" si="22"/>
        <v>773</v>
      </c>
      <c r="K74" s="54">
        <v>0</v>
      </c>
      <c r="L74" s="55">
        <v>0</v>
      </c>
      <c r="M74" s="56">
        <f t="shared" si="23"/>
        <v>0</v>
      </c>
      <c r="N74" s="3">
        <f t="shared" si="13"/>
        <v>0.3563617027862</v>
      </c>
      <c r="O74" s="3">
        <f t="shared" si="0"/>
        <v>0.55609722700873898</v>
      </c>
      <c r="P74" s="4">
        <f t="shared" si="1"/>
        <v>0.45713383014297904</v>
      </c>
      <c r="Q74" s="41"/>
      <c r="R74" s="57">
        <f t="shared" si="25"/>
        <v>76.974127801819193</v>
      </c>
      <c r="S74" s="57">
        <f t="shared" si="26"/>
        <v>120.11700103388762</v>
      </c>
      <c r="T74" s="57">
        <f t="shared" si="27"/>
        <v>98.740907310883472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31922.403870541995</v>
      </c>
      <c r="F75" s="55">
        <v>48765.555116436321</v>
      </c>
      <c r="G75" s="56">
        <f t="shared" si="24"/>
        <v>80687.958986978309</v>
      </c>
      <c r="H75" s="54">
        <v>386</v>
      </c>
      <c r="I75" s="55">
        <v>386</v>
      </c>
      <c r="J75" s="56">
        <f t="shared" si="22"/>
        <v>772</v>
      </c>
      <c r="K75" s="54">
        <v>0</v>
      </c>
      <c r="L75" s="55">
        <v>0</v>
      </c>
      <c r="M75" s="56">
        <f t="shared" si="23"/>
        <v>0</v>
      </c>
      <c r="N75" s="3">
        <f t="shared" si="13"/>
        <v>0.38287281556493469</v>
      </c>
      <c r="O75" s="3">
        <f t="shared" si="0"/>
        <v>0.58488719915127041</v>
      </c>
      <c r="P75" s="4">
        <f t="shared" si="1"/>
        <v>0.48388000735810249</v>
      </c>
      <c r="Q75" s="41"/>
      <c r="R75" s="57">
        <f t="shared" si="25"/>
        <v>82.70052816202589</v>
      </c>
      <c r="S75" s="57">
        <f t="shared" si="26"/>
        <v>126.3356350166744</v>
      </c>
      <c r="T75" s="57">
        <f t="shared" si="27"/>
        <v>104.51808158935015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39383.479535875791</v>
      </c>
      <c r="F76" s="55">
        <v>57817.642011418313</v>
      </c>
      <c r="G76" s="56">
        <f t="shared" si="24"/>
        <v>97201.121547294111</v>
      </c>
      <c r="H76" s="54">
        <v>388</v>
      </c>
      <c r="I76" s="55">
        <v>382</v>
      </c>
      <c r="J76" s="56">
        <f t="shared" si="22"/>
        <v>770</v>
      </c>
      <c r="K76" s="54">
        <v>0</v>
      </c>
      <c r="L76" s="55">
        <v>0</v>
      </c>
      <c r="M76" s="56">
        <f t="shared" si="23"/>
        <v>0</v>
      </c>
      <c r="N76" s="3">
        <f t="shared" si="13"/>
        <v>0.46992506128145034</v>
      </c>
      <c r="O76" s="3">
        <f t="shared" si="0"/>
        <v>0.70071798055335366</v>
      </c>
      <c r="P76" s="4">
        <f t="shared" si="1"/>
        <v>0.58442232772543357</v>
      </c>
      <c r="Q76" s="41"/>
      <c r="R76" s="57">
        <f t="shared" si="25"/>
        <v>101.50381323679328</v>
      </c>
      <c r="S76" s="57">
        <f t="shared" si="26"/>
        <v>151.35508379952438</v>
      </c>
      <c r="T76" s="57">
        <f t="shared" si="27"/>
        <v>126.23522278869365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45811.613741875917</v>
      </c>
      <c r="F77" s="55">
        <v>58287.569784781372</v>
      </c>
      <c r="G77" s="56">
        <f t="shared" si="24"/>
        <v>104099.18352665729</v>
      </c>
      <c r="H77" s="54">
        <v>392</v>
      </c>
      <c r="I77" s="55">
        <v>390</v>
      </c>
      <c r="J77" s="56">
        <f t="shared" si="22"/>
        <v>782</v>
      </c>
      <c r="K77" s="54">
        <v>0</v>
      </c>
      <c r="L77" s="55">
        <v>0</v>
      </c>
      <c r="M77" s="56">
        <f t="shared" si="23"/>
        <v>0</v>
      </c>
      <c r="N77" s="3">
        <f t="shared" si="13"/>
        <v>0.54104797030749141</v>
      </c>
      <c r="O77" s="3">
        <f t="shared" si="0"/>
        <v>0.69192271824289375</v>
      </c>
      <c r="P77" s="4">
        <f t="shared" si="1"/>
        <v>0.61629240981491717</v>
      </c>
      <c r="Q77" s="41"/>
      <c r="R77" s="57">
        <f t="shared" si="25"/>
        <v>116.86636158641815</v>
      </c>
      <c r="S77" s="57">
        <f t="shared" si="26"/>
        <v>149.45530714046507</v>
      </c>
      <c r="T77" s="57">
        <f t="shared" si="27"/>
        <v>133.11916052002212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38908.171143970132</v>
      </c>
      <c r="F78" s="55">
        <v>48309.672352724221</v>
      </c>
      <c r="G78" s="56">
        <f t="shared" si="24"/>
        <v>87217.843496694346</v>
      </c>
      <c r="H78" s="54">
        <v>386</v>
      </c>
      <c r="I78" s="55">
        <v>376</v>
      </c>
      <c r="J78" s="56">
        <f t="shared" si="22"/>
        <v>762</v>
      </c>
      <c r="K78" s="54">
        <v>0</v>
      </c>
      <c r="L78" s="55">
        <v>0</v>
      </c>
      <c r="M78" s="56">
        <f t="shared" si="23"/>
        <v>0</v>
      </c>
      <c r="N78" s="3">
        <f t="shared" si="13"/>
        <v>0.46665912425602252</v>
      </c>
      <c r="O78" s="3">
        <f t="shared" si="0"/>
        <v>0.59482949606880686</v>
      </c>
      <c r="P78" s="4">
        <f t="shared" si="1"/>
        <v>0.52990329722401053</v>
      </c>
      <c r="Q78" s="41"/>
      <c r="R78" s="57">
        <f t="shared" si="25"/>
        <v>100.79837083930086</v>
      </c>
      <c r="S78" s="57">
        <f t="shared" si="26"/>
        <v>128.48317115086229</v>
      </c>
      <c r="T78" s="57">
        <f t="shared" si="27"/>
        <v>114.45911220038629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37026.235701570768</v>
      </c>
      <c r="F79" s="55">
        <v>45856.698346926787</v>
      </c>
      <c r="G79" s="56">
        <f t="shared" si="24"/>
        <v>82882.934048497555</v>
      </c>
      <c r="H79" s="54">
        <v>384</v>
      </c>
      <c r="I79" s="55">
        <v>382</v>
      </c>
      <c r="J79" s="56">
        <f t="shared" si="22"/>
        <v>766</v>
      </c>
      <c r="K79" s="54">
        <v>0</v>
      </c>
      <c r="L79" s="55">
        <v>0</v>
      </c>
      <c r="M79" s="56">
        <f t="shared" si="23"/>
        <v>0</v>
      </c>
      <c r="N79" s="3">
        <f t="shared" si="13"/>
        <v>0.44640041113969386</v>
      </c>
      <c r="O79" s="3">
        <f t="shared" si="0"/>
        <v>0.55575793032439869</v>
      </c>
      <c r="P79" s="4">
        <f t="shared" si="1"/>
        <v>0.50093640634668768</v>
      </c>
      <c r="Q79" s="41"/>
      <c r="R79" s="57">
        <f t="shared" si="25"/>
        <v>96.422488806173874</v>
      </c>
      <c r="S79" s="57">
        <f t="shared" si="26"/>
        <v>120.04371295007012</v>
      </c>
      <c r="T79" s="57">
        <f t="shared" si="27"/>
        <v>108.20226377088454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30134.190155089007</v>
      </c>
      <c r="F80" s="55">
        <v>36551.007456463005</v>
      </c>
      <c r="G80" s="56">
        <f t="shared" si="24"/>
        <v>66685.197611552008</v>
      </c>
      <c r="H80" s="54">
        <v>388</v>
      </c>
      <c r="I80" s="55">
        <v>386</v>
      </c>
      <c r="J80" s="56">
        <f t="shared" si="22"/>
        <v>774</v>
      </c>
      <c r="K80" s="54">
        <v>0</v>
      </c>
      <c r="L80" s="55">
        <v>0</v>
      </c>
      <c r="M80" s="56">
        <f t="shared" si="23"/>
        <v>0</v>
      </c>
      <c r="N80" s="3">
        <f t="shared" si="13"/>
        <v>0.35956221548168443</v>
      </c>
      <c r="O80" s="3">
        <f t="shared" si="0"/>
        <v>0.43838763500843175</v>
      </c>
      <c r="P80" s="4">
        <f t="shared" si="1"/>
        <v>0.39887308361776252</v>
      </c>
      <c r="Q80" s="41"/>
      <c r="R80" s="57">
        <f t="shared" si="25"/>
        <v>77.665438544043838</v>
      </c>
      <c r="S80" s="57">
        <f t="shared" si="26"/>
        <v>94.691729161821257</v>
      </c>
      <c r="T80" s="57">
        <f t="shared" si="27"/>
        <v>86.156586061436698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25671.438131043116</v>
      </c>
      <c r="F81" s="55">
        <v>32953.764807394116</v>
      </c>
      <c r="G81" s="56">
        <f t="shared" si="24"/>
        <v>58625.202938437229</v>
      </c>
      <c r="H81" s="54">
        <v>386</v>
      </c>
      <c r="I81" s="55">
        <v>388</v>
      </c>
      <c r="J81" s="56">
        <f t="shared" si="22"/>
        <v>774</v>
      </c>
      <c r="K81" s="54">
        <v>0</v>
      </c>
      <c r="L81" s="55">
        <v>0</v>
      </c>
      <c r="M81" s="56">
        <f t="shared" si="23"/>
        <v>0</v>
      </c>
      <c r="N81" s="3">
        <f t="shared" si="13"/>
        <v>0.30789961297067642</v>
      </c>
      <c r="O81" s="3">
        <f t="shared" ref="O81:O86" si="31">+F81/(I81*216+L81*248)</f>
        <v>0.3932054792787576</v>
      </c>
      <c r="P81" s="4">
        <f t="shared" ref="P81:P86" si="32">+G81/(J81*216+M81*248)</f>
        <v>0.35066276042227262</v>
      </c>
      <c r="Q81" s="41"/>
      <c r="R81" s="57">
        <f t="shared" si="25"/>
        <v>66.506316401666098</v>
      </c>
      <c r="S81" s="57">
        <f t="shared" si="26"/>
        <v>84.932383524211644</v>
      </c>
      <c r="T81" s="57">
        <f t="shared" si="27"/>
        <v>75.743156251210891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22613.307037593455</v>
      </c>
      <c r="F82" s="55">
        <v>30509.046307996388</v>
      </c>
      <c r="G82" s="56">
        <f t="shared" si="24"/>
        <v>53122.353345589843</v>
      </c>
      <c r="H82" s="54">
        <v>379</v>
      </c>
      <c r="I82" s="55">
        <v>374</v>
      </c>
      <c r="J82" s="56">
        <f t="shared" si="22"/>
        <v>753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0.27623017489486779</v>
      </c>
      <c r="O82" s="3">
        <f t="shared" si="31"/>
        <v>0.3776619913348731</v>
      </c>
      <c r="P82" s="4">
        <f t="shared" si="32"/>
        <v>0.32660932409614529</v>
      </c>
      <c r="Q82" s="41"/>
      <c r="R82" s="57">
        <f t="shared" si="25"/>
        <v>59.665717777291441</v>
      </c>
      <c r="S82" s="57">
        <f t="shared" si="26"/>
        <v>81.574990128332587</v>
      </c>
      <c r="T82" s="57">
        <f t="shared" si="27"/>
        <v>70.547614004767382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17209.384259392766</v>
      </c>
      <c r="F83" s="55">
        <v>21901.616235410776</v>
      </c>
      <c r="G83" s="56">
        <f t="shared" si="24"/>
        <v>39111.000494803542</v>
      </c>
      <c r="H83" s="54">
        <v>378</v>
      </c>
      <c r="I83" s="55">
        <v>382</v>
      </c>
      <c r="J83" s="56">
        <f t="shared" si="22"/>
        <v>760</v>
      </c>
      <c r="K83" s="54">
        <v>0</v>
      </c>
      <c r="L83" s="55">
        <v>0</v>
      </c>
      <c r="M83" s="56">
        <f t="shared" si="23"/>
        <v>0</v>
      </c>
      <c r="N83" s="3">
        <f t="shared" si="33"/>
        <v>0.21077533141525531</v>
      </c>
      <c r="O83" s="3">
        <f t="shared" si="31"/>
        <v>0.26543552738281434</v>
      </c>
      <c r="P83" s="4">
        <f t="shared" si="32"/>
        <v>0.2382492720200021</v>
      </c>
      <c r="Q83" s="41"/>
      <c r="R83" s="57">
        <f t="shared" si="25"/>
        <v>45.527471585695146</v>
      </c>
      <c r="S83" s="57">
        <f t="shared" si="26"/>
        <v>57.334073914687899</v>
      </c>
      <c r="T83" s="57">
        <f t="shared" si="27"/>
        <v>51.461842756320451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9733.9446166062335</v>
      </c>
      <c r="F84" s="60">
        <v>9705.9999999402444</v>
      </c>
      <c r="G84" s="61">
        <f t="shared" si="24"/>
        <v>19439.944616546476</v>
      </c>
      <c r="H84" s="66">
        <v>382</v>
      </c>
      <c r="I84" s="60">
        <v>380</v>
      </c>
      <c r="J84" s="61">
        <f t="shared" si="22"/>
        <v>762</v>
      </c>
      <c r="K84" s="66">
        <v>0</v>
      </c>
      <c r="L84" s="60">
        <v>0</v>
      </c>
      <c r="M84" s="61">
        <f t="shared" si="23"/>
        <v>0</v>
      </c>
      <c r="N84" s="6">
        <f t="shared" si="33"/>
        <v>0.1179700481942776</v>
      </c>
      <c r="O84" s="6">
        <f t="shared" si="31"/>
        <v>0.11825048732870667</v>
      </c>
      <c r="P84" s="7">
        <f t="shared" si="32"/>
        <v>0.11810989973113199</v>
      </c>
      <c r="Q84" s="41"/>
      <c r="R84" s="57">
        <f t="shared" si="25"/>
        <v>25.481530409963963</v>
      </c>
      <c r="S84" s="57">
        <f t="shared" si="26"/>
        <v>25.542105263000643</v>
      </c>
      <c r="T84" s="57">
        <f t="shared" si="27"/>
        <v>25.511738341924509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2579.8934631340112</v>
      </c>
      <c r="F85" s="55">
        <v>4268.5873311549476</v>
      </c>
      <c r="G85" s="64">
        <f t="shared" ref="G85:G86" si="34">+E85+F85</f>
        <v>6848.4807942889584</v>
      </c>
      <c r="H85" s="68">
        <v>84</v>
      </c>
      <c r="I85" s="63">
        <v>87</v>
      </c>
      <c r="J85" s="64">
        <f t="shared" ref="J85:J86" si="35">+H85+I85</f>
        <v>171</v>
      </c>
      <c r="K85" s="68">
        <v>0</v>
      </c>
      <c r="L85" s="63">
        <v>0</v>
      </c>
      <c r="M85" s="64">
        <f t="shared" ref="M85:M86" si="36">+K85+L85</f>
        <v>0</v>
      </c>
      <c r="N85" s="3">
        <f t="shared" si="33"/>
        <v>0.14218989545491684</v>
      </c>
      <c r="O85" s="3">
        <f t="shared" si="31"/>
        <v>0.22714917683881161</v>
      </c>
      <c r="P85" s="4">
        <f t="shared" si="32"/>
        <v>0.18541479300110891</v>
      </c>
      <c r="Q85" s="41"/>
      <c r="R85" s="57">
        <f t="shared" si="25"/>
        <v>30.713017418262037</v>
      </c>
      <c r="S85" s="57">
        <f t="shared" si="26"/>
        <v>49.064222197183305</v>
      </c>
      <c r="T85" s="57">
        <f t="shared" si="27"/>
        <v>40.049595288239523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2168.3533140522513</v>
      </c>
      <c r="F86" s="60">
        <v>3593.0000000001296</v>
      </c>
      <c r="G86" s="61">
        <f t="shared" si="34"/>
        <v>5761.3533140523814</v>
      </c>
      <c r="H86" s="69">
        <v>84</v>
      </c>
      <c r="I86" s="60">
        <v>84</v>
      </c>
      <c r="J86" s="61">
        <f t="shared" si="35"/>
        <v>168</v>
      </c>
      <c r="K86" s="69">
        <v>0</v>
      </c>
      <c r="L86" s="60">
        <v>0</v>
      </c>
      <c r="M86" s="61">
        <f t="shared" si="36"/>
        <v>0</v>
      </c>
      <c r="N86" s="6">
        <f t="shared" si="33"/>
        <v>0.11950800893145125</v>
      </c>
      <c r="O86" s="6">
        <f t="shared" si="31"/>
        <v>0.19802689594356976</v>
      </c>
      <c r="P86" s="7">
        <f t="shared" si="32"/>
        <v>0.1587674524375105</v>
      </c>
      <c r="Q86" s="41"/>
      <c r="R86" s="57">
        <f t="shared" si="25"/>
        <v>25.813729929193467</v>
      </c>
      <c r="S86" s="57">
        <f t="shared" si="26"/>
        <v>42.773809523811067</v>
      </c>
      <c r="T86" s="57">
        <f t="shared" si="27"/>
        <v>34.293769726502269</v>
      </c>
    </row>
    <row r="87" spans="2:20" x14ac:dyDescent="0.25">
      <c r="B87" s="28" t="s">
        <v>85</v>
      </c>
      <c r="Q87" s="41"/>
    </row>
    <row r="88" spans="2:20" x14ac:dyDescent="0.25">
      <c r="B88" s="105"/>
    </row>
    <row r="90" spans="2:20" x14ac:dyDescent="0.25">
      <c r="D90" s="49">
        <f>(SUMPRODUCT((G5:G86)*(D5:D86)))/1000</f>
        <v>2566980.0930047254</v>
      </c>
    </row>
    <row r="91" spans="2:20" x14ac:dyDescent="0.25">
      <c r="C91" t="s">
        <v>107</v>
      </c>
      <c r="D91" s="1">
        <f>(SUMPRODUCT((G5:G86)*(D5:D86)))/1000</f>
        <v>2566980.0930047254</v>
      </c>
    </row>
    <row r="92" spans="2:20" x14ac:dyDescent="0.25">
      <c r="C92" t="s">
        <v>109</v>
      </c>
      <c r="D92" s="75">
        <f>SUMPRODUCT(((((J5:J86)*216)+((M5:M86)*248))*((D5:D86))/1000))</f>
        <v>7918925.2349599982</v>
      </c>
    </row>
    <row r="93" spans="2:20" x14ac:dyDescent="0.25">
      <c r="C93" t="s">
        <v>108</v>
      </c>
      <c r="D93" s="39">
        <f>+D91/D92</f>
        <v>0.32415763715916585</v>
      </c>
    </row>
    <row r="94" spans="2:20" x14ac:dyDescent="0.25">
      <c r="D94" s="83">
        <f>+D93-P2</f>
        <v>0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3" zoomScale="82" zoomScaleNormal="82" workbookViewId="0">
      <selection activeCell="B89" sqref="B89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0">
        <v>0.32441967694470103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622.99999999766521</v>
      </c>
      <c r="F5" s="55">
        <v>3444.4282428330084</v>
      </c>
      <c r="G5" s="56">
        <f>+E5+F5</f>
        <v>4067.4282428306738</v>
      </c>
      <c r="H5" s="55">
        <v>200</v>
      </c>
      <c r="I5" s="55">
        <v>187</v>
      </c>
      <c r="J5" s="56">
        <f>+H5+I5</f>
        <v>387</v>
      </c>
      <c r="K5" s="55">
        <v>0</v>
      </c>
      <c r="L5" s="55">
        <v>0</v>
      </c>
      <c r="M5" s="56">
        <f>+K5+L5</f>
        <v>0</v>
      </c>
      <c r="N5" s="32">
        <f>+E5/(H5*216+K5*248)</f>
        <v>1.442129629624225E-2</v>
      </c>
      <c r="O5" s="32">
        <f t="shared" ref="O5:O80" si="0">+F5/(I5*216+L5*248)</f>
        <v>8.5275010963384051E-2</v>
      </c>
      <c r="P5" s="33">
        <f t="shared" ref="P5:P80" si="1">+G5/(J5*216+M5*248)</f>
        <v>4.8658104158659607E-2</v>
      </c>
      <c r="Q5" s="41"/>
      <c r="R5" s="57">
        <f>+E5/(H5+K5)</f>
        <v>3.114999999988326</v>
      </c>
      <c r="S5" s="57">
        <f t="shared" ref="S5" si="2">+F5/(I5+L5)</f>
        <v>18.419402368090953</v>
      </c>
      <c r="T5" s="57">
        <f t="shared" ref="T5" si="3">+G5/(J5+M5)</f>
        <v>10.510150498270475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1078.9670928957496</v>
      </c>
      <c r="F6" s="55">
        <v>6431.4091124508532</v>
      </c>
      <c r="G6" s="56">
        <f t="shared" ref="G6:G70" si="4">+E6+F6</f>
        <v>7510.3762053466025</v>
      </c>
      <c r="H6" s="55">
        <v>200</v>
      </c>
      <c r="I6" s="55">
        <v>195</v>
      </c>
      <c r="J6" s="56">
        <f t="shared" ref="J6:J59" si="5">+H6+I6</f>
        <v>395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2.4976090113327538E-2</v>
      </c>
      <c r="O6" s="32">
        <f t="shared" ref="O6:O16" si="8">+F6/(I6*216+L6*248)</f>
        <v>0.15269252403729472</v>
      </c>
      <c r="P6" s="33">
        <f t="shared" ref="P6:P16" si="9">+G6/(J6*216+M6*248)</f>
        <v>8.8025975215032845E-2</v>
      </c>
      <c r="Q6" s="41"/>
      <c r="R6" s="57">
        <f t="shared" ref="R6:R70" si="10">+E6/(H6+K6)</f>
        <v>5.3948354644787484</v>
      </c>
      <c r="S6" s="57">
        <f t="shared" ref="S6:S70" si="11">+F6/(I6+L6)</f>
        <v>32.981585192055654</v>
      </c>
      <c r="T6" s="57">
        <f t="shared" ref="T6:T70" si="12">+G6/(J6+M6)</f>
        <v>19.013610646447095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1396.2252100203946</v>
      </c>
      <c r="F7" s="55">
        <v>8307.706383305278</v>
      </c>
      <c r="G7" s="56">
        <f t="shared" si="4"/>
        <v>9703.931593325673</v>
      </c>
      <c r="H7" s="55">
        <v>191</v>
      </c>
      <c r="I7" s="55">
        <v>203</v>
      </c>
      <c r="J7" s="56">
        <f t="shared" si="5"/>
        <v>394</v>
      </c>
      <c r="K7" s="55">
        <v>0</v>
      </c>
      <c r="L7" s="55">
        <v>0</v>
      </c>
      <c r="M7" s="56">
        <f t="shared" si="6"/>
        <v>0</v>
      </c>
      <c r="N7" s="32">
        <f t="shared" si="7"/>
        <v>3.3842961266734403E-2</v>
      </c>
      <c r="O7" s="32">
        <f t="shared" si="8"/>
        <v>0.18946602771632179</v>
      </c>
      <c r="P7" s="33">
        <f t="shared" si="9"/>
        <v>0.11402438890446598</v>
      </c>
      <c r="Q7" s="41"/>
      <c r="R7" s="57">
        <f t="shared" si="10"/>
        <v>7.310079633614631</v>
      </c>
      <c r="S7" s="57">
        <f t="shared" si="11"/>
        <v>40.924661986725511</v>
      </c>
      <c r="T7" s="57">
        <f t="shared" si="12"/>
        <v>24.629268003364654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1615.5908688902348</v>
      </c>
      <c r="F8" s="55">
        <v>9586.9335458676724</v>
      </c>
      <c r="G8" s="56">
        <f t="shared" si="4"/>
        <v>11202.524414757907</v>
      </c>
      <c r="H8" s="55">
        <v>191</v>
      </c>
      <c r="I8" s="55">
        <v>205</v>
      </c>
      <c r="J8" s="56">
        <f t="shared" si="5"/>
        <v>396</v>
      </c>
      <c r="K8" s="55">
        <v>0</v>
      </c>
      <c r="L8" s="55">
        <v>0</v>
      </c>
      <c r="M8" s="56">
        <f t="shared" si="6"/>
        <v>0</v>
      </c>
      <c r="N8" s="32">
        <f t="shared" si="7"/>
        <v>3.9160143224991145E-2</v>
      </c>
      <c r="O8" s="32">
        <f t="shared" si="8"/>
        <v>0.21650708098165475</v>
      </c>
      <c r="P8" s="33">
        <f t="shared" si="9"/>
        <v>0.13096853272023368</v>
      </c>
      <c r="Q8" s="41"/>
      <c r="R8" s="57">
        <f t="shared" si="10"/>
        <v>8.4585909365980871</v>
      </c>
      <c r="S8" s="57">
        <f t="shared" si="11"/>
        <v>46.765529492037423</v>
      </c>
      <c r="T8" s="57">
        <f t="shared" si="12"/>
        <v>28.289203067570472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2267.8616049195543</v>
      </c>
      <c r="F9" s="55">
        <v>11431.813251341711</v>
      </c>
      <c r="G9" s="56">
        <f t="shared" si="4"/>
        <v>13699.674856261267</v>
      </c>
      <c r="H9" s="55">
        <v>191</v>
      </c>
      <c r="I9" s="55">
        <v>197</v>
      </c>
      <c r="J9" s="56">
        <f t="shared" si="5"/>
        <v>388</v>
      </c>
      <c r="K9" s="55">
        <v>0</v>
      </c>
      <c r="L9" s="55">
        <v>0</v>
      </c>
      <c r="M9" s="56">
        <f t="shared" si="6"/>
        <v>0</v>
      </c>
      <c r="N9" s="32">
        <f t="shared" si="7"/>
        <v>5.4970467445209288E-2</v>
      </c>
      <c r="O9" s="32">
        <f t="shared" si="8"/>
        <v>0.26865513375027522</v>
      </c>
      <c r="P9" s="33">
        <f t="shared" si="9"/>
        <v>0.16346500162587421</v>
      </c>
      <c r="Q9" s="41"/>
      <c r="R9" s="57">
        <f t="shared" si="10"/>
        <v>11.873620968165206</v>
      </c>
      <c r="S9" s="57">
        <f t="shared" si="11"/>
        <v>58.029508890059446</v>
      </c>
      <c r="T9" s="57">
        <f t="shared" si="12"/>
        <v>35.308440351188828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2489.7594029911606</v>
      </c>
      <c r="F10" s="55">
        <v>13039.853427852531</v>
      </c>
      <c r="G10" s="56">
        <f t="shared" si="4"/>
        <v>15529.612830843693</v>
      </c>
      <c r="H10" s="55">
        <v>191</v>
      </c>
      <c r="I10" s="55">
        <v>200</v>
      </c>
      <c r="J10" s="56">
        <f t="shared" si="5"/>
        <v>391</v>
      </c>
      <c r="K10" s="55">
        <v>0</v>
      </c>
      <c r="L10" s="55">
        <v>0</v>
      </c>
      <c r="M10" s="56">
        <f t="shared" si="6"/>
        <v>0</v>
      </c>
      <c r="N10" s="32">
        <f t="shared" si="7"/>
        <v>6.0349025668779345E-2</v>
      </c>
      <c r="O10" s="32">
        <f t="shared" si="8"/>
        <v>0.30184845897806784</v>
      </c>
      <c r="P10" s="33">
        <f t="shared" si="9"/>
        <v>0.18387814756611362</v>
      </c>
      <c r="Q10" s="41"/>
      <c r="R10" s="57">
        <f t="shared" si="10"/>
        <v>13.035389544456338</v>
      </c>
      <c r="S10" s="57">
        <f t="shared" si="11"/>
        <v>65.199267139262659</v>
      </c>
      <c r="T10" s="57">
        <f t="shared" si="12"/>
        <v>39.717679874280542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4211.755852090655</v>
      </c>
      <c r="F11" s="55">
        <v>16321.856438442972</v>
      </c>
      <c r="G11" s="56">
        <f t="shared" si="4"/>
        <v>20533.612290533627</v>
      </c>
      <c r="H11" s="55">
        <v>197</v>
      </c>
      <c r="I11" s="55">
        <v>199</v>
      </c>
      <c r="J11" s="56">
        <f t="shared" si="5"/>
        <v>396</v>
      </c>
      <c r="K11" s="55">
        <v>0</v>
      </c>
      <c r="L11" s="55">
        <v>0</v>
      </c>
      <c r="M11" s="56">
        <f t="shared" si="6"/>
        <v>0</v>
      </c>
      <c r="N11" s="32">
        <f t="shared" si="7"/>
        <v>9.8979033937080629E-2</v>
      </c>
      <c r="O11" s="32">
        <f t="shared" si="8"/>
        <v>0.37971934762802373</v>
      </c>
      <c r="P11" s="33">
        <f t="shared" si="9"/>
        <v>0.24005813096864043</v>
      </c>
      <c r="Q11" s="41"/>
      <c r="R11" s="57">
        <f t="shared" si="10"/>
        <v>21.379471330409416</v>
      </c>
      <c r="S11" s="57">
        <f t="shared" si="11"/>
        <v>82.019379087653121</v>
      </c>
      <c r="T11" s="57">
        <f t="shared" si="12"/>
        <v>51.852556289226328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4386.6992717520943</v>
      </c>
      <c r="F12" s="55">
        <v>16572.216434935846</v>
      </c>
      <c r="G12" s="56">
        <f t="shared" si="4"/>
        <v>20958.915706687942</v>
      </c>
      <c r="H12" s="55">
        <v>197</v>
      </c>
      <c r="I12" s="55">
        <v>205</v>
      </c>
      <c r="J12" s="56">
        <f t="shared" si="5"/>
        <v>402</v>
      </c>
      <c r="K12" s="55">
        <v>0</v>
      </c>
      <c r="L12" s="55">
        <v>0</v>
      </c>
      <c r="M12" s="56">
        <f t="shared" si="6"/>
        <v>0</v>
      </c>
      <c r="N12" s="32">
        <f t="shared" si="7"/>
        <v>0.10309031941511784</v>
      </c>
      <c r="O12" s="32">
        <f t="shared" si="8"/>
        <v>0.37425963041860538</v>
      </c>
      <c r="P12" s="33">
        <f t="shared" si="9"/>
        <v>0.24137317701639882</v>
      </c>
      <c r="Q12" s="41"/>
      <c r="R12" s="57">
        <f t="shared" si="10"/>
        <v>22.267508993665455</v>
      </c>
      <c r="S12" s="57">
        <f t="shared" si="11"/>
        <v>80.840080170418759</v>
      </c>
      <c r="T12" s="57">
        <f t="shared" si="12"/>
        <v>52.136606235542146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4470.797431445154</v>
      </c>
      <c r="F13" s="55">
        <v>16834.48950815163</v>
      </c>
      <c r="G13" s="56">
        <f t="shared" si="4"/>
        <v>21305.286939596783</v>
      </c>
      <c r="H13" s="55">
        <v>197</v>
      </c>
      <c r="I13" s="55">
        <v>209</v>
      </c>
      <c r="J13" s="56">
        <f t="shared" si="5"/>
        <v>406</v>
      </c>
      <c r="K13" s="55">
        <v>0</v>
      </c>
      <c r="L13" s="55">
        <v>0</v>
      </c>
      <c r="M13" s="56">
        <f t="shared" si="6"/>
        <v>0</v>
      </c>
      <c r="N13" s="32">
        <f t="shared" si="7"/>
        <v>0.10506668150604329</v>
      </c>
      <c r="O13" s="32">
        <f t="shared" si="8"/>
        <v>0.37290646615611445</v>
      </c>
      <c r="P13" s="33">
        <f t="shared" si="9"/>
        <v>0.24294479724955281</v>
      </c>
      <c r="Q13" s="41"/>
      <c r="R13" s="57">
        <f t="shared" si="10"/>
        <v>22.694403205305349</v>
      </c>
      <c r="S13" s="57">
        <f t="shared" si="11"/>
        <v>80.547796689720712</v>
      </c>
      <c r="T13" s="57">
        <f t="shared" si="12"/>
        <v>52.476076205903404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5258.6004334234422</v>
      </c>
      <c r="F14" s="55">
        <v>18941.818028794489</v>
      </c>
      <c r="G14" s="56">
        <f t="shared" si="4"/>
        <v>24200.418462217931</v>
      </c>
      <c r="H14" s="55">
        <v>188</v>
      </c>
      <c r="I14" s="55">
        <v>217</v>
      </c>
      <c r="J14" s="56">
        <f t="shared" si="5"/>
        <v>405</v>
      </c>
      <c r="K14" s="55">
        <v>0</v>
      </c>
      <c r="L14" s="55">
        <v>0</v>
      </c>
      <c r="M14" s="56">
        <f t="shared" si="6"/>
        <v>0</v>
      </c>
      <c r="N14" s="32">
        <f t="shared" si="7"/>
        <v>0.12949666157957648</v>
      </c>
      <c r="O14" s="32">
        <f t="shared" si="8"/>
        <v>0.40411798149843164</v>
      </c>
      <c r="P14" s="33">
        <f t="shared" si="9"/>
        <v>0.27663944286943221</v>
      </c>
      <c r="Q14" s="41"/>
      <c r="R14" s="57">
        <f t="shared" si="10"/>
        <v>27.971278901188523</v>
      </c>
      <c r="S14" s="57">
        <f t="shared" si="11"/>
        <v>87.289484003661244</v>
      </c>
      <c r="T14" s="57">
        <f t="shared" si="12"/>
        <v>59.754119659797361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11027.009205944876</v>
      </c>
      <c r="F15" s="55">
        <v>30143.725100520631</v>
      </c>
      <c r="G15" s="56">
        <f t="shared" si="4"/>
        <v>41170.734306465507</v>
      </c>
      <c r="H15" s="55">
        <v>190</v>
      </c>
      <c r="I15" s="55">
        <v>216</v>
      </c>
      <c r="J15" s="56">
        <f t="shared" si="5"/>
        <v>406</v>
      </c>
      <c r="K15" s="55">
        <v>160</v>
      </c>
      <c r="L15" s="55">
        <v>166</v>
      </c>
      <c r="M15" s="56">
        <f t="shared" si="6"/>
        <v>326</v>
      </c>
      <c r="N15" s="32">
        <f t="shared" si="7"/>
        <v>0.1366081417981278</v>
      </c>
      <c r="O15" s="32">
        <f t="shared" si="8"/>
        <v>0.34322878826426295</v>
      </c>
      <c r="P15" s="33">
        <f t="shared" si="9"/>
        <v>0.24427291571616613</v>
      </c>
      <c r="Q15" s="41"/>
      <c r="R15" s="57">
        <f t="shared" si="10"/>
        <v>31.505740588413932</v>
      </c>
      <c r="S15" s="57">
        <f t="shared" si="11"/>
        <v>78.910275132252963</v>
      </c>
      <c r="T15" s="57">
        <f t="shared" si="12"/>
        <v>56.24417254981627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21275.589721770957</v>
      </c>
      <c r="F16" s="55">
        <v>55435.813209180946</v>
      </c>
      <c r="G16" s="56">
        <f t="shared" si="4"/>
        <v>76711.40293095191</v>
      </c>
      <c r="H16" s="55">
        <v>252</v>
      </c>
      <c r="I16" s="55">
        <v>278</v>
      </c>
      <c r="J16" s="56">
        <f t="shared" si="5"/>
        <v>530</v>
      </c>
      <c r="K16" s="55">
        <v>279</v>
      </c>
      <c r="L16" s="55">
        <v>291</v>
      </c>
      <c r="M16" s="56">
        <f t="shared" si="6"/>
        <v>570</v>
      </c>
      <c r="N16" s="32">
        <f t="shared" si="7"/>
        <v>0.17209918560935544</v>
      </c>
      <c r="O16" s="32">
        <f t="shared" si="8"/>
        <v>0.41928218376883997</v>
      </c>
      <c r="P16" s="33">
        <f t="shared" si="9"/>
        <v>0.29984131852310786</v>
      </c>
      <c r="Q16" s="41"/>
      <c r="R16" s="57">
        <f t="shared" si="10"/>
        <v>40.067023958137398</v>
      </c>
      <c r="S16" s="57">
        <f t="shared" si="11"/>
        <v>97.42673674724243</v>
      </c>
      <c r="T16" s="57">
        <f t="shared" si="12"/>
        <v>69.737639028138105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23117.649960484294</v>
      </c>
      <c r="F17" s="55">
        <v>57316.000926634129</v>
      </c>
      <c r="G17" s="56">
        <f t="shared" si="4"/>
        <v>80433.65088711842</v>
      </c>
      <c r="H17" s="55">
        <v>259</v>
      </c>
      <c r="I17" s="55">
        <v>276</v>
      </c>
      <c r="J17" s="56">
        <f t="shared" si="5"/>
        <v>535</v>
      </c>
      <c r="K17" s="55">
        <v>279</v>
      </c>
      <c r="L17" s="55">
        <v>291</v>
      </c>
      <c r="M17" s="56">
        <f t="shared" si="6"/>
        <v>570</v>
      </c>
      <c r="N17" s="32">
        <f t="shared" ref="N17:N81" si="13">+E17/(H17*216+K17*248)</f>
        <v>0.18474020234372437</v>
      </c>
      <c r="O17" s="32">
        <f t="shared" si="0"/>
        <v>0.43492382175859079</v>
      </c>
      <c r="P17" s="33">
        <f t="shared" si="1"/>
        <v>0.31306885757091085</v>
      </c>
      <c r="Q17" s="41"/>
      <c r="R17" s="57">
        <f t="shared" si="10"/>
        <v>42.969609591978241</v>
      </c>
      <c r="S17" s="57">
        <f t="shared" si="11"/>
        <v>101.08642138736178</v>
      </c>
      <c r="T17" s="57">
        <f t="shared" si="12"/>
        <v>72.790634286984996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34925.507578145051</v>
      </c>
      <c r="F18" s="55">
        <v>62543.051367385924</v>
      </c>
      <c r="G18" s="56">
        <f t="shared" si="4"/>
        <v>97468.558945530967</v>
      </c>
      <c r="H18" s="55">
        <v>254</v>
      </c>
      <c r="I18" s="55">
        <v>279</v>
      </c>
      <c r="J18" s="56">
        <f t="shared" si="5"/>
        <v>533</v>
      </c>
      <c r="K18" s="55">
        <v>279</v>
      </c>
      <c r="L18" s="55">
        <v>296</v>
      </c>
      <c r="M18" s="56">
        <f t="shared" si="6"/>
        <v>575</v>
      </c>
      <c r="N18" s="32">
        <f t="shared" si="13"/>
        <v>0.28153017651822604</v>
      </c>
      <c r="O18" s="32">
        <f t="shared" si="0"/>
        <v>0.46788445873021967</v>
      </c>
      <c r="P18" s="33">
        <f t="shared" si="1"/>
        <v>0.37818381761209868</v>
      </c>
      <c r="Q18" s="41"/>
      <c r="R18" s="57">
        <f t="shared" si="10"/>
        <v>65.526280634418484</v>
      </c>
      <c r="S18" s="57">
        <f t="shared" si="11"/>
        <v>108.77052411719291</v>
      </c>
      <c r="T18" s="57">
        <f t="shared" si="12"/>
        <v>87.968013488746365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50915.055553011567</v>
      </c>
      <c r="F19" s="55">
        <v>66911.074518362191</v>
      </c>
      <c r="G19" s="56">
        <f t="shared" si="4"/>
        <v>117826.13007137376</v>
      </c>
      <c r="H19" s="55">
        <v>251</v>
      </c>
      <c r="I19" s="55">
        <v>276</v>
      </c>
      <c r="J19" s="56">
        <f t="shared" si="5"/>
        <v>527</v>
      </c>
      <c r="K19" s="55">
        <v>279</v>
      </c>
      <c r="L19" s="55">
        <v>297</v>
      </c>
      <c r="M19" s="56">
        <f t="shared" si="6"/>
        <v>576</v>
      </c>
      <c r="N19" s="32">
        <f t="shared" si="13"/>
        <v>0.41257499961924321</v>
      </c>
      <c r="O19" s="32">
        <f t="shared" si="0"/>
        <v>0.50206400833154896</v>
      </c>
      <c r="P19" s="33">
        <f t="shared" si="1"/>
        <v>0.45903899825219635</v>
      </c>
      <c r="Q19" s="41"/>
      <c r="R19" s="57">
        <f t="shared" si="10"/>
        <v>96.066142552852014</v>
      </c>
      <c r="S19" s="57">
        <f t="shared" si="11"/>
        <v>116.77325395874728</v>
      </c>
      <c r="T19" s="57">
        <f t="shared" si="12"/>
        <v>106.82332735391999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77900.952673705367</v>
      </c>
      <c r="F20" s="55">
        <v>92309.125261513633</v>
      </c>
      <c r="G20" s="56">
        <f t="shared" si="4"/>
        <v>170210.07793521899</v>
      </c>
      <c r="H20" s="55">
        <v>336</v>
      </c>
      <c r="I20" s="55">
        <v>356</v>
      </c>
      <c r="J20" s="56">
        <f t="shared" si="5"/>
        <v>692</v>
      </c>
      <c r="K20" s="55">
        <v>275</v>
      </c>
      <c r="L20" s="55">
        <v>302</v>
      </c>
      <c r="M20" s="56">
        <f t="shared" si="6"/>
        <v>577</v>
      </c>
      <c r="N20" s="32">
        <f t="shared" si="13"/>
        <v>0.55336813571706378</v>
      </c>
      <c r="O20" s="32">
        <f t="shared" si="0"/>
        <v>0.60812905331976408</v>
      </c>
      <c r="P20" s="33">
        <f t="shared" si="1"/>
        <v>0.5817795450466865</v>
      </c>
      <c r="Q20" s="41"/>
      <c r="R20" s="57">
        <f t="shared" si="10"/>
        <v>127.49746755107262</v>
      </c>
      <c r="S20" s="57">
        <f t="shared" si="11"/>
        <v>140.28742440959519</v>
      </c>
      <c r="T20" s="57">
        <f t="shared" si="12"/>
        <v>134.12929703326949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68989.770218660982</v>
      </c>
      <c r="F21" s="55">
        <v>92624.54747812495</v>
      </c>
      <c r="G21" s="56">
        <f t="shared" si="4"/>
        <v>161614.31769678593</v>
      </c>
      <c r="H21" s="55">
        <v>350</v>
      </c>
      <c r="I21" s="55">
        <v>354</v>
      </c>
      <c r="J21" s="56">
        <f t="shared" si="5"/>
        <v>704</v>
      </c>
      <c r="K21" s="55">
        <v>257</v>
      </c>
      <c r="L21" s="55">
        <v>297</v>
      </c>
      <c r="M21" s="56">
        <f t="shared" si="6"/>
        <v>554</v>
      </c>
      <c r="N21" s="32">
        <f t="shared" si="13"/>
        <v>0.49513241530301561</v>
      </c>
      <c r="O21" s="32">
        <f t="shared" si="0"/>
        <v>0.61700338048311321</v>
      </c>
      <c r="P21" s="33">
        <f t="shared" si="1"/>
        <v>0.55833811597198169</v>
      </c>
      <c r="Q21" s="41"/>
      <c r="R21" s="57">
        <f t="shared" si="10"/>
        <v>113.65695258428498</v>
      </c>
      <c r="S21" s="57">
        <f t="shared" si="11"/>
        <v>142.28041087269577</v>
      </c>
      <c r="T21" s="57">
        <f t="shared" si="12"/>
        <v>128.46925095134017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68106.16015664424</v>
      </c>
      <c r="F22" s="55">
        <v>86585.841017898667</v>
      </c>
      <c r="G22" s="56">
        <f t="shared" si="4"/>
        <v>154692.00117454291</v>
      </c>
      <c r="H22" s="55">
        <v>364</v>
      </c>
      <c r="I22" s="55">
        <v>354</v>
      </c>
      <c r="J22" s="56">
        <f t="shared" si="5"/>
        <v>718</v>
      </c>
      <c r="K22" s="55">
        <v>248</v>
      </c>
      <c r="L22" s="55">
        <v>299</v>
      </c>
      <c r="M22" s="56">
        <f t="shared" si="6"/>
        <v>547</v>
      </c>
      <c r="N22" s="32">
        <f t="shared" si="13"/>
        <v>0.48602820390388957</v>
      </c>
      <c r="O22" s="32">
        <f t="shared" si="0"/>
        <v>0.57487810735843914</v>
      </c>
      <c r="P22" s="33">
        <f t="shared" si="1"/>
        <v>0.53205569564476962</v>
      </c>
      <c r="Q22" s="41"/>
      <c r="R22" s="57">
        <f t="shared" si="10"/>
        <v>111.28457541935333</v>
      </c>
      <c r="S22" s="57">
        <f t="shared" si="11"/>
        <v>132.5970000274099</v>
      </c>
      <c r="T22" s="57">
        <f t="shared" si="12"/>
        <v>122.28616693639755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70742.078756373143</v>
      </c>
      <c r="F23" s="55">
        <v>64264.829677639114</v>
      </c>
      <c r="G23" s="56">
        <f t="shared" si="4"/>
        <v>135006.90843401226</v>
      </c>
      <c r="H23" s="55">
        <v>369</v>
      </c>
      <c r="I23" s="55">
        <v>353</v>
      </c>
      <c r="J23" s="56">
        <f t="shared" si="5"/>
        <v>722</v>
      </c>
      <c r="K23" s="55">
        <v>254</v>
      </c>
      <c r="L23" s="55">
        <v>297</v>
      </c>
      <c r="M23" s="56">
        <f t="shared" si="6"/>
        <v>551</v>
      </c>
      <c r="N23" s="32">
        <f t="shared" si="13"/>
        <v>0.49575376153762646</v>
      </c>
      <c r="O23" s="32">
        <f t="shared" si="0"/>
        <v>0.42870657005576313</v>
      </c>
      <c r="P23" s="33">
        <f t="shared" si="1"/>
        <v>0.46140433504447115</v>
      </c>
      <c r="Q23" s="41"/>
      <c r="R23" s="57">
        <f t="shared" si="10"/>
        <v>113.55068821247696</v>
      </c>
      <c r="S23" s="57">
        <f t="shared" si="11"/>
        <v>98.868968734829409</v>
      </c>
      <c r="T23" s="57">
        <f t="shared" si="12"/>
        <v>106.05413074156502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68609.703238336195</v>
      </c>
      <c r="F24" s="55">
        <v>57965.380773670935</v>
      </c>
      <c r="G24" s="56">
        <f t="shared" si="4"/>
        <v>126575.08401200714</v>
      </c>
      <c r="H24" s="55">
        <v>363</v>
      </c>
      <c r="I24" s="55">
        <v>356</v>
      </c>
      <c r="J24" s="56">
        <f t="shared" si="5"/>
        <v>719</v>
      </c>
      <c r="K24" s="55">
        <v>261</v>
      </c>
      <c r="L24" s="55">
        <v>297</v>
      </c>
      <c r="M24" s="56">
        <f t="shared" si="6"/>
        <v>558</v>
      </c>
      <c r="N24" s="32">
        <f t="shared" si="13"/>
        <v>0.47933226608495555</v>
      </c>
      <c r="O24" s="32">
        <f t="shared" si="0"/>
        <v>0.38501900189749011</v>
      </c>
      <c r="P24" s="33">
        <f t="shared" si="1"/>
        <v>0.43098486833649019</v>
      </c>
      <c r="Q24" s="41"/>
      <c r="R24" s="57">
        <f t="shared" si="10"/>
        <v>109.95144749733365</v>
      </c>
      <c r="S24" s="57">
        <f t="shared" si="11"/>
        <v>88.767811291992246</v>
      </c>
      <c r="T24" s="57">
        <f t="shared" si="12"/>
        <v>99.119094762730725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65072.784756689405</v>
      </c>
      <c r="F25" s="55">
        <v>55443.774750016615</v>
      </c>
      <c r="G25" s="56">
        <f t="shared" si="4"/>
        <v>120516.55950670602</v>
      </c>
      <c r="H25" s="55">
        <v>369</v>
      </c>
      <c r="I25" s="55">
        <v>360</v>
      </c>
      <c r="J25" s="56">
        <f t="shared" si="5"/>
        <v>729</v>
      </c>
      <c r="K25" s="55">
        <v>253</v>
      </c>
      <c r="L25" s="55">
        <v>297</v>
      </c>
      <c r="M25" s="56">
        <f t="shared" si="6"/>
        <v>550</v>
      </c>
      <c r="N25" s="32">
        <f t="shared" si="13"/>
        <v>0.45681781953196537</v>
      </c>
      <c r="O25" s="32">
        <f t="shared" si="0"/>
        <v>0.36616853403878463</v>
      </c>
      <c r="P25" s="33">
        <f t="shared" si="1"/>
        <v>0.41010998117056197</v>
      </c>
      <c r="Q25" s="41"/>
      <c r="R25" s="57">
        <f t="shared" si="10"/>
        <v>104.61862501075467</v>
      </c>
      <c r="S25" s="57">
        <f t="shared" si="11"/>
        <v>84.389307077650855</v>
      </c>
      <c r="T25" s="57">
        <f t="shared" si="12"/>
        <v>94.227177096720894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62868.677992799319</v>
      </c>
      <c r="F26" s="55">
        <v>50233.363134350089</v>
      </c>
      <c r="G26" s="56">
        <f t="shared" si="4"/>
        <v>113102.04112714941</v>
      </c>
      <c r="H26" s="55">
        <v>383</v>
      </c>
      <c r="I26" s="55">
        <v>358</v>
      </c>
      <c r="J26" s="56">
        <f t="shared" si="5"/>
        <v>741</v>
      </c>
      <c r="K26" s="55">
        <v>237</v>
      </c>
      <c r="L26" s="55">
        <v>299</v>
      </c>
      <c r="M26" s="56">
        <f t="shared" si="6"/>
        <v>536</v>
      </c>
      <c r="N26" s="32">
        <f t="shared" si="13"/>
        <v>0.44428905184870621</v>
      </c>
      <c r="O26" s="32">
        <f t="shared" si="0"/>
        <v>0.33161713186130243</v>
      </c>
      <c r="P26" s="33">
        <f t="shared" si="1"/>
        <v>0.38603487264543257</v>
      </c>
      <c r="Q26" s="41"/>
      <c r="R26" s="57">
        <f t="shared" si="10"/>
        <v>101.40109353677309</v>
      </c>
      <c r="S26" s="57">
        <f t="shared" si="11"/>
        <v>76.458695790487198</v>
      </c>
      <c r="T26" s="57">
        <f t="shared" si="12"/>
        <v>88.568552174745037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57651.64784934881</v>
      </c>
      <c r="F27" s="55">
        <v>40527.756185769795</v>
      </c>
      <c r="G27" s="56">
        <f t="shared" si="4"/>
        <v>98179.404035118612</v>
      </c>
      <c r="H27" s="55">
        <v>384</v>
      </c>
      <c r="I27" s="55">
        <v>363</v>
      </c>
      <c r="J27" s="56">
        <f t="shared" si="5"/>
        <v>747</v>
      </c>
      <c r="K27" s="55">
        <v>224</v>
      </c>
      <c r="L27" s="55">
        <v>301</v>
      </c>
      <c r="M27" s="56">
        <f t="shared" si="6"/>
        <v>525</v>
      </c>
      <c r="N27" s="32">
        <f t="shared" si="13"/>
        <v>0.41626940741500701</v>
      </c>
      <c r="O27" s="32">
        <f t="shared" si="0"/>
        <v>0.26479037859195192</v>
      </c>
      <c r="P27" s="33">
        <f t="shared" si="1"/>
        <v>0.33674748941910398</v>
      </c>
      <c r="Q27" s="41"/>
      <c r="R27" s="57">
        <f t="shared" si="10"/>
        <v>94.821789225902648</v>
      </c>
      <c r="S27" s="57">
        <f t="shared" si="11"/>
        <v>61.035777388207521</v>
      </c>
      <c r="T27" s="57">
        <f t="shared" si="12"/>
        <v>77.185066065344827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14943.729186357577</v>
      </c>
      <c r="F28" s="55">
        <v>18811.492026107248</v>
      </c>
      <c r="G28" s="56">
        <f t="shared" si="4"/>
        <v>33755.221212464821</v>
      </c>
      <c r="H28" s="55">
        <v>180</v>
      </c>
      <c r="I28" s="55">
        <v>201</v>
      </c>
      <c r="J28" s="56">
        <f t="shared" si="5"/>
        <v>381</v>
      </c>
      <c r="K28" s="55">
        <v>0</v>
      </c>
      <c r="L28" s="55">
        <v>0</v>
      </c>
      <c r="M28" s="56">
        <f t="shared" si="6"/>
        <v>0</v>
      </c>
      <c r="N28" s="32">
        <f t="shared" si="13"/>
        <v>0.38435517454623397</v>
      </c>
      <c r="O28" s="32">
        <f t="shared" si="0"/>
        <v>0.4332847804060081</v>
      </c>
      <c r="P28" s="33">
        <f t="shared" si="1"/>
        <v>0.41016843118091795</v>
      </c>
      <c r="Q28" s="41"/>
      <c r="R28" s="57">
        <f t="shared" si="10"/>
        <v>83.020717701986541</v>
      </c>
      <c r="S28" s="57">
        <f t="shared" si="11"/>
        <v>93.589512567697753</v>
      </c>
      <c r="T28" s="57">
        <f t="shared" si="12"/>
        <v>88.596381135078275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12901.617800575286</v>
      </c>
      <c r="F29" s="55">
        <v>18970.085654115985</v>
      </c>
      <c r="G29" s="56">
        <f t="shared" si="4"/>
        <v>31871.703454691269</v>
      </c>
      <c r="H29" s="55">
        <v>185</v>
      </c>
      <c r="I29" s="55">
        <v>216</v>
      </c>
      <c r="J29" s="56">
        <f t="shared" si="5"/>
        <v>401</v>
      </c>
      <c r="K29" s="55">
        <v>0</v>
      </c>
      <c r="L29" s="55">
        <v>0</v>
      </c>
      <c r="M29" s="56">
        <f t="shared" si="6"/>
        <v>0</v>
      </c>
      <c r="N29" s="32">
        <f t="shared" si="13"/>
        <v>0.32286330832270488</v>
      </c>
      <c r="O29" s="32">
        <f t="shared" si="0"/>
        <v>0.40659477139308953</v>
      </c>
      <c r="P29" s="33">
        <f t="shared" si="1"/>
        <v>0.36796554279453297</v>
      </c>
      <c r="Q29" s="41"/>
      <c r="R29" s="57">
        <f t="shared" si="10"/>
        <v>69.738474597704254</v>
      </c>
      <c r="S29" s="57">
        <f t="shared" si="11"/>
        <v>87.824470620907334</v>
      </c>
      <c r="T29" s="57">
        <f t="shared" si="12"/>
        <v>79.480557243619131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12139.596842535755</v>
      </c>
      <c r="F30" s="55">
        <v>18488.479546322949</v>
      </c>
      <c r="G30" s="56">
        <f t="shared" si="4"/>
        <v>30628.076388858703</v>
      </c>
      <c r="H30" s="55">
        <v>177</v>
      </c>
      <c r="I30" s="55">
        <v>205</v>
      </c>
      <c r="J30" s="56">
        <f t="shared" si="5"/>
        <v>382</v>
      </c>
      <c r="K30" s="55">
        <v>0</v>
      </c>
      <c r="L30" s="55">
        <v>0</v>
      </c>
      <c r="M30" s="56">
        <f t="shared" si="6"/>
        <v>0</v>
      </c>
      <c r="N30" s="32">
        <f t="shared" si="13"/>
        <v>0.31752450414667699</v>
      </c>
      <c r="O30" s="32">
        <f t="shared" si="0"/>
        <v>0.4175356717778444</v>
      </c>
      <c r="P30" s="33">
        <f t="shared" si="1"/>
        <v>0.37119541871314116</v>
      </c>
      <c r="Q30" s="41"/>
      <c r="R30" s="57">
        <f t="shared" si="10"/>
        <v>68.58529289568223</v>
      </c>
      <c r="S30" s="57">
        <f t="shared" si="11"/>
        <v>90.187705104014384</v>
      </c>
      <c r="T30" s="57">
        <f t="shared" si="12"/>
        <v>80.178210442038491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10806.62153433652</v>
      </c>
      <c r="F31" s="55">
        <v>17868.492742505114</v>
      </c>
      <c r="G31" s="56">
        <f t="shared" si="4"/>
        <v>28675.114276841632</v>
      </c>
      <c r="H31" s="55">
        <v>175</v>
      </c>
      <c r="I31" s="55">
        <v>200</v>
      </c>
      <c r="J31" s="56">
        <f t="shared" si="5"/>
        <v>375</v>
      </c>
      <c r="K31" s="55">
        <v>0</v>
      </c>
      <c r="L31" s="55">
        <v>0</v>
      </c>
      <c r="M31" s="56">
        <f t="shared" si="6"/>
        <v>0</v>
      </c>
      <c r="N31" s="32">
        <f t="shared" si="13"/>
        <v>0.28588945858033121</v>
      </c>
      <c r="O31" s="32">
        <f t="shared" si="0"/>
        <v>0.41362251718761839</v>
      </c>
      <c r="P31" s="33">
        <f t="shared" si="1"/>
        <v>0.35401375650421768</v>
      </c>
      <c r="Q31" s="41"/>
      <c r="R31" s="57">
        <f t="shared" si="10"/>
        <v>61.752123053351546</v>
      </c>
      <c r="S31" s="57">
        <f t="shared" si="11"/>
        <v>89.342463712525571</v>
      </c>
      <c r="T31" s="57">
        <f t="shared" si="12"/>
        <v>76.466971404911021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9871.8219927388236</v>
      </c>
      <c r="F32" s="55">
        <v>17119.684535922155</v>
      </c>
      <c r="G32" s="56">
        <f t="shared" si="4"/>
        <v>26991.506528660979</v>
      </c>
      <c r="H32" s="55">
        <v>173</v>
      </c>
      <c r="I32" s="55">
        <v>202</v>
      </c>
      <c r="J32" s="56">
        <f t="shared" si="5"/>
        <v>375</v>
      </c>
      <c r="K32" s="55">
        <v>0</v>
      </c>
      <c r="L32" s="55">
        <v>0</v>
      </c>
      <c r="M32" s="56">
        <f t="shared" si="6"/>
        <v>0</v>
      </c>
      <c r="N32" s="32">
        <f t="shared" si="13"/>
        <v>0.26417849477464206</v>
      </c>
      <c r="O32" s="32">
        <f t="shared" si="0"/>
        <v>0.39236534048226429</v>
      </c>
      <c r="P32" s="33">
        <f t="shared" si="1"/>
        <v>0.3332284756624812</v>
      </c>
      <c r="Q32" s="41"/>
      <c r="R32" s="57">
        <f t="shared" si="10"/>
        <v>57.062554871322682</v>
      </c>
      <c r="S32" s="57">
        <f t="shared" si="11"/>
        <v>84.75091354416908</v>
      </c>
      <c r="T32" s="57">
        <f t="shared" si="12"/>
        <v>71.97735074309594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7040.3841734244843</v>
      </c>
      <c r="F33" s="55">
        <v>12711.14361010257</v>
      </c>
      <c r="G33" s="56">
        <f t="shared" si="4"/>
        <v>19751.527783527054</v>
      </c>
      <c r="H33" s="55">
        <v>167</v>
      </c>
      <c r="I33" s="55">
        <v>202</v>
      </c>
      <c r="J33" s="56">
        <f t="shared" si="5"/>
        <v>369</v>
      </c>
      <c r="K33" s="55">
        <v>0</v>
      </c>
      <c r="L33" s="55">
        <v>0</v>
      </c>
      <c r="M33" s="56">
        <f t="shared" si="6"/>
        <v>0</v>
      </c>
      <c r="N33" s="32">
        <f t="shared" si="13"/>
        <v>0.19517587528899102</v>
      </c>
      <c r="O33" s="32">
        <f t="shared" si="0"/>
        <v>0.2913261736822188</v>
      </c>
      <c r="P33" s="33">
        <f t="shared" si="1"/>
        <v>0.24781099798663872</v>
      </c>
      <c r="Q33" s="41"/>
      <c r="R33" s="57">
        <f t="shared" si="10"/>
        <v>42.157989062422061</v>
      </c>
      <c r="S33" s="57">
        <f t="shared" si="11"/>
        <v>62.926453515359256</v>
      </c>
      <c r="T33" s="57">
        <f t="shared" si="12"/>
        <v>53.527175565113964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3587.3154214898223</v>
      </c>
      <c r="F34" s="55">
        <v>5132.2048366384415</v>
      </c>
      <c r="G34" s="56">
        <f t="shared" si="4"/>
        <v>8719.5202581282647</v>
      </c>
      <c r="H34" s="55">
        <v>181</v>
      </c>
      <c r="I34" s="55">
        <v>206</v>
      </c>
      <c r="J34" s="56">
        <f t="shared" si="5"/>
        <v>387</v>
      </c>
      <c r="K34" s="55">
        <v>0</v>
      </c>
      <c r="L34" s="55">
        <v>0</v>
      </c>
      <c r="M34" s="56">
        <f t="shared" si="6"/>
        <v>0</v>
      </c>
      <c r="N34" s="32">
        <f t="shared" si="13"/>
        <v>9.1756584343406541E-2</v>
      </c>
      <c r="O34" s="32">
        <f t="shared" si="0"/>
        <v>0.11534081348072729</v>
      </c>
      <c r="P34" s="33">
        <f t="shared" si="1"/>
        <v>0.10431046341908633</v>
      </c>
      <c r="Q34" s="41"/>
      <c r="R34" s="57">
        <f t="shared" si="10"/>
        <v>19.819422218175813</v>
      </c>
      <c r="S34" s="57">
        <f t="shared" si="11"/>
        <v>24.913615711837096</v>
      </c>
      <c r="T34" s="57">
        <f t="shared" si="12"/>
        <v>22.531060098522648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2061.9901581171007</v>
      </c>
      <c r="F35" s="55">
        <v>2691.4834328444977</v>
      </c>
      <c r="G35" s="56">
        <f t="shared" si="4"/>
        <v>4753.4735909615983</v>
      </c>
      <c r="H35" s="55">
        <v>186</v>
      </c>
      <c r="I35" s="55">
        <v>195</v>
      </c>
      <c r="J35" s="56">
        <f t="shared" si="5"/>
        <v>381</v>
      </c>
      <c r="K35" s="55">
        <v>0</v>
      </c>
      <c r="L35" s="55">
        <v>0</v>
      </c>
      <c r="M35" s="56">
        <f t="shared" si="6"/>
        <v>0</v>
      </c>
      <c r="N35" s="32">
        <f t="shared" si="13"/>
        <v>5.1323928666793625E-2</v>
      </c>
      <c r="O35" s="32">
        <f t="shared" si="0"/>
        <v>6.3900366401816178E-2</v>
      </c>
      <c r="P35" s="33">
        <f t="shared" si="1"/>
        <v>5.776068813747446E-2</v>
      </c>
      <c r="Q35" s="41"/>
      <c r="R35" s="57">
        <f t="shared" si="10"/>
        <v>11.085968592027424</v>
      </c>
      <c r="S35" s="57">
        <f t="shared" si="11"/>
        <v>13.802479142792295</v>
      </c>
      <c r="T35" s="57">
        <f t="shared" si="12"/>
        <v>12.476308637694483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475.16420740126938</v>
      </c>
      <c r="F36" s="60">
        <v>722.99999999851536</v>
      </c>
      <c r="G36" s="61">
        <f t="shared" si="4"/>
        <v>1198.1642073997848</v>
      </c>
      <c r="H36" s="60">
        <v>177</v>
      </c>
      <c r="I36" s="60">
        <v>192</v>
      </c>
      <c r="J36" s="61">
        <f t="shared" si="5"/>
        <v>369</v>
      </c>
      <c r="K36" s="60">
        <v>0</v>
      </c>
      <c r="L36" s="60">
        <v>0</v>
      </c>
      <c r="M36" s="61">
        <f t="shared" si="6"/>
        <v>0</v>
      </c>
      <c r="N36" s="34">
        <f t="shared" si="13"/>
        <v>1.2428442336296018E-2</v>
      </c>
      <c r="O36" s="34">
        <f t="shared" si="0"/>
        <v>1.7433449074038276E-2</v>
      </c>
      <c r="P36" s="35">
        <f t="shared" si="1"/>
        <v>1.5032673484389551E-2</v>
      </c>
      <c r="Q36" s="41"/>
      <c r="R36" s="57">
        <f t="shared" si="10"/>
        <v>2.6845435446399399</v>
      </c>
      <c r="S36" s="57">
        <f t="shared" si="11"/>
        <v>3.7656249999922675</v>
      </c>
      <c r="T36" s="57">
        <f t="shared" si="12"/>
        <v>3.2470574726281431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22200.356794901367</v>
      </c>
      <c r="F37" s="55">
        <v>14586.400855888285</v>
      </c>
      <c r="G37" s="64">
        <f t="shared" si="4"/>
        <v>36786.757650789652</v>
      </c>
      <c r="H37" s="63">
        <v>91</v>
      </c>
      <c r="I37" s="63">
        <v>84</v>
      </c>
      <c r="J37" s="64">
        <f t="shared" si="5"/>
        <v>175</v>
      </c>
      <c r="K37" s="63">
        <v>156</v>
      </c>
      <c r="L37" s="63">
        <v>163</v>
      </c>
      <c r="M37" s="64">
        <f t="shared" si="6"/>
        <v>319</v>
      </c>
      <c r="N37" s="30">
        <f t="shared" si="13"/>
        <v>0.38050796645587148</v>
      </c>
      <c r="O37" s="30">
        <f t="shared" si="0"/>
        <v>0.24905069075072198</v>
      </c>
      <c r="P37" s="31">
        <f t="shared" si="1"/>
        <v>0.31465339444017426</v>
      </c>
      <c r="Q37" s="41"/>
      <c r="R37" s="57">
        <f t="shared" si="10"/>
        <v>89.87998702389217</v>
      </c>
      <c r="S37" s="57">
        <f t="shared" si="11"/>
        <v>59.054254477280509</v>
      </c>
      <c r="T37" s="57">
        <f t="shared" si="12"/>
        <v>74.467120750586346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21096.435352252429</v>
      </c>
      <c r="F38" s="55">
        <v>14512.190515189448</v>
      </c>
      <c r="G38" s="56">
        <f t="shared" si="4"/>
        <v>35608.625867441879</v>
      </c>
      <c r="H38" s="55">
        <v>83</v>
      </c>
      <c r="I38" s="55">
        <v>84</v>
      </c>
      <c r="J38" s="56">
        <f t="shared" si="5"/>
        <v>167</v>
      </c>
      <c r="K38" s="55">
        <v>156</v>
      </c>
      <c r="L38" s="55">
        <v>158</v>
      </c>
      <c r="M38" s="56">
        <f t="shared" si="6"/>
        <v>314</v>
      </c>
      <c r="N38" s="32">
        <f t="shared" si="13"/>
        <v>0.37262320461093029</v>
      </c>
      <c r="O38" s="32">
        <f t="shared" si="0"/>
        <v>0.25314315020913775</v>
      </c>
      <c r="P38" s="33">
        <f t="shared" si="1"/>
        <v>0.31250988088395948</v>
      </c>
      <c r="Q38" s="41"/>
      <c r="R38" s="57">
        <f t="shared" si="10"/>
        <v>88.269603984319787</v>
      </c>
      <c r="S38" s="57">
        <f t="shared" si="11"/>
        <v>59.96772940160929</v>
      </c>
      <c r="T38" s="57">
        <f t="shared" si="12"/>
        <v>74.030407208818872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20389.689962247023</v>
      </c>
      <c r="F39" s="55">
        <v>14197.195831005396</v>
      </c>
      <c r="G39" s="56">
        <f t="shared" si="4"/>
        <v>34586.885793252419</v>
      </c>
      <c r="H39" s="55">
        <v>83</v>
      </c>
      <c r="I39" s="55">
        <v>84</v>
      </c>
      <c r="J39" s="56">
        <f t="shared" si="5"/>
        <v>167</v>
      </c>
      <c r="K39" s="55">
        <v>152</v>
      </c>
      <c r="L39" s="55">
        <v>156</v>
      </c>
      <c r="M39" s="56">
        <f t="shared" si="6"/>
        <v>308</v>
      </c>
      <c r="N39" s="32">
        <f t="shared" si="13"/>
        <v>0.36656281393368012</v>
      </c>
      <c r="O39" s="32">
        <f t="shared" si="0"/>
        <v>0.24980989285975147</v>
      </c>
      <c r="P39" s="33">
        <f t="shared" si="1"/>
        <v>0.30755927467856242</v>
      </c>
      <c r="Q39" s="41"/>
      <c r="R39" s="57">
        <f t="shared" si="10"/>
        <v>86.764638137221368</v>
      </c>
      <c r="S39" s="57">
        <f t="shared" si="11"/>
        <v>59.154982629189149</v>
      </c>
      <c r="T39" s="57">
        <f t="shared" si="12"/>
        <v>72.814496406847198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19999.851705844812</v>
      </c>
      <c r="F40" s="55">
        <v>14024.699803169362</v>
      </c>
      <c r="G40" s="56">
        <f t="shared" si="4"/>
        <v>34024.551509014171</v>
      </c>
      <c r="H40" s="55">
        <v>83</v>
      </c>
      <c r="I40" s="55">
        <v>86</v>
      </c>
      <c r="J40" s="56">
        <f t="shared" si="5"/>
        <v>169</v>
      </c>
      <c r="K40" s="55">
        <v>153</v>
      </c>
      <c r="L40" s="55">
        <v>158</v>
      </c>
      <c r="M40" s="56">
        <f t="shared" si="6"/>
        <v>311</v>
      </c>
      <c r="N40" s="32">
        <f t="shared" si="13"/>
        <v>0.35795839966073906</v>
      </c>
      <c r="O40" s="32">
        <f t="shared" si="0"/>
        <v>0.24280989963935876</v>
      </c>
      <c r="P40" s="33">
        <f t="shared" si="1"/>
        <v>0.29942755129729454</v>
      </c>
      <c r="Q40" s="41"/>
      <c r="R40" s="57">
        <f t="shared" si="10"/>
        <v>84.745134346800057</v>
      </c>
      <c r="S40" s="57">
        <f t="shared" si="11"/>
        <v>57.478277881841649</v>
      </c>
      <c r="T40" s="57">
        <f t="shared" si="12"/>
        <v>70.884482310446188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19608.193162095391</v>
      </c>
      <c r="F41" s="55">
        <v>13680.337331903243</v>
      </c>
      <c r="G41" s="56">
        <f t="shared" si="4"/>
        <v>33288.530493998638</v>
      </c>
      <c r="H41" s="55">
        <v>82</v>
      </c>
      <c r="I41" s="55">
        <v>84</v>
      </c>
      <c r="J41" s="56">
        <f t="shared" si="5"/>
        <v>166</v>
      </c>
      <c r="K41" s="55">
        <v>156</v>
      </c>
      <c r="L41" s="55">
        <v>158</v>
      </c>
      <c r="M41" s="56">
        <f t="shared" si="6"/>
        <v>314</v>
      </c>
      <c r="N41" s="32">
        <f t="shared" si="13"/>
        <v>0.34766299932793249</v>
      </c>
      <c r="O41" s="32">
        <f t="shared" si="0"/>
        <v>0.23863273325256845</v>
      </c>
      <c r="P41" s="33">
        <f t="shared" si="1"/>
        <v>0.2927030326216819</v>
      </c>
      <c r="Q41" s="41"/>
      <c r="R41" s="57">
        <f t="shared" si="10"/>
        <v>82.387366227291565</v>
      </c>
      <c r="S41" s="57">
        <f t="shared" si="11"/>
        <v>56.530319553319188</v>
      </c>
      <c r="T41" s="57">
        <f t="shared" si="12"/>
        <v>69.351105195830499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17297.79720243657</v>
      </c>
      <c r="F42" s="55">
        <v>8916.9584987828148</v>
      </c>
      <c r="G42" s="56">
        <f t="shared" si="4"/>
        <v>26214.755701219387</v>
      </c>
      <c r="H42" s="55">
        <v>0</v>
      </c>
      <c r="I42" s="55">
        <v>0</v>
      </c>
      <c r="J42" s="56">
        <f t="shared" si="5"/>
        <v>0</v>
      </c>
      <c r="K42" s="55">
        <v>158</v>
      </c>
      <c r="L42" s="55">
        <v>158</v>
      </c>
      <c r="M42" s="56">
        <f t="shared" si="6"/>
        <v>316</v>
      </c>
      <c r="N42" s="32">
        <f t="shared" si="13"/>
        <v>0.44145052068284429</v>
      </c>
      <c r="O42" s="32">
        <f t="shared" si="0"/>
        <v>0.22756631530172558</v>
      </c>
      <c r="P42" s="33">
        <f t="shared" si="1"/>
        <v>0.33450841799228492</v>
      </c>
      <c r="Q42" s="41"/>
      <c r="R42" s="57">
        <f t="shared" si="10"/>
        <v>109.47972912934537</v>
      </c>
      <c r="S42" s="57">
        <f t="shared" si="11"/>
        <v>56.436446194827944</v>
      </c>
      <c r="T42" s="57">
        <f t="shared" si="12"/>
        <v>82.958087662086669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15468.201861872762</v>
      </c>
      <c r="F43" s="55">
        <v>7990.8926109235808</v>
      </c>
      <c r="G43" s="56">
        <f t="shared" si="4"/>
        <v>23459.094472796343</v>
      </c>
      <c r="H43" s="55">
        <v>0</v>
      </c>
      <c r="I43" s="55">
        <v>0</v>
      </c>
      <c r="J43" s="56">
        <f t="shared" si="5"/>
        <v>0</v>
      </c>
      <c r="K43" s="55">
        <v>158</v>
      </c>
      <c r="L43" s="55">
        <v>158</v>
      </c>
      <c r="M43" s="56">
        <f t="shared" si="6"/>
        <v>316</v>
      </c>
      <c r="N43" s="32">
        <f t="shared" si="13"/>
        <v>0.39475811203227751</v>
      </c>
      <c r="O43" s="32">
        <f t="shared" si="0"/>
        <v>0.20393253907011996</v>
      </c>
      <c r="P43" s="33">
        <f t="shared" si="1"/>
        <v>0.29934532555119875</v>
      </c>
      <c r="Q43" s="41"/>
      <c r="R43" s="57">
        <f t="shared" si="10"/>
        <v>97.900011784004818</v>
      </c>
      <c r="S43" s="57">
        <f t="shared" si="11"/>
        <v>50.575269689389749</v>
      </c>
      <c r="T43" s="57">
        <f t="shared" si="12"/>
        <v>74.237640736697287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14892.857185965726</v>
      </c>
      <c r="F44" s="55">
        <v>7801.6234828647957</v>
      </c>
      <c r="G44" s="56">
        <f t="shared" si="4"/>
        <v>22694.480668830522</v>
      </c>
      <c r="H44" s="55">
        <v>0</v>
      </c>
      <c r="I44" s="55">
        <v>0</v>
      </c>
      <c r="J44" s="56">
        <f t="shared" si="5"/>
        <v>0</v>
      </c>
      <c r="K44" s="55">
        <v>160</v>
      </c>
      <c r="L44" s="55">
        <v>164</v>
      </c>
      <c r="M44" s="56">
        <f t="shared" si="6"/>
        <v>324</v>
      </c>
      <c r="N44" s="32">
        <f t="shared" si="13"/>
        <v>0.37532402182373303</v>
      </c>
      <c r="O44" s="32">
        <f t="shared" si="0"/>
        <v>0.19181804393353649</v>
      </c>
      <c r="P44" s="33">
        <f t="shared" si="1"/>
        <v>0.28243827992869525</v>
      </c>
      <c r="Q44" s="41"/>
      <c r="R44" s="57">
        <f t="shared" si="10"/>
        <v>93.080357412285792</v>
      </c>
      <c r="S44" s="57">
        <f t="shared" si="11"/>
        <v>47.570874895517051</v>
      </c>
      <c r="T44" s="57">
        <f t="shared" si="12"/>
        <v>70.044693422316428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14289.434173542701</v>
      </c>
      <c r="F45" s="55">
        <v>7561.9587333589952</v>
      </c>
      <c r="G45" s="56">
        <f t="shared" si="4"/>
        <v>21851.392906901696</v>
      </c>
      <c r="H45" s="55">
        <v>0</v>
      </c>
      <c r="I45" s="55">
        <v>0</v>
      </c>
      <c r="J45" s="56">
        <f t="shared" si="5"/>
        <v>0</v>
      </c>
      <c r="K45" s="55">
        <v>160</v>
      </c>
      <c r="L45" s="55">
        <v>163</v>
      </c>
      <c r="M45" s="56">
        <f t="shared" si="6"/>
        <v>323</v>
      </c>
      <c r="N45" s="32">
        <f t="shared" si="13"/>
        <v>0.36011678864774949</v>
      </c>
      <c r="O45" s="32">
        <f t="shared" si="0"/>
        <v>0.18706606801303668</v>
      </c>
      <c r="P45" s="33">
        <f t="shared" si="1"/>
        <v>0.27278778721289443</v>
      </c>
      <c r="Q45" s="41"/>
      <c r="R45" s="57">
        <f t="shared" si="10"/>
        <v>89.308963584641873</v>
      </c>
      <c r="S45" s="57">
        <f t="shared" si="11"/>
        <v>46.392384867233098</v>
      </c>
      <c r="T45" s="57">
        <f t="shared" si="12"/>
        <v>67.651371228797814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14160.282319572849</v>
      </c>
      <c r="F46" s="55">
        <v>7575.6115500377045</v>
      </c>
      <c r="G46" s="56">
        <f t="shared" si="4"/>
        <v>21735.893869610554</v>
      </c>
      <c r="H46" s="55">
        <v>0</v>
      </c>
      <c r="I46" s="55">
        <v>0</v>
      </c>
      <c r="J46" s="56">
        <f t="shared" si="5"/>
        <v>0</v>
      </c>
      <c r="K46" s="55">
        <v>158</v>
      </c>
      <c r="L46" s="55">
        <v>161</v>
      </c>
      <c r="M46" s="56">
        <f t="shared" si="6"/>
        <v>319</v>
      </c>
      <c r="N46" s="32">
        <f t="shared" si="13"/>
        <v>0.36137919353748593</v>
      </c>
      <c r="O46" s="32">
        <f t="shared" si="0"/>
        <v>0.18973180600174575</v>
      </c>
      <c r="P46" s="33">
        <f t="shared" si="1"/>
        <v>0.27474838039248856</v>
      </c>
      <c r="Q46" s="41"/>
      <c r="R46" s="57">
        <f t="shared" si="10"/>
        <v>89.622039997296511</v>
      </c>
      <c r="S46" s="57">
        <f t="shared" si="11"/>
        <v>47.053487888432947</v>
      </c>
      <c r="T46" s="57">
        <f t="shared" si="12"/>
        <v>68.137598337337167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13979.702193370986</v>
      </c>
      <c r="F47" s="55">
        <v>7554.5644295469347</v>
      </c>
      <c r="G47" s="56">
        <f t="shared" si="4"/>
        <v>21534.266622917919</v>
      </c>
      <c r="H47" s="55">
        <v>0</v>
      </c>
      <c r="I47" s="55">
        <v>0</v>
      </c>
      <c r="J47" s="56">
        <f t="shared" si="5"/>
        <v>0</v>
      </c>
      <c r="K47" s="55">
        <v>157</v>
      </c>
      <c r="L47" s="55">
        <v>163</v>
      </c>
      <c r="M47" s="56">
        <f t="shared" si="6"/>
        <v>320</v>
      </c>
      <c r="N47" s="32">
        <f t="shared" si="13"/>
        <v>0.35904310132964318</v>
      </c>
      <c r="O47" s="32">
        <f t="shared" si="0"/>
        <v>0.18688314935550501</v>
      </c>
      <c r="P47" s="33">
        <f t="shared" si="1"/>
        <v>0.2713491257928165</v>
      </c>
      <c r="Q47" s="41"/>
      <c r="R47" s="57">
        <f t="shared" si="10"/>
        <v>89.042689129751494</v>
      </c>
      <c r="S47" s="57">
        <f t="shared" si="11"/>
        <v>46.347021040165245</v>
      </c>
      <c r="T47" s="57">
        <f t="shared" si="12"/>
        <v>67.294583196618504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13048.743994390999</v>
      </c>
      <c r="F48" s="55">
        <v>6117.7609313685971</v>
      </c>
      <c r="G48" s="56">
        <f t="shared" si="4"/>
        <v>19166.504925759597</v>
      </c>
      <c r="H48" s="55">
        <v>0</v>
      </c>
      <c r="I48" s="55">
        <v>0</v>
      </c>
      <c r="J48" s="56">
        <f t="shared" ref="J48:J58" si="14">+H48+I48</f>
        <v>0</v>
      </c>
      <c r="K48" s="55">
        <v>155</v>
      </c>
      <c r="L48" s="55">
        <v>161</v>
      </c>
      <c r="M48" s="56">
        <f t="shared" ref="M48:M58" si="15">+K48+L48</f>
        <v>316</v>
      </c>
      <c r="N48" s="32">
        <f t="shared" ref="N48" si="16">+E48/(H48*216+K48*248)</f>
        <v>0.33945744002057748</v>
      </c>
      <c r="O48" s="32">
        <f t="shared" ref="O48" si="17">+F48/(I48*216+L48*248)</f>
        <v>0.15321981895833994</v>
      </c>
      <c r="P48" s="33">
        <f t="shared" ref="P48" si="18">+G48/(J48*216+M48*248)</f>
        <v>0.24457055080848811</v>
      </c>
      <c r="Q48" s="41"/>
      <c r="R48" s="57">
        <f t="shared" ref="R48" si="19">+E48/(H48+K48)</f>
        <v>84.185445125103229</v>
      </c>
      <c r="S48" s="57">
        <f t="shared" ref="S48" si="20">+F48/(I48+L48)</f>
        <v>37.998515101668303</v>
      </c>
      <c r="T48" s="57">
        <f t="shared" ref="T48" si="21">+G48/(J48+M48)</f>
        <v>60.653496600505051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12048.734328003475</v>
      </c>
      <c r="F49" s="55">
        <v>5961.350028773606</v>
      </c>
      <c r="G49" s="56">
        <f t="shared" si="4"/>
        <v>18010.084356777079</v>
      </c>
      <c r="H49" s="55">
        <v>0</v>
      </c>
      <c r="I49" s="55">
        <v>0</v>
      </c>
      <c r="J49" s="56">
        <f t="shared" si="14"/>
        <v>0</v>
      </c>
      <c r="K49" s="55">
        <v>151</v>
      </c>
      <c r="L49" s="55">
        <v>159</v>
      </c>
      <c r="M49" s="56">
        <f t="shared" si="15"/>
        <v>310</v>
      </c>
      <c r="N49" s="32">
        <f t="shared" si="13"/>
        <v>0.32174573616757834</v>
      </c>
      <c r="O49" s="32">
        <f t="shared" si="0"/>
        <v>0.15118051401840146</v>
      </c>
      <c r="P49" s="33">
        <f t="shared" si="1"/>
        <v>0.23426228351687148</v>
      </c>
      <c r="Q49" s="41"/>
      <c r="R49" s="57">
        <f t="shared" si="10"/>
        <v>79.792942569559429</v>
      </c>
      <c r="S49" s="57">
        <f t="shared" si="11"/>
        <v>37.492767476563557</v>
      </c>
      <c r="T49" s="57">
        <f t="shared" si="12"/>
        <v>58.097046312184126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12101.8034248486</v>
      </c>
      <c r="F50" s="55">
        <v>5619.3768902810252</v>
      </c>
      <c r="G50" s="56">
        <f t="shared" si="4"/>
        <v>17721.180315129626</v>
      </c>
      <c r="H50" s="55">
        <v>0</v>
      </c>
      <c r="I50" s="55">
        <v>0</v>
      </c>
      <c r="J50" s="56">
        <f t="shared" si="14"/>
        <v>0</v>
      </c>
      <c r="K50" s="55">
        <v>148</v>
      </c>
      <c r="L50" s="55">
        <v>159</v>
      </c>
      <c r="M50" s="56">
        <f t="shared" si="15"/>
        <v>307</v>
      </c>
      <c r="N50" s="32">
        <f t="shared" si="13"/>
        <v>0.3297134760475316</v>
      </c>
      <c r="O50" s="32">
        <f t="shared" si="0"/>
        <v>0.14250803637352974</v>
      </c>
      <c r="P50" s="33">
        <f t="shared" si="1"/>
        <v>0.23275691282874891</v>
      </c>
      <c r="Q50" s="41"/>
      <c r="R50" s="57">
        <f t="shared" si="10"/>
        <v>81.768942059787832</v>
      </c>
      <c r="S50" s="57">
        <f t="shared" si="11"/>
        <v>35.341993020635378</v>
      </c>
      <c r="T50" s="57">
        <f t="shared" si="12"/>
        <v>57.723714381529724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11310.48836798252</v>
      </c>
      <c r="F51" s="55">
        <v>5327.5500395296058</v>
      </c>
      <c r="G51" s="56">
        <f t="shared" si="4"/>
        <v>16638.038407512126</v>
      </c>
      <c r="H51" s="55">
        <v>0</v>
      </c>
      <c r="I51" s="55">
        <v>0</v>
      </c>
      <c r="J51" s="56">
        <f t="shared" si="14"/>
        <v>0</v>
      </c>
      <c r="K51" s="55">
        <v>139</v>
      </c>
      <c r="L51" s="55">
        <v>159</v>
      </c>
      <c r="M51" s="56">
        <f t="shared" si="15"/>
        <v>298</v>
      </c>
      <c r="N51" s="32">
        <f t="shared" si="13"/>
        <v>0.32810653190944883</v>
      </c>
      <c r="O51" s="32">
        <f t="shared" si="0"/>
        <v>0.1351072742830596</v>
      </c>
      <c r="P51" s="33">
        <f t="shared" si="1"/>
        <v>0.22513041794100624</v>
      </c>
      <c r="Q51" s="41"/>
      <c r="R51" s="57">
        <f t="shared" si="10"/>
        <v>81.370419913543302</v>
      </c>
      <c r="S51" s="57">
        <f t="shared" si="11"/>
        <v>33.506604022198779</v>
      </c>
      <c r="T51" s="57">
        <f t="shared" si="12"/>
        <v>55.832343649369548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11283.768603752033</v>
      </c>
      <c r="F52" s="55">
        <v>5342.4379828420269</v>
      </c>
      <c r="G52" s="56">
        <f t="shared" si="4"/>
        <v>16626.20658659406</v>
      </c>
      <c r="H52" s="55">
        <v>0</v>
      </c>
      <c r="I52" s="55">
        <v>0</v>
      </c>
      <c r="J52" s="56">
        <f t="shared" si="14"/>
        <v>0</v>
      </c>
      <c r="K52" s="55">
        <v>146</v>
      </c>
      <c r="L52" s="55">
        <v>161</v>
      </c>
      <c r="M52" s="56">
        <f t="shared" si="15"/>
        <v>307</v>
      </c>
      <c r="N52" s="32">
        <f t="shared" si="13"/>
        <v>0.31163744486721257</v>
      </c>
      <c r="O52" s="32">
        <f t="shared" si="0"/>
        <v>0.13380179279808724</v>
      </c>
      <c r="P52" s="33">
        <f t="shared" si="1"/>
        <v>0.21837509964529342</v>
      </c>
      <c r="Q52" s="41"/>
      <c r="R52" s="57">
        <f t="shared" si="10"/>
        <v>77.286086327068716</v>
      </c>
      <c r="S52" s="57">
        <f t="shared" si="11"/>
        <v>33.182844613925631</v>
      </c>
      <c r="T52" s="57">
        <f t="shared" si="12"/>
        <v>54.157024712032772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11187.24402073099</v>
      </c>
      <c r="F53" s="55">
        <v>5339.9890444581224</v>
      </c>
      <c r="G53" s="56">
        <f t="shared" si="4"/>
        <v>16527.233065189113</v>
      </c>
      <c r="H53" s="55">
        <v>0</v>
      </c>
      <c r="I53" s="55">
        <v>0</v>
      </c>
      <c r="J53" s="56">
        <f t="shared" si="14"/>
        <v>0</v>
      </c>
      <c r="K53" s="55">
        <v>151</v>
      </c>
      <c r="L53" s="55">
        <v>157</v>
      </c>
      <c r="M53" s="56">
        <f t="shared" si="15"/>
        <v>308</v>
      </c>
      <c r="N53" s="32">
        <f t="shared" si="13"/>
        <v>0.2987407610748502</v>
      </c>
      <c r="O53" s="32">
        <f t="shared" si="0"/>
        <v>0.13714785916524869</v>
      </c>
      <c r="P53" s="33">
        <f t="shared" si="1"/>
        <v>0.21637035328326762</v>
      </c>
      <c r="Q53" s="41"/>
      <c r="R53" s="57">
        <f t="shared" si="10"/>
        <v>74.087708746562853</v>
      </c>
      <c r="S53" s="57">
        <f t="shared" si="11"/>
        <v>34.012669072981673</v>
      </c>
      <c r="T53" s="57">
        <f t="shared" si="12"/>
        <v>53.659847614250367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11180.875243140055</v>
      </c>
      <c r="F54" s="55">
        <v>4844.0165217383746</v>
      </c>
      <c r="G54" s="56">
        <f t="shared" si="4"/>
        <v>16024.89176487843</v>
      </c>
      <c r="H54" s="55">
        <v>0</v>
      </c>
      <c r="I54" s="55">
        <v>0</v>
      </c>
      <c r="J54" s="56">
        <f t="shared" si="14"/>
        <v>0</v>
      </c>
      <c r="K54" s="55">
        <v>147</v>
      </c>
      <c r="L54" s="55">
        <v>159</v>
      </c>
      <c r="M54" s="56">
        <f t="shared" si="15"/>
        <v>306</v>
      </c>
      <c r="N54" s="32">
        <f t="shared" si="13"/>
        <v>0.30669506372449129</v>
      </c>
      <c r="O54" s="32">
        <f t="shared" si="0"/>
        <v>0.12284480933603101</v>
      </c>
      <c r="P54" s="33">
        <f t="shared" si="1"/>
        <v>0.21116502958146782</v>
      </c>
      <c r="Q54" s="41"/>
      <c r="R54" s="57">
        <f t="shared" si="10"/>
        <v>76.06037580367385</v>
      </c>
      <c r="S54" s="57">
        <f t="shared" si="11"/>
        <v>30.465512715335688</v>
      </c>
      <c r="T54" s="57">
        <f t="shared" si="12"/>
        <v>52.368927336204017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8560.8689806344519</v>
      </c>
      <c r="F55" s="55">
        <v>3155.6532523108376</v>
      </c>
      <c r="G55" s="56">
        <f t="shared" si="4"/>
        <v>11716.52223294529</v>
      </c>
      <c r="H55" s="55">
        <v>0</v>
      </c>
      <c r="I55" s="55">
        <v>0</v>
      </c>
      <c r="J55" s="56">
        <f t="shared" si="14"/>
        <v>0</v>
      </c>
      <c r="K55" s="55">
        <v>143</v>
      </c>
      <c r="L55" s="55">
        <v>159</v>
      </c>
      <c r="M55" s="56">
        <f t="shared" si="15"/>
        <v>302</v>
      </c>
      <c r="N55" s="32">
        <f t="shared" si="13"/>
        <v>0.24139603487013456</v>
      </c>
      <c r="O55" s="32">
        <f t="shared" si="0"/>
        <v>8.0027725002810857E-2</v>
      </c>
      <c r="P55" s="33">
        <f t="shared" si="1"/>
        <v>0.15643722272144428</v>
      </c>
      <c r="Q55" s="41"/>
      <c r="R55" s="57">
        <f t="shared" si="10"/>
        <v>59.866216647793372</v>
      </c>
      <c r="S55" s="57">
        <f t="shared" si="11"/>
        <v>19.846875800697092</v>
      </c>
      <c r="T55" s="57">
        <f t="shared" si="12"/>
        <v>38.796431234918181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8242.8172225055441</v>
      </c>
      <c r="F56" s="55">
        <v>3009.5189318859875</v>
      </c>
      <c r="G56" s="56">
        <f t="shared" si="4"/>
        <v>11252.336154391531</v>
      </c>
      <c r="H56" s="55">
        <v>0</v>
      </c>
      <c r="I56" s="55">
        <v>0</v>
      </c>
      <c r="J56" s="56">
        <f t="shared" si="14"/>
        <v>0</v>
      </c>
      <c r="K56" s="55">
        <v>152</v>
      </c>
      <c r="L56" s="55">
        <v>159</v>
      </c>
      <c r="M56" s="56">
        <f t="shared" si="15"/>
        <v>311</v>
      </c>
      <c r="N56" s="32">
        <f t="shared" si="13"/>
        <v>0.21866556723539751</v>
      </c>
      <c r="O56" s="32">
        <f t="shared" si="0"/>
        <v>7.6321742034032955E-2</v>
      </c>
      <c r="P56" s="33">
        <f t="shared" si="1"/>
        <v>0.14589171447971594</v>
      </c>
      <c r="Q56" s="41"/>
      <c r="R56" s="57">
        <f t="shared" si="10"/>
        <v>54.22906067437858</v>
      </c>
      <c r="S56" s="57">
        <f t="shared" si="11"/>
        <v>18.927792024440173</v>
      </c>
      <c r="T56" s="57">
        <f t="shared" si="12"/>
        <v>36.181145190969552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5977.312432704015</v>
      </c>
      <c r="F57" s="55">
        <v>2619.7741784050422</v>
      </c>
      <c r="G57" s="56">
        <f t="shared" si="4"/>
        <v>8597.0866111090581</v>
      </c>
      <c r="H57" s="55">
        <v>0</v>
      </c>
      <c r="I57" s="55">
        <v>0</v>
      </c>
      <c r="J57" s="56">
        <f t="shared" si="14"/>
        <v>0</v>
      </c>
      <c r="K57" s="55">
        <v>157</v>
      </c>
      <c r="L57" s="55">
        <v>159</v>
      </c>
      <c r="M57" s="56">
        <f t="shared" si="15"/>
        <v>316</v>
      </c>
      <c r="N57" s="32">
        <f t="shared" si="13"/>
        <v>0.15351634561084895</v>
      </c>
      <c r="O57" s="32">
        <f t="shared" si="0"/>
        <v>6.643777080556508E-2</v>
      </c>
      <c r="P57" s="33">
        <f t="shared" si="1"/>
        <v>0.10970149309806372</v>
      </c>
      <c r="Q57" s="41"/>
      <c r="R57" s="57">
        <f t="shared" si="10"/>
        <v>38.07205371149054</v>
      </c>
      <c r="S57" s="57">
        <f t="shared" si="11"/>
        <v>16.476567159780139</v>
      </c>
      <c r="T57" s="57">
        <f t="shared" si="12"/>
        <v>27.205970288319804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5585.6350177123104</v>
      </c>
      <c r="F58" s="60">
        <v>2521.0000000038895</v>
      </c>
      <c r="G58" s="61">
        <f t="shared" si="4"/>
        <v>8106.6350177162003</v>
      </c>
      <c r="H58" s="55">
        <v>0</v>
      </c>
      <c r="I58" s="55">
        <v>0</v>
      </c>
      <c r="J58" s="56">
        <f t="shared" si="14"/>
        <v>0</v>
      </c>
      <c r="K58" s="55">
        <v>159</v>
      </c>
      <c r="L58" s="55">
        <v>159</v>
      </c>
      <c r="M58" s="56">
        <f t="shared" si="15"/>
        <v>318</v>
      </c>
      <c r="N58" s="34">
        <f t="shared" si="13"/>
        <v>0.14165233865166135</v>
      </c>
      <c r="O58" s="34">
        <f t="shared" si="0"/>
        <v>6.3932846419250594E-2</v>
      </c>
      <c r="P58" s="35">
        <f t="shared" si="1"/>
        <v>0.10279259253545597</v>
      </c>
      <c r="Q58" s="41"/>
      <c r="R58" s="57">
        <f t="shared" si="10"/>
        <v>35.129779985612018</v>
      </c>
      <c r="S58" s="57">
        <f t="shared" si="11"/>
        <v>15.855345911974148</v>
      </c>
      <c r="T58" s="57">
        <f t="shared" si="12"/>
        <v>25.492562948793083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18787.42676843108</v>
      </c>
      <c r="F59" s="55">
        <v>11377.391470450999</v>
      </c>
      <c r="G59" s="56">
        <f t="shared" si="4"/>
        <v>30164.818238882079</v>
      </c>
      <c r="H59" s="65">
        <v>119</v>
      </c>
      <c r="I59" s="63">
        <v>92</v>
      </c>
      <c r="J59" s="64">
        <f t="shared" si="5"/>
        <v>211</v>
      </c>
      <c r="K59" s="65">
        <v>67</v>
      </c>
      <c r="L59" s="63">
        <v>109</v>
      </c>
      <c r="M59" s="64">
        <f t="shared" si="6"/>
        <v>176</v>
      </c>
      <c r="N59" s="30">
        <f t="shared" si="13"/>
        <v>0.44393730549222776</v>
      </c>
      <c r="O59" s="30">
        <f t="shared" si="0"/>
        <v>0.24256761620439618</v>
      </c>
      <c r="P59" s="31">
        <f t="shared" si="1"/>
        <v>0.33807964492605219</v>
      </c>
      <c r="Q59" s="41"/>
      <c r="R59" s="57">
        <f t="shared" si="10"/>
        <v>101.00767079801656</v>
      </c>
      <c r="S59" s="57">
        <f t="shared" si="11"/>
        <v>56.603937663935319</v>
      </c>
      <c r="T59" s="57">
        <f t="shared" si="12"/>
        <v>77.945266767137156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17845.97669419054</v>
      </c>
      <c r="F60" s="55">
        <v>11487.138176226837</v>
      </c>
      <c r="G60" s="56">
        <f t="shared" si="4"/>
        <v>29333.114870417376</v>
      </c>
      <c r="H60" s="54">
        <v>119</v>
      </c>
      <c r="I60" s="55">
        <v>92</v>
      </c>
      <c r="J60" s="56">
        <f t="shared" ref="J60:J84" si="22">+H60+I60</f>
        <v>211</v>
      </c>
      <c r="K60" s="54">
        <v>67</v>
      </c>
      <c r="L60" s="55">
        <v>107</v>
      </c>
      <c r="M60" s="56">
        <f t="shared" ref="M60:M84" si="23">+K60+L60</f>
        <v>174</v>
      </c>
      <c r="N60" s="32">
        <f t="shared" si="13"/>
        <v>0.42169132075119425</v>
      </c>
      <c r="O60" s="32">
        <f t="shared" si="0"/>
        <v>0.24752495639171776</v>
      </c>
      <c r="P60" s="33">
        <f t="shared" si="1"/>
        <v>0.33059592090904083</v>
      </c>
      <c r="Q60" s="41"/>
      <c r="R60" s="57">
        <f t="shared" si="10"/>
        <v>95.946111259088923</v>
      </c>
      <c r="S60" s="57">
        <f t="shared" si="11"/>
        <v>57.724312443350939</v>
      </c>
      <c r="T60" s="57">
        <f t="shared" si="12"/>
        <v>76.189908754330844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16922.232455004196</v>
      </c>
      <c r="F61" s="55">
        <v>11113.011708265652</v>
      </c>
      <c r="G61" s="56">
        <f t="shared" si="4"/>
        <v>28035.244163269846</v>
      </c>
      <c r="H61" s="54">
        <v>119</v>
      </c>
      <c r="I61" s="55">
        <v>92</v>
      </c>
      <c r="J61" s="56">
        <f t="shared" si="22"/>
        <v>211</v>
      </c>
      <c r="K61" s="54">
        <v>65</v>
      </c>
      <c r="L61" s="55">
        <v>107</v>
      </c>
      <c r="M61" s="56">
        <f t="shared" si="23"/>
        <v>172</v>
      </c>
      <c r="N61" s="32">
        <f t="shared" si="13"/>
        <v>0.40460578746662673</v>
      </c>
      <c r="O61" s="32">
        <f t="shared" si="0"/>
        <v>0.23946327590643104</v>
      </c>
      <c r="P61" s="33">
        <f t="shared" si="1"/>
        <v>0.31774462964989852</v>
      </c>
      <c r="Q61" s="41"/>
      <c r="R61" s="57">
        <f t="shared" si="10"/>
        <v>91.968654646761934</v>
      </c>
      <c r="S61" s="57">
        <f t="shared" si="11"/>
        <v>55.844279941033427</v>
      </c>
      <c r="T61" s="57">
        <f t="shared" si="12"/>
        <v>73.199070922375583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16274.876344330805</v>
      </c>
      <c r="F62" s="55">
        <v>10919.569618158826</v>
      </c>
      <c r="G62" s="56">
        <f t="shared" si="4"/>
        <v>27194.445962489634</v>
      </c>
      <c r="H62" s="54">
        <v>119</v>
      </c>
      <c r="I62" s="55">
        <v>92</v>
      </c>
      <c r="J62" s="56">
        <f t="shared" si="22"/>
        <v>211</v>
      </c>
      <c r="K62" s="54">
        <v>65</v>
      </c>
      <c r="L62" s="55">
        <v>107</v>
      </c>
      <c r="M62" s="56">
        <f t="shared" si="23"/>
        <v>172</v>
      </c>
      <c r="N62" s="32">
        <f t="shared" si="13"/>
        <v>0.3891276861211459</v>
      </c>
      <c r="O62" s="32">
        <f t="shared" si="0"/>
        <v>0.23529498401479973</v>
      </c>
      <c r="P62" s="33">
        <f t="shared" si="1"/>
        <v>0.3082152276100466</v>
      </c>
      <c r="Q62" s="41"/>
      <c r="R62" s="57">
        <f t="shared" si="10"/>
        <v>88.450414914841332</v>
      </c>
      <c r="S62" s="57">
        <f t="shared" si="11"/>
        <v>54.872209136476513</v>
      </c>
      <c r="T62" s="57">
        <f t="shared" si="12"/>
        <v>71.003775358980761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15689.469984247737</v>
      </c>
      <c r="F63" s="55">
        <v>10777.719099122989</v>
      </c>
      <c r="G63" s="56">
        <f t="shared" si="4"/>
        <v>26467.189083370726</v>
      </c>
      <c r="H63" s="54">
        <v>118</v>
      </c>
      <c r="I63" s="55">
        <v>92</v>
      </c>
      <c r="J63" s="56">
        <f t="shared" si="22"/>
        <v>210</v>
      </c>
      <c r="K63" s="54">
        <v>60</v>
      </c>
      <c r="L63" s="55">
        <v>107</v>
      </c>
      <c r="M63" s="56">
        <f t="shared" si="23"/>
        <v>167</v>
      </c>
      <c r="N63" s="32">
        <f t="shared" si="13"/>
        <v>0.38866106778259357</v>
      </c>
      <c r="O63" s="32">
        <f t="shared" si="0"/>
        <v>0.23223838775907146</v>
      </c>
      <c r="P63" s="33">
        <f t="shared" si="1"/>
        <v>0.30500586663790363</v>
      </c>
      <c r="Q63" s="41"/>
      <c r="R63" s="57">
        <f t="shared" si="10"/>
        <v>88.14308979914459</v>
      </c>
      <c r="S63" s="57">
        <f t="shared" si="11"/>
        <v>54.159392457904467</v>
      </c>
      <c r="T63" s="57">
        <f t="shared" si="12"/>
        <v>70.204745579232693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14433.244339418696</v>
      </c>
      <c r="F64" s="55">
        <v>10695.630193442126</v>
      </c>
      <c r="G64" s="56">
        <f t="shared" si="4"/>
        <v>25128.87453286082</v>
      </c>
      <c r="H64" s="54">
        <v>118</v>
      </c>
      <c r="I64" s="55">
        <v>117</v>
      </c>
      <c r="J64" s="56">
        <f t="shared" si="22"/>
        <v>235</v>
      </c>
      <c r="K64" s="54">
        <v>48</v>
      </c>
      <c r="L64" s="55">
        <v>75</v>
      </c>
      <c r="M64" s="56">
        <f t="shared" si="23"/>
        <v>123</v>
      </c>
      <c r="N64" s="3">
        <f t="shared" si="13"/>
        <v>0.38599819050649059</v>
      </c>
      <c r="O64" s="3">
        <f t="shared" si="0"/>
        <v>0.24379171666306815</v>
      </c>
      <c r="P64" s="4">
        <f t="shared" si="1"/>
        <v>0.30922517391293586</v>
      </c>
      <c r="Q64" s="41"/>
      <c r="R64" s="57">
        <f t="shared" si="10"/>
        <v>86.947255056739138</v>
      </c>
      <c r="S64" s="57">
        <f t="shared" si="11"/>
        <v>55.706407257511074</v>
      </c>
      <c r="T64" s="57">
        <f t="shared" si="12"/>
        <v>70.192386963298375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11530.854605447441</v>
      </c>
      <c r="F65" s="55">
        <v>9917.408781661743</v>
      </c>
      <c r="G65" s="56">
        <f t="shared" si="4"/>
        <v>21448.263387109182</v>
      </c>
      <c r="H65" s="54">
        <v>114</v>
      </c>
      <c r="I65" s="55">
        <v>119</v>
      </c>
      <c r="J65" s="56">
        <f t="shared" si="22"/>
        <v>233</v>
      </c>
      <c r="K65" s="54">
        <v>69</v>
      </c>
      <c r="L65" s="55">
        <v>75</v>
      </c>
      <c r="M65" s="56">
        <f t="shared" si="23"/>
        <v>144</v>
      </c>
      <c r="N65" s="3">
        <f t="shared" si="13"/>
        <v>0.27628077931396017</v>
      </c>
      <c r="O65" s="3">
        <f t="shared" si="0"/>
        <v>0.22384906061894508</v>
      </c>
      <c r="P65" s="4">
        <f t="shared" si="1"/>
        <v>0.24928246614492308</v>
      </c>
      <c r="Q65" s="41"/>
      <c r="R65" s="57">
        <f t="shared" si="10"/>
        <v>63.010134455996948</v>
      </c>
      <c r="S65" s="57">
        <f t="shared" si="11"/>
        <v>51.120663822998672</v>
      </c>
      <c r="T65" s="57">
        <f t="shared" si="12"/>
        <v>56.891945323897033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5047.9093997694381</v>
      </c>
      <c r="F66" s="55">
        <v>5129.2587899748651</v>
      </c>
      <c r="G66" s="56">
        <f t="shared" si="4"/>
        <v>10177.168189744303</v>
      </c>
      <c r="H66" s="54">
        <v>53</v>
      </c>
      <c r="I66" s="55">
        <v>58</v>
      </c>
      <c r="J66" s="56">
        <f t="shared" si="22"/>
        <v>111</v>
      </c>
      <c r="K66" s="54">
        <v>30</v>
      </c>
      <c r="L66" s="55">
        <v>36</v>
      </c>
      <c r="M66" s="56">
        <f t="shared" si="23"/>
        <v>66</v>
      </c>
      <c r="N66" s="3">
        <f t="shared" si="13"/>
        <v>0.26725483903904268</v>
      </c>
      <c r="O66" s="3">
        <f t="shared" si="0"/>
        <v>0.23905941414871668</v>
      </c>
      <c r="P66" s="4">
        <f t="shared" si="1"/>
        <v>0.25225977071545469</v>
      </c>
      <c r="Q66" s="41"/>
      <c r="R66" s="57">
        <f t="shared" si="10"/>
        <v>60.818185539390818</v>
      </c>
      <c r="S66" s="57">
        <f t="shared" si="11"/>
        <v>54.566582872073035</v>
      </c>
      <c r="T66" s="57">
        <f t="shared" si="12"/>
        <v>57.498125365787025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4871.6148973935888</v>
      </c>
      <c r="F67" s="55">
        <v>4082.8921894928512</v>
      </c>
      <c r="G67" s="56">
        <f t="shared" si="4"/>
        <v>8954.5070868864404</v>
      </c>
      <c r="H67" s="54">
        <v>53</v>
      </c>
      <c r="I67" s="55">
        <v>58</v>
      </c>
      <c r="J67" s="56">
        <f t="shared" si="22"/>
        <v>111</v>
      </c>
      <c r="K67" s="54">
        <v>30</v>
      </c>
      <c r="L67" s="55">
        <v>36</v>
      </c>
      <c r="M67" s="56">
        <f t="shared" si="23"/>
        <v>66</v>
      </c>
      <c r="N67" s="3">
        <f t="shared" si="13"/>
        <v>0.25792116144608157</v>
      </c>
      <c r="O67" s="3">
        <f t="shared" si="0"/>
        <v>0.19029139585630367</v>
      </c>
      <c r="P67" s="4">
        <f t="shared" si="1"/>
        <v>0.22195387385699089</v>
      </c>
      <c r="Q67" s="41"/>
      <c r="R67" s="57">
        <f t="shared" si="10"/>
        <v>58.694155390284202</v>
      </c>
      <c r="S67" s="57">
        <f t="shared" si="11"/>
        <v>43.43502329247714</v>
      </c>
      <c r="T67" s="57">
        <f t="shared" si="12"/>
        <v>50.590435519132434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4773.7436806513024</v>
      </c>
      <c r="F68" s="55">
        <v>2931.8273515851561</v>
      </c>
      <c r="G68" s="56">
        <f t="shared" si="4"/>
        <v>7705.5710322364584</v>
      </c>
      <c r="H68" s="54">
        <v>59</v>
      </c>
      <c r="I68" s="55">
        <v>60</v>
      </c>
      <c r="J68" s="56">
        <f t="shared" si="22"/>
        <v>119</v>
      </c>
      <c r="K68" s="54">
        <v>30</v>
      </c>
      <c r="L68" s="55">
        <v>30</v>
      </c>
      <c r="M68" s="56">
        <f t="shared" si="23"/>
        <v>60</v>
      </c>
      <c r="N68" s="3">
        <f t="shared" si="13"/>
        <v>0.23651128025422624</v>
      </c>
      <c r="O68" s="3">
        <f t="shared" si="0"/>
        <v>0.14371702703848804</v>
      </c>
      <c r="P68" s="4">
        <f t="shared" si="1"/>
        <v>0.18986721447458255</v>
      </c>
      <c r="Q68" s="41"/>
      <c r="R68" s="57">
        <f t="shared" si="10"/>
        <v>53.637569445520249</v>
      </c>
      <c r="S68" s="57">
        <f t="shared" si="11"/>
        <v>32.575859462057288</v>
      </c>
      <c r="T68" s="57">
        <f t="shared" si="12"/>
        <v>43.047882861656191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2506.2692727298863</v>
      </c>
      <c r="F69" s="60">
        <v>2127.0000000071936</v>
      </c>
      <c r="G69" s="61">
        <f t="shared" si="4"/>
        <v>4633.2692727370795</v>
      </c>
      <c r="H69" s="66">
        <v>60</v>
      </c>
      <c r="I69" s="60">
        <v>60</v>
      </c>
      <c r="J69" s="61">
        <f t="shared" si="22"/>
        <v>120</v>
      </c>
      <c r="K69" s="66">
        <v>30</v>
      </c>
      <c r="L69" s="60">
        <v>30</v>
      </c>
      <c r="M69" s="61">
        <f t="shared" si="23"/>
        <v>60</v>
      </c>
      <c r="N69" s="6">
        <f t="shared" si="13"/>
        <v>0.12285633689852384</v>
      </c>
      <c r="O69" s="6">
        <f t="shared" si="0"/>
        <v>0.10426470588270557</v>
      </c>
      <c r="P69" s="7">
        <f t="shared" si="1"/>
        <v>0.11356052139061469</v>
      </c>
      <c r="Q69" s="41"/>
      <c r="R69" s="57">
        <f t="shared" si="10"/>
        <v>27.847436363665402</v>
      </c>
      <c r="S69" s="57">
        <f t="shared" si="11"/>
        <v>23.633333333413262</v>
      </c>
      <c r="T69" s="57">
        <f t="shared" si="12"/>
        <v>25.740384848539332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6865.9999999567135</v>
      </c>
      <c r="F70" s="55">
        <v>16288.000211858845</v>
      </c>
      <c r="G70" s="64">
        <f t="shared" si="4"/>
        <v>23154.000211815561</v>
      </c>
      <c r="H70" s="65">
        <v>384</v>
      </c>
      <c r="I70" s="63">
        <v>386</v>
      </c>
      <c r="J70" s="64">
        <f t="shared" si="22"/>
        <v>770</v>
      </c>
      <c r="K70" s="65">
        <v>0</v>
      </c>
      <c r="L70" s="63">
        <v>0</v>
      </c>
      <c r="M70" s="64">
        <f t="shared" si="23"/>
        <v>0</v>
      </c>
      <c r="N70" s="15">
        <f t="shared" si="13"/>
        <v>8.2778742283428741E-2</v>
      </c>
      <c r="O70" s="15">
        <f t="shared" si="0"/>
        <v>0.19535598028040257</v>
      </c>
      <c r="P70" s="16">
        <f t="shared" si="1"/>
        <v>0.13921356548710653</v>
      </c>
      <c r="Q70" s="41"/>
      <c r="R70" s="57">
        <f t="shared" si="10"/>
        <v>17.880208333220608</v>
      </c>
      <c r="S70" s="57">
        <f t="shared" si="11"/>
        <v>42.196891740566954</v>
      </c>
      <c r="T70" s="57">
        <f t="shared" si="12"/>
        <v>30.070130145215014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10987.3971078554</v>
      </c>
      <c r="F71" s="55">
        <v>24864.638386390725</v>
      </c>
      <c r="G71" s="56">
        <f t="shared" ref="G71:G84" si="24">+E71+F71</f>
        <v>35852.035494246127</v>
      </c>
      <c r="H71" s="54">
        <v>384</v>
      </c>
      <c r="I71" s="55">
        <v>382</v>
      </c>
      <c r="J71" s="56">
        <f t="shared" si="22"/>
        <v>766</v>
      </c>
      <c r="K71" s="54">
        <v>0</v>
      </c>
      <c r="L71" s="55">
        <v>0</v>
      </c>
      <c r="M71" s="56">
        <f t="shared" si="23"/>
        <v>0</v>
      </c>
      <c r="N71" s="3">
        <f t="shared" si="13"/>
        <v>0.13246765417456838</v>
      </c>
      <c r="O71" s="3">
        <f t="shared" si="0"/>
        <v>0.30134572409335281</v>
      </c>
      <c r="P71" s="4">
        <f t="shared" si="1"/>
        <v>0.21668622167975854</v>
      </c>
      <c r="Q71" s="41"/>
      <c r="R71" s="57">
        <f t="shared" ref="R71:R86" si="25">+E71/(H71+K71)</f>
        <v>28.613013301706772</v>
      </c>
      <c r="S71" s="57">
        <f t="shared" ref="S71:S86" si="26">+F71/(I71+L71)</f>
        <v>65.090676404164199</v>
      </c>
      <c r="T71" s="57">
        <f t="shared" ref="T71:T86" si="27">+G71/(J71+M71)</f>
        <v>46.804223882827841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20283.711356635384</v>
      </c>
      <c r="F72" s="55">
        <v>37790.116831209161</v>
      </c>
      <c r="G72" s="56">
        <f t="shared" si="24"/>
        <v>58073.828187844541</v>
      </c>
      <c r="H72" s="54">
        <v>384</v>
      </c>
      <c r="I72" s="55">
        <v>401</v>
      </c>
      <c r="J72" s="56">
        <f t="shared" si="22"/>
        <v>785</v>
      </c>
      <c r="K72" s="54">
        <v>0</v>
      </c>
      <c r="L72" s="55">
        <v>0</v>
      </c>
      <c r="M72" s="56">
        <f t="shared" si="23"/>
        <v>0</v>
      </c>
      <c r="N72" s="3">
        <f t="shared" si="13"/>
        <v>0.24454706014462027</v>
      </c>
      <c r="O72" s="3">
        <f t="shared" si="0"/>
        <v>0.43629487428661173</v>
      </c>
      <c r="P72" s="4">
        <f t="shared" si="1"/>
        <v>0.3424972174324401</v>
      </c>
      <c r="Q72" s="41"/>
      <c r="R72" s="57">
        <f t="shared" si="25"/>
        <v>52.822164991237976</v>
      </c>
      <c r="S72" s="57">
        <f t="shared" si="26"/>
        <v>94.239692845908138</v>
      </c>
      <c r="T72" s="57">
        <f t="shared" si="27"/>
        <v>73.979398965407057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23961.575881675682</v>
      </c>
      <c r="F73" s="55">
        <v>43009.294572047198</v>
      </c>
      <c r="G73" s="56">
        <f t="shared" si="24"/>
        <v>66970.870453722877</v>
      </c>
      <c r="H73" s="54">
        <v>382</v>
      </c>
      <c r="I73" s="55">
        <v>390</v>
      </c>
      <c r="J73" s="56">
        <f t="shared" si="22"/>
        <v>772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0.29040110385974988</v>
      </c>
      <c r="O73" s="3">
        <f t="shared" ref="O73" si="29">+F73/(I73*216+L73*248)</f>
        <v>0.51055667820568851</v>
      </c>
      <c r="P73" s="4">
        <f t="shared" ref="P73" si="30">+G73/(J73*216+M73*248)</f>
        <v>0.40161959349047016</v>
      </c>
      <c r="Q73" s="41"/>
      <c r="R73" s="57">
        <f t="shared" si="25"/>
        <v>62.726638433705972</v>
      </c>
      <c r="S73" s="57">
        <f t="shared" si="26"/>
        <v>110.28024249242871</v>
      </c>
      <c r="T73" s="57">
        <f t="shared" si="27"/>
        <v>86.749832193941543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25572.923517500567</v>
      </c>
      <c r="F74" s="55">
        <v>49788.491672520504</v>
      </c>
      <c r="G74" s="56">
        <f t="shared" si="24"/>
        <v>75361.415190021071</v>
      </c>
      <c r="H74" s="54">
        <v>388</v>
      </c>
      <c r="I74" s="55">
        <v>388</v>
      </c>
      <c r="J74" s="56">
        <f t="shared" si="22"/>
        <v>776</v>
      </c>
      <c r="K74" s="54">
        <v>0</v>
      </c>
      <c r="L74" s="55">
        <v>0</v>
      </c>
      <c r="M74" s="56">
        <f t="shared" si="23"/>
        <v>0</v>
      </c>
      <c r="N74" s="3">
        <f t="shared" si="13"/>
        <v>0.30513702173420876</v>
      </c>
      <c r="O74" s="3">
        <f t="shared" si="0"/>
        <v>0.59407803160223971</v>
      </c>
      <c r="P74" s="4">
        <f t="shared" si="1"/>
        <v>0.44960752666822423</v>
      </c>
      <c r="Q74" s="41"/>
      <c r="R74" s="57">
        <f t="shared" si="25"/>
        <v>65.909596694589084</v>
      </c>
      <c r="S74" s="57">
        <f t="shared" si="26"/>
        <v>128.32085482608377</v>
      </c>
      <c r="T74" s="57">
        <f t="shared" si="27"/>
        <v>97.115225760336429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27152.182605231552</v>
      </c>
      <c r="F75" s="55">
        <v>51949.230474908618</v>
      </c>
      <c r="G75" s="56">
        <f t="shared" si="24"/>
        <v>79101.413080140162</v>
      </c>
      <c r="H75" s="54">
        <v>390</v>
      </c>
      <c r="I75" s="55">
        <v>396</v>
      </c>
      <c r="J75" s="56">
        <f t="shared" si="22"/>
        <v>786</v>
      </c>
      <c r="K75" s="54">
        <v>0</v>
      </c>
      <c r="L75" s="55">
        <v>0</v>
      </c>
      <c r="M75" s="56">
        <f t="shared" si="23"/>
        <v>0</v>
      </c>
      <c r="N75" s="3">
        <f t="shared" si="13"/>
        <v>0.32231935666229289</v>
      </c>
      <c r="O75" s="3">
        <f t="shared" si="0"/>
        <v>0.60733761778559459</v>
      </c>
      <c r="P75" s="4">
        <f t="shared" si="1"/>
        <v>0.46591634318242958</v>
      </c>
      <c r="Q75" s="41"/>
      <c r="R75" s="57">
        <f t="shared" si="25"/>
        <v>69.620981039055266</v>
      </c>
      <c r="S75" s="57">
        <f t="shared" si="26"/>
        <v>131.18492544168842</v>
      </c>
      <c r="T75" s="57">
        <f t="shared" si="27"/>
        <v>100.63793012740479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35030.132070647589</v>
      </c>
      <c r="F76" s="55">
        <v>58525.029037105647</v>
      </c>
      <c r="G76" s="56">
        <f t="shared" si="24"/>
        <v>93555.161107753229</v>
      </c>
      <c r="H76" s="54">
        <v>384</v>
      </c>
      <c r="I76" s="55">
        <v>392</v>
      </c>
      <c r="J76" s="56">
        <f t="shared" si="22"/>
        <v>776</v>
      </c>
      <c r="K76" s="54">
        <v>0</v>
      </c>
      <c r="L76" s="55">
        <v>0</v>
      </c>
      <c r="M76" s="56">
        <f t="shared" si="23"/>
        <v>0</v>
      </c>
      <c r="N76" s="3">
        <f t="shared" si="13"/>
        <v>0.42233473271903438</v>
      </c>
      <c r="O76" s="3">
        <f t="shared" si="0"/>
        <v>0.69119696047224166</v>
      </c>
      <c r="P76" s="4">
        <f t="shared" si="1"/>
        <v>0.55815173436756171</v>
      </c>
      <c r="Q76" s="41"/>
      <c r="R76" s="57">
        <f t="shared" si="25"/>
        <v>91.22430226731143</v>
      </c>
      <c r="S76" s="57">
        <f t="shared" si="26"/>
        <v>149.2985434620042</v>
      </c>
      <c r="T76" s="57">
        <f t="shared" si="27"/>
        <v>120.56077462339334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41752.759999242073</v>
      </c>
      <c r="F77" s="55">
        <v>58661.949933561278</v>
      </c>
      <c r="G77" s="56">
        <f t="shared" si="24"/>
        <v>100414.70993280335</v>
      </c>
      <c r="H77" s="54">
        <v>385</v>
      </c>
      <c r="I77" s="55">
        <v>388</v>
      </c>
      <c r="J77" s="56">
        <f t="shared" si="22"/>
        <v>773</v>
      </c>
      <c r="K77" s="54">
        <v>0</v>
      </c>
      <c r="L77" s="55">
        <v>0</v>
      </c>
      <c r="M77" s="56">
        <f t="shared" si="23"/>
        <v>0</v>
      </c>
      <c r="N77" s="3">
        <f t="shared" si="13"/>
        <v>0.50207744106832697</v>
      </c>
      <c r="O77" s="3">
        <f t="shared" si="0"/>
        <v>0.69995644727903394</v>
      </c>
      <c r="P77" s="4">
        <f t="shared" si="1"/>
        <v>0.60140092672130796</v>
      </c>
      <c r="Q77" s="41"/>
      <c r="R77" s="57">
        <f t="shared" si="25"/>
        <v>108.44872727075862</v>
      </c>
      <c r="S77" s="57">
        <f t="shared" si="26"/>
        <v>151.19059261227133</v>
      </c>
      <c r="T77" s="57">
        <f t="shared" si="27"/>
        <v>129.90260017180253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38833.354055629767</v>
      </c>
      <c r="F78" s="55">
        <v>43068.618286673707</v>
      </c>
      <c r="G78" s="56">
        <f t="shared" si="24"/>
        <v>81901.972342303474</v>
      </c>
      <c r="H78" s="54">
        <v>380</v>
      </c>
      <c r="I78" s="55">
        <v>392</v>
      </c>
      <c r="J78" s="56">
        <f t="shared" si="22"/>
        <v>772</v>
      </c>
      <c r="K78" s="54">
        <v>0</v>
      </c>
      <c r="L78" s="55">
        <v>0</v>
      </c>
      <c r="M78" s="56">
        <f t="shared" si="23"/>
        <v>0</v>
      </c>
      <c r="N78" s="3">
        <f t="shared" si="13"/>
        <v>0.47311591198379344</v>
      </c>
      <c r="O78" s="3">
        <f t="shared" si="0"/>
        <v>0.50865242685508438</v>
      </c>
      <c r="P78" s="4">
        <f t="shared" si="1"/>
        <v>0.49116035994952667</v>
      </c>
      <c r="Q78" s="41"/>
      <c r="R78" s="57">
        <f t="shared" si="25"/>
        <v>102.19303698849939</v>
      </c>
      <c r="S78" s="57">
        <f t="shared" si="26"/>
        <v>109.86892420069823</v>
      </c>
      <c r="T78" s="57">
        <f t="shared" si="27"/>
        <v>106.09063774909777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36910.865409137579</v>
      </c>
      <c r="F79" s="55">
        <v>40635.133165015635</v>
      </c>
      <c r="G79" s="56">
        <f t="shared" si="24"/>
        <v>77545.998574153215</v>
      </c>
      <c r="H79" s="54">
        <v>386</v>
      </c>
      <c r="I79" s="55">
        <v>388</v>
      </c>
      <c r="J79" s="56">
        <f t="shared" si="22"/>
        <v>774</v>
      </c>
      <c r="K79" s="54">
        <v>0</v>
      </c>
      <c r="L79" s="55">
        <v>0</v>
      </c>
      <c r="M79" s="56">
        <f t="shared" si="23"/>
        <v>0</v>
      </c>
      <c r="N79" s="3">
        <f t="shared" si="13"/>
        <v>0.44270372060470137</v>
      </c>
      <c r="O79" s="3">
        <f t="shared" si="0"/>
        <v>0.48485983635232477</v>
      </c>
      <c r="P79" s="4">
        <f t="shared" si="1"/>
        <v>0.46383624374433685</v>
      </c>
      <c r="Q79" s="41"/>
      <c r="R79" s="57">
        <f t="shared" si="25"/>
        <v>95.624003650615492</v>
      </c>
      <c r="S79" s="57">
        <f t="shared" si="26"/>
        <v>104.72972465210215</v>
      </c>
      <c r="T79" s="57">
        <f t="shared" si="27"/>
        <v>100.18862864877676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30278.840775434455</v>
      </c>
      <c r="F80" s="55">
        <v>31923.67837667849</v>
      </c>
      <c r="G80" s="56">
        <f t="shared" si="24"/>
        <v>62202.519152112945</v>
      </c>
      <c r="H80" s="54">
        <v>386</v>
      </c>
      <c r="I80" s="55">
        <v>382</v>
      </c>
      <c r="J80" s="56">
        <f t="shared" si="22"/>
        <v>768</v>
      </c>
      <c r="K80" s="54">
        <v>0</v>
      </c>
      <c r="L80" s="55">
        <v>0</v>
      </c>
      <c r="M80" s="56">
        <f t="shared" si="23"/>
        <v>0</v>
      </c>
      <c r="N80" s="3">
        <f t="shared" si="13"/>
        <v>0.36316015130774387</v>
      </c>
      <c r="O80" s="3">
        <f t="shared" si="0"/>
        <v>0.38689740130742789</v>
      </c>
      <c r="P80" s="4">
        <f t="shared" si="1"/>
        <v>0.37496696055237838</v>
      </c>
      <c r="Q80" s="41"/>
      <c r="R80" s="57">
        <f t="shared" si="25"/>
        <v>78.442592682472679</v>
      </c>
      <c r="S80" s="57">
        <f t="shared" si="26"/>
        <v>83.569838682404423</v>
      </c>
      <c r="T80" s="57">
        <f t="shared" si="27"/>
        <v>80.992863479313726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25311.691887301746</v>
      </c>
      <c r="F81" s="55">
        <v>27880.21194159313</v>
      </c>
      <c r="G81" s="56">
        <f t="shared" si="24"/>
        <v>53191.90382889488</v>
      </c>
      <c r="H81" s="54">
        <v>388</v>
      </c>
      <c r="I81" s="55">
        <v>382</v>
      </c>
      <c r="J81" s="56">
        <f t="shared" si="22"/>
        <v>770</v>
      </c>
      <c r="K81" s="54">
        <v>0</v>
      </c>
      <c r="L81" s="55">
        <v>0</v>
      </c>
      <c r="M81" s="56">
        <f t="shared" si="23"/>
        <v>0</v>
      </c>
      <c r="N81" s="3">
        <f t="shared" si="13"/>
        <v>0.30201999674615487</v>
      </c>
      <c r="O81" s="3">
        <f t="shared" ref="O81:O86" si="31">+F81/(I81*216+L81*248)</f>
        <v>0.33789281488260048</v>
      </c>
      <c r="P81" s="4">
        <f t="shared" ref="P81:P86" si="32">+G81/(J81*216+M81*248)</f>
        <v>0.31981664158787204</v>
      </c>
      <c r="Q81" s="41"/>
      <c r="R81" s="57">
        <f t="shared" si="25"/>
        <v>65.236319297169445</v>
      </c>
      <c r="S81" s="57">
        <f t="shared" si="26"/>
        <v>72.984848014641699</v>
      </c>
      <c r="T81" s="57">
        <f t="shared" si="27"/>
        <v>69.080394582980361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21684.204482528192</v>
      </c>
      <c r="F82" s="55">
        <v>26137.886449299243</v>
      </c>
      <c r="G82" s="56">
        <f t="shared" si="24"/>
        <v>47822.090931827435</v>
      </c>
      <c r="H82" s="54">
        <v>390</v>
      </c>
      <c r="I82" s="55">
        <v>386</v>
      </c>
      <c r="J82" s="56">
        <f t="shared" si="22"/>
        <v>776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0.25740983478784651</v>
      </c>
      <c r="O82" s="3">
        <f t="shared" si="31"/>
        <v>0.31349412839785123</v>
      </c>
      <c r="P82" s="4">
        <f t="shared" si="32"/>
        <v>0.28530743444436946</v>
      </c>
      <c r="Q82" s="41"/>
      <c r="R82" s="57">
        <f t="shared" si="25"/>
        <v>55.600524314174848</v>
      </c>
      <c r="S82" s="57">
        <f t="shared" si="26"/>
        <v>67.714731733935864</v>
      </c>
      <c r="T82" s="57">
        <f t="shared" si="27"/>
        <v>61.626405839983811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16341.750974185379</v>
      </c>
      <c r="F83" s="55">
        <v>18300.570244271421</v>
      </c>
      <c r="G83" s="56">
        <f t="shared" si="24"/>
        <v>34642.321218456796</v>
      </c>
      <c r="H83" s="54">
        <v>374</v>
      </c>
      <c r="I83" s="55">
        <v>370</v>
      </c>
      <c r="J83" s="56">
        <f t="shared" si="22"/>
        <v>744</v>
      </c>
      <c r="K83" s="54">
        <v>0</v>
      </c>
      <c r="L83" s="55">
        <v>0</v>
      </c>
      <c r="M83" s="56">
        <f t="shared" si="23"/>
        <v>0</v>
      </c>
      <c r="N83" s="3">
        <f t="shared" si="33"/>
        <v>0.2022894505618115</v>
      </c>
      <c r="O83" s="3">
        <f t="shared" si="31"/>
        <v>0.22898611416756032</v>
      </c>
      <c r="P83" s="4">
        <f t="shared" si="32"/>
        <v>0.21556601713993925</v>
      </c>
      <c r="Q83" s="41"/>
      <c r="R83" s="57">
        <f t="shared" si="25"/>
        <v>43.694521321351282</v>
      </c>
      <c r="S83" s="57">
        <f t="shared" si="26"/>
        <v>49.461000660193029</v>
      </c>
      <c r="T83" s="57">
        <f t="shared" si="27"/>
        <v>46.562259702226875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9659.9970242471099</v>
      </c>
      <c r="F84" s="60">
        <v>8439.99999996306</v>
      </c>
      <c r="G84" s="61">
        <f t="shared" si="24"/>
        <v>18099.99702421017</v>
      </c>
      <c r="H84" s="66">
        <v>370</v>
      </c>
      <c r="I84" s="60">
        <v>374</v>
      </c>
      <c r="J84" s="61">
        <f t="shared" si="22"/>
        <v>744</v>
      </c>
      <c r="K84" s="66">
        <v>0</v>
      </c>
      <c r="L84" s="60">
        <v>0</v>
      </c>
      <c r="M84" s="61">
        <f t="shared" si="23"/>
        <v>0</v>
      </c>
      <c r="N84" s="6">
        <f t="shared" si="33"/>
        <v>0.1208708336367256</v>
      </c>
      <c r="O84" s="6">
        <f t="shared" si="31"/>
        <v>0.10447613388744133</v>
      </c>
      <c r="P84" s="7">
        <f t="shared" si="32"/>
        <v>0.11262941198856388</v>
      </c>
      <c r="Q84" s="41"/>
      <c r="R84" s="57">
        <f t="shared" si="25"/>
        <v>26.108100065532728</v>
      </c>
      <c r="S84" s="57">
        <f t="shared" si="26"/>
        <v>22.566844919687327</v>
      </c>
      <c r="T84" s="57">
        <f t="shared" si="27"/>
        <v>24.327952989529798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2396.3717990622567</v>
      </c>
      <c r="F85" s="55">
        <v>4680.4583012471394</v>
      </c>
      <c r="G85" s="64">
        <f t="shared" ref="G85:G86" si="34">+E85+F85</f>
        <v>7076.8301003093966</v>
      </c>
      <c r="H85" s="68">
        <v>82</v>
      </c>
      <c r="I85" s="63">
        <v>84</v>
      </c>
      <c r="J85" s="64">
        <f t="shared" ref="J85:J86" si="35">+H85+I85</f>
        <v>166</v>
      </c>
      <c r="K85" s="68">
        <v>0</v>
      </c>
      <c r="L85" s="63">
        <v>0</v>
      </c>
      <c r="M85" s="64">
        <f t="shared" ref="M85:M86" si="36">+K85+L85</f>
        <v>0</v>
      </c>
      <c r="N85" s="3">
        <f t="shared" si="33"/>
        <v>0.13529651078716445</v>
      </c>
      <c r="O85" s="3">
        <f t="shared" si="31"/>
        <v>0.25796176704404428</v>
      </c>
      <c r="P85" s="4">
        <f t="shared" si="32"/>
        <v>0.19736808624245306</v>
      </c>
      <c r="Q85" s="41"/>
      <c r="R85" s="57">
        <f t="shared" si="25"/>
        <v>29.22404633002752</v>
      </c>
      <c r="S85" s="57">
        <f t="shared" si="26"/>
        <v>55.719741681513561</v>
      </c>
      <c r="T85" s="57">
        <f t="shared" si="27"/>
        <v>42.631506628369856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1932.0796566800495</v>
      </c>
      <c r="F86" s="60">
        <v>3585.0000000025466</v>
      </c>
      <c r="G86" s="61">
        <f t="shared" si="34"/>
        <v>5517.0796566825957</v>
      </c>
      <c r="H86" s="69">
        <v>83</v>
      </c>
      <c r="I86" s="60">
        <v>84</v>
      </c>
      <c r="J86" s="61">
        <f t="shared" si="35"/>
        <v>167</v>
      </c>
      <c r="K86" s="69">
        <v>0</v>
      </c>
      <c r="L86" s="60">
        <v>0</v>
      </c>
      <c r="M86" s="61">
        <f t="shared" si="36"/>
        <v>0</v>
      </c>
      <c r="N86" s="6">
        <f t="shared" si="33"/>
        <v>0.10776883404060963</v>
      </c>
      <c r="O86" s="6">
        <f t="shared" si="31"/>
        <v>0.1975859788361192</v>
      </c>
      <c r="P86" s="7">
        <f t="shared" si="32"/>
        <v>0.15294632004553657</v>
      </c>
      <c r="Q86" s="41"/>
      <c r="R86" s="57">
        <f t="shared" si="25"/>
        <v>23.278068152771681</v>
      </c>
      <c r="S86" s="57">
        <f t="shared" si="26"/>
        <v>42.678571428601742</v>
      </c>
      <c r="T86" s="57">
        <f t="shared" si="27"/>
        <v>33.036405129835899</v>
      </c>
    </row>
    <row r="87" spans="2:20" x14ac:dyDescent="0.25">
      <c r="B87" s="28" t="s">
        <v>85</v>
      </c>
      <c r="Q87" s="41"/>
    </row>
    <row r="88" spans="2:20" x14ac:dyDescent="0.25">
      <c r="B88" s="105"/>
    </row>
    <row r="90" spans="2:20" x14ac:dyDescent="0.25">
      <c r="C90" t="s">
        <v>107</v>
      </c>
      <c r="D90" s="1">
        <f>(SUMPRODUCT((G5:G86)*(D5:D86)))/1000</f>
        <v>2577058.2306117821</v>
      </c>
    </row>
    <row r="91" spans="2:20" x14ac:dyDescent="0.25">
      <c r="C91" t="s">
        <v>109</v>
      </c>
      <c r="D91" s="75">
        <f>SUMPRODUCT(((((J5:J86)*216)+((M5:M86)*248))*((D5:D86))/1000))</f>
        <v>7943594.0966400001</v>
      </c>
    </row>
    <row r="92" spans="2:20" x14ac:dyDescent="0.25">
      <c r="C92" t="s">
        <v>108</v>
      </c>
      <c r="D92" s="39">
        <f>+D90/D91</f>
        <v>0.32441967694470092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7" zoomScale="78" zoomScaleNormal="78" workbookViewId="0">
      <selection activeCell="B89" sqref="B89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0">
        <v>0.20068776346933562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467.99999999920476</v>
      </c>
      <c r="F5" s="55">
        <v>2196.0788762264265</v>
      </c>
      <c r="G5" s="56">
        <f>+E5+F5</f>
        <v>2664.0788762256311</v>
      </c>
      <c r="H5" s="55">
        <v>157</v>
      </c>
      <c r="I5" s="55">
        <v>200</v>
      </c>
      <c r="J5" s="56">
        <f>+H5+I5</f>
        <v>357</v>
      </c>
      <c r="K5" s="55">
        <v>0</v>
      </c>
      <c r="L5" s="55">
        <v>0</v>
      </c>
      <c r="M5" s="56">
        <f>+K5+L5</f>
        <v>0</v>
      </c>
      <c r="N5" s="32">
        <f>+E5/(H5*216+K5*248)</f>
        <v>1.3800424628426657E-2</v>
      </c>
      <c r="O5" s="32">
        <f t="shared" ref="O5:O80" si="0">+F5/(I5*216+L5*248)</f>
        <v>5.083515917190802E-2</v>
      </c>
      <c r="P5" s="33">
        <f>+G5/(J5*216+M5*248)</f>
        <v>3.4548175072954032E-2</v>
      </c>
      <c r="Q5" s="41"/>
      <c r="R5" s="57">
        <f>+E5/(H5+K5)</f>
        <v>2.9808917197401579</v>
      </c>
      <c r="S5" s="57">
        <f t="shared" ref="S5" si="1">+F5/(I5+L5)</f>
        <v>10.980394381132133</v>
      </c>
      <c r="T5" s="57">
        <f t="shared" ref="T5" si="2">+G5/(J5+M5)</f>
        <v>7.4624058157580704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849.16158981216779</v>
      </c>
      <c r="F6" s="55">
        <v>4064.9300539437672</v>
      </c>
      <c r="G6" s="56">
        <f t="shared" ref="G6:G70" si="3">+E6+F6</f>
        <v>4914.0916437559354</v>
      </c>
      <c r="H6" s="55">
        <v>154</v>
      </c>
      <c r="I6" s="55">
        <v>190</v>
      </c>
      <c r="J6" s="56">
        <f t="shared" ref="J6:J59" si="4">+H6+I6</f>
        <v>344</v>
      </c>
      <c r="K6" s="55">
        <v>0</v>
      </c>
      <c r="L6" s="55">
        <v>0</v>
      </c>
      <c r="M6" s="56">
        <f t="shared" ref="M6:M59" si="5">+K6+L6</f>
        <v>0</v>
      </c>
      <c r="N6" s="32">
        <f t="shared" ref="N6:N16" si="6">+E6/(H6*216+K6*248)</f>
        <v>2.5527945821674117E-2</v>
      </c>
      <c r="O6" s="32">
        <f t="shared" ref="O6:O16" si="7">+F6/(I6*216+L6*248)</f>
        <v>9.9048003263737014E-2</v>
      </c>
      <c r="P6" s="33">
        <f t="shared" ref="P6:P16" si="8">+G6/(J6*216+M6*248)</f>
        <v>6.6134954292580955E-2</v>
      </c>
      <c r="Q6" s="41"/>
      <c r="R6" s="57">
        <f t="shared" ref="R6:R70" si="9">+E6/(H6+K6)</f>
        <v>5.5140362974816091</v>
      </c>
      <c r="S6" s="57">
        <f t="shared" ref="S6:S70" si="10">+F6/(I6+L6)</f>
        <v>21.394368704967196</v>
      </c>
      <c r="T6" s="57">
        <f t="shared" ref="T6:T70" si="11">+G6/(J6+M6)</f>
        <v>14.285150127197486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1061.0599289087934</v>
      </c>
      <c r="F7" s="55">
        <v>5120.5287226294577</v>
      </c>
      <c r="G7" s="56">
        <f t="shared" si="3"/>
        <v>6181.5886515382508</v>
      </c>
      <c r="H7" s="55">
        <v>173</v>
      </c>
      <c r="I7" s="55">
        <v>182</v>
      </c>
      <c r="J7" s="56">
        <f t="shared" si="4"/>
        <v>355</v>
      </c>
      <c r="K7" s="55">
        <v>0</v>
      </c>
      <c r="L7" s="55">
        <v>0</v>
      </c>
      <c r="M7" s="56">
        <f t="shared" si="5"/>
        <v>0</v>
      </c>
      <c r="N7" s="32">
        <f t="shared" si="6"/>
        <v>2.8394881420166811E-2</v>
      </c>
      <c r="O7" s="32">
        <f t="shared" si="7"/>
        <v>0.13025357963546647</v>
      </c>
      <c r="P7" s="33">
        <f t="shared" si="8"/>
        <v>8.0615397124911989E-2</v>
      </c>
      <c r="Q7" s="41"/>
      <c r="R7" s="57">
        <f t="shared" si="9"/>
        <v>6.133294386756031</v>
      </c>
      <c r="S7" s="57">
        <f t="shared" si="10"/>
        <v>28.134773201260757</v>
      </c>
      <c r="T7" s="57">
        <f t="shared" si="11"/>
        <v>17.412925778980988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1250.5860793235772</v>
      </c>
      <c r="F8" s="55">
        <v>5878.5697359685691</v>
      </c>
      <c r="G8" s="56">
        <f t="shared" si="3"/>
        <v>7129.1558152921461</v>
      </c>
      <c r="H8" s="55">
        <v>173</v>
      </c>
      <c r="I8" s="55">
        <v>189</v>
      </c>
      <c r="J8" s="56">
        <f t="shared" si="4"/>
        <v>362</v>
      </c>
      <c r="K8" s="55">
        <v>0</v>
      </c>
      <c r="L8" s="55">
        <v>0</v>
      </c>
      <c r="M8" s="56">
        <f t="shared" si="5"/>
        <v>0</v>
      </c>
      <c r="N8" s="32">
        <f t="shared" si="6"/>
        <v>3.3466765128547883E-2</v>
      </c>
      <c r="O8" s="32">
        <f t="shared" si="7"/>
        <v>0.14399788692848739</v>
      </c>
      <c r="P8" s="33">
        <f t="shared" si="8"/>
        <v>9.117500275337817E-2</v>
      </c>
      <c r="Q8" s="41"/>
      <c r="R8" s="57">
        <f t="shared" si="9"/>
        <v>7.2288212677663424</v>
      </c>
      <c r="S8" s="57">
        <f t="shared" si="10"/>
        <v>31.103543576553275</v>
      </c>
      <c r="T8" s="57">
        <f t="shared" si="11"/>
        <v>19.693800594729687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1693.6858825811707</v>
      </c>
      <c r="F9" s="55">
        <v>7211.3314204052622</v>
      </c>
      <c r="G9" s="56">
        <f t="shared" si="3"/>
        <v>8905.0173029864327</v>
      </c>
      <c r="H9" s="55">
        <v>175</v>
      </c>
      <c r="I9" s="55">
        <v>188</v>
      </c>
      <c r="J9" s="56">
        <f t="shared" si="4"/>
        <v>363</v>
      </c>
      <c r="K9" s="55">
        <v>0</v>
      </c>
      <c r="L9" s="55">
        <v>0</v>
      </c>
      <c r="M9" s="56">
        <f t="shared" si="5"/>
        <v>0</v>
      </c>
      <c r="N9" s="32">
        <f t="shared" si="6"/>
        <v>4.4806504830189706E-2</v>
      </c>
      <c r="O9" s="32">
        <f t="shared" si="7"/>
        <v>0.17758400857971982</v>
      </c>
      <c r="P9" s="33">
        <f t="shared" si="8"/>
        <v>0.11357281531204</v>
      </c>
      <c r="Q9" s="41"/>
      <c r="R9" s="57">
        <f t="shared" si="9"/>
        <v>9.6782050433209754</v>
      </c>
      <c r="S9" s="57">
        <f t="shared" si="10"/>
        <v>38.358145853219483</v>
      </c>
      <c r="T9" s="57">
        <f t="shared" si="11"/>
        <v>24.531728107400642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1887.8526352898616</v>
      </c>
      <c r="F10" s="55">
        <v>8350.108400951638</v>
      </c>
      <c r="G10" s="56">
        <f t="shared" si="3"/>
        <v>10237.961036241501</v>
      </c>
      <c r="H10" s="55">
        <v>175</v>
      </c>
      <c r="I10" s="55">
        <v>182</v>
      </c>
      <c r="J10" s="56">
        <f t="shared" si="4"/>
        <v>357</v>
      </c>
      <c r="K10" s="55">
        <v>0</v>
      </c>
      <c r="L10" s="55">
        <v>0</v>
      </c>
      <c r="M10" s="56">
        <f t="shared" si="5"/>
        <v>0</v>
      </c>
      <c r="N10" s="32">
        <f t="shared" si="6"/>
        <v>4.9943191409784697E-2</v>
      </c>
      <c r="O10" s="32">
        <f t="shared" si="7"/>
        <v>0.21240609485530215</v>
      </c>
      <c r="P10" s="33">
        <f t="shared" si="8"/>
        <v>0.13276741669573477</v>
      </c>
      <c r="Q10" s="41"/>
      <c r="R10" s="57">
        <f t="shared" si="9"/>
        <v>10.787729344513496</v>
      </c>
      <c r="S10" s="57">
        <f t="shared" si="10"/>
        <v>45.879716488745267</v>
      </c>
      <c r="T10" s="57">
        <f t="shared" si="11"/>
        <v>28.677762006278712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3338.5891650705767</v>
      </c>
      <c r="F11" s="55">
        <v>10322.706068492462</v>
      </c>
      <c r="G11" s="56">
        <f t="shared" si="3"/>
        <v>13661.295233563038</v>
      </c>
      <c r="H11" s="55">
        <v>189</v>
      </c>
      <c r="I11" s="55">
        <v>185</v>
      </c>
      <c r="J11" s="56">
        <f t="shared" si="4"/>
        <v>374</v>
      </c>
      <c r="K11" s="55">
        <v>0</v>
      </c>
      <c r="L11" s="55">
        <v>0</v>
      </c>
      <c r="M11" s="56">
        <f t="shared" si="5"/>
        <v>0</v>
      </c>
      <c r="N11" s="32">
        <f t="shared" si="6"/>
        <v>8.1780059892969256E-2</v>
      </c>
      <c r="O11" s="32">
        <f t="shared" si="7"/>
        <v>0.25832597769000154</v>
      </c>
      <c r="P11" s="33">
        <f t="shared" si="8"/>
        <v>0.16910892297438895</v>
      </c>
      <c r="Q11" s="41"/>
      <c r="R11" s="57">
        <f t="shared" si="9"/>
        <v>17.664492936881359</v>
      </c>
      <c r="S11" s="57">
        <f t="shared" si="10"/>
        <v>55.798411181040336</v>
      </c>
      <c r="T11" s="57">
        <f t="shared" si="11"/>
        <v>36.527527362468014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3422.9190814727754</v>
      </c>
      <c r="F12" s="55">
        <v>10460.975639930861</v>
      </c>
      <c r="G12" s="56">
        <f t="shared" si="3"/>
        <v>13883.894721403636</v>
      </c>
      <c r="H12" s="55">
        <v>186</v>
      </c>
      <c r="I12" s="55">
        <v>193</v>
      </c>
      <c r="J12" s="56">
        <f t="shared" si="4"/>
        <v>379</v>
      </c>
      <c r="K12" s="55">
        <v>0</v>
      </c>
      <c r="L12" s="55">
        <v>0</v>
      </c>
      <c r="M12" s="56">
        <f t="shared" si="5"/>
        <v>0</v>
      </c>
      <c r="N12" s="32">
        <f t="shared" si="6"/>
        <v>8.5198105373177402E-2</v>
      </c>
      <c r="O12" s="32">
        <f t="shared" si="7"/>
        <v>0.25093493667076522</v>
      </c>
      <c r="P12" s="33">
        <f t="shared" si="8"/>
        <v>0.16959707223448203</v>
      </c>
      <c r="Q12" s="41"/>
      <c r="R12" s="57">
        <f t="shared" si="9"/>
        <v>18.402790760606319</v>
      </c>
      <c r="S12" s="57">
        <f t="shared" si="10"/>
        <v>54.201946320885291</v>
      </c>
      <c r="T12" s="57">
        <f t="shared" si="11"/>
        <v>36.632967602648115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3516.5384773344977</v>
      </c>
      <c r="F13" s="55">
        <v>10634.993612193399</v>
      </c>
      <c r="G13" s="56">
        <f t="shared" si="3"/>
        <v>14151.532089527896</v>
      </c>
      <c r="H13" s="55">
        <v>188</v>
      </c>
      <c r="I13" s="55">
        <v>190</v>
      </c>
      <c r="J13" s="56">
        <f t="shared" si="4"/>
        <v>378</v>
      </c>
      <c r="K13" s="55">
        <v>0</v>
      </c>
      <c r="L13" s="55">
        <v>0</v>
      </c>
      <c r="M13" s="56">
        <f t="shared" si="5"/>
        <v>0</v>
      </c>
      <c r="N13" s="32">
        <f t="shared" si="6"/>
        <v>8.6597184725534321E-2</v>
      </c>
      <c r="O13" s="32">
        <f t="shared" si="7"/>
        <v>0.25913727125227581</v>
      </c>
      <c r="P13" s="33">
        <f t="shared" si="8"/>
        <v>0.17332368324426681</v>
      </c>
      <c r="Q13" s="41"/>
      <c r="R13" s="57">
        <f t="shared" si="9"/>
        <v>18.704991900715413</v>
      </c>
      <c r="S13" s="57">
        <f t="shared" si="10"/>
        <v>55.973650590491573</v>
      </c>
      <c r="T13" s="57">
        <f t="shared" si="11"/>
        <v>37.437915580761633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4095.6016072937537</v>
      </c>
      <c r="F14" s="55">
        <v>11784.303812723731</v>
      </c>
      <c r="G14" s="56">
        <f t="shared" si="3"/>
        <v>15879.905420017483</v>
      </c>
      <c r="H14" s="55">
        <v>200</v>
      </c>
      <c r="I14" s="55">
        <v>182</v>
      </c>
      <c r="J14" s="56">
        <f t="shared" si="4"/>
        <v>382</v>
      </c>
      <c r="K14" s="55">
        <v>0</v>
      </c>
      <c r="L14" s="55">
        <v>0</v>
      </c>
      <c r="M14" s="56">
        <f t="shared" si="5"/>
        <v>0</v>
      </c>
      <c r="N14" s="32">
        <f t="shared" si="6"/>
        <v>9.4805592761429483E-2</v>
      </c>
      <c r="O14" s="32">
        <f t="shared" si="7"/>
        <v>0.29976352799968792</v>
      </c>
      <c r="P14" s="33">
        <f t="shared" si="8"/>
        <v>0.1924557085032175</v>
      </c>
      <c r="Q14" s="41"/>
      <c r="R14" s="57">
        <f t="shared" si="9"/>
        <v>20.478008036468768</v>
      </c>
      <c r="S14" s="57">
        <f t="shared" si="10"/>
        <v>64.748922047932581</v>
      </c>
      <c r="T14" s="57">
        <f t="shared" si="11"/>
        <v>41.570433036694979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7418.5982961010586</v>
      </c>
      <c r="F15" s="55">
        <v>20948.601930175904</v>
      </c>
      <c r="G15" s="56">
        <f t="shared" si="3"/>
        <v>28367.200226276964</v>
      </c>
      <c r="H15" s="55">
        <v>218</v>
      </c>
      <c r="I15" s="55">
        <v>201</v>
      </c>
      <c r="J15" s="56">
        <f t="shared" si="4"/>
        <v>419</v>
      </c>
      <c r="K15" s="55">
        <v>172</v>
      </c>
      <c r="L15" s="55">
        <v>173</v>
      </c>
      <c r="M15" s="56">
        <f t="shared" si="5"/>
        <v>345</v>
      </c>
      <c r="N15" s="32">
        <f t="shared" si="6"/>
        <v>8.2664003121111815E-2</v>
      </c>
      <c r="O15" s="32">
        <f t="shared" si="7"/>
        <v>0.24268537917256608</v>
      </c>
      <c r="P15" s="33">
        <f t="shared" si="8"/>
        <v>0.16111868540006455</v>
      </c>
      <c r="Q15" s="41"/>
      <c r="R15" s="57">
        <f t="shared" si="9"/>
        <v>19.022046913079638</v>
      </c>
      <c r="S15" s="57">
        <f t="shared" si="10"/>
        <v>56.012304626138778</v>
      </c>
      <c r="T15" s="57">
        <f t="shared" si="11"/>
        <v>37.129843228111206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14695.120407082077</v>
      </c>
      <c r="F16" s="55">
        <v>32660.664348871564</v>
      </c>
      <c r="G16" s="56">
        <f t="shared" si="3"/>
        <v>47355.784755953639</v>
      </c>
      <c r="H16" s="55">
        <v>320</v>
      </c>
      <c r="I16" s="55">
        <v>302</v>
      </c>
      <c r="J16" s="56">
        <f t="shared" si="4"/>
        <v>622</v>
      </c>
      <c r="K16" s="55">
        <v>228</v>
      </c>
      <c r="L16" s="55">
        <v>227</v>
      </c>
      <c r="M16" s="56">
        <f t="shared" si="5"/>
        <v>455</v>
      </c>
      <c r="N16" s="32">
        <f t="shared" si="6"/>
        <v>0.11693977914981281</v>
      </c>
      <c r="O16" s="32">
        <f t="shared" si="7"/>
        <v>0.2687501180704987</v>
      </c>
      <c r="P16" s="33">
        <f t="shared" si="8"/>
        <v>0.19157490839490615</v>
      </c>
      <c r="Q16" s="41"/>
      <c r="R16" s="57">
        <f t="shared" si="9"/>
        <v>26.815913151609628</v>
      </c>
      <c r="S16" s="57">
        <f t="shared" si="10"/>
        <v>61.740386292762878</v>
      </c>
      <c r="T16" s="57">
        <f t="shared" si="11"/>
        <v>43.970087981386854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15924.530405113144</v>
      </c>
      <c r="F17" s="55">
        <v>33863.284930630769</v>
      </c>
      <c r="G17" s="56">
        <f t="shared" si="3"/>
        <v>49787.815335743915</v>
      </c>
      <c r="H17" s="55">
        <v>322</v>
      </c>
      <c r="I17" s="55">
        <v>304</v>
      </c>
      <c r="J17" s="56">
        <f t="shared" si="4"/>
        <v>626</v>
      </c>
      <c r="K17" s="55">
        <v>228</v>
      </c>
      <c r="L17" s="55">
        <v>227</v>
      </c>
      <c r="M17" s="56">
        <f t="shared" si="5"/>
        <v>455</v>
      </c>
      <c r="N17" s="32">
        <f t="shared" ref="N17:N81" si="12">+E17/(H17*216+K17*248)</f>
        <v>0.12628894179920969</v>
      </c>
      <c r="O17" s="32">
        <f t="shared" si="0"/>
        <v>0.27765894498713323</v>
      </c>
      <c r="P17" s="33">
        <f t="shared" ref="P17:P80" si="13">+G17/(J17*216+M17*248)</f>
        <v>0.20071199783816523</v>
      </c>
      <c r="Q17" s="41"/>
      <c r="R17" s="57">
        <f t="shared" si="9"/>
        <v>28.953691645660264</v>
      </c>
      <c r="S17" s="57">
        <f t="shared" si="10"/>
        <v>63.772664652788642</v>
      </c>
      <c r="T17" s="57">
        <f t="shared" si="11"/>
        <v>46.057183474323693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22066.343647929079</v>
      </c>
      <c r="F18" s="55">
        <v>37897.122788558532</v>
      </c>
      <c r="G18" s="56">
        <f t="shared" si="3"/>
        <v>59963.466436487608</v>
      </c>
      <c r="H18" s="55">
        <v>335</v>
      </c>
      <c r="I18" s="55">
        <v>302</v>
      </c>
      <c r="J18" s="56">
        <f t="shared" si="4"/>
        <v>637</v>
      </c>
      <c r="K18" s="55">
        <v>228</v>
      </c>
      <c r="L18" s="55">
        <v>222</v>
      </c>
      <c r="M18" s="56">
        <f t="shared" si="5"/>
        <v>450</v>
      </c>
      <c r="N18" s="32">
        <f t="shared" si="12"/>
        <v>0.17118432048601345</v>
      </c>
      <c r="O18" s="32">
        <f t="shared" si="0"/>
        <v>0.31505322882214792</v>
      </c>
      <c r="P18" s="33">
        <f t="shared" si="13"/>
        <v>0.24063158703524837</v>
      </c>
      <c r="Q18" s="41"/>
      <c r="R18" s="57">
        <f t="shared" si="9"/>
        <v>39.194216070921989</v>
      </c>
      <c r="S18" s="57">
        <f t="shared" si="10"/>
        <v>72.322753413279642</v>
      </c>
      <c r="T18" s="57">
        <f t="shared" si="11"/>
        <v>55.164182554266432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34188.875465244717</v>
      </c>
      <c r="F19" s="55">
        <v>39480.952609250286</v>
      </c>
      <c r="G19" s="56">
        <f t="shared" si="3"/>
        <v>73669.828074495003</v>
      </c>
      <c r="H19" s="55">
        <v>338</v>
      </c>
      <c r="I19" s="55">
        <v>302</v>
      </c>
      <c r="J19" s="56">
        <f t="shared" si="4"/>
        <v>640</v>
      </c>
      <c r="K19" s="55">
        <v>228</v>
      </c>
      <c r="L19" s="55">
        <v>210</v>
      </c>
      <c r="M19" s="56">
        <f t="shared" si="5"/>
        <v>438</v>
      </c>
      <c r="N19" s="32">
        <f t="shared" si="12"/>
        <v>0.26390079246360315</v>
      </c>
      <c r="O19" s="32">
        <f t="shared" si="0"/>
        <v>0.33654658184371833</v>
      </c>
      <c r="P19" s="33">
        <f t="shared" si="13"/>
        <v>0.29842272698528338</v>
      </c>
      <c r="Q19" s="41"/>
      <c r="R19" s="57">
        <f t="shared" si="9"/>
        <v>60.404373613506564</v>
      </c>
      <c r="S19" s="57">
        <f t="shared" si="10"/>
        <v>77.111235564941964</v>
      </c>
      <c r="T19" s="57">
        <f t="shared" si="11"/>
        <v>68.33935813960575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49039.122198608144</v>
      </c>
      <c r="F20" s="55">
        <v>52866.014196714059</v>
      </c>
      <c r="G20" s="56">
        <f t="shared" si="3"/>
        <v>101905.1363953222</v>
      </c>
      <c r="H20" s="55">
        <v>424</v>
      </c>
      <c r="I20" s="55">
        <v>389</v>
      </c>
      <c r="J20" s="56">
        <f t="shared" si="4"/>
        <v>813</v>
      </c>
      <c r="K20" s="55">
        <v>232</v>
      </c>
      <c r="L20" s="55">
        <v>201</v>
      </c>
      <c r="M20" s="56">
        <f t="shared" si="5"/>
        <v>433</v>
      </c>
      <c r="N20" s="32">
        <f t="shared" si="12"/>
        <v>0.32885677440053745</v>
      </c>
      <c r="O20" s="32">
        <f t="shared" si="0"/>
        <v>0.3948997116403285</v>
      </c>
      <c r="P20" s="33">
        <f t="shared" si="13"/>
        <v>0.36009900066193462</v>
      </c>
      <c r="Q20" s="41"/>
      <c r="R20" s="57">
        <f t="shared" si="9"/>
        <v>74.754759449097776</v>
      </c>
      <c r="S20" s="57">
        <f t="shared" si="10"/>
        <v>89.603413892735688</v>
      </c>
      <c r="T20" s="57">
        <f t="shared" si="11"/>
        <v>81.785823752265017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43697.734485120294</v>
      </c>
      <c r="F21" s="55">
        <v>52882.090970998492</v>
      </c>
      <c r="G21" s="56">
        <f t="shared" si="3"/>
        <v>96579.825456118793</v>
      </c>
      <c r="H21" s="55">
        <v>427</v>
      </c>
      <c r="I21" s="55">
        <v>395</v>
      </c>
      <c r="J21" s="56">
        <f t="shared" si="4"/>
        <v>822</v>
      </c>
      <c r="K21" s="55">
        <v>228</v>
      </c>
      <c r="L21" s="55">
        <v>202</v>
      </c>
      <c r="M21" s="56">
        <f t="shared" si="5"/>
        <v>430</v>
      </c>
      <c r="N21" s="32">
        <f t="shared" si="12"/>
        <v>0.29371494384255725</v>
      </c>
      <c r="O21" s="32">
        <f t="shared" si="0"/>
        <v>0.39051582509451238</v>
      </c>
      <c r="P21" s="33">
        <f t="shared" si="13"/>
        <v>0.33984005691968383</v>
      </c>
      <c r="Q21" s="41"/>
      <c r="R21" s="57">
        <f t="shared" si="9"/>
        <v>66.714098450565331</v>
      </c>
      <c r="S21" s="57">
        <f t="shared" si="10"/>
        <v>88.57971686934421</v>
      </c>
      <c r="T21" s="57">
        <f t="shared" si="11"/>
        <v>77.140435667826509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42268.058234194497</v>
      </c>
      <c r="F22" s="55">
        <v>50250.991974179917</v>
      </c>
      <c r="G22" s="56">
        <f t="shared" si="3"/>
        <v>92519.050208374421</v>
      </c>
      <c r="H22" s="55">
        <v>427</v>
      </c>
      <c r="I22" s="55">
        <v>384</v>
      </c>
      <c r="J22" s="56">
        <f t="shared" si="4"/>
        <v>811</v>
      </c>
      <c r="K22" s="55">
        <v>240</v>
      </c>
      <c r="L22" s="55">
        <v>208</v>
      </c>
      <c r="M22" s="56">
        <f t="shared" si="5"/>
        <v>448</v>
      </c>
      <c r="N22" s="32">
        <f t="shared" si="12"/>
        <v>0.27853378034025578</v>
      </c>
      <c r="O22" s="32">
        <f t="shared" si="0"/>
        <v>0.37353556117819275</v>
      </c>
      <c r="P22" s="33">
        <f t="shared" si="13"/>
        <v>0.32317678569363706</v>
      </c>
      <c r="Q22" s="41"/>
      <c r="R22" s="57">
        <f t="shared" si="9"/>
        <v>63.370402150216641</v>
      </c>
      <c r="S22" s="57">
        <f t="shared" si="10"/>
        <v>84.883432388817425</v>
      </c>
      <c r="T22" s="57">
        <f t="shared" si="11"/>
        <v>73.486139958994769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43305.491942759239</v>
      </c>
      <c r="F23" s="55">
        <v>35593.059517697875</v>
      </c>
      <c r="G23" s="56">
        <f t="shared" si="3"/>
        <v>78898.551460457122</v>
      </c>
      <c r="H23" s="55">
        <v>422</v>
      </c>
      <c r="I23" s="55">
        <v>365</v>
      </c>
      <c r="J23" s="56">
        <f t="shared" si="4"/>
        <v>787</v>
      </c>
      <c r="K23" s="55">
        <v>242</v>
      </c>
      <c r="L23" s="55">
        <v>237</v>
      </c>
      <c r="M23" s="56">
        <f t="shared" si="5"/>
        <v>479</v>
      </c>
      <c r="N23" s="32">
        <f t="shared" si="12"/>
        <v>0.28647261287282522</v>
      </c>
      <c r="O23" s="32">
        <f t="shared" si="0"/>
        <v>0.25864041621394224</v>
      </c>
      <c r="P23" s="33">
        <f t="shared" si="13"/>
        <v>0.27320956652881434</v>
      </c>
      <c r="Q23" s="41"/>
      <c r="R23" s="57">
        <f t="shared" si="9"/>
        <v>65.219114371625366</v>
      </c>
      <c r="S23" s="57">
        <f t="shared" si="10"/>
        <v>59.124683584215738</v>
      </c>
      <c r="T23" s="57">
        <f t="shared" si="11"/>
        <v>62.321130695463758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40967.620936258332</v>
      </c>
      <c r="F24" s="55">
        <v>32990.808033488218</v>
      </c>
      <c r="G24" s="56">
        <f t="shared" si="3"/>
        <v>73958.428969746543</v>
      </c>
      <c r="H24" s="55">
        <v>416</v>
      </c>
      <c r="I24" s="55">
        <v>362</v>
      </c>
      <c r="J24" s="56">
        <f t="shared" si="4"/>
        <v>778</v>
      </c>
      <c r="K24" s="55">
        <v>245</v>
      </c>
      <c r="L24" s="55">
        <v>237</v>
      </c>
      <c r="M24" s="56">
        <f t="shared" si="5"/>
        <v>482</v>
      </c>
      <c r="N24" s="32">
        <f t="shared" si="12"/>
        <v>0.27200045769545289</v>
      </c>
      <c r="O24" s="32">
        <f t="shared" si="0"/>
        <v>0.24086507821891404</v>
      </c>
      <c r="P24" s="33">
        <f t="shared" si="13"/>
        <v>0.25717157063587176</v>
      </c>
      <c r="Q24" s="41"/>
      <c r="R24" s="57">
        <f t="shared" si="9"/>
        <v>61.978246499634388</v>
      </c>
      <c r="S24" s="57">
        <f t="shared" si="10"/>
        <v>55.076474179446109</v>
      </c>
      <c r="T24" s="57">
        <f t="shared" si="11"/>
        <v>58.697165849005195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38410.67435398676</v>
      </c>
      <c r="F25" s="55">
        <v>31793.188326624051</v>
      </c>
      <c r="G25" s="56">
        <f t="shared" si="3"/>
        <v>70203.862680610808</v>
      </c>
      <c r="H25" s="55">
        <v>411</v>
      </c>
      <c r="I25" s="55">
        <v>357</v>
      </c>
      <c r="J25" s="56">
        <f t="shared" si="4"/>
        <v>768</v>
      </c>
      <c r="K25" s="55">
        <v>241</v>
      </c>
      <c r="L25" s="55">
        <v>237</v>
      </c>
      <c r="M25" s="56">
        <f t="shared" si="5"/>
        <v>478</v>
      </c>
      <c r="N25" s="32">
        <f t="shared" si="12"/>
        <v>0.25858112312841153</v>
      </c>
      <c r="O25" s="32">
        <f t="shared" si="0"/>
        <v>0.23396612156057967</v>
      </c>
      <c r="P25" s="33">
        <f t="shared" si="13"/>
        <v>0.2468212531663484</v>
      </c>
      <c r="Q25" s="41"/>
      <c r="R25" s="57">
        <f t="shared" si="9"/>
        <v>58.912077230041042</v>
      </c>
      <c r="S25" s="57">
        <f t="shared" si="10"/>
        <v>53.523886071757659</v>
      </c>
      <c r="T25" s="57">
        <f t="shared" si="11"/>
        <v>56.343388989254258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36944.273225973331</v>
      </c>
      <c r="F26" s="55">
        <v>29332.732601964304</v>
      </c>
      <c r="G26" s="56">
        <f t="shared" si="3"/>
        <v>66277.005827937639</v>
      </c>
      <c r="H26" s="55">
        <v>406</v>
      </c>
      <c r="I26" s="55">
        <v>358</v>
      </c>
      <c r="J26" s="56">
        <f t="shared" si="4"/>
        <v>764</v>
      </c>
      <c r="K26" s="55">
        <v>249</v>
      </c>
      <c r="L26" s="55">
        <v>238</v>
      </c>
      <c r="M26" s="56">
        <f t="shared" si="5"/>
        <v>487</v>
      </c>
      <c r="N26" s="32">
        <f t="shared" si="12"/>
        <v>0.24720486875684741</v>
      </c>
      <c r="O26" s="32">
        <f t="shared" si="0"/>
        <v>0.21512506308645493</v>
      </c>
      <c r="P26" s="33">
        <f t="shared" si="13"/>
        <v>0.23189995041265793</v>
      </c>
      <c r="Q26" s="41"/>
      <c r="R26" s="57">
        <f t="shared" si="9"/>
        <v>56.403470574005084</v>
      </c>
      <c r="S26" s="57">
        <f t="shared" si="10"/>
        <v>49.215994298597828</v>
      </c>
      <c r="T26" s="57">
        <f t="shared" si="11"/>
        <v>52.979221285321856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34110.14072901188</v>
      </c>
      <c r="F27" s="55">
        <v>22050.770509694903</v>
      </c>
      <c r="G27" s="56">
        <f t="shared" si="3"/>
        <v>56160.911238706787</v>
      </c>
      <c r="H27" s="55">
        <v>391</v>
      </c>
      <c r="I27" s="55">
        <v>355</v>
      </c>
      <c r="J27" s="56">
        <f t="shared" si="4"/>
        <v>746</v>
      </c>
      <c r="K27" s="55">
        <v>264</v>
      </c>
      <c r="L27" s="55">
        <v>242</v>
      </c>
      <c r="M27" s="56">
        <f t="shared" si="5"/>
        <v>506</v>
      </c>
      <c r="N27" s="32">
        <f t="shared" si="12"/>
        <v>0.22751014306208234</v>
      </c>
      <c r="O27" s="32">
        <f t="shared" si="0"/>
        <v>0.16131247812441404</v>
      </c>
      <c r="P27" s="33">
        <f t="shared" si="13"/>
        <v>0.19593931854522575</v>
      </c>
      <c r="Q27" s="41"/>
      <c r="R27" s="57">
        <f t="shared" si="9"/>
        <v>52.076550731315848</v>
      </c>
      <c r="S27" s="57">
        <f t="shared" si="10"/>
        <v>36.935964002839036</v>
      </c>
      <c r="T27" s="57">
        <f t="shared" si="11"/>
        <v>44.856957858392001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9360.1183166669816</v>
      </c>
      <c r="F28" s="55">
        <v>9487.5585787118125</v>
      </c>
      <c r="G28" s="56">
        <f t="shared" si="3"/>
        <v>18847.676895378794</v>
      </c>
      <c r="H28" s="55">
        <v>214</v>
      </c>
      <c r="I28" s="55">
        <v>193</v>
      </c>
      <c r="J28" s="56">
        <f t="shared" si="4"/>
        <v>407</v>
      </c>
      <c r="K28" s="55">
        <v>0</v>
      </c>
      <c r="L28" s="55">
        <v>0</v>
      </c>
      <c r="M28" s="56">
        <f t="shared" si="5"/>
        <v>0</v>
      </c>
      <c r="N28" s="32">
        <f t="shared" si="12"/>
        <v>0.20249477147514239</v>
      </c>
      <c r="O28" s="32">
        <f t="shared" si="0"/>
        <v>0.22758488242927971</v>
      </c>
      <c r="P28" s="33">
        <f t="shared" si="13"/>
        <v>0.21439253907747285</v>
      </c>
      <c r="Q28" s="41"/>
      <c r="R28" s="57">
        <f t="shared" si="9"/>
        <v>43.738870638630758</v>
      </c>
      <c r="S28" s="57">
        <f t="shared" si="10"/>
        <v>49.158334604724416</v>
      </c>
      <c r="T28" s="57">
        <f t="shared" si="11"/>
        <v>46.308788440734141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8095.1622190500339</v>
      </c>
      <c r="F29" s="55">
        <v>9499.8167985784912</v>
      </c>
      <c r="G29" s="56">
        <f t="shared" si="3"/>
        <v>17594.979017628524</v>
      </c>
      <c r="H29" s="55">
        <v>214</v>
      </c>
      <c r="I29" s="55">
        <v>186</v>
      </c>
      <c r="J29" s="56">
        <f t="shared" si="4"/>
        <v>400</v>
      </c>
      <c r="K29" s="55">
        <v>0</v>
      </c>
      <c r="L29" s="55">
        <v>0</v>
      </c>
      <c r="M29" s="56">
        <f t="shared" si="5"/>
        <v>0</v>
      </c>
      <c r="N29" s="32">
        <f t="shared" si="12"/>
        <v>0.17512898535501112</v>
      </c>
      <c r="O29" s="32">
        <f t="shared" si="0"/>
        <v>0.23645501788576492</v>
      </c>
      <c r="P29" s="33">
        <f t="shared" si="13"/>
        <v>0.20364559048181163</v>
      </c>
      <c r="Q29" s="41"/>
      <c r="R29" s="57">
        <f t="shared" si="9"/>
        <v>37.827860836682405</v>
      </c>
      <c r="S29" s="57">
        <f t="shared" si="10"/>
        <v>51.074283863325221</v>
      </c>
      <c r="T29" s="57">
        <f t="shared" si="11"/>
        <v>43.987447544071308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7648.1397053320561</v>
      </c>
      <c r="F30" s="55">
        <v>9275.7367440556118</v>
      </c>
      <c r="G30" s="56">
        <f t="shared" si="3"/>
        <v>16923.876449387666</v>
      </c>
      <c r="H30" s="55">
        <v>211</v>
      </c>
      <c r="I30" s="55">
        <v>194</v>
      </c>
      <c r="J30" s="56">
        <f t="shared" si="4"/>
        <v>405</v>
      </c>
      <c r="K30" s="55">
        <v>0</v>
      </c>
      <c r="L30" s="55">
        <v>0</v>
      </c>
      <c r="M30" s="56">
        <f t="shared" si="5"/>
        <v>0</v>
      </c>
      <c r="N30" s="32">
        <f t="shared" si="12"/>
        <v>0.16781068337133703</v>
      </c>
      <c r="O30" s="32">
        <f t="shared" si="0"/>
        <v>0.22135683333466047</v>
      </c>
      <c r="P30" s="33">
        <f t="shared" si="13"/>
        <v>0.19345995026734872</v>
      </c>
      <c r="Q30" s="41"/>
      <c r="R30" s="57">
        <f t="shared" si="9"/>
        <v>36.247107608208793</v>
      </c>
      <c r="S30" s="57">
        <f t="shared" si="10"/>
        <v>47.813076000286657</v>
      </c>
      <c r="T30" s="57">
        <f t="shared" si="11"/>
        <v>41.787349257747323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6914.2981649812291</v>
      </c>
      <c r="F31" s="55">
        <v>8910.1561767190869</v>
      </c>
      <c r="G31" s="56">
        <f t="shared" si="3"/>
        <v>15824.454341700315</v>
      </c>
      <c r="H31" s="55">
        <v>214</v>
      </c>
      <c r="I31" s="55">
        <v>192</v>
      </c>
      <c r="J31" s="56">
        <f t="shared" si="4"/>
        <v>406</v>
      </c>
      <c r="K31" s="55">
        <v>0</v>
      </c>
      <c r="L31" s="55">
        <v>0</v>
      </c>
      <c r="M31" s="56">
        <f t="shared" si="5"/>
        <v>0</v>
      </c>
      <c r="N31" s="32">
        <f t="shared" si="12"/>
        <v>0.14958242828360221</v>
      </c>
      <c r="O31" s="32">
        <f t="shared" si="0"/>
        <v>0.21484751583524034</v>
      </c>
      <c r="P31" s="33">
        <f t="shared" si="13"/>
        <v>0.18044670614053451</v>
      </c>
      <c r="Q31" s="41"/>
      <c r="R31" s="57">
        <f t="shared" si="9"/>
        <v>32.309804509258079</v>
      </c>
      <c r="S31" s="57">
        <f t="shared" si="10"/>
        <v>46.407063420411909</v>
      </c>
      <c r="T31" s="57">
        <f t="shared" si="11"/>
        <v>38.976488526355453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6253.1685349268619</v>
      </c>
      <c r="F32" s="55">
        <v>8668.5653011195209</v>
      </c>
      <c r="G32" s="56">
        <f t="shared" si="3"/>
        <v>14921.733836046384</v>
      </c>
      <c r="H32" s="55">
        <v>212</v>
      </c>
      <c r="I32" s="55">
        <v>190</v>
      </c>
      <c r="J32" s="56">
        <f t="shared" si="4"/>
        <v>402</v>
      </c>
      <c r="K32" s="55">
        <v>0</v>
      </c>
      <c r="L32" s="55">
        <v>0</v>
      </c>
      <c r="M32" s="56">
        <f t="shared" si="5"/>
        <v>0</v>
      </c>
      <c r="N32" s="32">
        <f t="shared" si="12"/>
        <v>0.13655591664323161</v>
      </c>
      <c r="O32" s="32">
        <f t="shared" si="0"/>
        <v>0.21122235139180118</v>
      </c>
      <c r="P32" s="33">
        <f t="shared" si="13"/>
        <v>0.17184602261892371</v>
      </c>
      <c r="Q32" s="41"/>
      <c r="R32" s="57">
        <f t="shared" si="9"/>
        <v>29.496077994938027</v>
      </c>
      <c r="S32" s="57">
        <f t="shared" si="10"/>
        <v>45.624027900629059</v>
      </c>
      <c r="T32" s="57">
        <f t="shared" si="11"/>
        <v>37.118740885687522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4403.5965448566321</v>
      </c>
      <c r="F33" s="55">
        <v>6235.3968118274461</v>
      </c>
      <c r="G33" s="56">
        <f t="shared" si="3"/>
        <v>10638.993356684077</v>
      </c>
      <c r="H33" s="55">
        <v>224</v>
      </c>
      <c r="I33" s="55">
        <v>192</v>
      </c>
      <c r="J33" s="56">
        <f t="shared" si="4"/>
        <v>416</v>
      </c>
      <c r="K33" s="55">
        <v>0</v>
      </c>
      <c r="L33" s="55">
        <v>0</v>
      </c>
      <c r="M33" s="56">
        <f t="shared" si="5"/>
        <v>0</v>
      </c>
      <c r="N33" s="32">
        <f t="shared" si="12"/>
        <v>9.1013486790191639E-2</v>
      </c>
      <c r="O33" s="32">
        <f t="shared" si="0"/>
        <v>0.15035196787778371</v>
      </c>
      <c r="P33" s="33">
        <f t="shared" si="13"/>
        <v>0.11840047806138797</v>
      </c>
      <c r="Q33" s="41"/>
      <c r="R33" s="57">
        <f t="shared" si="9"/>
        <v>19.658913146681392</v>
      </c>
      <c r="S33" s="57">
        <f t="shared" si="10"/>
        <v>32.476025061601284</v>
      </c>
      <c r="T33" s="57">
        <f t="shared" si="11"/>
        <v>25.5745032612598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2320.3796679834559</v>
      </c>
      <c r="F34" s="55">
        <v>2814.9697802065502</v>
      </c>
      <c r="G34" s="56">
        <f t="shared" si="3"/>
        <v>5135.3494481900061</v>
      </c>
      <c r="H34" s="55">
        <v>214</v>
      </c>
      <c r="I34" s="55">
        <v>186</v>
      </c>
      <c r="J34" s="56">
        <f t="shared" si="4"/>
        <v>400</v>
      </c>
      <c r="K34" s="55">
        <v>0</v>
      </c>
      <c r="L34" s="55">
        <v>0</v>
      </c>
      <c r="M34" s="56">
        <f t="shared" si="5"/>
        <v>0</v>
      </c>
      <c r="N34" s="32">
        <f t="shared" si="12"/>
        <v>5.0198590948067147E-2</v>
      </c>
      <c r="O34" s="32">
        <f t="shared" si="0"/>
        <v>7.0065954306216399E-2</v>
      </c>
      <c r="P34" s="33">
        <f t="shared" si="13"/>
        <v>5.943691490960655E-2</v>
      </c>
      <c r="Q34" s="41"/>
      <c r="R34" s="57">
        <f t="shared" si="9"/>
        <v>10.842895644782503</v>
      </c>
      <c r="S34" s="57">
        <f t="shared" si="10"/>
        <v>15.134246130142744</v>
      </c>
      <c r="T34" s="57">
        <f t="shared" si="11"/>
        <v>12.838373620475016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1343.7612645525044</v>
      </c>
      <c r="F35" s="55">
        <v>1497.5888857697737</v>
      </c>
      <c r="G35" s="56">
        <f t="shared" si="3"/>
        <v>2841.3501503222778</v>
      </c>
      <c r="H35" s="55">
        <v>204</v>
      </c>
      <c r="I35" s="55">
        <v>193</v>
      </c>
      <c r="J35" s="56">
        <f t="shared" si="4"/>
        <v>397</v>
      </c>
      <c r="K35" s="55">
        <v>0</v>
      </c>
      <c r="L35" s="55">
        <v>0</v>
      </c>
      <c r="M35" s="56">
        <f t="shared" si="5"/>
        <v>0</v>
      </c>
      <c r="N35" s="32">
        <f t="shared" si="12"/>
        <v>3.0495671399612026E-2</v>
      </c>
      <c r="O35" s="32">
        <f t="shared" si="0"/>
        <v>3.5923740303439207E-2</v>
      </c>
      <c r="P35" s="33">
        <f t="shared" si="13"/>
        <v>3.3134505904495265E-2</v>
      </c>
      <c r="Q35" s="41"/>
      <c r="R35" s="57">
        <f t="shared" si="9"/>
        <v>6.5870650223161977</v>
      </c>
      <c r="S35" s="57">
        <f t="shared" si="10"/>
        <v>7.7595279055428685</v>
      </c>
      <c r="T35" s="57">
        <f t="shared" si="11"/>
        <v>7.157053275370977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316.30199140039019</v>
      </c>
      <c r="F36" s="60">
        <v>296.00000000043451</v>
      </c>
      <c r="G36" s="61">
        <f t="shared" si="3"/>
        <v>612.3019914008247</v>
      </c>
      <c r="H36" s="60">
        <v>206</v>
      </c>
      <c r="I36" s="60">
        <v>196</v>
      </c>
      <c r="J36" s="61">
        <f t="shared" si="4"/>
        <v>402</v>
      </c>
      <c r="K36" s="60">
        <v>0</v>
      </c>
      <c r="L36" s="60">
        <v>0</v>
      </c>
      <c r="M36" s="61">
        <f t="shared" si="5"/>
        <v>0</v>
      </c>
      <c r="N36" s="34">
        <f t="shared" si="12"/>
        <v>7.108548889796615E-3</v>
      </c>
      <c r="O36" s="34">
        <f t="shared" si="0"/>
        <v>6.9916855631243979E-3</v>
      </c>
      <c r="P36" s="35">
        <f t="shared" si="13"/>
        <v>7.051570750424091E-3</v>
      </c>
      <c r="Q36" s="41"/>
      <c r="R36" s="57">
        <f t="shared" si="9"/>
        <v>1.535446560196069</v>
      </c>
      <c r="S36" s="57">
        <f t="shared" si="10"/>
        <v>1.5102040816348699</v>
      </c>
      <c r="T36" s="57">
        <f t="shared" si="11"/>
        <v>1.5231392820916037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12675.522596512623</v>
      </c>
      <c r="F37" s="55">
        <v>8256.719483998053</v>
      </c>
      <c r="G37" s="64">
        <f t="shared" si="3"/>
        <v>20932.242080510674</v>
      </c>
      <c r="H37" s="63">
        <v>84</v>
      </c>
      <c r="I37" s="63">
        <v>84</v>
      </c>
      <c r="J37" s="64">
        <f t="shared" si="4"/>
        <v>168</v>
      </c>
      <c r="K37" s="63">
        <v>158</v>
      </c>
      <c r="L37" s="63">
        <v>143</v>
      </c>
      <c r="M37" s="64">
        <f t="shared" si="5"/>
        <v>301</v>
      </c>
      <c r="N37" s="30">
        <f t="shared" si="12"/>
        <v>0.22110526438237202</v>
      </c>
      <c r="O37" s="30">
        <f t="shared" si="0"/>
        <v>0.15402028585282146</v>
      </c>
      <c r="P37" s="31">
        <f t="shared" si="13"/>
        <v>0.18868755030387496</v>
      </c>
      <c r="Q37" s="41"/>
      <c r="R37" s="57">
        <f t="shared" si="9"/>
        <v>52.378192547572823</v>
      </c>
      <c r="S37" s="57">
        <f t="shared" si="10"/>
        <v>36.373213585894504</v>
      </c>
      <c r="T37" s="57">
        <f t="shared" si="11"/>
        <v>44.631646227101648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12009.693575058172</v>
      </c>
      <c r="F38" s="55">
        <v>8188.586614753438</v>
      </c>
      <c r="G38" s="56">
        <f t="shared" si="3"/>
        <v>20198.280189811609</v>
      </c>
      <c r="H38" s="55">
        <v>85</v>
      </c>
      <c r="I38" s="55">
        <v>84</v>
      </c>
      <c r="J38" s="56">
        <f t="shared" si="4"/>
        <v>169</v>
      </c>
      <c r="K38" s="55">
        <v>162</v>
      </c>
      <c r="L38" s="55">
        <v>139</v>
      </c>
      <c r="M38" s="56">
        <f t="shared" si="5"/>
        <v>301</v>
      </c>
      <c r="N38" s="32">
        <f t="shared" si="12"/>
        <v>0.20516765025041295</v>
      </c>
      <c r="O38" s="32">
        <f t="shared" si="0"/>
        <v>0.15562921192704574</v>
      </c>
      <c r="P38" s="33">
        <f t="shared" si="13"/>
        <v>0.1817176496132468</v>
      </c>
      <c r="Q38" s="41"/>
      <c r="R38" s="57">
        <f t="shared" si="9"/>
        <v>48.622241194567501</v>
      </c>
      <c r="S38" s="57">
        <f t="shared" si="10"/>
        <v>36.720119348670124</v>
      </c>
      <c r="T38" s="57">
        <f t="shared" si="11"/>
        <v>42.975064233641717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11599.765244467517</v>
      </c>
      <c r="F39" s="55">
        <v>8019.68855441698</v>
      </c>
      <c r="G39" s="56">
        <f t="shared" si="3"/>
        <v>19619.453798884497</v>
      </c>
      <c r="H39" s="55">
        <v>85</v>
      </c>
      <c r="I39" s="55">
        <v>84</v>
      </c>
      <c r="J39" s="56">
        <f t="shared" si="4"/>
        <v>169</v>
      </c>
      <c r="K39" s="55">
        <v>165</v>
      </c>
      <c r="L39" s="55">
        <v>123</v>
      </c>
      <c r="M39" s="56">
        <f t="shared" si="5"/>
        <v>288</v>
      </c>
      <c r="N39" s="32">
        <f t="shared" si="12"/>
        <v>0.19567755135741424</v>
      </c>
      <c r="O39" s="32">
        <f t="shared" si="0"/>
        <v>0.16485135163659306</v>
      </c>
      <c r="P39" s="33">
        <f t="shared" si="13"/>
        <v>0.18178279778078438</v>
      </c>
      <c r="Q39" s="41"/>
      <c r="R39" s="57">
        <f t="shared" si="9"/>
        <v>46.399060977870064</v>
      </c>
      <c r="S39" s="57">
        <f t="shared" si="10"/>
        <v>38.742456784623094</v>
      </c>
      <c r="T39" s="57">
        <f t="shared" si="11"/>
        <v>42.930971113532813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11398.547984216868</v>
      </c>
      <c r="F40" s="55">
        <v>7957.9580708196645</v>
      </c>
      <c r="G40" s="56">
        <f t="shared" si="3"/>
        <v>19356.506055036531</v>
      </c>
      <c r="H40" s="55">
        <v>85</v>
      </c>
      <c r="I40" s="55">
        <v>83</v>
      </c>
      <c r="J40" s="56">
        <f t="shared" si="4"/>
        <v>168</v>
      </c>
      <c r="K40" s="55">
        <v>176</v>
      </c>
      <c r="L40" s="55">
        <v>122</v>
      </c>
      <c r="M40" s="56">
        <f t="shared" si="5"/>
        <v>298</v>
      </c>
      <c r="N40" s="32">
        <f t="shared" si="12"/>
        <v>0.18382382892879737</v>
      </c>
      <c r="O40" s="32">
        <f t="shared" si="0"/>
        <v>0.16515768866884578</v>
      </c>
      <c r="P40" s="33">
        <f t="shared" si="13"/>
        <v>0.17566162747782535</v>
      </c>
      <c r="Q40" s="41"/>
      <c r="R40" s="57">
        <f t="shared" si="9"/>
        <v>43.672597640677658</v>
      </c>
      <c r="S40" s="57">
        <f t="shared" si="10"/>
        <v>38.819307662534946</v>
      </c>
      <c r="T40" s="57">
        <f t="shared" si="11"/>
        <v>41.53756664170929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11251.822798283183</v>
      </c>
      <c r="F41" s="55">
        <v>7788.8805061748244</v>
      </c>
      <c r="G41" s="56">
        <f t="shared" si="3"/>
        <v>19040.703304458009</v>
      </c>
      <c r="H41" s="55">
        <v>86</v>
      </c>
      <c r="I41" s="55">
        <v>83</v>
      </c>
      <c r="J41" s="56">
        <f t="shared" si="4"/>
        <v>169</v>
      </c>
      <c r="K41" s="55">
        <v>161</v>
      </c>
      <c r="L41" s="55">
        <v>122</v>
      </c>
      <c r="M41" s="56">
        <f t="shared" si="5"/>
        <v>283</v>
      </c>
      <c r="N41" s="32">
        <f t="shared" si="12"/>
        <v>0.19232570077743716</v>
      </c>
      <c r="O41" s="32">
        <f t="shared" si="0"/>
        <v>0.1616486905648104</v>
      </c>
      <c r="P41" s="33">
        <f t="shared" si="13"/>
        <v>0.17847089929943394</v>
      </c>
      <c r="Q41" s="41"/>
      <c r="R41" s="57">
        <f t="shared" si="9"/>
        <v>45.553938454587787</v>
      </c>
      <c r="S41" s="57">
        <f t="shared" si="10"/>
        <v>37.994539054511336</v>
      </c>
      <c r="T41" s="57">
        <f t="shared" si="11"/>
        <v>42.125449788623918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9556.69729654</v>
      </c>
      <c r="F42" s="55">
        <v>4744.1007998703726</v>
      </c>
      <c r="G42" s="56">
        <f t="shared" si="3"/>
        <v>14300.798096410374</v>
      </c>
      <c r="H42" s="55">
        <v>0</v>
      </c>
      <c r="I42" s="55">
        <v>0</v>
      </c>
      <c r="J42" s="56">
        <f t="shared" si="4"/>
        <v>0</v>
      </c>
      <c r="K42" s="55">
        <v>157</v>
      </c>
      <c r="L42" s="55">
        <v>122</v>
      </c>
      <c r="M42" s="56">
        <f t="shared" si="5"/>
        <v>279</v>
      </c>
      <c r="N42" s="32">
        <f t="shared" si="12"/>
        <v>0.24544630410262996</v>
      </c>
      <c r="O42" s="32">
        <f t="shared" si="0"/>
        <v>0.15679867794389121</v>
      </c>
      <c r="P42" s="33">
        <f t="shared" si="13"/>
        <v>0.20668282599737503</v>
      </c>
      <c r="Q42" s="41"/>
      <c r="R42" s="57">
        <f t="shared" si="9"/>
        <v>60.870683417452227</v>
      </c>
      <c r="S42" s="57">
        <f t="shared" si="10"/>
        <v>38.886072130085019</v>
      </c>
      <c r="T42" s="57">
        <f t="shared" si="11"/>
        <v>51.257340847349006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8452.5920731953556</v>
      </c>
      <c r="F43" s="55">
        <v>4332.020942885948</v>
      </c>
      <c r="G43" s="56">
        <f t="shared" si="3"/>
        <v>12784.613016081305</v>
      </c>
      <c r="H43" s="55">
        <v>0</v>
      </c>
      <c r="I43" s="55">
        <v>0</v>
      </c>
      <c r="J43" s="56">
        <f t="shared" si="4"/>
        <v>0</v>
      </c>
      <c r="K43" s="55">
        <v>157</v>
      </c>
      <c r="L43" s="55">
        <v>122</v>
      </c>
      <c r="M43" s="56">
        <f t="shared" si="5"/>
        <v>279</v>
      </c>
      <c r="N43" s="32">
        <f t="shared" si="12"/>
        <v>0.2170893793197903</v>
      </c>
      <c r="O43" s="32">
        <f t="shared" si="0"/>
        <v>0.14317890477544779</v>
      </c>
      <c r="P43" s="33">
        <f t="shared" si="13"/>
        <v>0.18477010371258679</v>
      </c>
      <c r="Q43" s="41"/>
      <c r="R43" s="57">
        <f t="shared" si="9"/>
        <v>53.838166071307995</v>
      </c>
      <c r="S43" s="57">
        <f t="shared" si="10"/>
        <v>35.508368384311048</v>
      </c>
      <c r="T43" s="57">
        <f t="shared" si="11"/>
        <v>45.822985720721519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8163.8315338363727</v>
      </c>
      <c r="F44" s="55">
        <v>4255.9646820801245</v>
      </c>
      <c r="G44" s="56">
        <f t="shared" si="3"/>
        <v>12419.796215916496</v>
      </c>
      <c r="H44" s="55">
        <v>0</v>
      </c>
      <c r="I44" s="55">
        <v>0</v>
      </c>
      <c r="J44" s="56">
        <f t="shared" si="4"/>
        <v>0</v>
      </c>
      <c r="K44" s="55">
        <v>157</v>
      </c>
      <c r="L44" s="55">
        <v>116</v>
      </c>
      <c r="M44" s="56">
        <f t="shared" si="5"/>
        <v>273</v>
      </c>
      <c r="N44" s="32">
        <f t="shared" si="12"/>
        <v>0.20967309260931716</v>
      </c>
      <c r="O44" s="32">
        <f t="shared" si="0"/>
        <v>0.14794093027252936</v>
      </c>
      <c r="P44" s="33">
        <f t="shared" si="13"/>
        <v>0.18344257674460143</v>
      </c>
      <c r="Q44" s="41"/>
      <c r="R44" s="57">
        <f t="shared" si="9"/>
        <v>51.998926967110656</v>
      </c>
      <c r="S44" s="57">
        <f t="shared" si="10"/>
        <v>36.68935070758728</v>
      </c>
      <c r="T44" s="57">
        <f t="shared" si="11"/>
        <v>45.49375903266116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7891.1992813427714</v>
      </c>
      <c r="F45" s="55">
        <v>4231.2536029305984</v>
      </c>
      <c r="G45" s="56">
        <f t="shared" si="3"/>
        <v>12122.452884273371</v>
      </c>
      <c r="H45" s="55">
        <v>0</v>
      </c>
      <c r="I45" s="55">
        <v>0</v>
      </c>
      <c r="J45" s="56">
        <f t="shared" si="4"/>
        <v>0</v>
      </c>
      <c r="K45" s="55">
        <v>155</v>
      </c>
      <c r="L45" s="55">
        <v>92</v>
      </c>
      <c r="M45" s="56">
        <f t="shared" si="5"/>
        <v>247</v>
      </c>
      <c r="N45" s="32">
        <f t="shared" si="12"/>
        <v>0.2052861415541824</v>
      </c>
      <c r="O45" s="32">
        <f t="shared" si="0"/>
        <v>0.18545115721119382</v>
      </c>
      <c r="P45" s="33">
        <f t="shared" si="13"/>
        <v>0.19789821216327169</v>
      </c>
      <c r="Q45" s="41"/>
      <c r="R45" s="57">
        <f t="shared" si="9"/>
        <v>50.910963105437233</v>
      </c>
      <c r="S45" s="57">
        <f t="shared" si="10"/>
        <v>45.991886988376066</v>
      </c>
      <c r="T45" s="57">
        <f t="shared" si="11"/>
        <v>49.078756616491383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7795.3624331334231</v>
      </c>
      <c r="F46" s="55">
        <v>4222.3573128525704</v>
      </c>
      <c r="G46" s="56">
        <f t="shared" si="3"/>
        <v>12017.719745985993</v>
      </c>
      <c r="H46" s="55">
        <v>0</v>
      </c>
      <c r="I46" s="55">
        <v>0</v>
      </c>
      <c r="J46" s="56">
        <f t="shared" si="4"/>
        <v>0</v>
      </c>
      <c r="K46" s="55">
        <v>157</v>
      </c>
      <c r="L46" s="55">
        <v>99</v>
      </c>
      <c r="M46" s="56">
        <f t="shared" si="5"/>
        <v>256</v>
      </c>
      <c r="N46" s="32">
        <f t="shared" si="12"/>
        <v>0.20020963717725043</v>
      </c>
      <c r="O46" s="32">
        <f t="shared" si="0"/>
        <v>0.17197610430321644</v>
      </c>
      <c r="P46" s="33">
        <f t="shared" si="13"/>
        <v>0.18929120063612009</v>
      </c>
      <c r="Q46" s="41"/>
      <c r="R46" s="57">
        <f t="shared" si="9"/>
        <v>49.651990019958106</v>
      </c>
      <c r="S46" s="57">
        <f t="shared" si="10"/>
        <v>42.650073867197683</v>
      </c>
      <c r="T46" s="57">
        <f t="shared" si="11"/>
        <v>46.944217757757784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7729.3912150518645</v>
      </c>
      <c r="F47" s="55">
        <v>4177.3323465865578</v>
      </c>
      <c r="G47" s="56">
        <f t="shared" si="3"/>
        <v>11906.723561638422</v>
      </c>
      <c r="H47" s="55">
        <v>0</v>
      </c>
      <c r="I47" s="55">
        <v>0</v>
      </c>
      <c r="J47" s="56">
        <f t="shared" si="4"/>
        <v>0</v>
      </c>
      <c r="K47" s="55">
        <v>156</v>
      </c>
      <c r="L47" s="55">
        <v>101</v>
      </c>
      <c r="M47" s="56">
        <f t="shared" si="5"/>
        <v>257</v>
      </c>
      <c r="N47" s="32">
        <f t="shared" si="12"/>
        <v>0.19978782090187822</v>
      </c>
      <c r="O47" s="32">
        <f t="shared" si="0"/>
        <v>0.16677308953156172</v>
      </c>
      <c r="P47" s="33">
        <f t="shared" si="13"/>
        <v>0.18681315993533359</v>
      </c>
      <c r="Q47" s="41"/>
      <c r="R47" s="57">
        <f t="shared" si="9"/>
        <v>49.547379583665801</v>
      </c>
      <c r="S47" s="57">
        <f t="shared" si="10"/>
        <v>41.359726203827307</v>
      </c>
      <c r="T47" s="57">
        <f t="shared" si="11"/>
        <v>46.329663663962734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7338.4032388002142</v>
      </c>
      <c r="F48" s="55">
        <v>3341.5986498492343</v>
      </c>
      <c r="G48" s="56">
        <f t="shared" si="3"/>
        <v>10680.001888649449</v>
      </c>
      <c r="H48" s="55">
        <v>0</v>
      </c>
      <c r="I48" s="55">
        <v>0</v>
      </c>
      <c r="J48" s="56">
        <f t="shared" ref="J48:J58" si="14">+H48+I48</f>
        <v>0</v>
      </c>
      <c r="K48" s="55">
        <v>158</v>
      </c>
      <c r="L48" s="55">
        <v>102</v>
      </c>
      <c r="M48" s="56">
        <f t="shared" ref="M48:M58" si="15">+K48+L48</f>
        <v>260</v>
      </c>
      <c r="N48" s="32">
        <f t="shared" ref="N48" si="16">+E48/(H48*216+K48*248)</f>
        <v>0.18728060531850282</v>
      </c>
      <c r="O48" s="32">
        <f t="shared" ref="O48" si="17">+F48/(I48*216+L48*248)</f>
        <v>0.1320998833748116</v>
      </c>
      <c r="P48" s="33">
        <f t="shared" ref="P48" si="18">+G48/(J48*216+M48*248)</f>
        <v>0.16563278363290088</v>
      </c>
      <c r="Q48" s="41"/>
      <c r="R48" s="57">
        <f t="shared" ref="R48" si="19">+E48/(H48+K48)</f>
        <v>46.445590118988697</v>
      </c>
      <c r="S48" s="57">
        <f t="shared" ref="S48" si="20">+F48/(I48+L48)</f>
        <v>32.760771076953276</v>
      </c>
      <c r="T48" s="57">
        <f t="shared" ref="T48" si="21">+G48/(J48+M48)</f>
        <v>41.076930340959422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6886.3937119694183</v>
      </c>
      <c r="F49" s="55">
        <v>3276.8009560045421</v>
      </c>
      <c r="G49" s="56">
        <f t="shared" si="3"/>
        <v>10163.194667973959</v>
      </c>
      <c r="H49" s="55">
        <v>0</v>
      </c>
      <c r="I49" s="55">
        <v>0</v>
      </c>
      <c r="J49" s="56">
        <f t="shared" si="14"/>
        <v>0</v>
      </c>
      <c r="K49" s="55">
        <v>160</v>
      </c>
      <c r="L49" s="55">
        <v>102</v>
      </c>
      <c r="M49" s="56">
        <f t="shared" si="15"/>
        <v>262</v>
      </c>
      <c r="N49" s="32">
        <f t="shared" si="12"/>
        <v>0.17354822862826155</v>
      </c>
      <c r="O49" s="32">
        <f t="shared" si="0"/>
        <v>0.12953830471238703</v>
      </c>
      <c r="P49" s="33">
        <f t="shared" si="13"/>
        <v>0.15641459412666153</v>
      </c>
      <c r="Q49" s="41"/>
      <c r="R49" s="57">
        <f t="shared" si="9"/>
        <v>43.039960699808866</v>
      </c>
      <c r="S49" s="57">
        <f t="shared" si="10"/>
        <v>32.125499568671984</v>
      </c>
      <c r="T49" s="57">
        <f t="shared" si="11"/>
        <v>38.790819343412061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7061.363536896898</v>
      </c>
      <c r="F50" s="55">
        <v>3031.456232963777</v>
      </c>
      <c r="G50" s="56">
        <f t="shared" si="3"/>
        <v>10092.819769860675</v>
      </c>
      <c r="H50" s="55">
        <v>0</v>
      </c>
      <c r="I50" s="55">
        <v>0</v>
      </c>
      <c r="J50" s="56">
        <f t="shared" si="14"/>
        <v>0</v>
      </c>
      <c r="K50" s="55">
        <v>162</v>
      </c>
      <c r="L50" s="55">
        <v>102</v>
      </c>
      <c r="M50" s="56">
        <f t="shared" si="15"/>
        <v>264</v>
      </c>
      <c r="N50" s="32">
        <f t="shared" si="12"/>
        <v>0.17576074116131268</v>
      </c>
      <c r="O50" s="32">
        <f t="shared" si="0"/>
        <v>0.11983935139799877</v>
      </c>
      <c r="P50" s="33">
        <f t="shared" si="13"/>
        <v>0.15415474966185047</v>
      </c>
      <c r="Q50" s="41"/>
      <c r="R50" s="57">
        <f t="shared" si="9"/>
        <v>43.588663808005542</v>
      </c>
      <c r="S50" s="57">
        <f t="shared" si="10"/>
        <v>29.720159146703697</v>
      </c>
      <c r="T50" s="57">
        <f t="shared" si="11"/>
        <v>38.23037791613892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6688.134009666679</v>
      </c>
      <c r="F51" s="55">
        <v>2603.2020035691612</v>
      </c>
      <c r="G51" s="56">
        <f t="shared" si="3"/>
        <v>9291.3360132358393</v>
      </c>
      <c r="H51" s="55">
        <v>0</v>
      </c>
      <c r="I51" s="55">
        <v>0</v>
      </c>
      <c r="J51" s="56">
        <f t="shared" si="14"/>
        <v>0</v>
      </c>
      <c r="K51" s="55">
        <v>165</v>
      </c>
      <c r="L51" s="55">
        <v>102</v>
      </c>
      <c r="M51" s="56">
        <f t="shared" si="15"/>
        <v>267</v>
      </c>
      <c r="N51" s="32">
        <f t="shared" si="12"/>
        <v>0.16344413513359432</v>
      </c>
      <c r="O51" s="32">
        <f t="shared" si="0"/>
        <v>0.10290963012212054</v>
      </c>
      <c r="P51" s="33">
        <f t="shared" si="13"/>
        <v>0.14031859389325599</v>
      </c>
      <c r="Q51" s="41"/>
      <c r="R51" s="57">
        <f t="shared" si="9"/>
        <v>40.534145513131385</v>
      </c>
      <c r="S51" s="57">
        <f t="shared" si="10"/>
        <v>25.521588270285893</v>
      </c>
      <c r="T51" s="57">
        <f t="shared" si="11"/>
        <v>34.799011285527492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6605.6834223179412</v>
      </c>
      <c r="F52" s="55">
        <v>2626.7405476113672</v>
      </c>
      <c r="G52" s="56">
        <f t="shared" si="3"/>
        <v>9232.4239699293084</v>
      </c>
      <c r="H52" s="55">
        <v>0</v>
      </c>
      <c r="I52" s="55">
        <v>0</v>
      </c>
      <c r="J52" s="56">
        <f t="shared" si="14"/>
        <v>0</v>
      </c>
      <c r="K52" s="55">
        <v>172</v>
      </c>
      <c r="L52" s="55">
        <v>100</v>
      </c>
      <c r="M52" s="56">
        <f t="shared" si="15"/>
        <v>272</v>
      </c>
      <c r="N52" s="32">
        <f t="shared" si="12"/>
        <v>0.15485942006559314</v>
      </c>
      <c r="O52" s="32">
        <f t="shared" si="0"/>
        <v>0.10591695756497449</v>
      </c>
      <c r="P52" s="33">
        <f t="shared" si="13"/>
        <v>0.13686586767565981</v>
      </c>
      <c r="Q52" s="41"/>
      <c r="R52" s="57">
        <f t="shared" si="9"/>
        <v>38.405136176267099</v>
      </c>
      <c r="S52" s="57">
        <f t="shared" si="10"/>
        <v>26.267405476113673</v>
      </c>
      <c r="T52" s="57">
        <f t="shared" si="11"/>
        <v>33.942735183563634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6534.6051323979691</v>
      </c>
      <c r="F53" s="55">
        <v>2636.7299199093704</v>
      </c>
      <c r="G53" s="56">
        <f t="shared" si="3"/>
        <v>9171.3350523073386</v>
      </c>
      <c r="H53" s="55">
        <v>0</v>
      </c>
      <c r="I53" s="55">
        <v>0</v>
      </c>
      <c r="J53" s="56">
        <f t="shared" si="14"/>
        <v>0</v>
      </c>
      <c r="K53" s="55">
        <v>172</v>
      </c>
      <c r="L53" s="55">
        <v>81</v>
      </c>
      <c r="M53" s="56">
        <f t="shared" si="15"/>
        <v>253</v>
      </c>
      <c r="N53" s="32">
        <f t="shared" si="12"/>
        <v>0.15319310606709419</v>
      </c>
      <c r="O53" s="32">
        <f t="shared" si="0"/>
        <v>0.13125895658648798</v>
      </c>
      <c r="P53" s="33">
        <f t="shared" si="13"/>
        <v>0.14617071038357993</v>
      </c>
      <c r="Q53" s="41"/>
      <c r="R53" s="57">
        <f t="shared" si="9"/>
        <v>37.991890304639355</v>
      </c>
      <c r="S53" s="57">
        <f t="shared" si="10"/>
        <v>32.552221233449018</v>
      </c>
      <c r="T53" s="57">
        <f t="shared" si="11"/>
        <v>36.250336175127821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6259.448582849669</v>
      </c>
      <c r="F54" s="55">
        <v>2511.9439375760999</v>
      </c>
      <c r="G54" s="56">
        <f t="shared" si="3"/>
        <v>8771.3925204257685</v>
      </c>
      <c r="H54" s="55">
        <v>0</v>
      </c>
      <c r="I54" s="55">
        <v>0</v>
      </c>
      <c r="J54" s="56">
        <f t="shared" si="14"/>
        <v>0</v>
      </c>
      <c r="K54" s="55">
        <v>165</v>
      </c>
      <c r="L54" s="55">
        <v>80</v>
      </c>
      <c r="M54" s="56">
        <f t="shared" si="15"/>
        <v>245</v>
      </c>
      <c r="N54" s="32">
        <f t="shared" si="12"/>
        <v>0.15296795168254324</v>
      </c>
      <c r="O54" s="32">
        <f t="shared" si="0"/>
        <v>0.12661007749879535</v>
      </c>
      <c r="P54" s="33">
        <f t="shared" si="13"/>
        <v>0.14436129888785004</v>
      </c>
      <c r="Q54" s="41"/>
      <c r="R54" s="57">
        <f t="shared" si="9"/>
        <v>37.936052017270718</v>
      </c>
      <c r="S54" s="57">
        <f t="shared" si="10"/>
        <v>31.399299219701248</v>
      </c>
      <c r="T54" s="57">
        <f t="shared" si="11"/>
        <v>35.801602124186807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4801.319748826586</v>
      </c>
      <c r="F55" s="55">
        <v>1807.6756256640986</v>
      </c>
      <c r="G55" s="56">
        <f t="shared" si="3"/>
        <v>6608.9953744906843</v>
      </c>
      <c r="H55" s="55">
        <v>0</v>
      </c>
      <c r="I55" s="55">
        <v>0</v>
      </c>
      <c r="J55" s="56">
        <f t="shared" si="14"/>
        <v>0</v>
      </c>
      <c r="K55" s="55">
        <v>159</v>
      </c>
      <c r="L55" s="55">
        <v>82</v>
      </c>
      <c r="M55" s="56">
        <f t="shared" si="15"/>
        <v>241</v>
      </c>
      <c r="N55" s="32">
        <f t="shared" si="12"/>
        <v>0.12176201432406639</v>
      </c>
      <c r="O55" s="32">
        <f t="shared" si="0"/>
        <v>8.8890422190406104E-2</v>
      </c>
      <c r="P55" s="33">
        <f t="shared" si="13"/>
        <v>0.11057748919975044</v>
      </c>
      <c r="Q55" s="41"/>
      <c r="R55" s="57">
        <f t="shared" si="9"/>
        <v>30.196979552368465</v>
      </c>
      <c r="S55" s="57">
        <f t="shared" si="10"/>
        <v>22.044824703220716</v>
      </c>
      <c r="T55" s="57">
        <f t="shared" si="11"/>
        <v>27.423217321538107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4667.4969959553327</v>
      </c>
      <c r="F56" s="55">
        <v>1762.3477442982046</v>
      </c>
      <c r="G56" s="56">
        <f t="shared" si="3"/>
        <v>6429.8447402535376</v>
      </c>
      <c r="H56" s="55">
        <v>0</v>
      </c>
      <c r="I56" s="55">
        <v>0</v>
      </c>
      <c r="J56" s="56">
        <f t="shared" si="14"/>
        <v>0</v>
      </c>
      <c r="K56" s="55">
        <v>163</v>
      </c>
      <c r="L56" s="55">
        <v>82</v>
      </c>
      <c r="M56" s="56">
        <f t="shared" si="15"/>
        <v>245</v>
      </c>
      <c r="N56" s="32">
        <f t="shared" si="12"/>
        <v>0.11546351167512697</v>
      </c>
      <c r="O56" s="32">
        <f t="shared" si="0"/>
        <v>8.6661474444246878E-2</v>
      </c>
      <c r="P56" s="33">
        <f t="shared" si="13"/>
        <v>0.10582364615295486</v>
      </c>
      <c r="Q56" s="41"/>
      <c r="R56" s="57">
        <f t="shared" si="9"/>
        <v>28.634950895431491</v>
      </c>
      <c r="S56" s="57">
        <f t="shared" si="10"/>
        <v>21.492045662173226</v>
      </c>
      <c r="T56" s="57">
        <f t="shared" si="11"/>
        <v>26.244264245932808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3488.0122398152462</v>
      </c>
      <c r="F57" s="55">
        <v>1570.134619110414</v>
      </c>
      <c r="G57" s="56">
        <f t="shared" si="3"/>
        <v>5058.1468589256601</v>
      </c>
      <c r="H57" s="55">
        <v>0</v>
      </c>
      <c r="I57" s="55">
        <v>0</v>
      </c>
      <c r="J57" s="56">
        <f t="shared" si="14"/>
        <v>0</v>
      </c>
      <c r="K57" s="55">
        <v>161</v>
      </c>
      <c r="L57" s="55">
        <v>83</v>
      </c>
      <c r="M57" s="56">
        <f t="shared" si="15"/>
        <v>244</v>
      </c>
      <c r="N57" s="32">
        <f t="shared" si="12"/>
        <v>8.7357549584633501E-2</v>
      </c>
      <c r="O57" s="32">
        <f t="shared" si="0"/>
        <v>7.6279373256432859E-2</v>
      </c>
      <c r="P57" s="33">
        <f t="shared" si="13"/>
        <v>8.3589153538565247E-2</v>
      </c>
      <c r="Q57" s="41"/>
      <c r="R57" s="57">
        <f t="shared" si="9"/>
        <v>21.664672296989107</v>
      </c>
      <c r="S57" s="57">
        <f t="shared" si="10"/>
        <v>18.917284567595349</v>
      </c>
      <c r="T57" s="57">
        <f t="shared" si="11"/>
        <v>20.730110077564181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3303.7946493716545</v>
      </c>
      <c r="F58" s="60">
        <v>1497.000000002399</v>
      </c>
      <c r="G58" s="61">
        <f t="shared" si="3"/>
        <v>4800.7946493740537</v>
      </c>
      <c r="H58" s="55">
        <v>0</v>
      </c>
      <c r="I58" s="55">
        <v>0</v>
      </c>
      <c r="J58" s="56">
        <f t="shared" si="14"/>
        <v>0</v>
      </c>
      <c r="K58" s="55">
        <v>157</v>
      </c>
      <c r="L58" s="55">
        <v>83</v>
      </c>
      <c r="M58" s="56">
        <f t="shared" si="15"/>
        <v>240</v>
      </c>
      <c r="N58" s="34">
        <f t="shared" si="12"/>
        <v>8.4851927505949623E-2</v>
      </c>
      <c r="O58" s="34">
        <f t="shared" si="0"/>
        <v>7.2726389428799026E-2</v>
      </c>
      <c r="P58" s="35">
        <f t="shared" si="13"/>
        <v>8.0658512254268372E-2</v>
      </c>
      <c r="Q58" s="41"/>
      <c r="R58" s="57">
        <f t="shared" si="9"/>
        <v>21.043278021475505</v>
      </c>
      <c r="S58" s="57">
        <f t="shared" si="10"/>
        <v>18.036144578342157</v>
      </c>
      <c r="T58" s="57">
        <f t="shared" si="11"/>
        <v>20.003311039058556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10553.320646522458</v>
      </c>
      <c r="F59" s="55">
        <v>5434.9377012208824</v>
      </c>
      <c r="G59" s="56">
        <f t="shared" si="3"/>
        <v>15988.25834774334</v>
      </c>
      <c r="H59" s="65">
        <v>94</v>
      </c>
      <c r="I59" s="63">
        <v>63</v>
      </c>
      <c r="J59" s="64">
        <f t="shared" si="4"/>
        <v>157</v>
      </c>
      <c r="K59" s="65">
        <v>108</v>
      </c>
      <c r="L59" s="63">
        <v>115</v>
      </c>
      <c r="M59" s="64">
        <f t="shared" si="5"/>
        <v>223</v>
      </c>
      <c r="N59" s="30">
        <f t="shared" si="12"/>
        <v>0.22411910989047013</v>
      </c>
      <c r="O59" s="30">
        <f t="shared" si="0"/>
        <v>0.1290101049473244</v>
      </c>
      <c r="P59" s="31">
        <f t="shared" si="13"/>
        <v>0.17920841942861526</v>
      </c>
      <c r="Q59" s="41"/>
      <c r="R59" s="57">
        <f t="shared" si="9"/>
        <v>52.244161616447812</v>
      </c>
      <c r="S59" s="57">
        <f t="shared" si="10"/>
        <v>30.53335787202743</v>
      </c>
      <c r="T59" s="57">
        <f t="shared" si="11"/>
        <v>42.074364073008788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10029.947608157434</v>
      </c>
      <c r="F60" s="55">
        <v>5358.2636411704316</v>
      </c>
      <c r="G60" s="56">
        <f t="shared" si="3"/>
        <v>15388.211249327866</v>
      </c>
      <c r="H60" s="54">
        <v>94</v>
      </c>
      <c r="I60" s="55">
        <v>63</v>
      </c>
      <c r="J60" s="56">
        <f t="shared" ref="J60:J84" si="22">+H60+I60</f>
        <v>157</v>
      </c>
      <c r="K60" s="54">
        <v>108</v>
      </c>
      <c r="L60" s="55">
        <v>115</v>
      </c>
      <c r="M60" s="56">
        <f t="shared" ref="M60:M84" si="23">+K60+L60</f>
        <v>223</v>
      </c>
      <c r="N60" s="32">
        <f t="shared" si="12"/>
        <v>0.21300432399247013</v>
      </c>
      <c r="O60" s="32">
        <f t="shared" si="0"/>
        <v>0.12719007883522673</v>
      </c>
      <c r="P60" s="33">
        <f t="shared" si="13"/>
        <v>0.17248264043812619</v>
      </c>
      <c r="Q60" s="41"/>
      <c r="R60" s="57">
        <f t="shared" si="9"/>
        <v>49.653205980977397</v>
      </c>
      <c r="S60" s="57">
        <f t="shared" si="10"/>
        <v>30.102604725676581</v>
      </c>
      <c r="T60" s="57">
        <f t="shared" si="11"/>
        <v>40.495292761389116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9461.4665583252154</v>
      </c>
      <c r="F61" s="55">
        <v>5229.424530944626</v>
      </c>
      <c r="G61" s="56">
        <f t="shared" si="3"/>
        <v>14690.89108926984</v>
      </c>
      <c r="H61" s="54">
        <v>94</v>
      </c>
      <c r="I61" s="55">
        <v>63</v>
      </c>
      <c r="J61" s="56">
        <f t="shared" si="22"/>
        <v>157</v>
      </c>
      <c r="K61" s="54">
        <v>110</v>
      </c>
      <c r="L61" s="55">
        <v>115</v>
      </c>
      <c r="M61" s="56">
        <f t="shared" si="23"/>
        <v>225</v>
      </c>
      <c r="N61" s="32">
        <f t="shared" si="12"/>
        <v>0.19883714186123941</v>
      </c>
      <c r="O61" s="32">
        <f t="shared" si="0"/>
        <v>0.1241318014371588</v>
      </c>
      <c r="P61" s="33">
        <f t="shared" si="13"/>
        <v>0.1637561428712975</v>
      </c>
      <c r="Q61" s="41"/>
      <c r="R61" s="57">
        <f t="shared" si="9"/>
        <v>46.379738031005957</v>
      </c>
      <c r="S61" s="57">
        <f t="shared" si="10"/>
        <v>29.37878949968891</v>
      </c>
      <c r="T61" s="57">
        <f t="shared" si="11"/>
        <v>38.457830076622621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9114.31035649162</v>
      </c>
      <c r="F62" s="55">
        <v>5167.6317253598609</v>
      </c>
      <c r="G62" s="56">
        <f t="shared" si="3"/>
        <v>14281.942081851481</v>
      </c>
      <c r="H62" s="54">
        <v>92</v>
      </c>
      <c r="I62" s="55">
        <v>63</v>
      </c>
      <c r="J62" s="56">
        <f t="shared" si="22"/>
        <v>155</v>
      </c>
      <c r="K62" s="54">
        <v>112</v>
      </c>
      <c r="L62" s="55">
        <v>115</v>
      </c>
      <c r="M62" s="56">
        <f t="shared" si="23"/>
        <v>227</v>
      </c>
      <c r="N62" s="32">
        <f t="shared" si="12"/>
        <v>0.191284216682581</v>
      </c>
      <c r="O62" s="32">
        <f t="shared" si="0"/>
        <v>0.12266501436953714</v>
      </c>
      <c r="P62" s="33">
        <f t="shared" si="13"/>
        <v>0.15908418822236992</v>
      </c>
      <c r="Q62" s="41"/>
      <c r="R62" s="57">
        <f t="shared" si="9"/>
        <v>44.67799194358637</v>
      </c>
      <c r="S62" s="57">
        <f t="shared" si="10"/>
        <v>29.031638906516072</v>
      </c>
      <c r="T62" s="57">
        <f t="shared" si="11"/>
        <v>37.387282936783983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8775.6955686436322</v>
      </c>
      <c r="F63" s="55">
        <v>5075.3112169335782</v>
      </c>
      <c r="G63" s="56">
        <f t="shared" si="3"/>
        <v>13851.00678557721</v>
      </c>
      <c r="H63" s="54">
        <v>88</v>
      </c>
      <c r="I63" s="55">
        <v>63</v>
      </c>
      <c r="J63" s="56">
        <f t="shared" si="22"/>
        <v>151</v>
      </c>
      <c r="K63" s="54">
        <v>117</v>
      </c>
      <c r="L63" s="55">
        <v>115</v>
      </c>
      <c r="M63" s="56">
        <f t="shared" si="23"/>
        <v>232</v>
      </c>
      <c r="N63" s="32">
        <f t="shared" si="12"/>
        <v>0.18273562320180811</v>
      </c>
      <c r="O63" s="32">
        <f t="shared" si="0"/>
        <v>0.12047358566591289</v>
      </c>
      <c r="P63" s="33">
        <f t="shared" si="13"/>
        <v>0.15364059350405104</v>
      </c>
      <c r="Q63" s="41"/>
      <c r="R63" s="57">
        <f t="shared" si="9"/>
        <v>42.808271066554305</v>
      </c>
      <c r="S63" s="57">
        <f t="shared" si="10"/>
        <v>28.512984364795383</v>
      </c>
      <c r="T63" s="57">
        <f t="shared" si="11"/>
        <v>36.164508578530572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8071.7117030212185</v>
      </c>
      <c r="F64" s="55">
        <v>4955.6152752831531</v>
      </c>
      <c r="G64" s="56">
        <f t="shared" si="3"/>
        <v>13027.326978304372</v>
      </c>
      <c r="H64" s="54">
        <v>83</v>
      </c>
      <c r="I64" s="55">
        <v>56</v>
      </c>
      <c r="J64" s="56">
        <f t="shared" si="22"/>
        <v>139</v>
      </c>
      <c r="K64" s="54">
        <v>136</v>
      </c>
      <c r="L64" s="55">
        <v>114</v>
      </c>
      <c r="M64" s="56">
        <f t="shared" si="23"/>
        <v>250</v>
      </c>
      <c r="N64" s="3">
        <f t="shared" si="12"/>
        <v>0.15625893803277874</v>
      </c>
      <c r="O64" s="3">
        <f t="shared" si="0"/>
        <v>0.12276098085818354</v>
      </c>
      <c r="P64" s="4">
        <f t="shared" si="13"/>
        <v>0.14156445034234952</v>
      </c>
      <c r="Q64" s="41"/>
      <c r="R64" s="57">
        <f t="shared" si="9"/>
        <v>36.857131064023825</v>
      </c>
      <c r="S64" s="57">
        <f t="shared" si="10"/>
        <v>29.1506780899009</v>
      </c>
      <c r="T64" s="57">
        <f t="shared" si="11"/>
        <v>33.489272437800444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6625.7313715436749</v>
      </c>
      <c r="F65" s="55">
        <v>4465.797158020624</v>
      </c>
      <c r="G65" s="56">
        <f t="shared" si="3"/>
        <v>11091.528529564299</v>
      </c>
      <c r="H65" s="54">
        <v>69</v>
      </c>
      <c r="I65" s="55">
        <v>62</v>
      </c>
      <c r="J65" s="56">
        <f t="shared" si="22"/>
        <v>131</v>
      </c>
      <c r="K65" s="54">
        <v>140</v>
      </c>
      <c r="L65" s="55">
        <v>116</v>
      </c>
      <c r="M65" s="56">
        <f t="shared" si="23"/>
        <v>256</v>
      </c>
      <c r="N65" s="3">
        <f t="shared" si="12"/>
        <v>0.13351868796436553</v>
      </c>
      <c r="O65" s="3">
        <f t="shared" si="0"/>
        <v>0.10592498002895218</v>
      </c>
      <c r="P65" s="4">
        <f t="shared" si="13"/>
        <v>0.12084381296919179</v>
      </c>
      <c r="Q65" s="41"/>
      <c r="R65" s="57">
        <f t="shared" si="9"/>
        <v>31.70206397867787</v>
      </c>
      <c r="S65" s="57">
        <f t="shared" si="10"/>
        <v>25.088748078767551</v>
      </c>
      <c r="T65" s="57">
        <f t="shared" si="11"/>
        <v>28.660280438150643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2770.8723968056061</v>
      </c>
      <c r="F66" s="55">
        <v>1949.2495728635622</v>
      </c>
      <c r="G66" s="56">
        <f t="shared" si="3"/>
        <v>4720.1219696691678</v>
      </c>
      <c r="H66" s="54">
        <v>38</v>
      </c>
      <c r="I66" s="55">
        <v>33</v>
      </c>
      <c r="J66" s="56">
        <f t="shared" si="22"/>
        <v>71</v>
      </c>
      <c r="K66" s="54">
        <v>70</v>
      </c>
      <c r="L66" s="55">
        <v>47</v>
      </c>
      <c r="M66" s="56">
        <f t="shared" si="23"/>
        <v>117</v>
      </c>
      <c r="N66" s="3">
        <f t="shared" si="12"/>
        <v>0.10837266883626431</v>
      </c>
      <c r="O66" s="3">
        <f t="shared" si="0"/>
        <v>0.1037718043475065</v>
      </c>
      <c r="P66" s="4">
        <f t="shared" si="13"/>
        <v>0.10642410645899097</v>
      </c>
      <c r="Q66" s="41"/>
      <c r="R66" s="57">
        <f t="shared" si="9"/>
        <v>25.656225896348204</v>
      </c>
      <c r="S66" s="57">
        <f t="shared" si="10"/>
        <v>24.365619660794529</v>
      </c>
      <c r="T66" s="57">
        <f t="shared" si="11"/>
        <v>25.107031753559404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2703.2341246006531</v>
      </c>
      <c r="F67" s="55">
        <v>1652.7002420362437</v>
      </c>
      <c r="G67" s="56">
        <f t="shared" si="3"/>
        <v>4355.9343666368968</v>
      </c>
      <c r="H67" s="54">
        <v>42</v>
      </c>
      <c r="I67" s="55">
        <v>33</v>
      </c>
      <c r="J67" s="56">
        <f t="shared" si="22"/>
        <v>75</v>
      </c>
      <c r="K67" s="54">
        <v>70</v>
      </c>
      <c r="L67" s="55">
        <v>47</v>
      </c>
      <c r="M67" s="56">
        <f t="shared" si="23"/>
        <v>117</v>
      </c>
      <c r="N67" s="3">
        <f t="shared" si="12"/>
        <v>0.10227126682054528</v>
      </c>
      <c r="O67" s="3">
        <f t="shared" si="0"/>
        <v>8.7984467740430353E-2</v>
      </c>
      <c r="P67" s="4">
        <f t="shared" si="13"/>
        <v>9.633612806610263E-2</v>
      </c>
      <c r="Q67" s="41"/>
      <c r="R67" s="57">
        <f t="shared" si="9"/>
        <v>24.136018969648688</v>
      </c>
      <c r="S67" s="57">
        <f t="shared" si="10"/>
        <v>20.658753025453045</v>
      </c>
      <c r="T67" s="57">
        <f t="shared" si="11"/>
        <v>22.687158159567172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2648.9170161495731</v>
      </c>
      <c r="F68" s="55">
        <v>1514.5601185914213</v>
      </c>
      <c r="G68" s="56">
        <f t="shared" si="3"/>
        <v>4163.4771347409942</v>
      </c>
      <c r="H68" s="54">
        <v>32</v>
      </c>
      <c r="I68" s="55">
        <v>29</v>
      </c>
      <c r="J68" s="56">
        <f t="shared" si="22"/>
        <v>61</v>
      </c>
      <c r="K68" s="54">
        <v>69</v>
      </c>
      <c r="L68" s="55">
        <v>38</v>
      </c>
      <c r="M68" s="56">
        <f t="shared" si="23"/>
        <v>107</v>
      </c>
      <c r="N68" s="3">
        <f t="shared" si="12"/>
        <v>0.11026128105850704</v>
      </c>
      <c r="O68" s="3">
        <f t="shared" si="0"/>
        <v>9.6542587875536795E-2</v>
      </c>
      <c r="P68" s="4">
        <f t="shared" si="13"/>
        <v>0.10484178925113301</v>
      </c>
      <c r="Q68" s="41"/>
      <c r="R68" s="57">
        <f t="shared" si="9"/>
        <v>26.226901149995772</v>
      </c>
      <c r="S68" s="57">
        <f t="shared" si="10"/>
        <v>22.605374904349571</v>
      </c>
      <c r="T68" s="57">
        <f t="shared" si="11"/>
        <v>24.782601992505917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1467.3621591540161</v>
      </c>
      <c r="F69" s="60">
        <v>1047.0000000040877</v>
      </c>
      <c r="G69" s="61">
        <f t="shared" si="3"/>
        <v>2514.3621591581041</v>
      </c>
      <c r="H69" s="66">
        <v>31</v>
      </c>
      <c r="I69" s="60">
        <v>29</v>
      </c>
      <c r="J69" s="61">
        <f t="shared" si="22"/>
        <v>60</v>
      </c>
      <c r="K69" s="66">
        <v>70</v>
      </c>
      <c r="L69" s="60">
        <v>40</v>
      </c>
      <c r="M69" s="61">
        <f t="shared" si="23"/>
        <v>110</v>
      </c>
      <c r="N69" s="6">
        <f t="shared" si="12"/>
        <v>6.0997761853758568E-2</v>
      </c>
      <c r="O69" s="6">
        <f t="shared" si="0"/>
        <v>6.4693524468863547E-2</v>
      </c>
      <c r="P69" s="7">
        <f t="shared" si="13"/>
        <v>6.2484149084445925E-2</v>
      </c>
      <c r="Q69" s="41"/>
      <c r="R69" s="57">
        <f t="shared" si="9"/>
        <v>14.528338209445705</v>
      </c>
      <c r="S69" s="57">
        <f t="shared" si="10"/>
        <v>15.173913043537503</v>
      </c>
      <c r="T69" s="57">
        <f t="shared" si="11"/>
        <v>14.790365642106494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4307.9999999747661</v>
      </c>
      <c r="F70" s="55">
        <v>10375.403576204084</v>
      </c>
      <c r="G70" s="64">
        <f t="shared" si="3"/>
        <v>14683.403576178851</v>
      </c>
      <c r="H70" s="65">
        <v>328</v>
      </c>
      <c r="I70" s="63">
        <v>384</v>
      </c>
      <c r="J70" s="64">
        <f t="shared" si="22"/>
        <v>712</v>
      </c>
      <c r="K70" s="65">
        <v>0</v>
      </c>
      <c r="L70" s="63">
        <v>0</v>
      </c>
      <c r="M70" s="64">
        <f t="shared" si="23"/>
        <v>0</v>
      </c>
      <c r="N70" s="15">
        <f t="shared" si="12"/>
        <v>6.0806233061974455E-2</v>
      </c>
      <c r="O70" s="15">
        <f t="shared" si="0"/>
        <v>0.12508925993687409</v>
      </c>
      <c r="P70" s="16">
        <f t="shared" si="13"/>
        <v>9.5475730702369768E-2</v>
      </c>
      <c r="Q70" s="41"/>
      <c r="R70" s="57">
        <f t="shared" si="9"/>
        <v>13.134146341386481</v>
      </c>
      <c r="S70" s="57">
        <f t="shared" si="10"/>
        <v>27.019280146364803</v>
      </c>
      <c r="T70" s="57">
        <f t="shared" si="11"/>
        <v>20.622757831711869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6607.1319188119378</v>
      </c>
      <c r="F71" s="55">
        <v>15935.933539775373</v>
      </c>
      <c r="G71" s="56">
        <f t="shared" ref="G71:G84" si="24">+E71+F71</f>
        <v>22543.065458587313</v>
      </c>
      <c r="H71" s="54">
        <v>328</v>
      </c>
      <c r="I71" s="55">
        <v>382</v>
      </c>
      <c r="J71" s="56">
        <f t="shared" si="22"/>
        <v>710</v>
      </c>
      <c r="K71" s="54">
        <v>0</v>
      </c>
      <c r="L71" s="55">
        <v>0</v>
      </c>
      <c r="M71" s="56">
        <f t="shared" si="23"/>
        <v>0</v>
      </c>
      <c r="N71" s="3">
        <f t="shared" si="12"/>
        <v>9.3257846640864075E-2</v>
      </c>
      <c r="O71" s="3">
        <f t="shared" si="0"/>
        <v>0.19313473845956192</v>
      </c>
      <c r="P71" s="4">
        <f t="shared" si="13"/>
        <v>0.14699442787289588</v>
      </c>
      <c r="Q71" s="41"/>
      <c r="R71" s="57">
        <f t="shared" ref="R71:R86" si="25">+E71/(H71+K71)</f>
        <v>20.14369487442664</v>
      </c>
      <c r="S71" s="57">
        <f t="shared" ref="S71:S86" si="26">+F71/(I71+L71)</f>
        <v>41.717103507265371</v>
      </c>
      <c r="T71" s="57">
        <f t="shared" ref="T71:T86" si="27">+G71/(J71+M71)</f>
        <v>31.750796420545512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13258.21850479063</v>
      </c>
      <c r="F72" s="55">
        <v>24180.038520680908</v>
      </c>
      <c r="G72" s="56">
        <f t="shared" si="24"/>
        <v>37438.257025471539</v>
      </c>
      <c r="H72" s="54">
        <v>351</v>
      </c>
      <c r="I72" s="55">
        <v>387</v>
      </c>
      <c r="J72" s="56">
        <f t="shared" si="22"/>
        <v>738</v>
      </c>
      <c r="K72" s="54">
        <v>0</v>
      </c>
      <c r="L72" s="55">
        <v>0</v>
      </c>
      <c r="M72" s="56">
        <f t="shared" si="23"/>
        <v>0</v>
      </c>
      <c r="N72" s="3">
        <f t="shared" si="12"/>
        <v>0.17487362172616108</v>
      </c>
      <c r="O72" s="3">
        <f t="shared" si="0"/>
        <v>0.28926259116519415</v>
      </c>
      <c r="P72" s="4">
        <f t="shared" si="13"/>
        <v>0.23485808131004429</v>
      </c>
      <c r="Q72" s="41"/>
      <c r="R72" s="57">
        <f t="shared" si="25"/>
        <v>37.772702292850795</v>
      </c>
      <c r="S72" s="57">
        <f t="shared" si="26"/>
        <v>62.480719691681934</v>
      </c>
      <c r="T72" s="57">
        <f t="shared" si="27"/>
        <v>50.729345562969563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15631.202755184293</v>
      </c>
      <c r="F73" s="55">
        <v>27672.14959930547</v>
      </c>
      <c r="G73" s="56">
        <f t="shared" si="24"/>
        <v>43303.352354489762</v>
      </c>
      <c r="H73" s="54">
        <v>350</v>
      </c>
      <c r="I73" s="55">
        <v>388</v>
      </c>
      <c r="J73" s="56">
        <f t="shared" si="22"/>
        <v>738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0.20676194120614144</v>
      </c>
      <c r="O73" s="3">
        <f t="shared" ref="O73" si="29">+F73/(I73*216+L73*248)</f>
        <v>0.33018506108373269</v>
      </c>
      <c r="P73" s="4">
        <f t="shared" ref="P73" si="30">+G73/(J73*216+M73*248)</f>
        <v>0.27165106114178561</v>
      </c>
      <c r="Q73" s="41"/>
      <c r="R73" s="57">
        <f t="shared" si="25"/>
        <v>44.66057930052655</v>
      </c>
      <c r="S73" s="57">
        <f t="shared" si="26"/>
        <v>71.319973194086259</v>
      </c>
      <c r="T73" s="57">
        <f t="shared" si="27"/>
        <v>58.676629206625691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16520.230584826932</v>
      </c>
      <c r="F74" s="55">
        <v>31806.015856608039</v>
      </c>
      <c r="G74" s="56">
        <f t="shared" si="24"/>
        <v>48326.246441434967</v>
      </c>
      <c r="H74" s="54">
        <v>356</v>
      </c>
      <c r="I74" s="55">
        <v>380</v>
      </c>
      <c r="J74" s="56">
        <f t="shared" si="22"/>
        <v>736</v>
      </c>
      <c r="K74" s="54">
        <v>0</v>
      </c>
      <c r="L74" s="55">
        <v>0</v>
      </c>
      <c r="M74" s="56">
        <f t="shared" si="23"/>
        <v>0</v>
      </c>
      <c r="N74" s="3">
        <f t="shared" si="12"/>
        <v>0.21483862079727076</v>
      </c>
      <c r="O74" s="3">
        <f t="shared" si="0"/>
        <v>0.38750019318479578</v>
      </c>
      <c r="P74" s="4">
        <f t="shared" si="13"/>
        <v>0.30398454132343855</v>
      </c>
      <c r="Q74" s="41"/>
      <c r="R74" s="57">
        <f t="shared" si="25"/>
        <v>46.405142092210482</v>
      </c>
      <c r="S74" s="57">
        <f t="shared" si="26"/>
        <v>83.700041727915888</v>
      </c>
      <c r="T74" s="57">
        <f t="shared" si="27"/>
        <v>65.660660925862729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17290.649003164039</v>
      </c>
      <c r="F75" s="55">
        <v>33433.648510603249</v>
      </c>
      <c r="G75" s="56">
        <f t="shared" si="24"/>
        <v>50724.297513767291</v>
      </c>
      <c r="H75" s="54">
        <v>352</v>
      </c>
      <c r="I75" s="55">
        <v>376</v>
      </c>
      <c r="J75" s="56">
        <f t="shared" si="22"/>
        <v>728</v>
      </c>
      <c r="K75" s="54">
        <v>0</v>
      </c>
      <c r="L75" s="55">
        <v>0</v>
      </c>
      <c r="M75" s="56">
        <f t="shared" si="23"/>
        <v>0</v>
      </c>
      <c r="N75" s="3">
        <f t="shared" si="12"/>
        <v>0.22741278676299503</v>
      </c>
      <c r="O75" s="3">
        <f t="shared" si="0"/>
        <v>0.41166332385987059</v>
      </c>
      <c r="P75" s="4">
        <f t="shared" si="13"/>
        <v>0.32257515207676596</v>
      </c>
      <c r="Q75" s="41"/>
      <c r="R75" s="57">
        <f t="shared" si="25"/>
        <v>49.121161940806928</v>
      </c>
      <c r="S75" s="57">
        <f t="shared" si="26"/>
        <v>88.919277953732049</v>
      </c>
      <c r="T75" s="57">
        <f t="shared" si="27"/>
        <v>69.676232848581449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22768.390037949725</v>
      </c>
      <c r="F76" s="55">
        <v>35628.445941525177</v>
      </c>
      <c r="G76" s="56">
        <f t="shared" si="24"/>
        <v>58396.835979474898</v>
      </c>
      <c r="H76" s="54">
        <v>375</v>
      </c>
      <c r="I76" s="55">
        <v>379</v>
      </c>
      <c r="J76" s="56">
        <f t="shared" si="22"/>
        <v>754</v>
      </c>
      <c r="K76" s="54">
        <v>0</v>
      </c>
      <c r="L76" s="55">
        <v>0</v>
      </c>
      <c r="M76" s="56">
        <f t="shared" si="23"/>
        <v>0</v>
      </c>
      <c r="N76" s="3">
        <f t="shared" si="12"/>
        <v>0.28109123503641636</v>
      </c>
      <c r="O76" s="3">
        <f t="shared" si="0"/>
        <v>0.43521506329430737</v>
      </c>
      <c r="P76" s="4">
        <f t="shared" si="13"/>
        <v>0.35856196568593979</v>
      </c>
      <c r="Q76" s="41"/>
      <c r="R76" s="57">
        <f t="shared" si="25"/>
        <v>60.715706767865932</v>
      </c>
      <c r="S76" s="57">
        <f t="shared" si="26"/>
        <v>94.006453671570384</v>
      </c>
      <c r="T76" s="57">
        <f t="shared" si="27"/>
        <v>77.449384588162999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27433.357050284365</v>
      </c>
      <c r="F77" s="55">
        <v>35993.145538024793</v>
      </c>
      <c r="G77" s="56">
        <f t="shared" si="24"/>
        <v>63426.502588309158</v>
      </c>
      <c r="H77" s="54">
        <v>361</v>
      </c>
      <c r="I77" s="55">
        <v>380</v>
      </c>
      <c r="J77" s="56">
        <f t="shared" si="22"/>
        <v>741</v>
      </c>
      <c r="K77" s="54">
        <v>0</v>
      </c>
      <c r="L77" s="55">
        <v>0</v>
      </c>
      <c r="M77" s="56">
        <f t="shared" si="23"/>
        <v>0</v>
      </c>
      <c r="N77" s="3">
        <f t="shared" si="12"/>
        <v>0.35181795745209249</v>
      </c>
      <c r="O77" s="3">
        <f t="shared" si="0"/>
        <v>0.43851298170108177</v>
      </c>
      <c r="P77" s="4">
        <f t="shared" si="13"/>
        <v>0.39627694424644599</v>
      </c>
      <c r="Q77" s="41"/>
      <c r="R77" s="57">
        <f t="shared" si="25"/>
        <v>75.992678809651977</v>
      </c>
      <c r="S77" s="57">
        <f t="shared" si="26"/>
        <v>94.718804047433665</v>
      </c>
      <c r="T77" s="57">
        <f t="shared" si="27"/>
        <v>85.595819957232337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25287.473235898618</v>
      </c>
      <c r="F78" s="55">
        <v>25946.3491985326</v>
      </c>
      <c r="G78" s="56">
        <f t="shared" si="24"/>
        <v>51233.822434431218</v>
      </c>
      <c r="H78" s="54">
        <v>362</v>
      </c>
      <c r="I78" s="55">
        <v>394</v>
      </c>
      <c r="J78" s="56">
        <f t="shared" si="22"/>
        <v>756</v>
      </c>
      <c r="K78" s="54">
        <v>0</v>
      </c>
      <c r="L78" s="55">
        <v>0</v>
      </c>
      <c r="M78" s="56">
        <f t="shared" si="23"/>
        <v>0</v>
      </c>
      <c r="N78" s="3">
        <f t="shared" si="12"/>
        <v>0.32340230760050415</v>
      </c>
      <c r="O78" s="3">
        <f t="shared" si="0"/>
        <v>0.30487813967066885</v>
      </c>
      <c r="P78" s="4">
        <f t="shared" si="13"/>
        <v>0.31374817775347358</v>
      </c>
      <c r="Q78" s="41"/>
      <c r="R78" s="57">
        <f t="shared" si="25"/>
        <v>69.854898441708897</v>
      </c>
      <c r="S78" s="57">
        <f t="shared" si="26"/>
        <v>65.853678168864462</v>
      </c>
      <c r="T78" s="57">
        <f t="shared" si="27"/>
        <v>67.769606394750284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23725.781917656619</v>
      </c>
      <c r="F79" s="55">
        <v>24684.27189327867</v>
      </c>
      <c r="G79" s="56">
        <f t="shared" si="24"/>
        <v>48410.053810935293</v>
      </c>
      <c r="H79" s="54">
        <v>378</v>
      </c>
      <c r="I79" s="55">
        <v>380</v>
      </c>
      <c r="J79" s="56">
        <f t="shared" si="22"/>
        <v>758</v>
      </c>
      <c r="K79" s="54">
        <v>0</v>
      </c>
      <c r="L79" s="55">
        <v>0</v>
      </c>
      <c r="M79" s="56">
        <f t="shared" si="23"/>
        <v>0</v>
      </c>
      <c r="N79" s="3">
        <f t="shared" si="12"/>
        <v>0.29058619828601584</v>
      </c>
      <c r="O79" s="3">
        <f t="shared" si="0"/>
        <v>0.30073430669199158</v>
      </c>
      <c r="P79" s="4">
        <f t="shared" si="13"/>
        <v>0.29567364049481637</v>
      </c>
      <c r="Q79" s="41"/>
      <c r="R79" s="57">
        <f t="shared" si="25"/>
        <v>62.766618829779418</v>
      </c>
      <c r="S79" s="57">
        <f t="shared" si="26"/>
        <v>64.958610245470183</v>
      </c>
      <c r="T79" s="57">
        <f t="shared" si="27"/>
        <v>63.865506346880331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18922.725514081132</v>
      </c>
      <c r="F80" s="55">
        <v>19720.057438849683</v>
      </c>
      <c r="G80" s="56">
        <f t="shared" si="24"/>
        <v>38642.782952930815</v>
      </c>
      <c r="H80" s="54">
        <v>378</v>
      </c>
      <c r="I80" s="55">
        <v>382</v>
      </c>
      <c r="J80" s="56">
        <f t="shared" si="22"/>
        <v>760</v>
      </c>
      <c r="K80" s="54">
        <v>0</v>
      </c>
      <c r="L80" s="55">
        <v>0</v>
      </c>
      <c r="M80" s="56">
        <f t="shared" si="23"/>
        <v>0</v>
      </c>
      <c r="N80" s="3">
        <f t="shared" si="12"/>
        <v>0.23175981670195389</v>
      </c>
      <c r="O80" s="3">
        <f t="shared" si="0"/>
        <v>0.23899623616988661</v>
      </c>
      <c r="P80" s="4">
        <f t="shared" si="13"/>
        <v>0.23539706964504639</v>
      </c>
      <c r="Q80" s="41"/>
      <c r="R80" s="57">
        <f t="shared" si="25"/>
        <v>50.060120407622044</v>
      </c>
      <c r="S80" s="57">
        <f t="shared" si="26"/>
        <v>51.623187012695503</v>
      </c>
      <c r="T80" s="57">
        <f t="shared" si="27"/>
        <v>50.845767043330021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15722.394296647999</v>
      </c>
      <c r="F81" s="55">
        <v>17680.165775939618</v>
      </c>
      <c r="G81" s="56">
        <f t="shared" si="24"/>
        <v>33402.560072587614</v>
      </c>
      <c r="H81" s="54">
        <v>376</v>
      </c>
      <c r="I81" s="55">
        <v>380</v>
      </c>
      <c r="J81" s="56">
        <f t="shared" si="22"/>
        <v>756</v>
      </c>
      <c r="K81" s="54">
        <v>0</v>
      </c>
      <c r="L81" s="55">
        <v>0</v>
      </c>
      <c r="M81" s="56">
        <f t="shared" si="23"/>
        <v>0</v>
      </c>
      <c r="N81" s="3">
        <f t="shared" si="12"/>
        <v>0.19358740022468479</v>
      </c>
      <c r="O81" s="3">
        <f t="shared" ref="O81:O85" si="31">+F81/(I81*216+L81*248)</f>
        <v>0.21540162982382577</v>
      </c>
      <c r="P81" s="4">
        <f t="shared" ref="P81:P86" si="32">+G81/(J81*216+M81*248)</f>
        <v>0.20455222462636938</v>
      </c>
      <c r="Q81" s="41"/>
      <c r="R81" s="57">
        <f t="shared" si="25"/>
        <v>41.814878448531914</v>
      </c>
      <c r="S81" s="57">
        <f t="shared" si="26"/>
        <v>46.526752041946366</v>
      </c>
      <c r="T81" s="57">
        <f t="shared" si="27"/>
        <v>44.183280519295785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13182.772674307596</v>
      </c>
      <c r="F82" s="55">
        <v>16716.396795928333</v>
      </c>
      <c r="G82" s="56">
        <f t="shared" si="24"/>
        <v>29899.169470235931</v>
      </c>
      <c r="H82" s="54">
        <v>375</v>
      </c>
      <c r="I82" s="55">
        <v>382</v>
      </c>
      <c r="J82" s="56">
        <f t="shared" si="22"/>
        <v>757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0.16275027992972341</v>
      </c>
      <c r="O82" s="3">
        <f t="shared" si="31"/>
        <v>0.20259352331695188</v>
      </c>
      <c r="P82" s="4">
        <f t="shared" si="32"/>
        <v>0.18285611741178587</v>
      </c>
      <c r="Q82" s="41"/>
      <c r="R82" s="57">
        <f t="shared" si="25"/>
        <v>35.154060464820255</v>
      </c>
      <c r="S82" s="57">
        <f t="shared" si="26"/>
        <v>43.760201036461602</v>
      </c>
      <c r="T82" s="57">
        <f t="shared" si="27"/>
        <v>39.496921360945748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10000.463862340346</v>
      </c>
      <c r="F83" s="55">
        <v>12086.425173158805</v>
      </c>
      <c r="G83" s="56">
        <f t="shared" si="24"/>
        <v>22086.889035499153</v>
      </c>
      <c r="H83" s="54">
        <v>380</v>
      </c>
      <c r="I83" s="55">
        <v>380</v>
      </c>
      <c r="J83" s="56">
        <f t="shared" si="22"/>
        <v>760</v>
      </c>
      <c r="K83" s="54">
        <v>0</v>
      </c>
      <c r="L83" s="55">
        <v>0</v>
      </c>
      <c r="M83" s="56">
        <f t="shared" si="23"/>
        <v>0</v>
      </c>
      <c r="N83" s="3">
        <f t="shared" si="33"/>
        <v>0.1218380100187664</v>
      </c>
      <c r="O83" s="3">
        <f t="shared" si="31"/>
        <v>0.14725176867883533</v>
      </c>
      <c r="P83" s="4">
        <f t="shared" si="32"/>
        <v>0.13454488934880088</v>
      </c>
      <c r="Q83" s="41"/>
      <c r="R83" s="57">
        <f t="shared" si="25"/>
        <v>26.317010164053542</v>
      </c>
      <c r="S83" s="57">
        <f t="shared" si="26"/>
        <v>31.806382034628434</v>
      </c>
      <c r="T83" s="57">
        <f t="shared" si="27"/>
        <v>29.061696099340992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5806.136437138116</v>
      </c>
      <c r="F84" s="60">
        <v>5224.9999999790507</v>
      </c>
      <c r="G84" s="61">
        <f t="shared" si="24"/>
        <v>11031.136437117166</v>
      </c>
      <c r="H84" s="66">
        <v>380</v>
      </c>
      <c r="I84" s="60">
        <v>380</v>
      </c>
      <c r="J84" s="61">
        <f t="shared" si="22"/>
        <v>760</v>
      </c>
      <c r="K84" s="66">
        <v>0</v>
      </c>
      <c r="L84" s="60">
        <v>0</v>
      </c>
      <c r="M84" s="61">
        <f t="shared" si="23"/>
        <v>0</v>
      </c>
      <c r="N84" s="6">
        <f t="shared" si="33"/>
        <v>7.0737529692228504E-2</v>
      </c>
      <c r="O84" s="6">
        <f t="shared" si="31"/>
        <v>6.3657407407152172E-2</v>
      </c>
      <c r="P84" s="7">
        <f t="shared" si="32"/>
        <v>6.7197468549690331E-2</v>
      </c>
      <c r="Q84" s="41"/>
      <c r="R84" s="57">
        <f t="shared" si="25"/>
        <v>15.279306413521358</v>
      </c>
      <c r="S84" s="57">
        <f t="shared" si="26"/>
        <v>13.749999999944871</v>
      </c>
      <c r="T84" s="57">
        <f t="shared" si="27"/>
        <v>14.514653206733113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1661.9623370796585</v>
      </c>
      <c r="F85" s="55">
        <v>3075.9719269031939</v>
      </c>
      <c r="G85" s="64">
        <f t="shared" ref="G85:G86" si="34">+E85+F85</f>
        <v>4737.9342639828519</v>
      </c>
      <c r="H85" s="68">
        <v>86</v>
      </c>
      <c r="I85" s="63">
        <v>83</v>
      </c>
      <c r="J85" s="64">
        <f t="shared" ref="J85:J86" si="35">+H85+I85</f>
        <v>169</v>
      </c>
      <c r="K85" s="68">
        <v>0</v>
      </c>
      <c r="L85" s="63">
        <v>0</v>
      </c>
      <c r="M85" s="64">
        <f t="shared" ref="M85:M86" si="36">+K85+L85</f>
        <v>0</v>
      </c>
      <c r="N85" s="3">
        <f t="shared" si="33"/>
        <v>8.9468256733401086E-2</v>
      </c>
      <c r="O85" s="3">
        <f t="shared" si="31"/>
        <v>0.17157362376746954</v>
      </c>
      <c r="P85" s="4">
        <f t="shared" si="32"/>
        <v>0.12979219438918618</v>
      </c>
      <c r="Q85" s="41"/>
      <c r="R85" s="57">
        <f t="shared" si="25"/>
        <v>19.325143454414633</v>
      </c>
      <c r="S85" s="57">
        <f t="shared" si="26"/>
        <v>37.05990273377342</v>
      </c>
      <c r="T85" s="57">
        <f t="shared" si="27"/>
        <v>28.035113988064211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1401.253842353372</v>
      </c>
      <c r="F86" s="60">
        <v>2716.0000000003138</v>
      </c>
      <c r="G86" s="61">
        <f t="shared" si="34"/>
        <v>4117.2538423536862</v>
      </c>
      <c r="H86" s="69">
        <v>85</v>
      </c>
      <c r="I86" s="60">
        <v>83</v>
      </c>
      <c r="J86" s="61">
        <f t="shared" si="35"/>
        <v>168</v>
      </c>
      <c r="K86" s="69">
        <v>0</v>
      </c>
      <c r="L86" s="60">
        <v>0</v>
      </c>
      <c r="M86" s="61">
        <f t="shared" si="36"/>
        <v>0</v>
      </c>
      <c r="N86" s="6">
        <f t="shared" si="33"/>
        <v>7.6321015378723961E-2</v>
      </c>
      <c r="O86" s="6">
        <f>+F86/(I86*216+L86*248)</f>
        <v>0.15149486836235573</v>
      </c>
      <c r="P86" s="7">
        <f t="shared" si="32"/>
        <v>0.11346047845992301</v>
      </c>
      <c r="Q86" s="41"/>
      <c r="R86" s="57">
        <f t="shared" si="25"/>
        <v>16.485339321804375</v>
      </c>
      <c r="S86" s="57">
        <f t="shared" si="26"/>
        <v>32.722891566268842</v>
      </c>
      <c r="T86" s="57">
        <f t="shared" si="27"/>
        <v>24.507463347343371</v>
      </c>
    </row>
    <row r="87" spans="2:20" x14ac:dyDescent="0.25">
      <c r="B87" s="28" t="s">
        <v>85</v>
      </c>
      <c r="Q87" s="72"/>
    </row>
    <row r="88" spans="2:20" x14ac:dyDescent="0.25">
      <c r="B88" s="105"/>
    </row>
    <row r="90" spans="2:20" x14ac:dyDescent="0.25">
      <c r="C90" t="s">
        <v>107</v>
      </c>
      <c r="D90" s="1">
        <f>(SUMPRODUCT((G5:G86)*(D5:D86)))/1000</f>
        <v>1524233.98059315</v>
      </c>
    </row>
    <row r="91" spans="2:20" x14ac:dyDescent="0.25">
      <c r="C91" t="s">
        <v>109</v>
      </c>
      <c r="D91" s="75">
        <f>SUMPRODUCT(((((J5:J86)*216)+((M5:M86)*248))*((D5:D86))/1000))</f>
        <v>7595051.9067199994</v>
      </c>
    </row>
    <row r="92" spans="2:20" x14ac:dyDescent="0.25">
      <c r="C92" t="s">
        <v>108</v>
      </c>
      <c r="D92" s="39">
        <f>+D90/D91</f>
        <v>0.20068776346933564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93" zoomScaleNormal="93" workbookViewId="0">
      <selection activeCell="B89" sqref="B89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0">
        <v>0.14284809270263574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183.99999999930461</v>
      </c>
      <c r="F5" s="55">
        <v>955.13381946596667</v>
      </c>
      <c r="G5" s="56">
        <f>+E5+F5</f>
        <v>1139.1338194652712</v>
      </c>
      <c r="H5" s="55">
        <v>67</v>
      </c>
      <c r="I5" s="55">
        <v>92</v>
      </c>
      <c r="J5" s="56">
        <f>+H5+I5</f>
        <v>159</v>
      </c>
      <c r="K5" s="55">
        <v>0</v>
      </c>
      <c r="L5" s="55">
        <v>0</v>
      </c>
      <c r="M5" s="56">
        <f>+K5+L5</f>
        <v>0</v>
      </c>
      <c r="N5" s="32">
        <f>+E5/(H5*216+K5*248)</f>
        <v>1.271420674400944E-2</v>
      </c>
      <c r="O5" s="32">
        <f t="shared" ref="O5:O80" si="0">+F5/(I5*216+L5*248)</f>
        <v>4.8064302509358225E-2</v>
      </c>
      <c r="P5" s="33">
        <f t="shared" ref="P5:P80" si="1">+G5/(J5*216+M5*248)</f>
        <v>3.3168350205720683E-2</v>
      </c>
      <c r="Q5" s="41"/>
      <c r="R5" s="57">
        <f>+E5/(H5+K5)</f>
        <v>2.746268656706039</v>
      </c>
      <c r="S5" s="57">
        <f t="shared" ref="S5" si="2">+F5/(I5+L5)</f>
        <v>10.381889342021378</v>
      </c>
      <c r="T5" s="57">
        <f t="shared" ref="T5" si="3">+G5/(J5+M5)</f>
        <v>7.1643636444356682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297.03151915112937</v>
      </c>
      <c r="F6" s="55">
        <v>1711.5274307431243</v>
      </c>
      <c r="G6" s="56">
        <f t="shared" ref="G6:G70" si="4">+E6+F6</f>
        <v>2008.5589498942536</v>
      </c>
      <c r="H6" s="55">
        <v>73</v>
      </c>
      <c r="I6" s="55">
        <v>89</v>
      </c>
      <c r="J6" s="56">
        <f t="shared" ref="J6:J59" si="5">+H6+I6</f>
        <v>162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1.8837615369807797E-2</v>
      </c>
      <c r="O6" s="32">
        <f t="shared" ref="O6:O16" si="8">+F6/(I6*216+L6*248)</f>
        <v>8.9030765228002726E-2</v>
      </c>
      <c r="P6" s="33">
        <f t="shared" ref="P6:P16" si="9">+G6/(J6*216+M6*248)</f>
        <v>5.7400518686964268E-2</v>
      </c>
      <c r="Q6" s="41"/>
      <c r="R6" s="57">
        <f t="shared" ref="R6:R70" si="10">+E6/(H6+K6)</f>
        <v>4.0689249198784845</v>
      </c>
      <c r="S6" s="57">
        <f t="shared" ref="S6:S70" si="11">+F6/(I6+L6)</f>
        <v>19.230645289248589</v>
      </c>
      <c r="T6" s="57">
        <f t="shared" ref="T6:T70" si="12">+G6/(J6+M6)</f>
        <v>12.398512036384281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379.4768041901624</v>
      </c>
      <c r="F7" s="55">
        <v>2164.3707914582274</v>
      </c>
      <c r="G7" s="56">
        <f t="shared" si="4"/>
        <v>2543.8475956483899</v>
      </c>
      <c r="H7" s="55">
        <v>85</v>
      </c>
      <c r="I7" s="55">
        <v>100</v>
      </c>
      <c r="J7" s="56">
        <f t="shared" si="5"/>
        <v>185</v>
      </c>
      <c r="K7" s="55">
        <v>0</v>
      </c>
      <c r="L7" s="55">
        <v>0</v>
      </c>
      <c r="M7" s="56">
        <f t="shared" si="6"/>
        <v>0</v>
      </c>
      <c r="N7" s="32">
        <f t="shared" si="7"/>
        <v>2.0668671252187493E-2</v>
      </c>
      <c r="O7" s="32">
        <f t="shared" si="8"/>
        <v>0.10020235145639941</v>
      </c>
      <c r="P7" s="33">
        <f t="shared" si="9"/>
        <v>6.3659849740950694E-2</v>
      </c>
      <c r="Q7" s="41"/>
      <c r="R7" s="57">
        <f t="shared" si="10"/>
        <v>4.4644329904724991</v>
      </c>
      <c r="S7" s="57">
        <f t="shared" si="11"/>
        <v>21.643707914582272</v>
      </c>
      <c r="T7" s="57">
        <f t="shared" si="12"/>
        <v>13.750527544045351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522.56668206459153</v>
      </c>
      <c r="F8" s="55">
        <v>2504.0548529969865</v>
      </c>
      <c r="G8" s="56">
        <f t="shared" si="4"/>
        <v>3026.621535061578</v>
      </c>
      <c r="H8" s="55">
        <v>85</v>
      </c>
      <c r="I8" s="55">
        <v>97</v>
      </c>
      <c r="J8" s="56">
        <f t="shared" si="5"/>
        <v>182</v>
      </c>
      <c r="K8" s="55">
        <v>0</v>
      </c>
      <c r="L8" s="55">
        <v>0</v>
      </c>
      <c r="M8" s="56">
        <f t="shared" si="6"/>
        <v>0</v>
      </c>
      <c r="N8" s="32">
        <f t="shared" si="7"/>
        <v>2.8462237585217404E-2</v>
      </c>
      <c r="O8" s="32">
        <f t="shared" si="8"/>
        <v>0.11951388187270841</v>
      </c>
      <c r="P8" s="33">
        <f t="shared" si="9"/>
        <v>7.6989762287891172E-2</v>
      </c>
      <c r="Q8" s="41"/>
      <c r="R8" s="57">
        <f t="shared" si="10"/>
        <v>6.1478433184069594</v>
      </c>
      <c r="S8" s="57">
        <f t="shared" si="11"/>
        <v>25.814998484505015</v>
      </c>
      <c r="T8" s="57">
        <f t="shared" si="12"/>
        <v>16.629788654184495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733.60994370243861</v>
      </c>
      <c r="F9" s="55">
        <v>3152.2221825446268</v>
      </c>
      <c r="G9" s="56">
        <f t="shared" si="4"/>
        <v>3885.8321262470654</v>
      </c>
      <c r="H9" s="55">
        <v>85</v>
      </c>
      <c r="I9" s="55">
        <v>94</v>
      </c>
      <c r="J9" s="56">
        <f t="shared" si="5"/>
        <v>179</v>
      </c>
      <c r="K9" s="55">
        <v>0</v>
      </c>
      <c r="L9" s="55">
        <v>0</v>
      </c>
      <c r="M9" s="56">
        <f t="shared" si="6"/>
        <v>0</v>
      </c>
      <c r="N9" s="32">
        <f t="shared" si="7"/>
        <v>3.9956968611243933E-2</v>
      </c>
      <c r="O9" s="32">
        <f t="shared" si="8"/>
        <v>0.15525128952642961</v>
      </c>
      <c r="P9" s="33">
        <f t="shared" si="9"/>
        <v>0.10050258965050345</v>
      </c>
      <c r="Q9" s="41"/>
      <c r="R9" s="57">
        <f t="shared" si="10"/>
        <v>8.6307052200286893</v>
      </c>
      <c r="S9" s="57">
        <f t="shared" si="11"/>
        <v>33.534278537708794</v>
      </c>
      <c r="T9" s="57">
        <f t="shared" si="12"/>
        <v>21.708559364508744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853.22791602070083</v>
      </c>
      <c r="F10" s="55">
        <v>3876.9615603172101</v>
      </c>
      <c r="G10" s="56">
        <f t="shared" si="4"/>
        <v>4730.1894763379114</v>
      </c>
      <c r="H10" s="55">
        <v>85</v>
      </c>
      <c r="I10" s="55">
        <v>88</v>
      </c>
      <c r="J10" s="56">
        <f t="shared" si="5"/>
        <v>173</v>
      </c>
      <c r="K10" s="55">
        <v>0</v>
      </c>
      <c r="L10" s="55">
        <v>0</v>
      </c>
      <c r="M10" s="56">
        <f t="shared" si="6"/>
        <v>0</v>
      </c>
      <c r="N10" s="32">
        <f t="shared" si="7"/>
        <v>4.6472108715724443E-2</v>
      </c>
      <c r="O10" s="32">
        <f t="shared" si="8"/>
        <v>0.20396472855204179</v>
      </c>
      <c r="P10" s="33">
        <f t="shared" si="9"/>
        <v>0.1265839615804408</v>
      </c>
      <c r="Q10" s="41"/>
      <c r="R10" s="57">
        <f t="shared" si="10"/>
        <v>10.03797548259648</v>
      </c>
      <c r="S10" s="57">
        <f t="shared" si="11"/>
        <v>44.056381367241023</v>
      </c>
      <c r="T10" s="57">
        <f t="shared" si="12"/>
        <v>27.342135701375209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1670.0163850406113</v>
      </c>
      <c r="F11" s="55">
        <v>4782.4241258417896</v>
      </c>
      <c r="G11" s="56">
        <f t="shared" si="4"/>
        <v>6452.4405108824012</v>
      </c>
      <c r="H11" s="55">
        <v>89</v>
      </c>
      <c r="I11" s="55">
        <v>88</v>
      </c>
      <c r="J11" s="56">
        <f t="shared" si="5"/>
        <v>177</v>
      </c>
      <c r="K11" s="55">
        <v>0</v>
      </c>
      <c r="L11" s="55">
        <v>0</v>
      </c>
      <c r="M11" s="56">
        <f t="shared" si="6"/>
        <v>0</v>
      </c>
      <c r="N11" s="32">
        <f t="shared" si="7"/>
        <v>8.6871430765741331E-2</v>
      </c>
      <c r="O11" s="32">
        <f t="shared" si="8"/>
        <v>0.25160059584605377</v>
      </c>
      <c r="P11" s="33">
        <f t="shared" si="9"/>
        <v>0.16877067668137688</v>
      </c>
      <c r="Q11" s="41"/>
      <c r="R11" s="57">
        <f t="shared" si="10"/>
        <v>18.764229045400128</v>
      </c>
      <c r="S11" s="57">
        <f t="shared" si="11"/>
        <v>54.345728702747607</v>
      </c>
      <c r="T11" s="57">
        <f t="shared" si="12"/>
        <v>36.454466163177408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1743.8361589028741</v>
      </c>
      <c r="F12" s="55">
        <v>4914.8997289044974</v>
      </c>
      <c r="G12" s="56">
        <f t="shared" si="4"/>
        <v>6658.7358878073719</v>
      </c>
      <c r="H12" s="55">
        <v>92</v>
      </c>
      <c r="I12" s="55">
        <v>87</v>
      </c>
      <c r="J12" s="56">
        <f t="shared" si="5"/>
        <v>179</v>
      </c>
      <c r="K12" s="55">
        <v>0</v>
      </c>
      <c r="L12" s="55">
        <v>0</v>
      </c>
      <c r="M12" s="56">
        <f t="shared" si="6"/>
        <v>0</v>
      </c>
      <c r="N12" s="32">
        <f t="shared" si="7"/>
        <v>8.7753429896481189E-2</v>
      </c>
      <c r="O12" s="32">
        <f t="shared" si="8"/>
        <v>0.26154213116775743</v>
      </c>
      <c r="P12" s="33">
        <f t="shared" si="9"/>
        <v>0.17222056403391714</v>
      </c>
      <c r="Q12" s="41"/>
      <c r="R12" s="57">
        <f t="shared" si="10"/>
        <v>18.954740857639937</v>
      </c>
      <c r="S12" s="57">
        <f t="shared" si="11"/>
        <v>56.493100332235599</v>
      </c>
      <c r="T12" s="57">
        <f t="shared" si="12"/>
        <v>37.199641831326097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1791.6872757641304</v>
      </c>
      <c r="F13" s="55">
        <v>5028.81890662161</v>
      </c>
      <c r="G13" s="56">
        <f t="shared" si="4"/>
        <v>6820.5061823857404</v>
      </c>
      <c r="H13" s="55">
        <v>107</v>
      </c>
      <c r="I13" s="55">
        <v>92</v>
      </c>
      <c r="J13" s="56">
        <f t="shared" si="5"/>
        <v>199</v>
      </c>
      <c r="K13" s="55">
        <v>0</v>
      </c>
      <c r="L13" s="55">
        <v>0</v>
      </c>
      <c r="M13" s="56">
        <f t="shared" si="6"/>
        <v>0</v>
      </c>
      <c r="N13" s="32">
        <f t="shared" si="7"/>
        <v>7.7521948587925341E-2</v>
      </c>
      <c r="O13" s="32">
        <f t="shared" si="8"/>
        <v>0.25306053274062046</v>
      </c>
      <c r="P13" s="33">
        <f t="shared" si="9"/>
        <v>0.15867546487962358</v>
      </c>
      <c r="Q13" s="41"/>
      <c r="R13" s="57">
        <f t="shared" si="10"/>
        <v>16.744740894991875</v>
      </c>
      <c r="S13" s="57">
        <f t="shared" si="11"/>
        <v>54.661075071974025</v>
      </c>
      <c r="T13" s="57">
        <f t="shared" si="12"/>
        <v>34.273900413998696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2074.6957462181858</v>
      </c>
      <c r="F14" s="55">
        <v>5696.1469302686473</v>
      </c>
      <c r="G14" s="56">
        <f t="shared" si="4"/>
        <v>7770.8426764868327</v>
      </c>
      <c r="H14" s="55">
        <v>111</v>
      </c>
      <c r="I14" s="55">
        <v>95</v>
      </c>
      <c r="J14" s="56">
        <f t="shared" si="5"/>
        <v>206</v>
      </c>
      <c r="K14" s="55">
        <v>0</v>
      </c>
      <c r="L14" s="55">
        <v>0</v>
      </c>
      <c r="M14" s="56">
        <f t="shared" si="6"/>
        <v>0</v>
      </c>
      <c r="N14" s="32">
        <f t="shared" si="7"/>
        <v>8.6532188280705108E-2</v>
      </c>
      <c r="O14" s="32">
        <f t="shared" si="8"/>
        <v>0.27759000634837461</v>
      </c>
      <c r="P14" s="33">
        <f t="shared" si="9"/>
        <v>0.17464137622453327</v>
      </c>
      <c r="Q14" s="41"/>
      <c r="R14" s="57">
        <f t="shared" si="10"/>
        <v>18.690952668632306</v>
      </c>
      <c r="S14" s="57">
        <f t="shared" si="11"/>
        <v>59.959441371248921</v>
      </c>
      <c r="T14" s="57">
        <f t="shared" si="12"/>
        <v>37.722537264499188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4038.6903999975907</v>
      </c>
      <c r="F15" s="55">
        <v>9403.5399277639008</v>
      </c>
      <c r="G15" s="56">
        <f t="shared" si="4"/>
        <v>13442.230327761492</v>
      </c>
      <c r="H15" s="55">
        <v>114</v>
      </c>
      <c r="I15" s="55">
        <v>171</v>
      </c>
      <c r="J15" s="56">
        <f t="shared" si="5"/>
        <v>285</v>
      </c>
      <c r="K15" s="55">
        <v>85</v>
      </c>
      <c r="L15" s="55">
        <v>87</v>
      </c>
      <c r="M15" s="56">
        <f t="shared" si="6"/>
        <v>172</v>
      </c>
      <c r="N15" s="32">
        <f t="shared" si="7"/>
        <v>8.8366234902800433E-2</v>
      </c>
      <c r="O15" s="32">
        <f t="shared" si="8"/>
        <v>0.16071130584775603</v>
      </c>
      <c r="P15" s="33">
        <f t="shared" si="9"/>
        <v>0.12898432417058314</v>
      </c>
      <c r="Q15" s="41"/>
      <c r="R15" s="57">
        <f t="shared" si="10"/>
        <v>20.294926633153722</v>
      </c>
      <c r="S15" s="57">
        <f t="shared" si="11"/>
        <v>36.447829177379461</v>
      </c>
      <c r="T15" s="57">
        <f t="shared" si="12"/>
        <v>29.414070739084227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7946.4147590017201</v>
      </c>
      <c r="F16" s="55">
        <v>14635.347988719703</v>
      </c>
      <c r="G16" s="56">
        <f t="shared" si="4"/>
        <v>22581.762747721423</v>
      </c>
      <c r="H16" s="55">
        <v>114</v>
      </c>
      <c r="I16" s="55">
        <v>252</v>
      </c>
      <c r="J16" s="56">
        <f t="shared" si="5"/>
        <v>366</v>
      </c>
      <c r="K16" s="55">
        <v>173</v>
      </c>
      <c r="L16" s="55">
        <v>163</v>
      </c>
      <c r="M16" s="56">
        <f t="shared" si="6"/>
        <v>336</v>
      </c>
      <c r="N16" s="32">
        <f t="shared" si="7"/>
        <v>0.11767584941064033</v>
      </c>
      <c r="O16" s="32">
        <f t="shared" si="8"/>
        <v>0.15429016602765985</v>
      </c>
      <c r="P16" s="33">
        <f t="shared" si="9"/>
        <v>0.13906396410804897</v>
      </c>
      <c r="Q16" s="41"/>
      <c r="R16" s="57">
        <f t="shared" si="10"/>
        <v>27.687856303141881</v>
      </c>
      <c r="S16" s="57">
        <f t="shared" si="11"/>
        <v>35.265898767999282</v>
      </c>
      <c r="T16" s="57">
        <f t="shared" si="12"/>
        <v>32.16775320188237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8620.1304650308593</v>
      </c>
      <c r="F17" s="55">
        <v>15405.419474078893</v>
      </c>
      <c r="G17" s="56">
        <f t="shared" si="4"/>
        <v>24025.549939109755</v>
      </c>
      <c r="H17" s="55">
        <v>109</v>
      </c>
      <c r="I17" s="55">
        <v>244</v>
      </c>
      <c r="J17" s="56">
        <f t="shared" si="5"/>
        <v>353</v>
      </c>
      <c r="K17" s="55">
        <v>173</v>
      </c>
      <c r="L17" s="55">
        <v>169</v>
      </c>
      <c r="M17" s="56">
        <f t="shared" si="6"/>
        <v>342</v>
      </c>
      <c r="N17" s="32">
        <f t="shared" ref="N17:N81" si="13">+E17/(H17*216+K17*248)</f>
        <v>0.12972746305428093</v>
      </c>
      <c r="O17" s="32">
        <f t="shared" si="0"/>
        <v>0.16282044764182479</v>
      </c>
      <c r="P17" s="33">
        <f t="shared" si="1"/>
        <v>0.14916772176966767</v>
      </c>
      <c r="Q17" s="41"/>
      <c r="R17" s="57">
        <f t="shared" si="10"/>
        <v>30.567838528478223</v>
      </c>
      <c r="S17" s="57">
        <f t="shared" si="11"/>
        <v>37.301257806486426</v>
      </c>
      <c r="T17" s="57">
        <f t="shared" si="12"/>
        <v>34.569136603035616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12300.974208436317</v>
      </c>
      <c r="F18" s="55">
        <v>17933.61356977266</v>
      </c>
      <c r="G18" s="56">
        <f t="shared" si="4"/>
        <v>30234.587778208977</v>
      </c>
      <c r="H18" s="55">
        <v>115</v>
      </c>
      <c r="I18" s="55">
        <v>234</v>
      </c>
      <c r="J18" s="56">
        <f t="shared" si="5"/>
        <v>349</v>
      </c>
      <c r="K18" s="55">
        <v>172</v>
      </c>
      <c r="L18" s="55">
        <v>172</v>
      </c>
      <c r="M18" s="56">
        <f t="shared" si="6"/>
        <v>344</v>
      </c>
      <c r="N18" s="32">
        <f t="shared" si="13"/>
        <v>0.18224745478896998</v>
      </c>
      <c r="O18" s="32">
        <f t="shared" si="0"/>
        <v>0.19242074645678819</v>
      </c>
      <c r="P18" s="33">
        <f t="shared" si="1"/>
        <v>0.1881477309840256</v>
      </c>
      <c r="Q18" s="41"/>
      <c r="R18" s="57">
        <f t="shared" si="10"/>
        <v>42.860537311624796</v>
      </c>
      <c r="S18" s="57">
        <f t="shared" si="11"/>
        <v>44.17146199451394</v>
      </c>
      <c r="T18" s="57">
        <f t="shared" si="12"/>
        <v>43.628553792509344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17622.603047565299</v>
      </c>
      <c r="F19" s="55">
        <v>19524.468750810571</v>
      </c>
      <c r="G19" s="56">
        <f t="shared" si="4"/>
        <v>37147.071798375866</v>
      </c>
      <c r="H19" s="55">
        <v>115</v>
      </c>
      <c r="I19" s="55">
        <v>233</v>
      </c>
      <c r="J19" s="56">
        <f t="shared" si="5"/>
        <v>348</v>
      </c>
      <c r="K19" s="55">
        <v>172</v>
      </c>
      <c r="L19" s="55">
        <v>175</v>
      </c>
      <c r="M19" s="56">
        <f t="shared" si="6"/>
        <v>347</v>
      </c>
      <c r="N19" s="32">
        <f t="shared" si="13"/>
        <v>0.26109107276824256</v>
      </c>
      <c r="O19" s="32">
        <f t="shared" si="0"/>
        <v>0.20830988339461604</v>
      </c>
      <c r="P19" s="33">
        <f t="shared" si="1"/>
        <v>0.23040658833905539</v>
      </c>
      <c r="Q19" s="41"/>
      <c r="R19" s="57">
        <f t="shared" si="10"/>
        <v>61.402798075140417</v>
      </c>
      <c r="S19" s="57">
        <f t="shared" si="11"/>
        <v>47.854090075516105</v>
      </c>
      <c r="T19" s="57">
        <f t="shared" si="12"/>
        <v>53.449024170324989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24848.41649461323</v>
      </c>
      <c r="F20" s="55">
        <v>26737.8751679202</v>
      </c>
      <c r="G20" s="56">
        <f t="shared" si="4"/>
        <v>51586.291662533433</v>
      </c>
      <c r="H20" s="55">
        <v>247</v>
      </c>
      <c r="I20" s="55">
        <v>333</v>
      </c>
      <c r="J20" s="56">
        <f t="shared" si="5"/>
        <v>580</v>
      </c>
      <c r="K20" s="55">
        <v>170</v>
      </c>
      <c r="L20" s="55">
        <v>174</v>
      </c>
      <c r="M20" s="56">
        <f t="shared" si="6"/>
        <v>344</v>
      </c>
      <c r="N20" s="32">
        <f t="shared" si="13"/>
        <v>0.26016015259457692</v>
      </c>
      <c r="O20" s="32">
        <f t="shared" si="0"/>
        <v>0.23234163336739833</v>
      </c>
      <c r="P20" s="33">
        <f t="shared" si="1"/>
        <v>0.2449584583580261</v>
      </c>
      <c r="Q20" s="41"/>
      <c r="R20" s="57">
        <f t="shared" si="10"/>
        <v>59.588528764060506</v>
      </c>
      <c r="S20" s="57">
        <f t="shared" si="11"/>
        <v>52.737426366706508</v>
      </c>
      <c r="T20" s="57">
        <f t="shared" si="12"/>
        <v>55.829319981096788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22363.866542332908</v>
      </c>
      <c r="F21" s="55">
        <v>26911.766819601715</v>
      </c>
      <c r="G21" s="56">
        <f t="shared" si="4"/>
        <v>49275.633361934626</v>
      </c>
      <c r="H21" s="55">
        <v>253</v>
      </c>
      <c r="I21" s="55">
        <v>321</v>
      </c>
      <c r="J21" s="56">
        <f t="shared" si="5"/>
        <v>574</v>
      </c>
      <c r="K21" s="55">
        <v>196</v>
      </c>
      <c r="L21" s="55">
        <v>175</v>
      </c>
      <c r="M21" s="56">
        <f t="shared" si="6"/>
        <v>371</v>
      </c>
      <c r="N21" s="32">
        <f t="shared" si="13"/>
        <v>0.21658660554672762</v>
      </c>
      <c r="O21" s="32">
        <f t="shared" si="0"/>
        <v>0.23871493417898201</v>
      </c>
      <c r="P21" s="33">
        <f t="shared" si="1"/>
        <v>0.22813638172679834</v>
      </c>
      <c r="Q21" s="41"/>
      <c r="R21" s="57">
        <f t="shared" si="10"/>
        <v>49.808166018558815</v>
      </c>
      <c r="S21" s="57">
        <f t="shared" si="11"/>
        <v>54.257594394358293</v>
      </c>
      <c r="T21" s="57">
        <f t="shared" si="12"/>
        <v>52.143527367126588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21352.82343809048</v>
      </c>
      <c r="F22" s="55">
        <v>25186.148637464539</v>
      </c>
      <c r="G22" s="56">
        <f t="shared" si="4"/>
        <v>46538.972075555022</v>
      </c>
      <c r="H22" s="55">
        <v>258</v>
      </c>
      <c r="I22" s="55">
        <v>327</v>
      </c>
      <c r="J22" s="56">
        <f t="shared" si="5"/>
        <v>585</v>
      </c>
      <c r="K22" s="55">
        <v>180</v>
      </c>
      <c r="L22" s="55">
        <v>169</v>
      </c>
      <c r="M22" s="56">
        <f t="shared" si="6"/>
        <v>349</v>
      </c>
      <c r="N22" s="32">
        <f t="shared" si="13"/>
        <v>0.2127453315607612</v>
      </c>
      <c r="O22" s="32">
        <f t="shared" si="0"/>
        <v>0.22378935027602129</v>
      </c>
      <c r="P22" s="33">
        <f t="shared" si="1"/>
        <v>0.21858313329241669</v>
      </c>
      <c r="Q22" s="41"/>
      <c r="R22" s="57">
        <f t="shared" si="10"/>
        <v>48.750738443128952</v>
      </c>
      <c r="S22" s="57">
        <f t="shared" si="11"/>
        <v>50.77852547875915</v>
      </c>
      <c r="T22" s="57">
        <f t="shared" si="12"/>
        <v>49.827593228645632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21077.514378654778</v>
      </c>
      <c r="F23" s="55">
        <v>19284.417974433607</v>
      </c>
      <c r="G23" s="56">
        <f t="shared" si="4"/>
        <v>40361.932353088385</v>
      </c>
      <c r="H23" s="55">
        <v>272</v>
      </c>
      <c r="I23" s="55">
        <v>327</v>
      </c>
      <c r="J23" s="56">
        <f t="shared" si="5"/>
        <v>599</v>
      </c>
      <c r="K23" s="55">
        <v>182</v>
      </c>
      <c r="L23" s="55">
        <v>144</v>
      </c>
      <c r="M23" s="56">
        <f t="shared" si="6"/>
        <v>326</v>
      </c>
      <c r="N23" s="32">
        <f t="shared" si="13"/>
        <v>0.20288690107283591</v>
      </c>
      <c r="O23" s="32">
        <f t="shared" si="0"/>
        <v>0.18133997192538936</v>
      </c>
      <c r="P23" s="33">
        <f t="shared" si="1"/>
        <v>0.19198757731024957</v>
      </c>
      <c r="Q23" s="41"/>
      <c r="R23" s="57">
        <f t="shared" si="10"/>
        <v>46.426243124790261</v>
      </c>
      <c r="S23" s="57">
        <f t="shared" si="11"/>
        <v>40.943562578415303</v>
      </c>
      <c r="T23" s="57">
        <f t="shared" si="12"/>
        <v>43.634521462798254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19856.341073199314</v>
      </c>
      <c r="F24" s="55">
        <v>17967.273640223284</v>
      </c>
      <c r="G24" s="56">
        <f t="shared" si="4"/>
        <v>37823.614713422598</v>
      </c>
      <c r="H24" s="55">
        <v>285</v>
      </c>
      <c r="I24" s="55">
        <v>316</v>
      </c>
      <c r="J24" s="56">
        <f t="shared" si="5"/>
        <v>601</v>
      </c>
      <c r="K24" s="55">
        <v>184</v>
      </c>
      <c r="L24" s="55">
        <v>144</v>
      </c>
      <c r="M24" s="56">
        <f t="shared" si="6"/>
        <v>328</v>
      </c>
      <c r="N24" s="32">
        <f t="shared" si="13"/>
        <v>0.18524088619672469</v>
      </c>
      <c r="O24" s="32">
        <f t="shared" si="0"/>
        <v>0.17281542051615192</v>
      </c>
      <c r="P24" s="33">
        <f t="shared" si="1"/>
        <v>0.17912300962977173</v>
      </c>
      <c r="Q24" s="41"/>
      <c r="R24" s="57">
        <f t="shared" si="10"/>
        <v>42.337614228569961</v>
      </c>
      <c r="S24" s="57">
        <f t="shared" si="11"/>
        <v>39.059290522224529</v>
      </c>
      <c r="T24" s="57">
        <f t="shared" si="12"/>
        <v>40.714332307236383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18572.641603731194</v>
      </c>
      <c r="F25" s="55">
        <v>17464.654141485189</v>
      </c>
      <c r="G25" s="56">
        <f t="shared" si="4"/>
        <v>36037.295745216383</v>
      </c>
      <c r="H25" s="55">
        <v>289</v>
      </c>
      <c r="I25" s="55">
        <v>318</v>
      </c>
      <c r="J25" s="56">
        <f t="shared" si="5"/>
        <v>607</v>
      </c>
      <c r="K25" s="55">
        <v>193</v>
      </c>
      <c r="L25" s="55">
        <v>144</v>
      </c>
      <c r="M25" s="56">
        <f t="shared" si="6"/>
        <v>337</v>
      </c>
      <c r="N25" s="32">
        <f t="shared" si="13"/>
        <v>0.16840129119878131</v>
      </c>
      <c r="O25" s="32">
        <f t="shared" si="0"/>
        <v>0.16728595920962824</v>
      </c>
      <c r="P25" s="33">
        <f t="shared" si="1"/>
        <v>0.16785891966582381</v>
      </c>
      <c r="Q25" s="41"/>
      <c r="R25" s="57">
        <f t="shared" si="10"/>
        <v>38.532451460023225</v>
      </c>
      <c r="S25" s="57">
        <f t="shared" si="11"/>
        <v>37.802281691526382</v>
      </c>
      <c r="T25" s="57">
        <f t="shared" si="12"/>
        <v>38.175101425017353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17718.773015138522</v>
      </c>
      <c r="F26" s="55">
        <v>16280.889109317604</v>
      </c>
      <c r="G26" s="56">
        <f t="shared" si="4"/>
        <v>33999.662124456125</v>
      </c>
      <c r="H26" s="55">
        <v>292</v>
      </c>
      <c r="I26" s="55">
        <v>305</v>
      </c>
      <c r="J26" s="56">
        <f t="shared" si="5"/>
        <v>597</v>
      </c>
      <c r="K26" s="55">
        <v>200</v>
      </c>
      <c r="L26" s="55">
        <v>143</v>
      </c>
      <c r="M26" s="56">
        <f t="shared" si="6"/>
        <v>343</v>
      </c>
      <c r="N26" s="32">
        <f t="shared" si="13"/>
        <v>0.15725977186114137</v>
      </c>
      <c r="O26" s="32">
        <f t="shared" si="0"/>
        <v>0.16064975834107204</v>
      </c>
      <c r="P26" s="33">
        <f t="shared" si="1"/>
        <v>0.15886504805461332</v>
      </c>
      <c r="Q26" s="41"/>
      <c r="R26" s="57">
        <f t="shared" si="10"/>
        <v>36.013766290931954</v>
      </c>
      <c r="S26" s="57">
        <f t="shared" si="11"/>
        <v>36.341270333298226</v>
      </c>
      <c r="T26" s="57">
        <f t="shared" si="12"/>
        <v>36.169853323889491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16369.212936797281</v>
      </c>
      <c r="F27" s="55">
        <v>11355.730536914492</v>
      </c>
      <c r="G27" s="56">
        <f t="shared" si="4"/>
        <v>27724.943473711774</v>
      </c>
      <c r="H27" s="55">
        <v>296</v>
      </c>
      <c r="I27" s="55">
        <v>297</v>
      </c>
      <c r="J27" s="56">
        <f t="shared" si="5"/>
        <v>593</v>
      </c>
      <c r="K27" s="55">
        <v>200</v>
      </c>
      <c r="L27" s="55">
        <v>140</v>
      </c>
      <c r="M27" s="56">
        <f t="shared" si="6"/>
        <v>340</v>
      </c>
      <c r="N27" s="32">
        <f t="shared" si="13"/>
        <v>0.14417641044952509</v>
      </c>
      <c r="O27" s="32">
        <f t="shared" si="0"/>
        <v>0.11485284546600143</v>
      </c>
      <c r="P27" s="33">
        <f t="shared" si="1"/>
        <v>0.13052683266972889</v>
      </c>
      <c r="Q27" s="41"/>
      <c r="R27" s="57">
        <f t="shared" si="10"/>
        <v>33.002445437091289</v>
      </c>
      <c r="S27" s="57">
        <f t="shared" si="11"/>
        <v>25.985653402550327</v>
      </c>
      <c r="T27" s="57">
        <f t="shared" si="12"/>
        <v>29.715909403763959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4723.3721772282252</v>
      </c>
      <c r="F28" s="55">
        <v>4610.5033227324766</v>
      </c>
      <c r="G28" s="56">
        <f t="shared" si="4"/>
        <v>9333.8754999607008</v>
      </c>
      <c r="H28" s="55">
        <v>131</v>
      </c>
      <c r="I28" s="55">
        <v>148</v>
      </c>
      <c r="J28" s="56">
        <f t="shared" si="5"/>
        <v>279</v>
      </c>
      <c r="K28" s="55">
        <v>0</v>
      </c>
      <c r="L28" s="55">
        <v>0</v>
      </c>
      <c r="M28" s="56">
        <f t="shared" si="6"/>
        <v>0</v>
      </c>
      <c r="N28" s="32">
        <f t="shared" si="13"/>
        <v>0.1669272044539237</v>
      </c>
      <c r="O28" s="32">
        <f t="shared" si="0"/>
        <v>0.14422245128667657</v>
      </c>
      <c r="P28" s="33">
        <f t="shared" si="1"/>
        <v>0.15488310599961339</v>
      </c>
      <c r="Q28" s="41"/>
      <c r="R28" s="57">
        <f t="shared" si="10"/>
        <v>36.056276162047517</v>
      </c>
      <c r="S28" s="57">
        <f t="shared" si="11"/>
        <v>31.152049477922141</v>
      </c>
      <c r="T28" s="57">
        <f t="shared" si="12"/>
        <v>33.45475089591649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4061.0110917399975</v>
      </c>
      <c r="F29" s="55">
        <v>4593.4337393169844</v>
      </c>
      <c r="G29" s="56">
        <f t="shared" si="4"/>
        <v>8654.4448310569824</v>
      </c>
      <c r="H29" s="55">
        <v>142</v>
      </c>
      <c r="I29" s="55">
        <v>152</v>
      </c>
      <c r="J29" s="56">
        <f t="shared" si="5"/>
        <v>294</v>
      </c>
      <c r="K29" s="55">
        <v>0</v>
      </c>
      <c r="L29" s="55">
        <v>0</v>
      </c>
      <c r="M29" s="56">
        <f t="shared" si="6"/>
        <v>0</v>
      </c>
      <c r="N29" s="32">
        <f t="shared" si="13"/>
        <v>0.13240124842657791</v>
      </c>
      <c r="O29" s="32">
        <f t="shared" si="0"/>
        <v>0.13990721671896272</v>
      </c>
      <c r="P29" s="33">
        <f t="shared" si="1"/>
        <v>0.13628188509474967</v>
      </c>
      <c r="Q29" s="41"/>
      <c r="R29" s="57">
        <f t="shared" si="10"/>
        <v>28.598669660140828</v>
      </c>
      <c r="S29" s="57">
        <f t="shared" si="11"/>
        <v>30.21995881129595</v>
      </c>
      <c r="T29" s="57">
        <f t="shared" si="12"/>
        <v>29.436887180465927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3904.3994993215833</v>
      </c>
      <c r="F30" s="55">
        <v>4522.0250205191132</v>
      </c>
      <c r="G30" s="56">
        <f t="shared" si="4"/>
        <v>8426.424519840697</v>
      </c>
      <c r="H30" s="55">
        <v>151</v>
      </c>
      <c r="I30" s="55">
        <v>137</v>
      </c>
      <c r="J30" s="56">
        <f t="shared" si="5"/>
        <v>288</v>
      </c>
      <c r="K30" s="55">
        <v>0</v>
      </c>
      <c r="L30" s="55">
        <v>0</v>
      </c>
      <c r="M30" s="56">
        <f t="shared" si="6"/>
        <v>0</v>
      </c>
      <c r="N30" s="32">
        <f t="shared" si="13"/>
        <v>0.11970810336404168</v>
      </c>
      <c r="O30" s="32">
        <f t="shared" si="0"/>
        <v>0.15281241621110819</v>
      </c>
      <c r="P30" s="33">
        <f t="shared" si="1"/>
        <v>0.13545564107254207</v>
      </c>
      <c r="Q30" s="41"/>
      <c r="R30" s="57">
        <f t="shared" si="10"/>
        <v>25.856950326633001</v>
      </c>
      <c r="S30" s="57">
        <f t="shared" si="11"/>
        <v>33.00748190159937</v>
      </c>
      <c r="T30" s="57">
        <f t="shared" si="12"/>
        <v>29.258418471669088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3587.2516119832253</v>
      </c>
      <c r="F31" s="55">
        <v>4078.2502632879905</v>
      </c>
      <c r="G31" s="56">
        <f t="shared" si="4"/>
        <v>7665.5018752712158</v>
      </c>
      <c r="H31" s="55">
        <v>143</v>
      </c>
      <c r="I31" s="55">
        <v>135</v>
      </c>
      <c r="J31" s="56">
        <f t="shared" si="5"/>
        <v>278</v>
      </c>
      <c r="K31" s="55">
        <v>0</v>
      </c>
      <c r="L31" s="55">
        <v>0</v>
      </c>
      <c r="M31" s="56">
        <f t="shared" si="6"/>
        <v>0</v>
      </c>
      <c r="N31" s="32">
        <f t="shared" si="13"/>
        <v>0.11613738707534399</v>
      </c>
      <c r="O31" s="32">
        <f t="shared" si="0"/>
        <v>0.1398576907849105</v>
      </c>
      <c r="P31" s="33">
        <f t="shared" si="1"/>
        <v>0.12765623959617667</v>
      </c>
      <c r="Q31" s="41"/>
      <c r="R31" s="57">
        <f t="shared" si="10"/>
        <v>25.085675608274304</v>
      </c>
      <c r="S31" s="57">
        <f t="shared" si="11"/>
        <v>30.209261209540671</v>
      </c>
      <c r="T31" s="57">
        <f t="shared" si="12"/>
        <v>27.573747752774157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3220.0895284423655</v>
      </c>
      <c r="F32" s="55">
        <v>3945.0487735557017</v>
      </c>
      <c r="G32" s="56">
        <f t="shared" si="4"/>
        <v>7165.1383019980676</v>
      </c>
      <c r="H32" s="55">
        <v>145</v>
      </c>
      <c r="I32" s="55">
        <v>137</v>
      </c>
      <c r="J32" s="56">
        <f t="shared" si="5"/>
        <v>282</v>
      </c>
      <c r="K32" s="55">
        <v>0</v>
      </c>
      <c r="L32" s="55">
        <v>0</v>
      </c>
      <c r="M32" s="56">
        <f t="shared" si="6"/>
        <v>0</v>
      </c>
      <c r="N32" s="32">
        <f t="shared" si="13"/>
        <v>0.10281256476508191</v>
      </c>
      <c r="O32" s="32">
        <f t="shared" si="0"/>
        <v>0.13331470578385043</v>
      </c>
      <c r="P32" s="33">
        <f t="shared" si="1"/>
        <v>0.11763098079193045</v>
      </c>
      <c r="Q32" s="41"/>
      <c r="R32" s="57">
        <f t="shared" si="10"/>
        <v>22.207513989257691</v>
      </c>
      <c r="S32" s="57">
        <f t="shared" si="11"/>
        <v>28.795976449311691</v>
      </c>
      <c r="T32" s="57">
        <f t="shared" si="12"/>
        <v>25.408291851056976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2254.4279847383414</v>
      </c>
      <c r="F33" s="55">
        <v>2724.6575400140373</v>
      </c>
      <c r="G33" s="56">
        <f t="shared" si="4"/>
        <v>4979.0855247523787</v>
      </c>
      <c r="H33" s="55">
        <v>152</v>
      </c>
      <c r="I33" s="55">
        <v>135</v>
      </c>
      <c r="J33" s="56">
        <f t="shared" si="5"/>
        <v>287</v>
      </c>
      <c r="K33" s="55">
        <v>0</v>
      </c>
      <c r="L33" s="55">
        <v>0</v>
      </c>
      <c r="M33" s="56">
        <f t="shared" si="6"/>
        <v>0</v>
      </c>
      <c r="N33" s="32">
        <f t="shared" si="13"/>
        <v>6.8665569710597632E-2</v>
      </c>
      <c r="O33" s="32">
        <f t="shared" si="0"/>
        <v>9.3438187243279749E-2</v>
      </c>
      <c r="P33" s="33">
        <f t="shared" si="1"/>
        <v>8.0318194682416744E-2</v>
      </c>
      <c r="Q33" s="41"/>
      <c r="R33" s="57">
        <f t="shared" si="10"/>
        <v>14.831763057489088</v>
      </c>
      <c r="S33" s="57">
        <f t="shared" si="11"/>
        <v>20.182648444548423</v>
      </c>
      <c r="T33" s="57">
        <f t="shared" si="12"/>
        <v>17.348730051402015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1151.4942201782796</v>
      </c>
      <c r="F34" s="55">
        <v>985.36298219875084</v>
      </c>
      <c r="G34" s="56">
        <f t="shared" si="4"/>
        <v>2136.8572023770303</v>
      </c>
      <c r="H34" s="55">
        <v>162</v>
      </c>
      <c r="I34" s="55">
        <v>134</v>
      </c>
      <c r="J34" s="56">
        <f t="shared" si="5"/>
        <v>296</v>
      </c>
      <c r="K34" s="55">
        <v>0</v>
      </c>
      <c r="L34" s="55">
        <v>0</v>
      </c>
      <c r="M34" s="56">
        <f t="shared" si="6"/>
        <v>0</v>
      </c>
      <c r="N34" s="32">
        <f t="shared" si="13"/>
        <v>3.2907356543732273E-2</v>
      </c>
      <c r="O34" s="32">
        <f t="shared" si="0"/>
        <v>3.4043773569608582E-2</v>
      </c>
      <c r="P34" s="33">
        <f t="shared" si="1"/>
        <v>3.3421815602743842E-2</v>
      </c>
      <c r="Q34" s="41"/>
      <c r="R34" s="57">
        <f t="shared" si="10"/>
        <v>7.1079890134461703</v>
      </c>
      <c r="S34" s="57">
        <f t="shared" si="11"/>
        <v>7.3534550910354541</v>
      </c>
      <c r="T34" s="57">
        <f t="shared" si="12"/>
        <v>7.2191121701926697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637.90802625084473</v>
      </c>
      <c r="F35" s="55">
        <v>610.38251427146884</v>
      </c>
      <c r="G35" s="56">
        <f t="shared" si="4"/>
        <v>1248.2905405223137</v>
      </c>
      <c r="H35" s="55">
        <v>177</v>
      </c>
      <c r="I35" s="55">
        <v>110</v>
      </c>
      <c r="J35" s="56">
        <f t="shared" si="5"/>
        <v>287</v>
      </c>
      <c r="K35" s="55">
        <v>0</v>
      </c>
      <c r="L35" s="55">
        <v>0</v>
      </c>
      <c r="M35" s="56">
        <f t="shared" si="6"/>
        <v>0</v>
      </c>
      <c r="N35" s="32">
        <f t="shared" si="13"/>
        <v>1.6685185871804894E-2</v>
      </c>
      <c r="O35" s="32">
        <f t="shared" si="0"/>
        <v>2.5689499758900204E-2</v>
      </c>
      <c r="P35" s="33">
        <f t="shared" si="1"/>
        <v>2.0136316629925051E-2</v>
      </c>
      <c r="Q35" s="41"/>
      <c r="R35" s="57">
        <f t="shared" si="10"/>
        <v>3.6040001483098574</v>
      </c>
      <c r="S35" s="57">
        <f t="shared" si="11"/>
        <v>5.5489319479224442</v>
      </c>
      <c r="T35" s="57">
        <f t="shared" si="12"/>
        <v>4.3494443920638108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150.26117682762501</v>
      </c>
      <c r="F36" s="60">
        <v>101.99999999980963</v>
      </c>
      <c r="G36" s="61">
        <f t="shared" si="4"/>
        <v>252.26117682743464</v>
      </c>
      <c r="H36" s="60">
        <v>178</v>
      </c>
      <c r="I36" s="60">
        <v>106</v>
      </c>
      <c r="J36" s="61">
        <f t="shared" si="5"/>
        <v>284</v>
      </c>
      <c r="K36" s="60">
        <v>0</v>
      </c>
      <c r="L36" s="60">
        <v>0</v>
      </c>
      <c r="M36" s="61">
        <f t="shared" si="6"/>
        <v>0</v>
      </c>
      <c r="N36" s="34">
        <f t="shared" si="13"/>
        <v>3.9081662720460101E-3</v>
      </c>
      <c r="O36" s="34">
        <f t="shared" si="0"/>
        <v>4.4549266247296314E-3</v>
      </c>
      <c r="P36" s="35">
        <f t="shared" si="1"/>
        <v>4.1122387980476434E-3</v>
      </c>
      <c r="Q36" s="41"/>
      <c r="R36" s="57">
        <f t="shared" si="10"/>
        <v>0.84416391476193819</v>
      </c>
      <c r="S36" s="57">
        <f t="shared" si="11"/>
        <v>0.96226415094160034</v>
      </c>
      <c r="T36" s="57">
        <f t="shared" si="12"/>
        <v>0.88824358037829099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6259.6821579523139</v>
      </c>
      <c r="F37" s="55">
        <v>4882.0083816274328</v>
      </c>
      <c r="G37" s="64">
        <f t="shared" si="4"/>
        <v>11141.690539579748</v>
      </c>
      <c r="H37" s="63">
        <v>128</v>
      </c>
      <c r="I37" s="63">
        <v>81</v>
      </c>
      <c r="J37" s="64">
        <f t="shared" si="5"/>
        <v>209</v>
      </c>
      <c r="K37" s="63">
        <v>100</v>
      </c>
      <c r="L37" s="63">
        <v>92</v>
      </c>
      <c r="M37" s="64">
        <f t="shared" si="6"/>
        <v>192</v>
      </c>
      <c r="N37" s="30">
        <f t="shared" si="13"/>
        <v>0.11935025468945076</v>
      </c>
      <c r="O37" s="30">
        <f t="shared" si="0"/>
        <v>0.12110558597011889</v>
      </c>
      <c r="P37" s="31">
        <f t="shared" si="1"/>
        <v>0.12011309335467601</v>
      </c>
      <c r="Q37" s="41"/>
      <c r="R37" s="57">
        <f t="shared" si="10"/>
        <v>27.454746306808396</v>
      </c>
      <c r="S37" s="57">
        <f t="shared" si="11"/>
        <v>28.219701627904236</v>
      </c>
      <c r="T37" s="57">
        <f t="shared" si="12"/>
        <v>27.784764437854733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5957.6774462949343</v>
      </c>
      <c r="F38" s="55">
        <v>4834.1527234300174</v>
      </c>
      <c r="G38" s="56">
        <f t="shared" si="4"/>
        <v>10791.830169724952</v>
      </c>
      <c r="H38" s="55">
        <v>118</v>
      </c>
      <c r="I38" s="55">
        <v>81</v>
      </c>
      <c r="J38" s="56">
        <f t="shared" si="5"/>
        <v>199</v>
      </c>
      <c r="K38" s="55">
        <v>96</v>
      </c>
      <c r="L38" s="55">
        <v>86</v>
      </c>
      <c r="M38" s="56">
        <f t="shared" si="6"/>
        <v>182</v>
      </c>
      <c r="N38" s="32">
        <f t="shared" si="13"/>
        <v>0.12085519000111437</v>
      </c>
      <c r="O38" s="32">
        <f t="shared" si="0"/>
        <v>0.12451454573021888</v>
      </c>
      <c r="P38" s="33">
        <f t="shared" si="1"/>
        <v>0.12246743270228043</v>
      </c>
      <c r="Q38" s="41"/>
      <c r="R38" s="57">
        <f t="shared" si="10"/>
        <v>27.839614235023056</v>
      </c>
      <c r="S38" s="57">
        <f t="shared" si="11"/>
        <v>28.947022295988127</v>
      </c>
      <c r="T38" s="57">
        <f t="shared" si="12"/>
        <v>28.325013568831896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5762.2266432255656</v>
      </c>
      <c r="F39" s="55">
        <v>4751.5895272131893</v>
      </c>
      <c r="G39" s="56">
        <f t="shared" si="4"/>
        <v>10513.816170438755</v>
      </c>
      <c r="H39" s="55">
        <v>118</v>
      </c>
      <c r="I39" s="55">
        <v>81</v>
      </c>
      <c r="J39" s="56">
        <f t="shared" si="5"/>
        <v>199</v>
      </c>
      <c r="K39" s="55">
        <v>95</v>
      </c>
      <c r="L39" s="55">
        <v>84</v>
      </c>
      <c r="M39" s="56">
        <f t="shared" si="6"/>
        <v>179</v>
      </c>
      <c r="N39" s="32">
        <f t="shared" si="13"/>
        <v>0.11748137830748584</v>
      </c>
      <c r="O39" s="32">
        <f t="shared" si="0"/>
        <v>0.12397175765010408</v>
      </c>
      <c r="P39" s="33">
        <f t="shared" si="1"/>
        <v>0.12032842165398684</v>
      </c>
      <c r="Q39" s="41"/>
      <c r="R39" s="57">
        <f t="shared" si="10"/>
        <v>27.052707245190447</v>
      </c>
      <c r="S39" s="57">
        <f t="shared" si="11"/>
        <v>28.797512286140542</v>
      </c>
      <c r="T39" s="57">
        <f t="shared" si="12"/>
        <v>27.81432849322422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5665.5946490259594</v>
      </c>
      <c r="F40" s="55">
        <v>4719.2591659695991</v>
      </c>
      <c r="G40" s="56">
        <f t="shared" si="4"/>
        <v>10384.853814995558</v>
      </c>
      <c r="H40" s="55">
        <v>118</v>
      </c>
      <c r="I40" s="55">
        <v>80</v>
      </c>
      <c r="J40" s="56">
        <f t="shared" si="5"/>
        <v>198</v>
      </c>
      <c r="K40" s="55">
        <v>90</v>
      </c>
      <c r="L40" s="55">
        <v>83</v>
      </c>
      <c r="M40" s="56">
        <f t="shared" si="6"/>
        <v>173</v>
      </c>
      <c r="N40" s="32">
        <f t="shared" si="13"/>
        <v>0.11850725085814005</v>
      </c>
      <c r="O40" s="32">
        <f t="shared" si="0"/>
        <v>0.12463710030555671</v>
      </c>
      <c r="P40" s="33">
        <f t="shared" si="1"/>
        <v>0.12121642794606824</v>
      </c>
      <c r="Q40" s="41"/>
      <c r="R40" s="57">
        <f t="shared" si="10"/>
        <v>27.238435812624804</v>
      </c>
      <c r="S40" s="57">
        <f t="shared" si="11"/>
        <v>28.952510220672387</v>
      </c>
      <c r="T40" s="57">
        <f t="shared" si="12"/>
        <v>27.991519716969162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5556.6310669886552</v>
      </c>
      <c r="F41" s="55">
        <v>4652.6021791283683</v>
      </c>
      <c r="G41" s="56">
        <f t="shared" si="4"/>
        <v>10209.233246117023</v>
      </c>
      <c r="H41" s="55">
        <v>116</v>
      </c>
      <c r="I41" s="55">
        <v>83</v>
      </c>
      <c r="J41" s="56">
        <f t="shared" si="5"/>
        <v>199</v>
      </c>
      <c r="K41" s="55">
        <v>116</v>
      </c>
      <c r="L41" s="55">
        <v>83</v>
      </c>
      <c r="M41" s="56">
        <f t="shared" si="6"/>
        <v>199</v>
      </c>
      <c r="N41" s="32">
        <f t="shared" si="13"/>
        <v>0.10323705163103179</v>
      </c>
      <c r="O41" s="32">
        <f t="shared" si="0"/>
        <v>0.12080915504591733</v>
      </c>
      <c r="P41" s="33">
        <f t="shared" si="1"/>
        <v>0.11056611988950163</v>
      </c>
      <c r="Q41" s="41"/>
      <c r="R41" s="57">
        <f t="shared" si="10"/>
        <v>23.950995978399376</v>
      </c>
      <c r="S41" s="57">
        <f t="shared" si="11"/>
        <v>28.027723970652822</v>
      </c>
      <c r="T41" s="57">
        <f t="shared" si="12"/>
        <v>25.651339814364377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4731.2252361823257</v>
      </c>
      <c r="F42" s="55">
        <v>2401.3496466577799</v>
      </c>
      <c r="G42" s="56">
        <f t="shared" si="4"/>
        <v>7132.5748828401056</v>
      </c>
      <c r="H42" s="55">
        <v>0</v>
      </c>
      <c r="I42" s="55">
        <v>0</v>
      </c>
      <c r="J42" s="56">
        <f t="shared" si="5"/>
        <v>0</v>
      </c>
      <c r="K42" s="55">
        <v>120</v>
      </c>
      <c r="L42" s="55">
        <v>83</v>
      </c>
      <c r="M42" s="56">
        <f t="shared" si="6"/>
        <v>203</v>
      </c>
      <c r="N42" s="32">
        <f t="shared" si="13"/>
        <v>0.15897934261365343</v>
      </c>
      <c r="O42" s="32">
        <f t="shared" si="0"/>
        <v>0.11666098166817819</v>
      </c>
      <c r="P42" s="33">
        <f t="shared" si="1"/>
        <v>0.14167676153742462</v>
      </c>
      <c r="Q42" s="41"/>
      <c r="R42" s="57">
        <f t="shared" si="10"/>
        <v>39.42687696818605</v>
      </c>
      <c r="S42" s="57">
        <f t="shared" si="11"/>
        <v>28.93192345370819</v>
      </c>
      <c r="T42" s="57">
        <f t="shared" si="12"/>
        <v>35.135836861281305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4262.5140984098061</v>
      </c>
      <c r="F43" s="55">
        <v>2160.1819947741551</v>
      </c>
      <c r="G43" s="56">
        <f t="shared" si="4"/>
        <v>6422.6960931839612</v>
      </c>
      <c r="H43" s="55">
        <v>0</v>
      </c>
      <c r="I43" s="55">
        <v>0</v>
      </c>
      <c r="J43" s="56">
        <f t="shared" si="5"/>
        <v>0</v>
      </c>
      <c r="K43" s="55">
        <v>118</v>
      </c>
      <c r="L43" s="55">
        <v>83</v>
      </c>
      <c r="M43" s="56">
        <f t="shared" si="6"/>
        <v>201</v>
      </c>
      <c r="N43" s="32">
        <f t="shared" si="13"/>
        <v>0.14565726142734439</v>
      </c>
      <c r="O43" s="32">
        <f t="shared" si="0"/>
        <v>0.10494471408735694</v>
      </c>
      <c r="P43" s="33">
        <f t="shared" si="1"/>
        <v>0.12884561252575752</v>
      </c>
      <c r="Q43" s="41"/>
      <c r="R43" s="57">
        <f t="shared" si="10"/>
        <v>36.123000833981408</v>
      </c>
      <c r="S43" s="57">
        <f t="shared" si="11"/>
        <v>26.02628909366452</v>
      </c>
      <c r="T43" s="57">
        <f t="shared" si="12"/>
        <v>31.953711906387866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4147.8590602298773</v>
      </c>
      <c r="F44" s="55">
        <v>2115.939803950992</v>
      </c>
      <c r="G44" s="56">
        <f t="shared" si="4"/>
        <v>6263.7988641808697</v>
      </c>
      <c r="H44" s="55">
        <v>0</v>
      </c>
      <c r="I44" s="55">
        <v>0</v>
      </c>
      <c r="J44" s="56">
        <f t="shared" si="5"/>
        <v>0</v>
      </c>
      <c r="K44" s="55">
        <v>118</v>
      </c>
      <c r="L44" s="55">
        <v>83</v>
      </c>
      <c r="M44" s="56">
        <f t="shared" si="6"/>
        <v>201</v>
      </c>
      <c r="N44" s="32">
        <f t="shared" si="13"/>
        <v>0.14173930632278148</v>
      </c>
      <c r="O44" s="32">
        <f t="shared" si="0"/>
        <v>0.10279536552424173</v>
      </c>
      <c r="P44" s="33">
        <f t="shared" si="1"/>
        <v>0.12565797753532479</v>
      </c>
      <c r="Q44" s="41"/>
      <c r="R44" s="57">
        <f t="shared" si="10"/>
        <v>35.151347968049805</v>
      </c>
      <c r="S44" s="57">
        <f t="shared" si="11"/>
        <v>25.493250650011952</v>
      </c>
      <c r="T44" s="57">
        <f t="shared" si="12"/>
        <v>31.163178428760546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4000.769478479654</v>
      </c>
      <c r="F45" s="55">
        <v>2147.2800954399077</v>
      </c>
      <c r="G45" s="56">
        <f t="shared" si="4"/>
        <v>6148.0495739195612</v>
      </c>
      <c r="H45" s="55">
        <v>0</v>
      </c>
      <c r="I45" s="55">
        <v>0</v>
      </c>
      <c r="J45" s="56">
        <f t="shared" si="5"/>
        <v>0</v>
      </c>
      <c r="K45" s="55">
        <v>120</v>
      </c>
      <c r="L45" s="55">
        <v>84</v>
      </c>
      <c r="M45" s="56">
        <f t="shared" si="6"/>
        <v>204</v>
      </c>
      <c r="N45" s="32">
        <f t="shared" si="13"/>
        <v>0.13443445828224643</v>
      </c>
      <c r="O45" s="32">
        <f t="shared" si="0"/>
        <v>0.10307604144776822</v>
      </c>
      <c r="P45" s="33">
        <f t="shared" si="1"/>
        <v>0.12152216899746128</v>
      </c>
      <c r="Q45" s="41"/>
      <c r="R45" s="57">
        <f t="shared" si="10"/>
        <v>33.33974565399712</v>
      </c>
      <c r="S45" s="57">
        <f t="shared" si="11"/>
        <v>25.56285827904652</v>
      </c>
      <c r="T45" s="57">
        <f t="shared" si="12"/>
        <v>30.137497911370399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3969.2000294012123</v>
      </c>
      <c r="F46" s="55">
        <v>2143.6918844836218</v>
      </c>
      <c r="G46" s="56">
        <f t="shared" si="4"/>
        <v>6112.8919138848341</v>
      </c>
      <c r="H46" s="55">
        <v>0</v>
      </c>
      <c r="I46" s="55">
        <v>0</v>
      </c>
      <c r="J46" s="56">
        <f t="shared" si="5"/>
        <v>0</v>
      </c>
      <c r="K46" s="55">
        <v>118</v>
      </c>
      <c r="L46" s="55">
        <v>84</v>
      </c>
      <c r="M46" s="56">
        <f t="shared" si="6"/>
        <v>202</v>
      </c>
      <c r="N46" s="32">
        <f t="shared" si="13"/>
        <v>0.13563422735788724</v>
      </c>
      <c r="O46" s="32">
        <f t="shared" si="0"/>
        <v>0.10290379629817693</v>
      </c>
      <c r="P46" s="33">
        <f t="shared" si="1"/>
        <v>0.12202355305582949</v>
      </c>
      <c r="Q46" s="41"/>
      <c r="R46" s="57">
        <f t="shared" si="10"/>
        <v>33.637288384756033</v>
      </c>
      <c r="S46" s="57">
        <f t="shared" si="11"/>
        <v>25.520141481947878</v>
      </c>
      <c r="T46" s="57">
        <f t="shared" si="12"/>
        <v>30.261841157845712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3901.0559650762812</v>
      </c>
      <c r="F47" s="55">
        <v>2131.9674268177837</v>
      </c>
      <c r="G47" s="56">
        <f t="shared" si="4"/>
        <v>6033.0233918940648</v>
      </c>
      <c r="H47" s="55">
        <v>0</v>
      </c>
      <c r="I47" s="55">
        <v>0</v>
      </c>
      <c r="J47" s="56">
        <f t="shared" si="5"/>
        <v>0</v>
      </c>
      <c r="K47" s="55">
        <v>120</v>
      </c>
      <c r="L47" s="55">
        <v>84</v>
      </c>
      <c r="M47" s="56">
        <f t="shared" si="6"/>
        <v>204</v>
      </c>
      <c r="N47" s="32">
        <f t="shared" si="13"/>
        <v>0.13108386979422987</v>
      </c>
      <c r="O47" s="32">
        <f t="shared" si="0"/>
        <v>0.10234098631037748</v>
      </c>
      <c r="P47" s="33">
        <f t="shared" si="1"/>
        <v>0.11924856483029066</v>
      </c>
      <c r="Q47" s="41"/>
      <c r="R47" s="57">
        <f t="shared" si="10"/>
        <v>32.508799708969008</v>
      </c>
      <c r="S47" s="57">
        <f t="shared" si="11"/>
        <v>25.380564604973614</v>
      </c>
      <c r="T47" s="57">
        <f t="shared" si="12"/>
        <v>29.573644077912082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3754.8069503970332</v>
      </c>
      <c r="F48" s="55">
        <v>1592.2439301991599</v>
      </c>
      <c r="G48" s="56">
        <f t="shared" si="4"/>
        <v>5347.0508805961927</v>
      </c>
      <c r="H48" s="55">
        <v>0</v>
      </c>
      <c r="I48" s="55">
        <v>0</v>
      </c>
      <c r="J48" s="56">
        <f t="shared" ref="J48:J58" si="14">+H48+I48</f>
        <v>0</v>
      </c>
      <c r="K48" s="55">
        <v>119</v>
      </c>
      <c r="L48" s="55">
        <v>83</v>
      </c>
      <c r="M48" s="56">
        <f t="shared" ref="M48:M58" si="15">+K48+L48</f>
        <v>202</v>
      </c>
      <c r="N48" s="32">
        <f t="shared" ref="N48" si="16">+E48/(H48*216+K48*248)</f>
        <v>0.12722983702890461</v>
      </c>
      <c r="O48" s="32">
        <f t="shared" ref="O48" si="17">+F48/(I48*216+L48*248)</f>
        <v>7.7353475038824324E-2</v>
      </c>
      <c r="P48" s="33">
        <f t="shared" ref="P48" si="18">+G48/(J48*216+M48*248)</f>
        <v>0.10673608433001024</v>
      </c>
      <c r="Q48" s="41"/>
      <c r="R48" s="57">
        <f t="shared" ref="R48" si="19">+E48/(H48+K48)</f>
        <v>31.552999583168347</v>
      </c>
      <c r="S48" s="57">
        <f t="shared" ref="S48" si="20">+F48/(I48+L48)</f>
        <v>19.183661809628433</v>
      </c>
      <c r="T48" s="57">
        <f t="shared" ref="T48" si="21">+G48/(J48+M48)</f>
        <v>26.470548913842538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3533.9689791806313</v>
      </c>
      <c r="F49" s="55">
        <v>1562.2176791125592</v>
      </c>
      <c r="G49" s="56">
        <f t="shared" si="4"/>
        <v>5096.1866582931907</v>
      </c>
      <c r="H49" s="55">
        <v>0</v>
      </c>
      <c r="I49" s="55">
        <v>0</v>
      </c>
      <c r="J49" s="56">
        <f t="shared" si="14"/>
        <v>0</v>
      </c>
      <c r="K49" s="55">
        <v>119</v>
      </c>
      <c r="L49" s="55">
        <v>84</v>
      </c>
      <c r="M49" s="56">
        <f t="shared" si="15"/>
        <v>203</v>
      </c>
      <c r="N49" s="32">
        <f t="shared" si="13"/>
        <v>0.11974684803404145</v>
      </c>
      <c r="O49" s="32">
        <f t="shared" si="0"/>
        <v>7.4991248037277219E-2</v>
      </c>
      <c r="P49" s="33">
        <f t="shared" si="1"/>
        <v>0.10122728941469074</v>
      </c>
      <c r="Q49" s="41"/>
      <c r="R49" s="57">
        <f t="shared" si="10"/>
        <v>29.697218312442281</v>
      </c>
      <c r="S49" s="57">
        <f t="shared" si="11"/>
        <v>18.597829513244751</v>
      </c>
      <c r="T49" s="57">
        <f t="shared" si="12"/>
        <v>25.104367774843304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3528.734030667566</v>
      </c>
      <c r="F50" s="55">
        <v>1546.5997781819267</v>
      </c>
      <c r="G50" s="56">
        <f t="shared" si="4"/>
        <v>5075.3338088494929</v>
      </c>
      <c r="H50" s="55">
        <v>0</v>
      </c>
      <c r="I50" s="55">
        <v>0</v>
      </c>
      <c r="J50" s="56">
        <f t="shared" si="14"/>
        <v>0</v>
      </c>
      <c r="K50" s="55">
        <v>120</v>
      </c>
      <c r="L50" s="55">
        <v>84</v>
      </c>
      <c r="M50" s="56">
        <f t="shared" si="15"/>
        <v>204</v>
      </c>
      <c r="N50" s="32">
        <f t="shared" si="13"/>
        <v>0.11857305210576499</v>
      </c>
      <c r="O50" s="32">
        <f t="shared" si="0"/>
        <v>7.4241540811344403E-2</v>
      </c>
      <c r="P50" s="33">
        <f t="shared" si="1"/>
        <v>0.10031890039629769</v>
      </c>
      <c r="Q50" s="41"/>
      <c r="R50" s="57">
        <f t="shared" si="10"/>
        <v>29.406116922229717</v>
      </c>
      <c r="S50" s="57">
        <f t="shared" si="11"/>
        <v>18.411902121213412</v>
      </c>
      <c r="T50" s="57">
        <f t="shared" si="12"/>
        <v>24.879087298281828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3256.1170749504977</v>
      </c>
      <c r="F51" s="55">
        <v>1472.8443892584551</v>
      </c>
      <c r="G51" s="56">
        <f t="shared" si="4"/>
        <v>4728.9614642089527</v>
      </c>
      <c r="H51" s="55">
        <v>0</v>
      </c>
      <c r="I51" s="55">
        <v>0</v>
      </c>
      <c r="J51" s="56">
        <f t="shared" si="14"/>
        <v>0</v>
      </c>
      <c r="K51" s="55">
        <v>127</v>
      </c>
      <c r="L51" s="55">
        <v>97</v>
      </c>
      <c r="M51" s="56">
        <f t="shared" si="15"/>
        <v>224</v>
      </c>
      <c r="N51" s="32">
        <f t="shared" si="13"/>
        <v>0.10338192389352609</v>
      </c>
      <c r="O51" s="32">
        <f t="shared" si="0"/>
        <v>6.1225656354275654E-2</v>
      </c>
      <c r="P51" s="33">
        <f t="shared" si="1"/>
        <v>8.51267544680471E-2</v>
      </c>
      <c r="Q51" s="41"/>
      <c r="R51" s="57">
        <f t="shared" si="10"/>
        <v>25.638717125594471</v>
      </c>
      <c r="S51" s="57">
        <f t="shared" si="11"/>
        <v>15.183962775860362</v>
      </c>
      <c r="T51" s="57">
        <f t="shared" si="12"/>
        <v>21.111435108075682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3231.5301511491039</v>
      </c>
      <c r="F52" s="55">
        <v>1473.0979678680658</v>
      </c>
      <c r="G52" s="56">
        <f t="shared" si="4"/>
        <v>4704.6281190171694</v>
      </c>
      <c r="H52" s="55">
        <v>0</v>
      </c>
      <c r="I52" s="55">
        <v>0</v>
      </c>
      <c r="J52" s="56">
        <f t="shared" si="14"/>
        <v>0</v>
      </c>
      <c r="K52" s="55">
        <v>123</v>
      </c>
      <c r="L52" s="55">
        <v>104</v>
      </c>
      <c r="M52" s="56">
        <f t="shared" si="15"/>
        <v>227</v>
      </c>
      <c r="N52" s="32">
        <f t="shared" si="13"/>
        <v>0.10593791473738211</v>
      </c>
      <c r="O52" s="32">
        <f t="shared" si="0"/>
        <v>5.7114530391907017E-2</v>
      </c>
      <c r="P52" s="33">
        <f t="shared" si="1"/>
        <v>8.3569491953552108E-2</v>
      </c>
      <c r="Q52" s="41"/>
      <c r="R52" s="57">
        <f t="shared" si="10"/>
        <v>26.272602854870762</v>
      </c>
      <c r="S52" s="57">
        <f t="shared" si="11"/>
        <v>14.164403537192941</v>
      </c>
      <c r="T52" s="57">
        <f t="shared" si="12"/>
        <v>20.725234004480921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3190.1713297652191</v>
      </c>
      <c r="F53" s="55">
        <v>1469.2346007334274</v>
      </c>
      <c r="G53" s="56">
        <f t="shared" si="4"/>
        <v>4659.4059304986467</v>
      </c>
      <c r="H53" s="55">
        <v>0</v>
      </c>
      <c r="I53" s="55">
        <v>0</v>
      </c>
      <c r="J53" s="56">
        <f t="shared" si="14"/>
        <v>0</v>
      </c>
      <c r="K53" s="55">
        <v>128</v>
      </c>
      <c r="L53" s="55">
        <v>88</v>
      </c>
      <c r="M53" s="56">
        <f t="shared" si="15"/>
        <v>216</v>
      </c>
      <c r="N53" s="32">
        <f t="shared" si="13"/>
        <v>0.10049682868464022</v>
      </c>
      <c r="O53" s="32">
        <f t="shared" si="0"/>
        <v>6.7321966675835204E-2</v>
      </c>
      <c r="P53" s="33">
        <f t="shared" si="1"/>
        <v>8.6981144162534468E-2</v>
      </c>
      <c r="Q53" s="41"/>
      <c r="R53" s="57">
        <f t="shared" si="10"/>
        <v>24.923213513790774</v>
      </c>
      <c r="S53" s="57">
        <f t="shared" si="11"/>
        <v>16.695847735607131</v>
      </c>
      <c r="T53" s="57">
        <f t="shared" si="12"/>
        <v>21.571323752308551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3105.3964076376592</v>
      </c>
      <c r="F54" s="55">
        <v>1402.1081793274252</v>
      </c>
      <c r="G54" s="56">
        <f t="shared" si="4"/>
        <v>4507.5045869650839</v>
      </c>
      <c r="H54" s="55">
        <v>0</v>
      </c>
      <c r="I54" s="55">
        <v>0</v>
      </c>
      <c r="J54" s="56">
        <f t="shared" si="14"/>
        <v>0</v>
      </c>
      <c r="K54" s="55">
        <v>143</v>
      </c>
      <c r="L54" s="55">
        <v>87</v>
      </c>
      <c r="M54" s="56">
        <f t="shared" si="15"/>
        <v>230</v>
      </c>
      <c r="N54" s="32">
        <f t="shared" si="13"/>
        <v>8.7564753204310258E-2</v>
      </c>
      <c r="O54" s="32">
        <f t="shared" si="0"/>
        <v>6.4984620843873991E-2</v>
      </c>
      <c r="P54" s="33">
        <f t="shared" si="1"/>
        <v>7.9023572702753925E-2</v>
      </c>
      <c r="Q54" s="41"/>
      <c r="R54" s="57">
        <f t="shared" si="10"/>
        <v>21.716058794668946</v>
      </c>
      <c r="S54" s="57">
        <f t="shared" si="11"/>
        <v>16.11618596928075</v>
      </c>
      <c r="T54" s="57">
        <f t="shared" si="12"/>
        <v>19.597846030282973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2411.7146473612834</v>
      </c>
      <c r="F55" s="55">
        <v>966.26151816364109</v>
      </c>
      <c r="G55" s="56">
        <f t="shared" si="4"/>
        <v>3377.9761655249245</v>
      </c>
      <c r="H55" s="55">
        <v>0</v>
      </c>
      <c r="I55" s="55">
        <v>0</v>
      </c>
      <c r="J55" s="56">
        <f t="shared" si="14"/>
        <v>0</v>
      </c>
      <c r="K55" s="55">
        <v>154</v>
      </c>
      <c r="L55" s="55">
        <v>85</v>
      </c>
      <c r="M55" s="56">
        <f t="shared" si="15"/>
        <v>239</v>
      </c>
      <c r="N55" s="32">
        <f t="shared" si="13"/>
        <v>6.3147115819053287E-2</v>
      </c>
      <c r="O55" s="32">
        <f t="shared" si="0"/>
        <v>4.5837832929963997E-2</v>
      </c>
      <c r="P55" s="33">
        <f t="shared" si="1"/>
        <v>5.6991094707870907E-2</v>
      </c>
      <c r="Q55" s="41"/>
      <c r="R55" s="57">
        <f t="shared" si="10"/>
        <v>15.660484723125217</v>
      </c>
      <c r="S55" s="57">
        <f t="shared" si="11"/>
        <v>11.367782566631071</v>
      </c>
      <c r="T55" s="57">
        <f t="shared" si="12"/>
        <v>14.133791487551985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2328.8998591983382</v>
      </c>
      <c r="F56" s="55">
        <v>916.50626810684082</v>
      </c>
      <c r="G56" s="56">
        <f t="shared" si="4"/>
        <v>3245.4061273051789</v>
      </c>
      <c r="H56" s="55">
        <v>0</v>
      </c>
      <c r="I56" s="55">
        <v>0</v>
      </c>
      <c r="J56" s="56">
        <f t="shared" si="14"/>
        <v>0</v>
      </c>
      <c r="K56" s="55">
        <v>147</v>
      </c>
      <c r="L56" s="55">
        <v>84</v>
      </c>
      <c r="M56" s="56">
        <f t="shared" si="15"/>
        <v>231</v>
      </c>
      <c r="N56" s="32">
        <f t="shared" si="13"/>
        <v>6.3882484617027044E-2</v>
      </c>
      <c r="O56" s="32">
        <f t="shared" si="0"/>
        <v>4.3995116556587978E-2</v>
      </c>
      <c r="P56" s="33">
        <f t="shared" si="1"/>
        <v>5.6650714413231024E-2</v>
      </c>
      <c r="Q56" s="41"/>
      <c r="R56" s="57">
        <f t="shared" si="10"/>
        <v>15.842856185022709</v>
      </c>
      <c r="S56" s="57">
        <f t="shared" si="11"/>
        <v>10.910788906033819</v>
      </c>
      <c r="T56" s="57">
        <f t="shared" si="12"/>
        <v>14.049377174481293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1741.9499139530762</v>
      </c>
      <c r="F57" s="55">
        <v>798.26470302482426</v>
      </c>
      <c r="G57" s="56">
        <f t="shared" si="4"/>
        <v>2540.2146169779007</v>
      </c>
      <c r="H57" s="55">
        <v>0</v>
      </c>
      <c r="I57" s="55">
        <v>0</v>
      </c>
      <c r="J57" s="56">
        <f t="shared" si="14"/>
        <v>0</v>
      </c>
      <c r="K57" s="55">
        <v>152</v>
      </c>
      <c r="L57" s="55">
        <v>85</v>
      </c>
      <c r="M57" s="56">
        <f t="shared" si="15"/>
        <v>237</v>
      </c>
      <c r="N57" s="32">
        <f t="shared" si="13"/>
        <v>4.6210470977108349E-2</v>
      </c>
      <c r="O57" s="32">
        <f t="shared" si="0"/>
        <v>3.786834454576965E-2</v>
      </c>
      <c r="P57" s="33">
        <f t="shared" si="1"/>
        <v>4.321856909245101E-2</v>
      </c>
      <c r="Q57" s="41"/>
      <c r="R57" s="57">
        <f t="shared" si="10"/>
        <v>11.460196802322869</v>
      </c>
      <c r="S57" s="57">
        <f t="shared" si="11"/>
        <v>9.3913494473508727</v>
      </c>
      <c r="T57" s="57">
        <f t="shared" si="12"/>
        <v>10.718205134927851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1657.1711597427277</v>
      </c>
      <c r="F58" s="60">
        <v>769.99999999996282</v>
      </c>
      <c r="G58" s="61">
        <f t="shared" si="4"/>
        <v>2427.1711597426906</v>
      </c>
      <c r="H58" s="55">
        <v>0</v>
      </c>
      <c r="I58" s="55">
        <v>0</v>
      </c>
      <c r="J58" s="56">
        <f t="shared" si="14"/>
        <v>0</v>
      </c>
      <c r="K58" s="55">
        <v>158</v>
      </c>
      <c r="L58" s="55">
        <v>85</v>
      </c>
      <c r="M58" s="56">
        <f t="shared" si="15"/>
        <v>243</v>
      </c>
      <c r="N58" s="34">
        <f t="shared" si="13"/>
        <v>4.2292036538963039E-2</v>
      </c>
      <c r="O58" s="34">
        <f t="shared" si="0"/>
        <v>3.6527514231497291E-2</v>
      </c>
      <c r="P58" s="35">
        <f t="shared" si="1"/>
        <v>4.0275639847051153E-2</v>
      </c>
      <c r="Q58" s="41"/>
      <c r="R58" s="57">
        <f t="shared" si="10"/>
        <v>10.488425061662834</v>
      </c>
      <c r="S58" s="57">
        <f t="shared" si="11"/>
        <v>9.0588235294113275</v>
      </c>
      <c r="T58" s="57">
        <f t="shared" si="12"/>
        <v>9.9883586820686858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4669.5477843679537</v>
      </c>
      <c r="F59" s="55">
        <v>2279.484125593784</v>
      </c>
      <c r="G59" s="56">
        <f t="shared" si="4"/>
        <v>6949.0319099617373</v>
      </c>
      <c r="H59" s="65">
        <v>34</v>
      </c>
      <c r="I59" s="63">
        <v>62</v>
      </c>
      <c r="J59" s="64">
        <f t="shared" si="5"/>
        <v>96</v>
      </c>
      <c r="K59" s="65">
        <v>100</v>
      </c>
      <c r="L59" s="63">
        <v>41</v>
      </c>
      <c r="M59" s="64">
        <f t="shared" si="6"/>
        <v>141</v>
      </c>
      <c r="N59" s="30">
        <f t="shared" si="13"/>
        <v>0.14526965481483181</v>
      </c>
      <c r="O59" s="30">
        <f t="shared" si="0"/>
        <v>9.6752297351179295E-2</v>
      </c>
      <c r="P59" s="31">
        <f t="shared" si="1"/>
        <v>0.12474924439827907</v>
      </c>
      <c r="Q59" s="41"/>
      <c r="R59" s="57">
        <f t="shared" si="10"/>
        <v>34.84737152513398</v>
      </c>
      <c r="S59" s="57">
        <f t="shared" si="11"/>
        <v>22.130913840716349</v>
      </c>
      <c r="T59" s="57">
        <f t="shared" si="12"/>
        <v>29.320809746673998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4454.2976459176671</v>
      </c>
      <c r="F60" s="55">
        <v>2245.7204843234526</v>
      </c>
      <c r="G60" s="56">
        <f t="shared" si="4"/>
        <v>6700.0181302411202</v>
      </c>
      <c r="H60" s="54">
        <v>34</v>
      </c>
      <c r="I60" s="55">
        <v>62</v>
      </c>
      <c r="J60" s="56">
        <f t="shared" ref="J60:J84" si="22">+H60+I60</f>
        <v>96</v>
      </c>
      <c r="K60" s="54">
        <v>100</v>
      </c>
      <c r="L60" s="55">
        <v>41</v>
      </c>
      <c r="M60" s="56">
        <f t="shared" ref="M60:M84" si="23">+K60+L60</f>
        <v>141</v>
      </c>
      <c r="N60" s="32">
        <f t="shared" si="13"/>
        <v>0.13857322193621413</v>
      </c>
      <c r="O60" s="32">
        <f t="shared" si="0"/>
        <v>9.5319205616445357E-2</v>
      </c>
      <c r="P60" s="33">
        <f t="shared" si="1"/>
        <v>0.12027894101395088</v>
      </c>
      <c r="Q60" s="41"/>
      <c r="R60" s="57">
        <f t="shared" si="10"/>
        <v>33.241027208340796</v>
      </c>
      <c r="S60" s="57">
        <f t="shared" si="11"/>
        <v>21.803111498285947</v>
      </c>
      <c r="T60" s="57">
        <f t="shared" si="12"/>
        <v>28.270118693000509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4173.3795070201586</v>
      </c>
      <c r="F61" s="55">
        <v>2212.7332516038796</v>
      </c>
      <c r="G61" s="56">
        <f t="shared" si="4"/>
        <v>6386.1127586240382</v>
      </c>
      <c r="H61" s="54">
        <v>34</v>
      </c>
      <c r="I61" s="55">
        <v>62</v>
      </c>
      <c r="J61" s="56">
        <f t="shared" si="22"/>
        <v>96</v>
      </c>
      <c r="K61" s="54">
        <v>100</v>
      </c>
      <c r="L61" s="55">
        <v>41</v>
      </c>
      <c r="M61" s="56">
        <f t="shared" si="23"/>
        <v>141</v>
      </c>
      <c r="N61" s="32">
        <f t="shared" si="13"/>
        <v>0.12983385723681429</v>
      </c>
      <c r="O61" s="32">
        <f t="shared" si="0"/>
        <v>9.3919068404239373E-2</v>
      </c>
      <c r="P61" s="33">
        <f t="shared" si="1"/>
        <v>0.11464370168433215</v>
      </c>
      <c r="Q61" s="41"/>
      <c r="R61" s="57">
        <f t="shared" si="10"/>
        <v>31.144623186717602</v>
      </c>
      <c r="S61" s="57">
        <f t="shared" si="11"/>
        <v>21.482847102950288</v>
      </c>
      <c r="T61" s="57">
        <f t="shared" si="12"/>
        <v>26.945623454109867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4047.0376034019782</v>
      </c>
      <c r="F62" s="55">
        <v>2172.3187793300363</v>
      </c>
      <c r="G62" s="56">
        <f t="shared" si="4"/>
        <v>6219.356382732014</v>
      </c>
      <c r="H62" s="54">
        <v>36</v>
      </c>
      <c r="I62" s="55">
        <v>62</v>
      </c>
      <c r="J62" s="56">
        <f t="shared" si="22"/>
        <v>98</v>
      </c>
      <c r="K62" s="54">
        <v>100</v>
      </c>
      <c r="L62" s="55">
        <v>41</v>
      </c>
      <c r="M62" s="56">
        <f t="shared" si="23"/>
        <v>141</v>
      </c>
      <c r="N62" s="32">
        <f t="shared" si="13"/>
        <v>0.12423371817908824</v>
      </c>
      <c r="O62" s="32">
        <f t="shared" si="0"/>
        <v>9.2203683333193384E-2</v>
      </c>
      <c r="P62" s="33">
        <f t="shared" si="1"/>
        <v>0.11079087185998315</v>
      </c>
      <c r="Q62" s="41"/>
      <c r="R62" s="57">
        <f t="shared" si="10"/>
        <v>29.757629436779251</v>
      </c>
      <c r="S62" s="57">
        <f t="shared" si="11"/>
        <v>21.090473585728507</v>
      </c>
      <c r="T62" s="57">
        <f t="shared" si="12"/>
        <v>26.022411643230186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3889.0625628868156</v>
      </c>
      <c r="F63" s="55">
        <v>2135.4937568217779</v>
      </c>
      <c r="G63" s="56">
        <f t="shared" si="4"/>
        <v>6024.5563197085939</v>
      </c>
      <c r="H63" s="54">
        <v>41</v>
      </c>
      <c r="I63" s="55">
        <v>62</v>
      </c>
      <c r="J63" s="56">
        <f t="shared" si="22"/>
        <v>103</v>
      </c>
      <c r="K63" s="54">
        <v>97</v>
      </c>
      <c r="L63" s="55">
        <v>41</v>
      </c>
      <c r="M63" s="56">
        <f t="shared" si="23"/>
        <v>138</v>
      </c>
      <c r="N63" s="32">
        <f t="shared" si="13"/>
        <v>0.11816548866330868</v>
      </c>
      <c r="O63" s="32">
        <f t="shared" si="0"/>
        <v>9.0640651817562728E-2</v>
      </c>
      <c r="P63" s="33">
        <f t="shared" si="1"/>
        <v>0.10668218444022867</v>
      </c>
      <c r="Q63" s="41"/>
      <c r="R63" s="57">
        <f t="shared" si="10"/>
        <v>28.181612774542142</v>
      </c>
      <c r="S63" s="57">
        <f t="shared" si="11"/>
        <v>20.732949095357068</v>
      </c>
      <c r="T63" s="57">
        <f t="shared" si="12"/>
        <v>24.998159002940223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3581.0700341893239</v>
      </c>
      <c r="F64" s="55">
        <v>2047.5441816051884</v>
      </c>
      <c r="G64" s="56">
        <f t="shared" si="4"/>
        <v>5628.6142157945123</v>
      </c>
      <c r="H64" s="54">
        <v>46</v>
      </c>
      <c r="I64" s="55">
        <v>43</v>
      </c>
      <c r="J64" s="56">
        <f t="shared" si="22"/>
        <v>89</v>
      </c>
      <c r="K64" s="54">
        <v>94</v>
      </c>
      <c r="L64" s="55">
        <v>41</v>
      </c>
      <c r="M64" s="56">
        <f t="shared" si="23"/>
        <v>135</v>
      </c>
      <c r="N64" s="3">
        <f t="shared" si="13"/>
        <v>0.10770783307836032</v>
      </c>
      <c r="O64" s="3">
        <f t="shared" si="0"/>
        <v>0.1052397297288851</v>
      </c>
      <c r="P64" s="4">
        <f t="shared" si="1"/>
        <v>0.10679671781638039</v>
      </c>
      <c r="Q64" s="41"/>
      <c r="R64" s="57">
        <f t="shared" si="10"/>
        <v>25.579071672780884</v>
      </c>
      <c r="S64" s="57">
        <f t="shared" si="11"/>
        <v>24.37552597149034</v>
      </c>
      <c r="T64" s="57">
        <f t="shared" si="12"/>
        <v>25.127742034796931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3060.864957596129</v>
      </c>
      <c r="F65" s="55">
        <v>1904.3678073821122</v>
      </c>
      <c r="G65" s="56">
        <f t="shared" si="4"/>
        <v>4965.232764978241</v>
      </c>
      <c r="H65" s="54">
        <v>63</v>
      </c>
      <c r="I65" s="55">
        <v>38</v>
      </c>
      <c r="J65" s="56">
        <f t="shared" si="22"/>
        <v>101</v>
      </c>
      <c r="K65" s="54">
        <v>84</v>
      </c>
      <c r="L65" s="55">
        <v>55</v>
      </c>
      <c r="M65" s="56">
        <f t="shared" si="23"/>
        <v>139</v>
      </c>
      <c r="N65" s="3">
        <f t="shared" si="13"/>
        <v>8.8875289128807461E-2</v>
      </c>
      <c r="O65" s="3">
        <f t="shared" si="0"/>
        <v>8.7164399825252301E-2</v>
      </c>
      <c r="P65" s="4">
        <f t="shared" si="1"/>
        <v>8.8211213135628214E-2</v>
      </c>
      <c r="Q65" s="41"/>
      <c r="R65" s="57">
        <f t="shared" si="10"/>
        <v>20.822210595892034</v>
      </c>
      <c r="S65" s="57">
        <f t="shared" si="11"/>
        <v>20.47707319765712</v>
      </c>
      <c r="T65" s="57">
        <f t="shared" si="12"/>
        <v>20.688469854076004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1337.2667849216136</v>
      </c>
      <c r="F66" s="55">
        <v>751.41930220766005</v>
      </c>
      <c r="G66" s="56">
        <f t="shared" si="4"/>
        <v>2088.6860871292738</v>
      </c>
      <c r="H66" s="54">
        <v>37</v>
      </c>
      <c r="I66" s="55">
        <v>8</v>
      </c>
      <c r="J66" s="56">
        <f t="shared" si="22"/>
        <v>45</v>
      </c>
      <c r="K66" s="54">
        <v>43</v>
      </c>
      <c r="L66" s="55">
        <v>54</v>
      </c>
      <c r="M66" s="56">
        <f t="shared" si="23"/>
        <v>97</v>
      </c>
      <c r="N66" s="3">
        <f t="shared" si="13"/>
        <v>7.1680252193482716E-2</v>
      </c>
      <c r="O66" s="3">
        <f t="shared" si="0"/>
        <v>4.9697043796802912E-2</v>
      </c>
      <c r="P66" s="4">
        <f t="shared" si="1"/>
        <v>6.1839355966641217E-2</v>
      </c>
      <c r="Q66" s="41"/>
      <c r="R66" s="57">
        <f t="shared" si="10"/>
        <v>16.715834811520171</v>
      </c>
      <c r="S66" s="57">
        <f t="shared" si="11"/>
        <v>12.119666164639678</v>
      </c>
      <c r="T66" s="57">
        <f t="shared" si="12"/>
        <v>14.709056951614604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1237.6260653388035</v>
      </c>
      <c r="F67" s="55">
        <v>662.95485257767484</v>
      </c>
      <c r="G67" s="56">
        <f t="shared" si="4"/>
        <v>1900.5809179164785</v>
      </c>
      <c r="H67" s="54">
        <v>43</v>
      </c>
      <c r="I67" s="55">
        <v>8</v>
      </c>
      <c r="J67" s="56">
        <f t="shared" si="22"/>
        <v>51</v>
      </c>
      <c r="K67" s="54">
        <v>43</v>
      </c>
      <c r="L67" s="55">
        <v>54</v>
      </c>
      <c r="M67" s="56">
        <f t="shared" si="23"/>
        <v>97</v>
      </c>
      <c r="N67" s="3">
        <f t="shared" si="13"/>
        <v>6.2030175688592801E-2</v>
      </c>
      <c r="O67" s="3">
        <f t="shared" si="0"/>
        <v>4.3846220408576379E-2</v>
      </c>
      <c r="P67" s="4">
        <f t="shared" si="1"/>
        <v>5.4190833654096673E-2</v>
      </c>
      <c r="Q67" s="41"/>
      <c r="R67" s="57">
        <f t="shared" si="10"/>
        <v>14.391000759753529</v>
      </c>
      <c r="S67" s="57">
        <f t="shared" si="11"/>
        <v>10.692820202865724</v>
      </c>
      <c r="T67" s="57">
        <f t="shared" si="12"/>
        <v>12.841762958895124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1196.4203808308675</v>
      </c>
      <c r="F68" s="55">
        <v>630.09694727299484</v>
      </c>
      <c r="G68" s="56">
        <f t="shared" si="4"/>
        <v>1826.5173281038624</v>
      </c>
      <c r="H68" s="54">
        <v>65</v>
      </c>
      <c r="I68" s="55">
        <v>8</v>
      </c>
      <c r="J68" s="56">
        <f t="shared" si="22"/>
        <v>73</v>
      </c>
      <c r="K68" s="54">
        <v>44</v>
      </c>
      <c r="L68" s="55">
        <v>36</v>
      </c>
      <c r="M68" s="56">
        <f t="shared" si="23"/>
        <v>80</v>
      </c>
      <c r="N68" s="3">
        <f t="shared" si="13"/>
        <v>4.7948877077222972E-2</v>
      </c>
      <c r="O68" s="3">
        <f t="shared" si="0"/>
        <v>5.9130719526369634E-2</v>
      </c>
      <c r="P68" s="4">
        <f t="shared" si="1"/>
        <v>5.1295139522125992E-2</v>
      </c>
      <c r="Q68" s="41"/>
      <c r="R68" s="57">
        <f t="shared" si="10"/>
        <v>10.976333769090528</v>
      </c>
      <c r="S68" s="57">
        <f t="shared" si="11"/>
        <v>14.320385165295336</v>
      </c>
      <c r="T68" s="57">
        <f t="shared" si="12"/>
        <v>11.938021752312826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642.61392944346528</v>
      </c>
      <c r="F69" s="60">
        <v>451.00000000105882</v>
      </c>
      <c r="G69" s="61">
        <f t="shared" si="4"/>
        <v>1093.613929444524</v>
      </c>
      <c r="H69" s="66">
        <v>66</v>
      </c>
      <c r="I69" s="60">
        <v>8</v>
      </c>
      <c r="J69" s="61">
        <f t="shared" si="22"/>
        <v>74</v>
      </c>
      <c r="K69" s="66">
        <v>43</v>
      </c>
      <c r="L69" s="60">
        <v>34</v>
      </c>
      <c r="M69" s="61">
        <f t="shared" si="23"/>
        <v>77</v>
      </c>
      <c r="N69" s="6">
        <f t="shared" si="13"/>
        <v>2.5787075820363776E-2</v>
      </c>
      <c r="O69" s="6">
        <f t="shared" si="0"/>
        <v>4.4389763779631775E-2</v>
      </c>
      <c r="P69" s="7">
        <f t="shared" si="1"/>
        <v>3.1174855457369557E-2</v>
      </c>
      <c r="Q69" s="41"/>
      <c r="R69" s="57">
        <f t="shared" si="10"/>
        <v>5.8955406370960119</v>
      </c>
      <c r="S69" s="57">
        <f t="shared" si="11"/>
        <v>10.738095238120447</v>
      </c>
      <c r="T69" s="57">
        <f t="shared" si="12"/>
        <v>7.2424763539372456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2645.999999986429</v>
      </c>
      <c r="F70" s="55">
        <v>4886.4692171647621</v>
      </c>
      <c r="G70" s="64">
        <f t="shared" si="4"/>
        <v>7532.4692171511906</v>
      </c>
      <c r="H70" s="65">
        <v>220</v>
      </c>
      <c r="I70" s="63">
        <v>321</v>
      </c>
      <c r="J70" s="64">
        <f t="shared" si="22"/>
        <v>541</v>
      </c>
      <c r="K70" s="65">
        <v>0</v>
      </c>
      <c r="L70" s="63">
        <v>0</v>
      </c>
      <c r="M70" s="64">
        <f t="shared" si="23"/>
        <v>0</v>
      </c>
      <c r="N70" s="15">
        <f t="shared" si="13"/>
        <v>5.5681818181532595E-2</v>
      </c>
      <c r="O70" s="15">
        <f t="shared" si="0"/>
        <v>7.0475210816383443E-2</v>
      </c>
      <c r="P70" s="16">
        <f t="shared" si="1"/>
        <v>6.445941344176756E-2</v>
      </c>
      <c r="Q70" s="41"/>
      <c r="R70" s="57">
        <f t="shared" si="10"/>
        <v>12.027272727211042</v>
      </c>
      <c r="S70" s="57">
        <f t="shared" si="11"/>
        <v>15.222645536338822</v>
      </c>
      <c r="T70" s="57">
        <f t="shared" si="12"/>
        <v>13.923233303421794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4091.8564821006571</v>
      </c>
      <c r="F71" s="55">
        <v>7684.1847390272906</v>
      </c>
      <c r="G71" s="56">
        <f t="shared" ref="G71:G84" si="24">+E71+F71</f>
        <v>11776.041221127947</v>
      </c>
      <c r="H71" s="54">
        <v>220</v>
      </c>
      <c r="I71" s="55">
        <v>322</v>
      </c>
      <c r="J71" s="56">
        <f t="shared" si="22"/>
        <v>542</v>
      </c>
      <c r="K71" s="54">
        <v>0</v>
      </c>
      <c r="L71" s="55">
        <v>0</v>
      </c>
      <c r="M71" s="56">
        <f t="shared" si="23"/>
        <v>0</v>
      </c>
      <c r="N71" s="3">
        <f t="shared" si="13"/>
        <v>8.6108090953296662E-2</v>
      </c>
      <c r="O71" s="3">
        <f t="shared" si="0"/>
        <v>0.11048114704145517</v>
      </c>
      <c r="P71" s="4">
        <f t="shared" si="1"/>
        <v>0.10058802464404766</v>
      </c>
      <c r="Q71" s="41"/>
      <c r="R71" s="57">
        <f t="shared" ref="R71:R86" si="25">+E71/(H71+K71)</f>
        <v>18.599347645912079</v>
      </c>
      <c r="S71" s="57">
        <f t="shared" ref="S71:S86" si="26">+F71/(I71+L71)</f>
        <v>23.863927760954319</v>
      </c>
      <c r="T71" s="57">
        <f t="shared" ref="T71:T86" si="27">+G71/(J71+M71)</f>
        <v>21.727013323114292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7444.642091835577</v>
      </c>
      <c r="F72" s="55">
        <v>11761.763944533901</v>
      </c>
      <c r="G72" s="56">
        <f t="shared" si="24"/>
        <v>19206.406036369477</v>
      </c>
      <c r="H72" s="54">
        <v>221</v>
      </c>
      <c r="I72" s="55">
        <v>312</v>
      </c>
      <c r="J72" s="56">
        <f t="shared" si="22"/>
        <v>533</v>
      </c>
      <c r="K72" s="54">
        <v>0</v>
      </c>
      <c r="L72" s="55">
        <v>0</v>
      </c>
      <c r="M72" s="56">
        <f t="shared" si="23"/>
        <v>0</v>
      </c>
      <c r="N72" s="3">
        <f t="shared" si="13"/>
        <v>0.15595445977533889</v>
      </c>
      <c r="O72" s="3">
        <f t="shared" si="0"/>
        <v>0.17452759889206287</v>
      </c>
      <c r="P72" s="4">
        <f t="shared" si="1"/>
        <v>0.16682654120951876</v>
      </c>
      <c r="Q72" s="41"/>
      <c r="R72" s="57">
        <f t="shared" si="25"/>
        <v>33.686163311473202</v>
      </c>
      <c r="S72" s="57">
        <f t="shared" si="26"/>
        <v>37.697961360685582</v>
      </c>
      <c r="T72" s="57">
        <f t="shared" si="27"/>
        <v>36.034532901256057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8903.5552868322138</v>
      </c>
      <c r="F73" s="55">
        <v>13453.350787045083</v>
      </c>
      <c r="G73" s="56">
        <f t="shared" si="24"/>
        <v>22356.906073877297</v>
      </c>
      <c r="H73" s="54">
        <v>226</v>
      </c>
      <c r="I73" s="55">
        <v>302</v>
      </c>
      <c r="J73" s="56">
        <f t="shared" si="22"/>
        <v>528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0.18239010338479625</v>
      </c>
      <c r="O73" s="3">
        <f t="shared" ref="O73" si="29">+F73/(I73*216+L73*248)</f>
        <v>0.20623851464074508</v>
      </c>
      <c r="P73" s="4">
        <f t="shared" ref="P73" si="30">+G73/(J73*216+M73*248)</f>
        <v>0.19603067194407001</v>
      </c>
      <c r="Q73" s="41"/>
      <c r="R73" s="57">
        <f t="shared" si="25"/>
        <v>39.396262331115992</v>
      </c>
      <c r="S73" s="57">
        <f t="shared" si="26"/>
        <v>44.547519162400938</v>
      </c>
      <c r="T73" s="57">
        <f t="shared" si="27"/>
        <v>42.342625139919122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9542.1732953659375</v>
      </c>
      <c r="F74" s="55">
        <v>15238.857885321566</v>
      </c>
      <c r="G74" s="56">
        <f t="shared" si="24"/>
        <v>24781.031180687503</v>
      </c>
      <c r="H74" s="54">
        <v>231</v>
      </c>
      <c r="I74" s="55">
        <v>302</v>
      </c>
      <c r="J74" s="56">
        <f t="shared" si="22"/>
        <v>533</v>
      </c>
      <c r="K74" s="54">
        <v>0</v>
      </c>
      <c r="L74" s="55">
        <v>0</v>
      </c>
      <c r="M74" s="56">
        <f t="shared" si="23"/>
        <v>0</v>
      </c>
      <c r="N74" s="3">
        <f t="shared" si="13"/>
        <v>0.19124124770254003</v>
      </c>
      <c r="O74" s="3">
        <f t="shared" si="0"/>
        <v>0.23361015889933723</v>
      </c>
      <c r="P74" s="4">
        <f t="shared" si="1"/>
        <v>0.21524764766770468</v>
      </c>
      <c r="Q74" s="41"/>
      <c r="R74" s="57">
        <f t="shared" si="25"/>
        <v>41.308109503748646</v>
      </c>
      <c r="S74" s="57">
        <f t="shared" si="26"/>
        <v>50.45979432225684</v>
      </c>
      <c r="T74" s="57">
        <f t="shared" si="27"/>
        <v>46.493491896224207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10112.669168691289</v>
      </c>
      <c r="F75" s="55">
        <v>16109.527400705183</v>
      </c>
      <c r="G75" s="56">
        <f t="shared" si="24"/>
        <v>26222.196569396474</v>
      </c>
      <c r="H75" s="54">
        <v>238</v>
      </c>
      <c r="I75" s="55">
        <v>281</v>
      </c>
      <c r="J75" s="56">
        <f t="shared" si="22"/>
        <v>519</v>
      </c>
      <c r="K75" s="54">
        <v>0</v>
      </c>
      <c r="L75" s="55">
        <v>0</v>
      </c>
      <c r="M75" s="56">
        <f t="shared" si="23"/>
        <v>0</v>
      </c>
      <c r="N75" s="3">
        <f t="shared" si="13"/>
        <v>0.19671391940342534</v>
      </c>
      <c r="O75" s="3">
        <f t="shared" si="0"/>
        <v>0.26541332873179752</v>
      </c>
      <c r="P75" s="4">
        <f t="shared" si="1"/>
        <v>0.23390955335578101</v>
      </c>
      <c r="Q75" s="41"/>
      <c r="R75" s="57">
        <f t="shared" si="25"/>
        <v>42.490206591139874</v>
      </c>
      <c r="S75" s="57">
        <f t="shared" si="26"/>
        <v>57.329279006068269</v>
      </c>
      <c r="T75" s="57">
        <f t="shared" si="27"/>
        <v>50.524463524848699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12323.096002051625</v>
      </c>
      <c r="F76" s="55">
        <v>18240.309115957163</v>
      </c>
      <c r="G76" s="56">
        <f t="shared" si="24"/>
        <v>30563.405118008788</v>
      </c>
      <c r="H76" s="54">
        <v>221</v>
      </c>
      <c r="I76" s="55">
        <v>301</v>
      </c>
      <c r="J76" s="56">
        <f t="shared" si="22"/>
        <v>522</v>
      </c>
      <c r="K76" s="54">
        <v>0</v>
      </c>
      <c r="L76" s="55">
        <v>0</v>
      </c>
      <c r="M76" s="56">
        <f t="shared" si="23"/>
        <v>0</v>
      </c>
      <c r="N76" s="3">
        <f t="shared" si="13"/>
        <v>0.25815099719397572</v>
      </c>
      <c r="O76" s="3">
        <f t="shared" si="0"/>
        <v>0.28055108151773661</v>
      </c>
      <c r="P76" s="4">
        <f t="shared" si="1"/>
        <v>0.2710675209132325</v>
      </c>
      <c r="Q76" s="41"/>
      <c r="R76" s="57">
        <f t="shared" si="25"/>
        <v>55.760615393898753</v>
      </c>
      <c r="S76" s="57">
        <f t="shared" si="26"/>
        <v>60.59903360783111</v>
      </c>
      <c r="T76" s="57">
        <f t="shared" si="27"/>
        <v>58.550584517258216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14388.982927237572</v>
      </c>
      <c r="F77" s="55">
        <v>19359.971796800772</v>
      </c>
      <c r="G77" s="56">
        <f t="shared" si="24"/>
        <v>33748.95472403834</v>
      </c>
      <c r="H77" s="54">
        <v>235</v>
      </c>
      <c r="I77" s="55">
        <v>302</v>
      </c>
      <c r="J77" s="56">
        <f t="shared" si="22"/>
        <v>537</v>
      </c>
      <c r="K77" s="54">
        <v>0</v>
      </c>
      <c r="L77" s="55">
        <v>0</v>
      </c>
      <c r="M77" s="56">
        <f t="shared" si="23"/>
        <v>0</v>
      </c>
      <c r="N77" s="3">
        <f t="shared" si="13"/>
        <v>0.28347090085180404</v>
      </c>
      <c r="O77" s="3">
        <f t="shared" si="0"/>
        <v>0.29678642072603589</v>
      </c>
      <c r="P77" s="4">
        <f t="shared" si="1"/>
        <v>0.29095933102315968</v>
      </c>
      <c r="Q77" s="41"/>
      <c r="R77" s="57">
        <f t="shared" si="25"/>
        <v>61.229714583989669</v>
      </c>
      <c r="S77" s="57">
        <f t="shared" si="26"/>
        <v>64.105866876823754</v>
      </c>
      <c r="T77" s="57">
        <f t="shared" si="27"/>
        <v>62.847215501002495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13911.959013823413</v>
      </c>
      <c r="F78" s="55">
        <v>15651.189346779596</v>
      </c>
      <c r="G78" s="56">
        <f t="shared" si="24"/>
        <v>29563.148360603009</v>
      </c>
      <c r="H78" s="54">
        <v>259</v>
      </c>
      <c r="I78" s="55">
        <v>280</v>
      </c>
      <c r="J78" s="56">
        <f t="shared" si="22"/>
        <v>539</v>
      </c>
      <c r="K78" s="54">
        <v>0</v>
      </c>
      <c r="L78" s="55">
        <v>0</v>
      </c>
      <c r="M78" s="56">
        <f t="shared" si="23"/>
        <v>0</v>
      </c>
      <c r="N78" s="3">
        <f t="shared" si="13"/>
        <v>0.24867651604860955</v>
      </c>
      <c r="O78" s="3">
        <f t="shared" si="0"/>
        <v>0.25878289263855153</v>
      </c>
      <c r="P78" s="4">
        <f t="shared" si="1"/>
        <v>0.25392658180961836</v>
      </c>
      <c r="Q78" s="41"/>
      <c r="R78" s="57">
        <f t="shared" si="25"/>
        <v>53.714127466499662</v>
      </c>
      <c r="S78" s="57">
        <f t="shared" si="26"/>
        <v>55.897104809927129</v>
      </c>
      <c r="T78" s="57">
        <f t="shared" si="27"/>
        <v>54.848141670877567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13114.526333550622</v>
      </c>
      <c r="F79" s="55">
        <v>15114.894943894111</v>
      </c>
      <c r="G79" s="56">
        <f t="shared" si="24"/>
        <v>28229.421277444733</v>
      </c>
      <c r="H79" s="54">
        <v>259</v>
      </c>
      <c r="I79" s="55">
        <v>277</v>
      </c>
      <c r="J79" s="56">
        <f t="shared" si="22"/>
        <v>536</v>
      </c>
      <c r="K79" s="54">
        <v>0</v>
      </c>
      <c r="L79" s="55">
        <v>0</v>
      </c>
      <c r="M79" s="56">
        <f t="shared" si="23"/>
        <v>0</v>
      </c>
      <c r="N79" s="3">
        <f t="shared" si="13"/>
        <v>0.23442239263461001</v>
      </c>
      <c r="O79" s="3">
        <f t="shared" si="0"/>
        <v>0.25262225805412003</v>
      </c>
      <c r="P79" s="4">
        <f t="shared" si="1"/>
        <v>0.24382792009954338</v>
      </c>
      <c r="Q79" s="41"/>
      <c r="R79" s="57">
        <f t="shared" si="25"/>
        <v>50.635236809075764</v>
      </c>
      <c r="S79" s="57">
        <f t="shared" si="26"/>
        <v>54.566407739689929</v>
      </c>
      <c r="T79" s="57">
        <f t="shared" si="27"/>
        <v>52.666830741501371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10168.14905240575</v>
      </c>
      <c r="F80" s="55">
        <v>12542.001615169402</v>
      </c>
      <c r="G80" s="56">
        <f t="shared" si="24"/>
        <v>22710.150667575152</v>
      </c>
      <c r="H80" s="54">
        <v>257</v>
      </c>
      <c r="I80" s="55">
        <v>291</v>
      </c>
      <c r="J80" s="56">
        <f t="shared" si="22"/>
        <v>548</v>
      </c>
      <c r="K80" s="54">
        <v>0</v>
      </c>
      <c r="L80" s="55">
        <v>0</v>
      </c>
      <c r="M80" s="56">
        <f t="shared" si="23"/>
        <v>0</v>
      </c>
      <c r="N80" s="3">
        <f t="shared" si="13"/>
        <v>0.18317028844944785</v>
      </c>
      <c r="O80" s="3">
        <f t="shared" si="0"/>
        <v>0.19953547179536404</v>
      </c>
      <c r="P80" s="4">
        <f t="shared" si="1"/>
        <v>0.19186055916780845</v>
      </c>
      <c r="Q80" s="41"/>
      <c r="R80" s="57">
        <f t="shared" si="25"/>
        <v>39.56478230508074</v>
      </c>
      <c r="S80" s="57">
        <f t="shared" si="26"/>
        <v>43.099661907798634</v>
      </c>
      <c r="T80" s="57">
        <f t="shared" si="27"/>
        <v>41.441880780246628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8479.9072156827024</v>
      </c>
      <c r="F81" s="55">
        <v>11553.152890973577</v>
      </c>
      <c r="G81" s="56">
        <f t="shared" si="24"/>
        <v>20033.060106656281</v>
      </c>
      <c r="H81" s="54">
        <v>243</v>
      </c>
      <c r="I81" s="55">
        <v>285</v>
      </c>
      <c r="J81" s="56">
        <f t="shared" si="22"/>
        <v>528</v>
      </c>
      <c r="K81" s="54">
        <v>0</v>
      </c>
      <c r="L81" s="55">
        <v>0</v>
      </c>
      <c r="M81" s="56">
        <f t="shared" si="23"/>
        <v>0</v>
      </c>
      <c r="N81" s="3">
        <f t="shared" si="13"/>
        <v>0.16155896996804417</v>
      </c>
      <c r="O81" s="3">
        <f t="shared" ref="O81:O86" si="31">+F81/(I81*216+L81*248)</f>
        <v>0.18767304891120171</v>
      </c>
      <c r="P81" s="4">
        <f t="shared" ref="P81:P86" si="32">+G81/(J81*216+M81*248)</f>
        <v>0.17565463757940764</v>
      </c>
      <c r="Q81" s="41"/>
      <c r="R81" s="57">
        <f t="shared" si="25"/>
        <v>34.896737513097541</v>
      </c>
      <c r="S81" s="57">
        <f t="shared" si="26"/>
        <v>40.537378564819569</v>
      </c>
      <c r="T81" s="57">
        <f t="shared" si="27"/>
        <v>37.941401717152047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7039.5640562158169</v>
      </c>
      <c r="F82" s="55">
        <v>10964.465585200316</v>
      </c>
      <c r="G82" s="56">
        <f t="shared" si="24"/>
        <v>18004.029641416135</v>
      </c>
      <c r="H82" s="54">
        <v>249</v>
      </c>
      <c r="I82" s="55">
        <v>275</v>
      </c>
      <c r="J82" s="56">
        <f t="shared" si="22"/>
        <v>524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0.13088584070013046</v>
      </c>
      <c r="O82" s="3">
        <f t="shared" si="31"/>
        <v>0.18458696271381003</v>
      </c>
      <c r="P82" s="4">
        <f t="shared" si="32"/>
        <v>0.15906868145158445</v>
      </c>
      <c r="Q82" s="41"/>
      <c r="R82" s="57">
        <f t="shared" si="25"/>
        <v>28.271341591228179</v>
      </c>
      <c r="S82" s="57">
        <f t="shared" si="26"/>
        <v>39.870783946182968</v>
      </c>
      <c r="T82" s="57">
        <f t="shared" si="27"/>
        <v>34.358835193542241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5368.7418991472778</v>
      </c>
      <c r="F83" s="55">
        <v>7974.314955612107</v>
      </c>
      <c r="G83" s="56">
        <f t="shared" si="24"/>
        <v>13343.056854759385</v>
      </c>
      <c r="H83" s="54">
        <v>235</v>
      </c>
      <c r="I83" s="55">
        <v>253</v>
      </c>
      <c r="J83" s="56">
        <f t="shared" si="22"/>
        <v>488</v>
      </c>
      <c r="K83" s="54">
        <v>0</v>
      </c>
      <c r="L83" s="55">
        <v>0</v>
      </c>
      <c r="M83" s="56">
        <f t="shared" si="23"/>
        <v>0</v>
      </c>
      <c r="N83" s="3">
        <f t="shared" si="33"/>
        <v>0.10576717689415441</v>
      </c>
      <c r="O83" s="3">
        <f t="shared" si="31"/>
        <v>0.14592144187549602</v>
      </c>
      <c r="P83" s="4">
        <f t="shared" si="32"/>
        <v>0.12658485935374342</v>
      </c>
      <c r="Q83" s="41"/>
      <c r="R83" s="57">
        <f t="shared" si="25"/>
        <v>22.845710209137351</v>
      </c>
      <c r="S83" s="57">
        <f t="shared" si="26"/>
        <v>31.519031445107142</v>
      </c>
      <c r="T83" s="57">
        <f t="shared" si="27"/>
        <v>27.342329620408574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3163.8533102796309</v>
      </c>
      <c r="F84" s="60">
        <v>3807.9999999808688</v>
      </c>
      <c r="G84" s="61">
        <f t="shared" si="24"/>
        <v>6971.8533102604997</v>
      </c>
      <c r="H84" s="66">
        <v>236</v>
      </c>
      <c r="I84" s="60">
        <v>247</v>
      </c>
      <c r="J84" s="61">
        <f t="shared" si="22"/>
        <v>483</v>
      </c>
      <c r="K84" s="66">
        <v>0</v>
      </c>
      <c r="L84" s="60">
        <v>0</v>
      </c>
      <c r="M84" s="61">
        <f t="shared" si="23"/>
        <v>0</v>
      </c>
      <c r="N84" s="6">
        <f t="shared" si="33"/>
        <v>6.2065546733357478E-2</v>
      </c>
      <c r="O84" s="6">
        <f t="shared" si="31"/>
        <v>7.1375018743081206E-2</v>
      </c>
      <c r="P84" s="7">
        <f t="shared" si="32"/>
        <v>6.6826291218661335E-2</v>
      </c>
      <c r="Q84" s="41"/>
      <c r="R84" s="57">
        <f t="shared" si="25"/>
        <v>13.406158094405216</v>
      </c>
      <c r="S84" s="57">
        <f t="shared" si="26"/>
        <v>15.417004048505541</v>
      </c>
      <c r="T84" s="57">
        <f t="shared" si="27"/>
        <v>14.434478903230849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847.02356694976027</v>
      </c>
      <c r="F85" s="55">
        <v>2305.9161190207924</v>
      </c>
      <c r="G85" s="64">
        <f t="shared" ref="G85:G86" si="34">+E85+F85</f>
        <v>3152.9396859705525</v>
      </c>
      <c r="H85" s="68">
        <v>116</v>
      </c>
      <c r="I85" s="63">
        <v>83</v>
      </c>
      <c r="J85" s="64">
        <f t="shared" ref="J85:J86" si="35">+H85+I85</f>
        <v>199</v>
      </c>
      <c r="K85" s="68">
        <v>0</v>
      </c>
      <c r="L85" s="63">
        <v>0</v>
      </c>
      <c r="M85" s="64">
        <f t="shared" ref="M85:M86" si="36">+K85+L85</f>
        <v>0</v>
      </c>
      <c r="N85" s="3">
        <f t="shared" si="33"/>
        <v>3.3805218987458502E-2</v>
      </c>
      <c r="O85" s="3">
        <f t="shared" si="31"/>
        <v>0.12862093479589426</v>
      </c>
      <c r="P85" s="4">
        <f t="shared" si="32"/>
        <v>7.3351472314595031E-2</v>
      </c>
      <c r="Q85" s="41"/>
      <c r="R85" s="57">
        <f t="shared" si="25"/>
        <v>7.3019273012910366</v>
      </c>
      <c r="S85" s="57">
        <f t="shared" si="26"/>
        <v>27.782121915913162</v>
      </c>
      <c r="T85" s="57">
        <f t="shared" si="27"/>
        <v>15.843918019952525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721.83480105099898</v>
      </c>
      <c r="F86" s="60">
        <v>2125.0000000009782</v>
      </c>
      <c r="G86" s="61">
        <f t="shared" si="34"/>
        <v>2846.8348010519771</v>
      </c>
      <c r="H86" s="69">
        <v>111</v>
      </c>
      <c r="I86" s="60">
        <v>83</v>
      </c>
      <c r="J86" s="61">
        <f t="shared" si="35"/>
        <v>194</v>
      </c>
      <c r="K86" s="69">
        <v>0</v>
      </c>
      <c r="L86" s="60">
        <v>0</v>
      </c>
      <c r="M86" s="61">
        <f t="shared" si="36"/>
        <v>0</v>
      </c>
      <c r="N86" s="6">
        <f t="shared" si="33"/>
        <v>3.0106556600392017E-2</v>
      </c>
      <c r="O86" s="6">
        <f t="shared" si="31"/>
        <v>0.11852967425262038</v>
      </c>
      <c r="P86" s="7">
        <f t="shared" si="32"/>
        <v>6.79370656990258E-2</v>
      </c>
      <c r="Q86" s="41"/>
      <c r="R86" s="57">
        <f t="shared" si="25"/>
        <v>6.5030162256846751</v>
      </c>
      <c r="S86" s="57">
        <f t="shared" si="26"/>
        <v>25.602409638566002</v>
      </c>
      <c r="T86" s="57">
        <f t="shared" si="27"/>
        <v>14.674406190989572</v>
      </c>
    </row>
    <row r="87" spans="2:20" x14ac:dyDescent="0.25">
      <c r="B87" s="28" t="s">
        <v>85</v>
      </c>
      <c r="Q87" s="41"/>
    </row>
    <row r="88" spans="2:20" x14ac:dyDescent="0.25">
      <c r="B88" s="105"/>
    </row>
    <row r="90" spans="2:20" x14ac:dyDescent="0.25">
      <c r="C90" t="s">
        <v>107</v>
      </c>
      <c r="D90" s="1">
        <f>(SUMPRODUCT((G5:G86)*(D5:D86)))/1000</f>
        <v>775788.0582851686</v>
      </c>
    </row>
    <row r="91" spans="2:20" x14ac:dyDescent="0.25">
      <c r="C91" t="s">
        <v>109</v>
      </c>
      <c r="D91" s="75">
        <f>SUMPRODUCT(((((J5:J86)*216)+((M5:M86)*248))*((D5:D86))/1000))</f>
        <v>5430860.4588799989</v>
      </c>
    </row>
    <row r="92" spans="2:20" x14ac:dyDescent="0.25">
      <c r="C92" t="s">
        <v>108</v>
      </c>
      <c r="D92" s="39">
        <f>+D90/D91</f>
        <v>0.14284809270263568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7" zoomScale="84" zoomScaleNormal="84" workbookViewId="0">
      <selection activeCell="B89" sqref="B89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0">
        <v>0.14854326080632049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219.99999999879333</v>
      </c>
      <c r="F5" s="55">
        <v>486.97165159460923</v>
      </c>
      <c r="G5" s="56">
        <f>+E5+F5</f>
        <v>706.97165159340261</v>
      </c>
      <c r="H5" s="55">
        <v>40</v>
      </c>
      <c r="I5" s="55">
        <v>72</v>
      </c>
      <c r="J5" s="56">
        <f>+H5+I5</f>
        <v>112</v>
      </c>
      <c r="K5" s="55">
        <v>0</v>
      </c>
      <c r="L5" s="55">
        <v>0</v>
      </c>
      <c r="M5" s="56">
        <f>+K5+L5</f>
        <v>0</v>
      </c>
      <c r="N5" s="32">
        <f>+E5/(H5*216+K5*248)</f>
        <v>2.5462962962823302E-2</v>
      </c>
      <c r="O5" s="32">
        <f t="shared" ref="O5:O80" si="0">+F5/(I5*216+L5*248)</f>
        <v>3.1312477597389997E-2</v>
      </c>
      <c r="P5" s="33">
        <f t="shared" ref="P5:P80" si="1">+G5/(J5*216+M5*248)</f>
        <v>2.9223365227901893E-2</v>
      </c>
      <c r="Q5" s="41"/>
      <c r="R5" s="57">
        <f>+E5/(H5+K5)</f>
        <v>5.499999999969833</v>
      </c>
      <c r="S5" s="57">
        <f t="shared" ref="S5" si="2">+F5/(I5+L5)</f>
        <v>6.7634951610362393</v>
      </c>
      <c r="T5" s="57">
        <f t="shared" ref="T5" si="3">+G5/(J5+M5)</f>
        <v>6.3122468892268087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300.54673327262276</v>
      </c>
      <c r="F6" s="55">
        <v>922.66092488458628</v>
      </c>
      <c r="G6" s="56">
        <f t="shared" ref="G6:G70" si="4">+E6+F6</f>
        <v>1223.2076581572092</v>
      </c>
      <c r="H6" s="55">
        <v>40</v>
      </c>
      <c r="I6" s="55">
        <v>74</v>
      </c>
      <c r="J6" s="56">
        <f t="shared" ref="J6:J59" si="5">+H6+I6</f>
        <v>114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3.4785501536183192E-2</v>
      </c>
      <c r="O6" s="32">
        <f t="shared" ref="O6:O16" si="8">+F6/(I6*216+L6*248)</f>
        <v>5.7724031837123768E-2</v>
      </c>
      <c r="P6" s="33">
        <f t="shared" ref="P6:P16" si="9">+G6/(J6*216+M6*248)</f>
        <v>4.9675424713986727E-2</v>
      </c>
      <c r="Q6" s="41"/>
      <c r="R6" s="57">
        <f t="shared" ref="R6:R70" si="10">+E6/(H6+K6)</f>
        <v>7.5136683318155688</v>
      </c>
      <c r="S6" s="57">
        <f t="shared" ref="S6:S70" si="11">+F6/(I6+L6)</f>
        <v>12.468390876818734</v>
      </c>
      <c r="T6" s="57">
        <f t="shared" ref="T6:T70" si="12">+G6/(J6+M6)</f>
        <v>10.729891738221133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375.17363885338392</v>
      </c>
      <c r="F7" s="55">
        <v>1150.4589930392976</v>
      </c>
      <c r="G7" s="56">
        <f t="shared" si="4"/>
        <v>1525.6326318926815</v>
      </c>
      <c r="H7" s="55">
        <v>40</v>
      </c>
      <c r="I7" s="55">
        <v>65</v>
      </c>
      <c r="J7" s="56">
        <f t="shared" si="5"/>
        <v>105</v>
      </c>
      <c r="K7" s="55">
        <v>0</v>
      </c>
      <c r="L7" s="55">
        <v>0</v>
      </c>
      <c r="M7" s="56">
        <f t="shared" si="6"/>
        <v>0</v>
      </c>
      <c r="N7" s="32">
        <f t="shared" si="7"/>
        <v>4.3422874867289803E-2</v>
      </c>
      <c r="O7" s="32">
        <f t="shared" si="8"/>
        <v>8.19415237207477E-2</v>
      </c>
      <c r="P7" s="33">
        <f t="shared" si="9"/>
        <v>6.7267752728954217E-2</v>
      </c>
      <c r="Q7" s="41"/>
      <c r="R7" s="57">
        <f t="shared" si="10"/>
        <v>9.3793409713345977</v>
      </c>
      <c r="S7" s="57">
        <f t="shared" si="11"/>
        <v>17.699369123681503</v>
      </c>
      <c r="T7" s="57">
        <f t="shared" si="12"/>
        <v>14.52983458945411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476.26796217046081</v>
      </c>
      <c r="F8" s="55">
        <v>1308.1219701868699</v>
      </c>
      <c r="G8" s="56">
        <f t="shared" si="4"/>
        <v>1784.3899323573307</v>
      </c>
      <c r="H8" s="55">
        <v>40</v>
      </c>
      <c r="I8" s="55">
        <v>60</v>
      </c>
      <c r="J8" s="56">
        <f t="shared" si="5"/>
        <v>100</v>
      </c>
      <c r="K8" s="55">
        <v>0</v>
      </c>
      <c r="L8" s="55">
        <v>0</v>
      </c>
      <c r="M8" s="56">
        <f t="shared" si="6"/>
        <v>0</v>
      </c>
      <c r="N8" s="32">
        <f t="shared" si="7"/>
        <v>5.5123606732692225E-2</v>
      </c>
      <c r="O8" s="32">
        <f t="shared" si="8"/>
        <v>0.10093533720577701</v>
      </c>
      <c r="P8" s="33">
        <f t="shared" si="9"/>
        <v>8.2610645016543083E-2</v>
      </c>
      <c r="Q8" s="41"/>
      <c r="R8" s="57">
        <f t="shared" si="10"/>
        <v>11.906699054261519</v>
      </c>
      <c r="S8" s="57">
        <f t="shared" si="11"/>
        <v>21.802032836447832</v>
      </c>
      <c r="T8" s="57">
        <f t="shared" si="12"/>
        <v>17.843899323573307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621.54707429034193</v>
      </c>
      <c r="F9" s="55">
        <v>1665.6576646444014</v>
      </c>
      <c r="G9" s="56">
        <f t="shared" si="4"/>
        <v>2287.2047389347435</v>
      </c>
      <c r="H9" s="55">
        <v>40</v>
      </c>
      <c r="I9" s="55">
        <v>59</v>
      </c>
      <c r="J9" s="56">
        <f t="shared" si="5"/>
        <v>99</v>
      </c>
      <c r="K9" s="55">
        <v>0</v>
      </c>
      <c r="L9" s="55">
        <v>0</v>
      </c>
      <c r="M9" s="56">
        <f t="shared" si="6"/>
        <v>0</v>
      </c>
      <c r="N9" s="32">
        <f t="shared" si="7"/>
        <v>7.1938318783604391E-2</v>
      </c>
      <c r="O9" s="32">
        <f t="shared" si="8"/>
        <v>0.13070132333995615</v>
      </c>
      <c r="P9" s="33">
        <f t="shared" si="9"/>
        <v>0.1069586952363797</v>
      </c>
      <c r="Q9" s="41"/>
      <c r="R9" s="57">
        <f t="shared" si="10"/>
        <v>15.538676857258547</v>
      </c>
      <c r="S9" s="57">
        <f t="shared" si="11"/>
        <v>28.231485841430533</v>
      </c>
      <c r="T9" s="57">
        <f t="shared" si="12"/>
        <v>23.103078171058016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662.11860504667061</v>
      </c>
      <c r="F10" s="55">
        <v>1944.0842556330492</v>
      </c>
      <c r="G10" s="56">
        <f t="shared" si="4"/>
        <v>2606.2028606797198</v>
      </c>
      <c r="H10" s="55">
        <v>40</v>
      </c>
      <c r="I10" s="55">
        <v>59</v>
      </c>
      <c r="J10" s="56">
        <f t="shared" si="5"/>
        <v>99</v>
      </c>
      <c r="K10" s="55">
        <v>0</v>
      </c>
      <c r="L10" s="55">
        <v>0</v>
      </c>
      <c r="M10" s="56">
        <f t="shared" si="6"/>
        <v>0</v>
      </c>
      <c r="N10" s="32">
        <f t="shared" si="7"/>
        <v>7.6634097806327614E-2</v>
      </c>
      <c r="O10" s="32">
        <f t="shared" si="8"/>
        <v>0.15254898427754623</v>
      </c>
      <c r="P10" s="33">
        <f t="shared" si="9"/>
        <v>0.12187630287503366</v>
      </c>
      <c r="Q10" s="41"/>
      <c r="R10" s="57">
        <f t="shared" si="10"/>
        <v>16.552965126166765</v>
      </c>
      <c r="S10" s="57">
        <f t="shared" si="11"/>
        <v>32.950580603949987</v>
      </c>
      <c r="T10" s="57">
        <f t="shared" si="12"/>
        <v>26.325281421007272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1140.590053407278</v>
      </c>
      <c r="F11" s="55">
        <v>2338.6154664301162</v>
      </c>
      <c r="G11" s="56">
        <f t="shared" si="4"/>
        <v>3479.2055198373941</v>
      </c>
      <c r="H11" s="55">
        <v>45</v>
      </c>
      <c r="I11" s="55">
        <v>69</v>
      </c>
      <c r="J11" s="56">
        <f t="shared" si="5"/>
        <v>114</v>
      </c>
      <c r="K11" s="55">
        <v>0</v>
      </c>
      <c r="L11" s="55">
        <v>0</v>
      </c>
      <c r="M11" s="56">
        <f t="shared" si="6"/>
        <v>0</v>
      </c>
      <c r="N11" s="32">
        <f t="shared" si="7"/>
        <v>0.11734465570033724</v>
      </c>
      <c r="O11" s="32">
        <f t="shared" si="8"/>
        <v>0.156911934140507</v>
      </c>
      <c r="P11" s="33">
        <f t="shared" si="9"/>
        <v>0.14129327159833471</v>
      </c>
      <c r="Q11" s="41"/>
      <c r="R11" s="57">
        <f t="shared" si="10"/>
        <v>25.346445631272843</v>
      </c>
      <c r="S11" s="57">
        <f t="shared" si="11"/>
        <v>33.892977774349511</v>
      </c>
      <c r="T11" s="57">
        <f t="shared" si="12"/>
        <v>30.519346665240299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1158.9987594904567</v>
      </c>
      <c r="F12" s="55">
        <v>2406.9263805937157</v>
      </c>
      <c r="G12" s="56">
        <f t="shared" si="4"/>
        <v>3565.9251400841722</v>
      </c>
      <c r="H12" s="55">
        <v>43</v>
      </c>
      <c r="I12" s="55">
        <v>68</v>
      </c>
      <c r="J12" s="56">
        <f t="shared" si="5"/>
        <v>111</v>
      </c>
      <c r="K12" s="55">
        <v>0</v>
      </c>
      <c r="L12" s="55">
        <v>0</v>
      </c>
      <c r="M12" s="56">
        <f t="shared" si="6"/>
        <v>0</v>
      </c>
      <c r="N12" s="32">
        <f t="shared" si="7"/>
        <v>0.12478453482886054</v>
      </c>
      <c r="O12" s="32">
        <f t="shared" si="8"/>
        <v>0.16387026011667455</v>
      </c>
      <c r="P12" s="33">
        <f t="shared" si="9"/>
        <v>0.14872894311328713</v>
      </c>
      <c r="Q12" s="41"/>
      <c r="R12" s="57">
        <f t="shared" si="10"/>
        <v>26.953459523033874</v>
      </c>
      <c r="S12" s="57">
        <f t="shared" si="11"/>
        <v>35.395976185201704</v>
      </c>
      <c r="T12" s="57">
        <f t="shared" si="12"/>
        <v>32.125451712470017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1184.9273838040081</v>
      </c>
      <c r="F13" s="55">
        <v>2466.2153191113289</v>
      </c>
      <c r="G13" s="56">
        <f t="shared" si="4"/>
        <v>3651.1427029153369</v>
      </c>
      <c r="H13" s="55">
        <v>43</v>
      </c>
      <c r="I13" s="55">
        <v>59</v>
      </c>
      <c r="J13" s="56">
        <f t="shared" si="5"/>
        <v>102</v>
      </c>
      <c r="K13" s="55">
        <v>0</v>
      </c>
      <c r="L13" s="55">
        <v>0</v>
      </c>
      <c r="M13" s="56">
        <f t="shared" si="6"/>
        <v>0</v>
      </c>
      <c r="N13" s="32">
        <f t="shared" si="7"/>
        <v>0.12757616104694317</v>
      </c>
      <c r="O13" s="32">
        <f t="shared" si="8"/>
        <v>0.19351972058312372</v>
      </c>
      <c r="P13" s="33">
        <f t="shared" si="9"/>
        <v>0.16571998470022409</v>
      </c>
      <c r="Q13" s="41"/>
      <c r="R13" s="57">
        <f t="shared" si="10"/>
        <v>27.556450786139724</v>
      </c>
      <c r="S13" s="57">
        <f t="shared" si="11"/>
        <v>41.800259645954725</v>
      </c>
      <c r="T13" s="57">
        <f t="shared" si="12"/>
        <v>35.795516695248402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1319.8368996391002</v>
      </c>
      <c r="F14" s="55">
        <v>2827.6363557372283</v>
      </c>
      <c r="G14" s="56">
        <f t="shared" si="4"/>
        <v>4147.4732553763288</v>
      </c>
      <c r="H14" s="55">
        <v>43</v>
      </c>
      <c r="I14" s="55">
        <v>55</v>
      </c>
      <c r="J14" s="56">
        <f t="shared" si="5"/>
        <v>98</v>
      </c>
      <c r="K14" s="55">
        <v>0</v>
      </c>
      <c r="L14" s="55">
        <v>0</v>
      </c>
      <c r="M14" s="56">
        <f t="shared" si="6"/>
        <v>0</v>
      </c>
      <c r="N14" s="32">
        <f t="shared" si="7"/>
        <v>0.14210130271738805</v>
      </c>
      <c r="O14" s="32">
        <f t="shared" si="8"/>
        <v>0.23801652826070946</v>
      </c>
      <c r="P14" s="33">
        <f t="shared" si="9"/>
        <v>0.19593127623659906</v>
      </c>
      <c r="Q14" s="41"/>
      <c r="R14" s="57">
        <f t="shared" si="10"/>
        <v>30.69388138695582</v>
      </c>
      <c r="S14" s="57">
        <f t="shared" si="11"/>
        <v>51.411570104313242</v>
      </c>
      <c r="T14" s="57">
        <f t="shared" si="12"/>
        <v>42.321155667105394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4783.2924306286131</v>
      </c>
      <c r="F15" s="55">
        <v>4178.1132191694996</v>
      </c>
      <c r="G15" s="56">
        <f t="shared" si="4"/>
        <v>8961.4056497981128</v>
      </c>
      <c r="H15" s="55">
        <v>90</v>
      </c>
      <c r="I15" s="55">
        <v>104</v>
      </c>
      <c r="J15" s="56">
        <f t="shared" si="5"/>
        <v>194</v>
      </c>
      <c r="K15" s="55">
        <v>50</v>
      </c>
      <c r="L15" s="55">
        <v>88</v>
      </c>
      <c r="M15" s="56">
        <f t="shared" si="6"/>
        <v>138</v>
      </c>
      <c r="N15" s="32">
        <f t="shared" si="7"/>
        <v>0.15022903362527051</v>
      </c>
      <c r="O15" s="32">
        <f t="shared" si="8"/>
        <v>9.4339622903935591E-2</v>
      </c>
      <c r="P15" s="33">
        <f t="shared" si="9"/>
        <v>0.11771497543345566</v>
      </c>
      <c r="Q15" s="41"/>
      <c r="R15" s="57">
        <f t="shared" si="10"/>
        <v>34.166374504490093</v>
      </c>
      <c r="S15" s="57">
        <f t="shared" si="11"/>
        <v>21.761006349841143</v>
      </c>
      <c r="T15" s="57">
        <f t="shared" si="12"/>
        <v>26.992185692162991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6987.7988531765441</v>
      </c>
      <c r="F16" s="55">
        <v>7202.7553484741766</v>
      </c>
      <c r="G16" s="56">
        <f t="shared" si="4"/>
        <v>14190.554201650721</v>
      </c>
      <c r="H16" s="55">
        <v>104</v>
      </c>
      <c r="I16" s="55">
        <v>106</v>
      </c>
      <c r="J16" s="56">
        <f t="shared" si="5"/>
        <v>210</v>
      </c>
      <c r="K16" s="55">
        <v>85</v>
      </c>
      <c r="L16" s="55">
        <v>114</v>
      </c>
      <c r="M16" s="56">
        <f t="shared" si="6"/>
        <v>199</v>
      </c>
      <c r="N16" s="32">
        <f t="shared" si="7"/>
        <v>0.16047673280306229</v>
      </c>
      <c r="O16" s="32">
        <f t="shared" si="8"/>
        <v>0.14076679464654035</v>
      </c>
      <c r="P16" s="33">
        <f t="shared" si="9"/>
        <v>0.14982847159442014</v>
      </c>
      <c r="Q16" s="41"/>
      <c r="R16" s="57">
        <f t="shared" si="10"/>
        <v>36.972480704637796</v>
      </c>
      <c r="S16" s="57">
        <f t="shared" si="11"/>
        <v>32.739797038518986</v>
      </c>
      <c r="T16" s="57">
        <f t="shared" si="12"/>
        <v>34.69573154437829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7331.5212022325795</v>
      </c>
      <c r="F17" s="55">
        <v>7686.8369135693447</v>
      </c>
      <c r="G17" s="56">
        <f t="shared" si="4"/>
        <v>15018.358115801924</v>
      </c>
      <c r="H17" s="55">
        <v>111</v>
      </c>
      <c r="I17" s="55">
        <v>102</v>
      </c>
      <c r="J17" s="56">
        <f t="shared" si="5"/>
        <v>213</v>
      </c>
      <c r="K17" s="55">
        <v>85</v>
      </c>
      <c r="L17" s="55">
        <v>120</v>
      </c>
      <c r="M17" s="56">
        <f t="shared" si="6"/>
        <v>205</v>
      </c>
      <c r="N17" s="32">
        <f t="shared" ref="N17:N81" si="13">+E17/(H17*216+K17*248)</f>
        <v>0.1627201971376194</v>
      </c>
      <c r="O17" s="32">
        <f t="shared" si="0"/>
        <v>0.14841745662591413</v>
      </c>
      <c r="P17" s="33">
        <f t="shared" si="1"/>
        <v>0.1550714327172675</v>
      </c>
      <c r="Q17" s="41"/>
      <c r="R17" s="57">
        <f t="shared" si="10"/>
        <v>37.40572041955398</v>
      </c>
      <c r="S17" s="57">
        <f t="shared" si="11"/>
        <v>34.625391502564618</v>
      </c>
      <c r="T17" s="57">
        <f t="shared" si="12"/>
        <v>35.92908640144001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9312.0602428019538</v>
      </c>
      <c r="F18" s="55">
        <v>9235.7698401212583</v>
      </c>
      <c r="G18" s="56">
        <f t="shared" si="4"/>
        <v>18547.83008292321</v>
      </c>
      <c r="H18" s="55">
        <v>99</v>
      </c>
      <c r="I18" s="55">
        <v>102</v>
      </c>
      <c r="J18" s="56">
        <f t="shared" si="5"/>
        <v>201</v>
      </c>
      <c r="K18" s="55">
        <v>86</v>
      </c>
      <c r="L18" s="55">
        <v>124</v>
      </c>
      <c r="M18" s="56">
        <f t="shared" si="6"/>
        <v>210</v>
      </c>
      <c r="N18" s="32">
        <f t="shared" si="13"/>
        <v>0.21801976593936023</v>
      </c>
      <c r="O18" s="32">
        <f t="shared" si="0"/>
        <v>0.17497290542818389</v>
      </c>
      <c r="P18" s="33">
        <f t="shared" si="1"/>
        <v>0.19422625118249151</v>
      </c>
      <c r="Q18" s="41"/>
      <c r="R18" s="57">
        <f t="shared" si="10"/>
        <v>50.335460771902454</v>
      </c>
      <c r="S18" s="57">
        <f t="shared" si="11"/>
        <v>40.866238230625036</v>
      </c>
      <c r="T18" s="57">
        <f t="shared" si="12"/>
        <v>45.128540347745037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12056.175780045061</v>
      </c>
      <c r="F19" s="55">
        <v>10421.286114616678</v>
      </c>
      <c r="G19" s="56">
        <f t="shared" si="4"/>
        <v>22477.461894661741</v>
      </c>
      <c r="H19" s="55">
        <v>99</v>
      </c>
      <c r="I19" s="55">
        <v>100</v>
      </c>
      <c r="J19" s="56">
        <f t="shared" si="5"/>
        <v>199</v>
      </c>
      <c r="K19" s="55">
        <v>86</v>
      </c>
      <c r="L19" s="55">
        <v>115</v>
      </c>
      <c r="M19" s="56">
        <f t="shared" si="6"/>
        <v>201</v>
      </c>
      <c r="N19" s="32">
        <f t="shared" si="13"/>
        <v>0.28226671146387577</v>
      </c>
      <c r="O19" s="32">
        <f t="shared" si="0"/>
        <v>0.20792669821661369</v>
      </c>
      <c r="P19" s="33">
        <f t="shared" si="1"/>
        <v>0.24213053574911389</v>
      </c>
      <c r="Q19" s="41"/>
      <c r="R19" s="57">
        <f t="shared" si="10"/>
        <v>65.168517729973303</v>
      </c>
      <c r="S19" s="57">
        <f t="shared" si="11"/>
        <v>48.471098207519432</v>
      </c>
      <c r="T19" s="57">
        <f t="shared" si="12"/>
        <v>56.193654736654352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15410.526390464176</v>
      </c>
      <c r="F20" s="55">
        <v>14735.339864985905</v>
      </c>
      <c r="G20" s="56">
        <f t="shared" si="4"/>
        <v>30145.866255450081</v>
      </c>
      <c r="H20" s="55">
        <v>141</v>
      </c>
      <c r="I20" s="55">
        <v>156</v>
      </c>
      <c r="J20" s="56">
        <f t="shared" si="5"/>
        <v>297</v>
      </c>
      <c r="K20" s="55">
        <v>89</v>
      </c>
      <c r="L20" s="55">
        <v>108</v>
      </c>
      <c r="M20" s="56">
        <f t="shared" si="6"/>
        <v>197</v>
      </c>
      <c r="N20" s="32">
        <f t="shared" si="13"/>
        <v>0.29337736807919923</v>
      </c>
      <c r="O20" s="32">
        <f t="shared" si="0"/>
        <v>0.24363987872000503</v>
      </c>
      <c r="P20" s="33">
        <f t="shared" si="1"/>
        <v>0.26675869191075041</v>
      </c>
      <c r="Q20" s="41"/>
      <c r="R20" s="57">
        <f t="shared" si="10"/>
        <v>67.002288654192071</v>
      </c>
      <c r="S20" s="57">
        <f t="shared" si="11"/>
        <v>55.815681306764787</v>
      </c>
      <c r="T20" s="57">
        <f t="shared" si="12"/>
        <v>61.024020760020406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14069.175969853981</v>
      </c>
      <c r="F21" s="55">
        <v>14837.459434756078</v>
      </c>
      <c r="G21" s="56">
        <f t="shared" si="4"/>
        <v>28906.635404610061</v>
      </c>
      <c r="H21" s="55">
        <v>140</v>
      </c>
      <c r="I21" s="55">
        <v>158</v>
      </c>
      <c r="J21" s="56">
        <f t="shared" si="5"/>
        <v>298</v>
      </c>
      <c r="K21" s="55">
        <v>89</v>
      </c>
      <c r="L21" s="55">
        <v>107</v>
      </c>
      <c r="M21" s="56">
        <f t="shared" si="6"/>
        <v>196</v>
      </c>
      <c r="N21" s="32">
        <f t="shared" si="13"/>
        <v>0.26894739199139739</v>
      </c>
      <c r="O21" s="32">
        <f t="shared" si="0"/>
        <v>0.24458425812270998</v>
      </c>
      <c r="P21" s="33">
        <f t="shared" si="1"/>
        <v>0.25586527585159735</v>
      </c>
      <c r="Q21" s="41"/>
      <c r="R21" s="57">
        <f t="shared" si="10"/>
        <v>61.437449650017385</v>
      </c>
      <c r="S21" s="57">
        <f t="shared" si="11"/>
        <v>55.990412961343687</v>
      </c>
      <c r="T21" s="57">
        <f t="shared" si="12"/>
        <v>58.515456284635754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13411.631945572217</v>
      </c>
      <c r="F22" s="55">
        <v>13956.066417821219</v>
      </c>
      <c r="G22" s="56">
        <f t="shared" si="4"/>
        <v>27367.698363393436</v>
      </c>
      <c r="H22" s="55">
        <v>140</v>
      </c>
      <c r="I22" s="55">
        <v>159</v>
      </c>
      <c r="J22" s="56">
        <f t="shared" si="5"/>
        <v>299</v>
      </c>
      <c r="K22" s="55">
        <v>105</v>
      </c>
      <c r="L22" s="55">
        <v>105</v>
      </c>
      <c r="M22" s="56">
        <f t="shared" si="6"/>
        <v>210</v>
      </c>
      <c r="N22" s="32">
        <f t="shared" si="13"/>
        <v>0.23830191800945658</v>
      </c>
      <c r="O22" s="32">
        <f t="shared" si="0"/>
        <v>0.23112192663323428</v>
      </c>
      <c r="P22" s="33">
        <f t="shared" si="1"/>
        <v>0.23458563364356988</v>
      </c>
      <c r="Q22" s="41"/>
      <c r="R22" s="57">
        <f t="shared" si="10"/>
        <v>54.7413548798866</v>
      </c>
      <c r="S22" s="57">
        <f t="shared" si="11"/>
        <v>52.863887946292493</v>
      </c>
      <c r="T22" s="57">
        <f t="shared" si="12"/>
        <v>53.767580281715986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12700.579726427792</v>
      </c>
      <c r="F23" s="55">
        <v>10829.912894357916</v>
      </c>
      <c r="G23" s="56">
        <f t="shared" si="4"/>
        <v>23530.492620785706</v>
      </c>
      <c r="H23" s="55">
        <v>139</v>
      </c>
      <c r="I23" s="55">
        <v>160</v>
      </c>
      <c r="J23" s="56">
        <f t="shared" si="5"/>
        <v>299</v>
      </c>
      <c r="K23" s="55">
        <v>92</v>
      </c>
      <c r="L23" s="55">
        <v>103</v>
      </c>
      <c r="M23" s="56">
        <f t="shared" si="6"/>
        <v>195</v>
      </c>
      <c r="N23" s="32">
        <f t="shared" si="13"/>
        <v>0.24035919240022316</v>
      </c>
      <c r="O23" s="32">
        <f t="shared" si="0"/>
        <v>0.18018622544852117</v>
      </c>
      <c r="P23" s="33">
        <f t="shared" si="1"/>
        <v>0.20833769497083252</v>
      </c>
      <c r="Q23" s="41"/>
      <c r="R23" s="57">
        <f t="shared" si="10"/>
        <v>54.980864616570528</v>
      </c>
      <c r="S23" s="57">
        <f t="shared" si="11"/>
        <v>41.17837602417459</v>
      </c>
      <c r="T23" s="57">
        <f t="shared" si="12"/>
        <v>47.632576155436652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11822.721362458022</v>
      </c>
      <c r="F24" s="55">
        <v>10033.569392419522</v>
      </c>
      <c r="G24" s="56">
        <f t="shared" si="4"/>
        <v>21856.290754877544</v>
      </c>
      <c r="H24" s="55">
        <v>141</v>
      </c>
      <c r="I24" s="55">
        <v>165</v>
      </c>
      <c r="J24" s="56">
        <f t="shared" si="5"/>
        <v>306</v>
      </c>
      <c r="K24" s="55">
        <v>93</v>
      </c>
      <c r="L24" s="55">
        <v>104</v>
      </c>
      <c r="M24" s="56">
        <f t="shared" si="6"/>
        <v>197</v>
      </c>
      <c r="N24" s="32">
        <f t="shared" si="13"/>
        <v>0.22090286551677918</v>
      </c>
      <c r="O24" s="32">
        <f t="shared" si="0"/>
        <v>0.16332806017091292</v>
      </c>
      <c r="P24" s="33">
        <f t="shared" si="1"/>
        <v>0.19013406252068293</v>
      </c>
      <c r="Q24" s="41"/>
      <c r="R24" s="57">
        <f t="shared" si="10"/>
        <v>50.52445026691462</v>
      </c>
      <c r="S24" s="57">
        <f t="shared" si="11"/>
        <v>37.299514469961046</v>
      </c>
      <c r="T24" s="57">
        <f t="shared" si="12"/>
        <v>43.451870288026925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11000.384807983972</v>
      </c>
      <c r="F25" s="55">
        <v>9852.3102129337585</v>
      </c>
      <c r="G25" s="56">
        <f t="shared" si="4"/>
        <v>20852.69502091773</v>
      </c>
      <c r="H25" s="55">
        <v>140</v>
      </c>
      <c r="I25" s="55">
        <v>168</v>
      </c>
      <c r="J25" s="56">
        <f t="shared" si="5"/>
        <v>308</v>
      </c>
      <c r="K25" s="55">
        <v>104</v>
      </c>
      <c r="L25" s="55">
        <v>104</v>
      </c>
      <c r="M25" s="56">
        <f t="shared" si="6"/>
        <v>208</v>
      </c>
      <c r="N25" s="32">
        <f t="shared" si="13"/>
        <v>0.19632325828069624</v>
      </c>
      <c r="O25" s="32">
        <f t="shared" si="0"/>
        <v>0.15870345059493812</v>
      </c>
      <c r="P25" s="33">
        <f t="shared" si="1"/>
        <v>0.17655018136106179</v>
      </c>
      <c r="Q25" s="41"/>
      <c r="R25" s="57">
        <f t="shared" si="10"/>
        <v>45.083544295016274</v>
      </c>
      <c r="S25" s="57">
        <f t="shared" si="11"/>
        <v>36.221728724021169</v>
      </c>
      <c r="T25" s="57">
        <f t="shared" si="12"/>
        <v>40.412199652941339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10480.117215514714</v>
      </c>
      <c r="F26" s="55">
        <v>9509.2474479686334</v>
      </c>
      <c r="G26" s="56">
        <f t="shared" si="4"/>
        <v>19989.364663483349</v>
      </c>
      <c r="H26" s="55">
        <v>140</v>
      </c>
      <c r="I26" s="55">
        <v>162</v>
      </c>
      <c r="J26" s="56">
        <f t="shared" si="5"/>
        <v>302</v>
      </c>
      <c r="K26" s="55">
        <v>105</v>
      </c>
      <c r="L26" s="55">
        <v>104</v>
      </c>
      <c r="M26" s="56">
        <f t="shared" si="6"/>
        <v>209</v>
      </c>
      <c r="N26" s="32">
        <f t="shared" si="13"/>
        <v>0.18621388087268503</v>
      </c>
      <c r="O26" s="32">
        <f t="shared" si="0"/>
        <v>0.15644326546407991</v>
      </c>
      <c r="P26" s="33">
        <f t="shared" si="1"/>
        <v>0.17075586571006757</v>
      </c>
      <c r="Q26" s="41"/>
      <c r="R26" s="57">
        <f t="shared" si="10"/>
        <v>42.775988634753936</v>
      </c>
      <c r="S26" s="57">
        <f t="shared" si="11"/>
        <v>35.749050556273055</v>
      </c>
      <c r="T26" s="57">
        <f t="shared" si="12"/>
        <v>39.118130456914578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9736.7510332000056</v>
      </c>
      <c r="F27" s="55">
        <v>6284.4195995285627</v>
      </c>
      <c r="G27" s="56">
        <f t="shared" si="4"/>
        <v>16021.170632728568</v>
      </c>
      <c r="H27" s="55">
        <v>138</v>
      </c>
      <c r="I27" s="55">
        <v>161</v>
      </c>
      <c r="J27" s="56">
        <f t="shared" si="5"/>
        <v>299</v>
      </c>
      <c r="K27" s="55">
        <v>104</v>
      </c>
      <c r="L27" s="55">
        <v>107</v>
      </c>
      <c r="M27" s="56">
        <f t="shared" si="6"/>
        <v>211</v>
      </c>
      <c r="N27" s="32">
        <f t="shared" si="13"/>
        <v>0.17512142146043175</v>
      </c>
      <c r="O27" s="32">
        <f t="shared" si="0"/>
        <v>0.10249901486704989</v>
      </c>
      <c r="P27" s="33">
        <f t="shared" si="1"/>
        <v>0.13703615225749768</v>
      </c>
      <c r="Q27" s="41"/>
      <c r="R27" s="57">
        <f t="shared" si="10"/>
        <v>40.234508401652917</v>
      </c>
      <c r="S27" s="57">
        <f t="shared" si="11"/>
        <v>23.449326863912546</v>
      </c>
      <c r="T27" s="57">
        <f t="shared" si="12"/>
        <v>31.414060064173665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2733.0350482120443</v>
      </c>
      <c r="F28" s="55">
        <v>2417.294673662876</v>
      </c>
      <c r="G28" s="56">
        <f t="shared" si="4"/>
        <v>5150.3297218749203</v>
      </c>
      <c r="H28" s="55">
        <v>86</v>
      </c>
      <c r="I28" s="55">
        <v>93</v>
      </c>
      <c r="J28" s="56">
        <f t="shared" si="5"/>
        <v>179</v>
      </c>
      <c r="K28" s="55">
        <v>0</v>
      </c>
      <c r="L28" s="55">
        <v>0</v>
      </c>
      <c r="M28" s="56">
        <f t="shared" si="6"/>
        <v>0</v>
      </c>
      <c r="N28" s="32">
        <f t="shared" si="13"/>
        <v>0.14712720974440377</v>
      </c>
      <c r="O28" s="32">
        <f t="shared" si="0"/>
        <v>0.1203352585455434</v>
      </c>
      <c r="P28" s="33">
        <f t="shared" si="1"/>
        <v>0.13320736917739812</v>
      </c>
      <c r="Q28" s="41"/>
      <c r="R28" s="57">
        <f t="shared" si="10"/>
        <v>31.779477304791214</v>
      </c>
      <c r="S28" s="57">
        <f t="shared" si="11"/>
        <v>25.992415845837375</v>
      </c>
      <c r="T28" s="57">
        <f t="shared" si="12"/>
        <v>28.772791742317992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2348.8400110963807</v>
      </c>
      <c r="F29" s="55">
        <v>2372.9689926331789</v>
      </c>
      <c r="G29" s="56">
        <f t="shared" si="4"/>
        <v>4721.8090037295597</v>
      </c>
      <c r="H29" s="55">
        <v>86</v>
      </c>
      <c r="I29" s="55">
        <v>95</v>
      </c>
      <c r="J29" s="56">
        <f t="shared" si="5"/>
        <v>181</v>
      </c>
      <c r="K29" s="55">
        <v>0</v>
      </c>
      <c r="L29" s="55">
        <v>0</v>
      </c>
      <c r="M29" s="56">
        <f t="shared" si="6"/>
        <v>0</v>
      </c>
      <c r="N29" s="32">
        <f t="shared" si="13"/>
        <v>0.1264448757050162</v>
      </c>
      <c r="O29" s="32">
        <f t="shared" si="0"/>
        <v>0.11564176377354674</v>
      </c>
      <c r="P29" s="33">
        <f t="shared" si="1"/>
        <v>0.12077473408352669</v>
      </c>
      <c r="Q29" s="41"/>
      <c r="R29" s="57">
        <f t="shared" si="10"/>
        <v>27.312093152283499</v>
      </c>
      <c r="S29" s="57">
        <f t="shared" si="11"/>
        <v>24.978620975086095</v>
      </c>
      <c r="T29" s="57">
        <f t="shared" si="12"/>
        <v>26.087342562041766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2292.3585318471396</v>
      </c>
      <c r="F30" s="55">
        <v>2331.6370375326114</v>
      </c>
      <c r="G30" s="56">
        <f t="shared" si="4"/>
        <v>4623.995569379751</v>
      </c>
      <c r="H30" s="55">
        <v>93</v>
      </c>
      <c r="I30" s="55">
        <v>92</v>
      </c>
      <c r="J30" s="56">
        <f t="shared" si="5"/>
        <v>185</v>
      </c>
      <c r="K30" s="55">
        <v>0</v>
      </c>
      <c r="L30" s="55">
        <v>0</v>
      </c>
      <c r="M30" s="56">
        <f t="shared" si="6"/>
        <v>0</v>
      </c>
      <c r="N30" s="32">
        <f t="shared" si="13"/>
        <v>0.11411581699756768</v>
      </c>
      <c r="O30" s="32">
        <f t="shared" si="0"/>
        <v>0.11733278167937859</v>
      </c>
      <c r="P30" s="33">
        <f t="shared" si="1"/>
        <v>0.1157156048393331</v>
      </c>
      <c r="Q30" s="41"/>
      <c r="R30" s="57">
        <f t="shared" si="10"/>
        <v>24.649016471474621</v>
      </c>
      <c r="S30" s="57">
        <f t="shared" si="11"/>
        <v>25.343880842745776</v>
      </c>
      <c r="T30" s="57">
        <f t="shared" si="12"/>
        <v>24.994570645295951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2072.5171067360193</v>
      </c>
      <c r="F31" s="55">
        <v>2234.7807390628718</v>
      </c>
      <c r="G31" s="56">
        <f t="shared" si="4"/>
        <v>4307.2978457988911</v>
      </c>
      <c r="H31" s="55">
        <v>100</v>
      </c>
      <c r="I31" s="55">
        <v>94</v>
      </c>
      <c r="J31" s="56">
        <f t="shared" si="5"/>
        <v>194</v>
      </c>
      <c r="K31" s="55">
        <v>0</v>
      </c>
      <c r="L31" s="55">
        <v>0</v>
      </c>
      <c r="M31" s="56">
        <f t="shared" si="6"/>
        <v>0</v>
      </c>
      <c r="N31" s="32">
        <f t="shared" si="13"/>
        <v>9.594986605259348E-2</v>
      </c>
      <c r="O31" s="32">
        <f t="shared" si="0"/>
        <v>0.11006603324777738</v>
      </c>
      <c r="P31" s="33">
        <f t="shared" si="1"/>
        <v>0.10278965840489908</v>
      </c>
      <c r="Q31" s="41"/>
      <c r="R31" s="57">
        <f t="shared" si="10"/>
        <v>20.725171067360193</v>
      </c>
      <c r="S31" s="57">
        <f t="shared" si="11"/>
        <v>23.774263181519913</v>
      </c>
      <c r="T31" s="57">
        <f t="shared" si="12"/>
        <v>22.202566215458202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1912.919810857803</v>
      </c>
      <c r="F32" s="55">
        <v>2069.7006110618731</v>
      </c>
      <c r="G32" s="56">
        <f t="shared" si="4"/>
        <v>3982.6204219196761</v>
      </c>
      <c r="H32" s="55">
        <v>104</v>
      </c>
      <c r="I32" s="55">
        <v>93</v>
      </c>
      <c r="J32" s="56">
        <f t="shared" si="5"/>
        <v>197</v>
      </c>
      <c r="K32" s="55">
        <v>0</v>
      </c>
      <c r="L32" s="55">
        <v>0</v>
      </c>
      <c r="M32" s="56">
        <f t="shared" si="6"/>
        <v>0</v>
      </c>
      <c r="N32" s="32">
        <f t="shared" si="13"/>
        <v>8.5154906110122996E-2</v>
      </c>
      <c r="O32" s="32">
        <f t="shared" si="0"/>
        <v>0.10303169111219998</v>
      </c>
      <c r="P32" s="33">
        <f t="shared" si="1"/>
        <v>9.3594200552727866E-2</v>
      </c>
      <c r="Q32" s="41"/>
      <c r="R32" s="57">
        <f t="shared" si="10"/>
        <v>18.393459719786566</v>
      </c>
      <c r="S32" s="57">
        <f t="shared" si="11"/>
        <v>22.254845280235195</v>
      </c>
      <c r="T32" s="57">
        <f t="shared" si="12"/>
        <v>20.216347319389218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1326.257865006269</v>
      </c>
      <c r="F33" s="55">
        <v>1389.9899014220334</v>
      </c>
      <c r="G33" s="56">
        <f t="shared" si="4"/>
        <v>2716.2477664283024</v>
      </c>
      <c r="H33" s="55">
        <v>103</v>
      </c>
      <c r="I33" s="55">
        <v>93</v>
      </c>
      <c r="J33" s="56">
        <f t="shared" si="5"/>
        <v>196</v>
      </c>
      <c r="K33" s="55">
        <v>0</v>
      </c>
      <c r="L33" s="55">
        <v>0</v>
      </c>
      <c r="M33" s="56">
        <f t="shared" si="6"/>
        <v>0</v>
      </c>
      <c r="N33" s="32">
        <f t="shared" si="13"/>
        <v>5.961245347924618E-2</v>
      </c>
      <c r="O33" s="32">
        <f t="shared" si="0"/>
        <v>6.9195036908703378E-2</v>
      </c>
      <c r="P33" s="33">
        <f t="shared" si="1"/>
        <v>6.4159291535060059E-2</v>
      </c>
      <c r="Q33" s="41"/>
      <c r="R33" s="57">
        <f t="shared" si="10"/>
        <v>12.876289951517174</v>
      </c>
      <c r="S33" s="57">
        <f t="shared" si="11"/>
        <v>14.94612797227993</v>
      </c>
      <c r="T33" s="57">
        <f t="shared" si="12"/>
        <v>13.858406971572972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653.69598251817672</v>
      </c>
      <c r="F34" s="55">
        <v>605.40176416037002</v>
      </c>
      <c r="G34" s="56">
        <f t="shared" si="4"/>
        <v>1259.0977466785466</v>
      </c>
      <c r="H34" s="55">
        <v>96</v>
      </c>
      <c r="I34" s="55">
        <v>93</v>
      </c>
      <c r="J34" s="56">
        <f t="shared" si="5"/>
        <v>189</v>
      </c>
      <c r="K34" s="55">
        <v>0</v>
      </c>
      <c r="L34" s="55">
        <v>0</v>
      </c>
      <c r="M34" s="56">
        <f t="shared" si="6"/>
        <v>0</v>
      </c>
      <c r="N34" s="32">
        <f t="shared" si="13"/>
        <v>3.1524690514958369E-2</v>
      </c>
      <c r="O34" s="32">
        <f t="shared" si="0"/>
        <v>3.0137483281579551E-2</v>
      </c>
      <c r="P34" s="33">
        <f t="shared" si="1"/>
        <v>3.0842096479486249E-2</v>
      </c>
      <c r="Q34" s="41"/>
      <c r="R34" s="57">
        <f t="shared" si="10"/>
        <v>6.8093331512310078</v>
      </c>
      <c r="S34" s="57">
        <f t="shared" si="11"/>
        <v>6.5096963888211832</v>
      </c>
      <c r="T34" s="57">
        <f t="shared" si="12"/>
        <v>6.6618928395690293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357.1019222307263</v>
      </c>
      <c r="F35" s="55">
        <v>363.27931817110891</v>
      </c>
      <c r="G35" s="56">
        <f t="shared" si="4"/>
        <v>720.38124040183516</v>
      </c>
      <c r="H35" s="55">
        <v>88</v>
      </c>
      <c r="I35" s="55">
        <v>93</v>
      </c>
      <c r="J35" s="56">
        <f t="shared" si="5"/>
        <v>181</v>
      </c>
      <c r="K35" s="55">
        <v>0</v>
      </c>
      <c r="L35" s="55">
        <v>0</v>
      </c>
      <c r="M35" s="56">
        <f t="shared" si="6"/>
        <v>0</v>
      </c>
      <c r="N35" s="32">
        <f t="shared" si="13"/>
        <v>1.8786927726784843E-2</v>
      </c>
      <c r="O35" s="32">
        <f t="shared" si="0"/>
        <v>1.8084394572436723E-2</v>
      </c>
      <c r="P35" s="33">
        <f t="shared" si="1"/>
        <v>1.8425957653003765E-2</v>
      </c>
      <c r="Q35" s="41"/>
      <c r="R35" s="57">
        <f t="shared" si="10"/>
        <v>4.0579763889855265</v>
      </c>
      <c r="S35" s="57">
        <f t="shared" si="11"/>
        <v>3.9062292276463322</v>
      </c>
      <c r="T35" s="57">
        <f t="shared" si="12"/>
        <v>3.9800068530488129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83.014287117298693</v>
      </c>
      <c r="F36" s="60">
        <v>59.99999999972691</v>
      </c>
      <c r="G36" s="61">
        <f t="shared" si="4"/>
        <v>143.01428711702562</v>
      </c>
      <c r="H36" s="60">
        <v>89</v>
      </c>
      <c r="I36" s="60">
        <v>92</v>
      </c>
      <c r="J36" s="61">
        <f t="shared" si="5"/>
        <v>181</v>
      </c>
      <c r="K36" s="60">
        <v>0</v>
      </c>
      <c r="L36" s="60">
        <v>0</v>
      </c>
      <c r="M36" s="61">
        <f t="shared" si="6"/>
        <v>0</v>
      </c>
      <c r="N36" s="34">
        <f t="shared" si="13"/>
        <v>4.3182629586609811E-3</v>
      </c>
      <c r="O36" s="34">
        <f t="shared" si="0"/>
        <v>3.019323671483842E-3</v>
      </c>
      <c r="P36" s="35">
        <f t="shared" si="1"/>
        <v>3.6580286248471868E-3</v>
      </c>
      <c r="Q36" s="41"/>
      <c r="R36" s="57">
        <f t="shared" si="10"/>
        <v>0.93274479907077179</v>
      </c>
      <c r="S36" s="57">
        <f t="shared" si="11"/>
        <v>0.65217391304050987</v>
      </c>
      <c r="T36" s="57">
        <f t="shared" si="12"/>
        <v>0.79013418296699234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3637.9256173943572</v>
      </c>
      <c r="F37" s="55">
        <v>2857.5568113343224</v>
      </c>
      <c r="G37" s="64">
        <f t="shared" si="4"/>
        <v>6495.4824287286792</v>
      </c>
      <c r="H37" s="63">
        <v>44</v>
      </c>
      <c r="I37" s="63">
        <v>64</v>
      </c>
      <c r="J37" s="64">
        <f t="shared" si="5"/>
        <v>108</v>
      </c>
      <c r="K37" s="63">
        <v>60</v>
      </c>
      <c r="L37" s="63">
        <v>68</v>
      </c>
      <c r="M37" s="64">
        <f t="shared" si="6"/>
        <v>128</v>
      </c>
      <c r="N37" s="30">
        <f t="shared" si="13"/>
        <v>0.14919314375797069</v>
      </c>
      <c r="O37" s="30">
        <f t="shared" si="0"/>
        <v>9.3116423727004766E-2</v>
      </c>
      <c r="P37" s="31">
        <f t="shared" si="1"/>
        <v>0.11794527942926858</v>
      </c>
      <c r="Q37" s="41"/>
      <c r="R37" s="57">
        <f t="shared" si="10"/>
        <v>34.980054013407283</v>
      </c>
      <c r="S37" s="57">
        <f t="shared" si="11"/>
        <v>21.648157661623657</v>
      </c>
      <c r="T37" s="57">
        <f t="shared" si="12"/>
        <v>27.523230630206267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3435.5633570917266</v>
      </c>
      <c r="F38" s="55">
        <v>2801.0076527221709</v>
      </c>
      <c r="G38" s="56">
        <f t="shared" si="4"/>
        <v>6236.571009813897</v>
      </c>
      <c r="H38" s="55">
        <v>55</v>
      </c>
      <c r="I38" s="55">
        <v>64</v>
      </c>
      <c r="J38" s="56">
        <f t="shared" si="5"/>
        <v>119</v>
      </c>
      <c r="K38" s="55">
        <v>63</v>
      </c>
      <c r="L38" s="55">
        <v>65</v>
      </c>
      <c r="M38" s="56">
        <f t="shared" si="6"/>
        <v>128</v>
      </c>
      <c r="N38" s="32">
        <f t="shared" si="13"/>
        <v>0.12491140768948977</v>
      </c>
      <c r="O38" s="32">
        <f t="shared" si="0"/>
        <v>9.3541532618293177E-2</v>
      </c>
      <c r="P38" s="33">
        <f t="shared" si="1"/>
        <v>0.10856028077241849</v>
      </c>
      <c r="Q38" s="41"/>
      <c r="R38" s="57">
        <f t="shared" si="10"/>
        <v>29.114943704167175</v>
      </c>
      <c r="S38" s="57">
        <f t="shared" si="11"/>
        <v>21.713237618001326</v>
      </c>
      <c r="T38" s="57">
        <f t="shared" si="12"/>
        <v>25.249275343376102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3328.3661798003122</v>
      </c>
      <c r="F39" s="55">
        <v>2723.2454996779625</v>
      </c>
      <c r="G39" s="56">
        <f t="shared" si="4"/>
        <v>6051.6116794782747</v>
      </c>
      <c r="H39" s="55">
        <v>55</v>
      </c>
      <c r="I39" s="55">
        <v>63</v>
      </c>
      <c r="J39" s="56">
        <f t="shared" si="5"/>
        <v>118</v>
      </c>
      <c r="K39" s="55">
        <v>67</v>
      </c>
      <c r="L39" s="55">
        <v>65</v>
      </c>
      <c r="M39" s="56">
        <f t="shared" si="6"/>
        <v>132</v>
      </c>
      <c r="N39" s="32">
        <f t="shared" si="13"/>
        <v>0.11680117138546857</v>
      </c>
      <c r="O39" s="32">
        <f t="shared" si="0"/>
        <v>9.1605405667315745E-2</v>
      </c>
      <c r="P39" s="33">
        <f t="shared" si="1"/>
        <v>0.1039367216178599</v>
      </c>
      <c r="Q39" s="41"/>
      <c r="R39" s="57">
        <f t="shared" si="10"/>
        <v>27.281689998363216</v>
      </c>
      <c r="S39" s="57">
        <f t="shared" si="11"/>
        <v>21.275355466234082</v>
      </c>
      <c r="T39" s="57">
        <f t="shared" si="12"/>
        <v>24.206446717913099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3305.2881354527171</v>
      </c>
      <c r="F40" s="55">
        <v>2715.0451931113603</v>
      </c>
      <c r="G40" s="56">
        <f t="shared" si="4"/>
        <v>6020.3333285640774</v>
      </c>
      <c r="H40" s="55">
        <v>55</v>
      </c>
      <c r="I40" s="55">
        <v>47</v>
      </c>
      <c r="J40" s="56">
        <f t="shared" si="5"/>
        <v>102</v>
      </c>
      <c r="K40" s="55">
        <v>71</v>
      </c>
      <c r="L40" s="55">
        <v>65</v>
      </c>
      <c r="M40" s="56">
        <f t="shared" si="6"/>
        <v>136</v>
      </c>
      <c r="N40" s="32">
        <f t="shared" si="13"/>
        <v>0.11208926124025763</v>
      </c>
      <c r="O40" s="32">
        <f t="shared" si="0"/>
        <v>0.10334368122378808</v>
      </c>
      <c r="P40" s="33">
        <f t="shared" si="1"/>
        <v>0.1079686751894562</v>
      </c>
      <c r="Q40" s="41"/>
      <c r="R40" s="57">
        <f t="shared" si="10"/>
        <v>26.232445519466008</v>
      </c>
      <c r="S40" s="57">
        <f t="shared" si="11"/>
        <v>24.241474938494289</v>
      </c>
      <c r="T40" s="57">
        <f t="shared" si="12"/>
        <v>25.295518187244024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3260.2889975723238</v>
      </c>
      <c r="F41" s="55">
        <v>2693.9908797269136</v>
      </c>
      <c r="G41" s="56">
        <f t="shared" si="4"/>
        <v>5954.2798772992373</v>
      </c>
      <c r="H41" s="55">
        <v>57</v>
      </c>
      <c r="I41" s="55">
        <v>42</v>
      </c>
      <c r="J41" s="56">
        <f t="shared" si="5"/>
        <v>99</v>
      </c>
      <c r="K41" s="55">
        <v>59</v>
      </c>
      <c r="L41" s="55">
        <v>65</v>
      </c>
      <c r="M41" s="56">
        <f t="shared" si="6"/>
        <v>124</v>
      </c>
      <c r="N41" s="32">
        <f t="shared" si="13"/>
        <v>0.12100241232082555</v>
      </c>
      <c r="O41" s="32">
        <f t="shared" si="0"/>
        <v>0.1069383486712811</v>
      </c>
      <c r="P41" s="33">
        <f t="shared" si="1"/>
        <v>0.11420668784140013</v>
      </c>
      <c r="Q41" s="41"/>
      <c r="R41" s="57">
        <f t="shared" si="10"/>
        <v>28.105939634244169</v>
      </c>
      <c r="S41" s="57">
        <f t="shared" si="11"/>
        <v>25.177484857260875</v>
      </c>
      <c r="T41" s="57">
        <f t="shared" si="12"/>
        <v>26.700806624660256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2633.3593605805045</v>
      </c>
      <c r="F42" s="55">
        <v>1392.6787372780814</v>
      </c>
      <c r="G42" s="56">
        <f t="shared" si="4"/>
        <v>4026.0380978585858</v>
      </c>
      <c r="H42" s="55">
        <v>0</v>
      </c>
      <c r="I42" s="55">
        <v>0</v>
      </c>
      <c r="J42" s="56">
        <f t="shared" si="5"/>
        <v>0</v>
      </c>
      <c r="K42" s="55">
        <v>59</v>
      </c>
      <c r="L42" s="55">
        <v>65</v>
      </c>
      <c r="M42" s="56">
        <f t="shared" si="6"/>
        <v>124</v>
      </c>
      <c r="N42" s="32">
        <f t="shared" si="13"/>
        <v>0.17997261895711486</v>
      </c>
      <c r="O42" s="32">
        <f t="shared" si="0"/>
        <v>8.6394462610302813E-2</v>
      </c>
      <c r="P42" s="33">
        <f t="shared" si="1"/>
        <v>0.13091955313015693</v>
      </c>
      <c r="Q42" s="41"/>
      <c r="R42" s="57">
        <f t="shared" si="10"/>
        <v>44.633209501364483</v>
      </c>
      <c r="S42" s="57">
        <f t="shared" si="11"/>
        <v>21.425826727355098</v>
      </c>
      <c r="T42" s="57">
        <f t="shared" si="12"/>
        <v>32.468049176278917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2427.4674102669242</v>
      </c>
      <c r="F43" s="55">
        <v>1267.3780988040767</v>
      </c>
      <c r="G43" s="56">
        <f t="shared" si="4"/>
        <v>3694.8455090710008</v>
      </c>
      <c r="H43" s="55">
        <v>0</v>
      </c>
      <c r="I43" s="55">
        <v>0</v>
      </c>
      <c r="J43" s="56">
        <f t="shared" si="5"/>
        <v>0</v>
      </c>
      <c r="K43" s="55">
        <v>62</v>
      </c>
      <c r="L43" s="55">
        <v>64</v>
      </c>
      <c r="M43" s="56">
        <f t="shared" si="6"/>
        <v>126</v>
      </c>
      <c r="N43" s="32">
        <f t="shared" si="13"/>
        <v>0.15787379099030463</v>
      </c>
      <c r="O43" s="32">
        <f t="shared" si="0"/>
        <v>7.984993062021653E-2</v>
      </c>
      <c r="P43" s="33">
        <f t="shared" si="1"/>
        <v>0.11824262381819639</v>
      </c>
      <c r="Q43" s="41"/>
      <c r="R43" s="57">
        <f t="shared" si="10"/>
        <v>39.152700165595554</v>
      </c>
      <c r="S43" s="57">
        <f t="shared" si="11"/>
        <v>19.802782793813698</v>
      </c>
      <c r="T43" s="57">
        <f t="shared" si="12"/>
        <v>29.324170706912707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2353.0511798818184</v>
      </c>
      <c r="F44" s="55">
        <v>1217.1173191003973</v>
      </c>
      <c r="G44" s="56">
        <f t="shared" si="4"/>
        <v>3570.1684989822156</v>
      </c>
      <c r="H44" s="55">
        <v>0</v>
      </c>
      <c r="I44" s="55">
        <v>0</v>
      </c>
      <c r="J44" s="56">
        <f t="shared" si="5"/>
        <v>0</v>
      </c>
      <c r="K44" s="55">
        <v>62</v>
      </c>
      <c r="L44" s="55">
        <v>64</v>
      </c>
      <c r="M44" s="56">
        <f t="shared" si="6"/>
        <v>126</v>
      </c>
      <c r="N44" s="32">
        <f t="shared" si="13"/>
        <v>0.15303402574673636</v>
      </c>
      <c r="O44" s="32">
        <f t="shared" si="0"/>
        <v>7.6683298834450436E-2</v>
      </c>
      <c r="P44" s="33">
        <f t="shared" si="1"/>
        <v>0.11425270414049589</v>
      </c>
      <c r="Q44" s="41"/>
      <c r="R44" s="57">
        <f t="shared" si="10"/>
        <v>37.952438385190618</v>
      </c>
      <c r="S44" s="57">
        <f t="shared" si="11"/>
        <v>19.017458110943707</v>
      </c>
      <c r="T44" s="57">
        <f t="shared" si="12"/>
        <v>28.334670626842982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2287.7555078180139</v>
      </c>
      <c r="F45" s="55">
        <v>1206.097857400764</v>
      </c>
      <c r="G45" s="56">
        <f t="shared" si="4"/>
        <v>3493.853365218778</v>
      </c>
      <c r="H45" s="55">
        <v>0</v>
      </c>
      <c r="I45" s="55">
        <v>0</v>
      </c>
      <c r="J45" s="56">
        <f t="shared" si="5"/>
        <v>0</v>
      </c>
      <c r="K45" s="55">
        <v>61</v>
      </c>
      <c r="L45" s="55">
        <v>57</v>
      </c>
      <c r="M45" s="56">
        <f t="shared" si="6"/>
        <v>118</v>
      </c>
      <c r="N45" s="32">
        <f t="shared" si="13"/>
        <v>0.15122656714820293</v>
      </c>
      <c r="O45" s="32">
        <f t="shared" si="0"/>
        <v>8.5321014247365878E-2</v>
      </c>
      <c r="P45" s="33">
        <f t="shared" si="1"/>
        <v>0.11939083396729011</v>
      </c>
      <c r="Q45" s="41"/>
      <c r="R45" s="57">
        <f t="shared" si="10"/>
        <v>37.50418865275433</v>
      </c>
      <c r="S45" s="57">
        <f t="shared" si="11"/>
        <v>21.159611533346737</v>
      </c>
      <c r="T45" s="57">
        <f t="shared" si="12"/>
        <v>29.608926823887948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2283.0261129107771</v>
      </c>
      <c r="F46" s="55">
        <v>1229.6166450103087</v>
      </c>
      <c r="G46" s="56">
        <f t="shared" si="4"/>
        <v>3512.6427579210858</v>
      </c>
      <c r="H46" s="55">
        <v>0</v>
      </c>
      <c r="I46" s="55">
        <v>0</v>
      </c>
      <c r="J46" s="56">
        <f t="shared" si="5"/>
        <v>0</v>
      </c>
      <c r="K46" s="55">
        <v>63</v>
      </c>
      <c r="L46" s="55">
        <v>48</v>
      </c>
      <c r="M46" s="56">
        <f t="shared" si="6"/>
        <v>111</v>
      </c>
      <c r="N46" s="32">
        <f t="shared" si="13"/>
        <v>0.14612302309976813</v>
      </c>
      <c r="O46" s="32">
        <f t="shared" si="0"/>
        <v>0.1032944090230434</v>
      </c>
      <c r="P46" s="33">
        <f t="shared" si="1"/>
        <v>0.12760254133686014</v>
      </c>
      <c r="Q46" s="41"/>
      <c r="R46" s="57">
        <f t="shared" si="10"/>
        <v>36.238509728742493</v>
      </c>
      <c r="S46" s="57">
        <f t="shared" si="11"/>
        <v>25.617013437714764</v>
      </c>
      <c r="T46" s="57">
        <f t="shared" si="12"/>
        <v>31.645430251541313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2266.6995244954355</v>
      </c>
      <c r="F47" s="55">
        <v>1227.1458562065218</v>
      </c>
      <c r="G47" s="56">
        <f t="shared" si="4"/>
        <v>3493.8453807019573</v>
      </c>
      <c r="H47" s="55">
        <v>0</v>
      </c>
      <c r="I47" s="55">
        <v>0</v>
      </c>
      <c r="J47" s="56">
        <f t="shared" si="5"/>
        <v>0</v>
      </c>
      <c r="K47" s="55">
        <v>63</v>
      </c>
      <c r="L47" s="55">
        <v>44</v>
      </c>
      <c r="M47" s="56">
        <f t="shared" si="6"/>
        <v>107</v>
      </c>
      <c r="N47" s="32">
        <f t="shared" si="13"/>
        <v>0.14507805456319992</v>
      </c>
      <c r="O47" s="32">
        <f t="shared" si="0"/>
        <v>0.11245838125059768</v>
      </c>
      <c r="P47" s="33">
        <f t="shared" si="1"/>
        <v>0.131664357126242</v>
      </c>
      <c r="Q47" s="41"/>
      <c r="R47" s="57">
        <f t="shared" si="10"/>
        <v>35.979357531673578</v>
      </c>
      <c r="S47" s="57">
        <f t="shared" si="11"/>
        <v>27.889678550148222</v>
      </c>
      <c r="T47" s="57">
        <f t="shared" si="12"/>
        <v>32.652760567308015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2136.9526622228373</v>
      </c>
      <c r="F48" s="55">
        <v>960.94029493416485</v>
      </c>
      <c r="G48" s="56">
        <f t="shared" si="4"/>
        <v>3097.892957157002</v>
      </c>
      <c r="H48" s="55">
        <v>0</v>
      </c>
      <c r="I48" s="55">
        <v>0</v>
      </c>
      <c r="J48" s="56">
        <f t="shared" ref="J48:J58" si="14">+H48+I48</f>
        <v>0</v>
      </c>
      <c r="K48" s="55">
        <v>64</v>
      </c>
      <c r="L48" s="55">
        <v>44</v>
      </c>
      <c r="M48" s="56">
        <f t="shared" ref="M48:M58" si="15">+K48+L48</f>
        <v>108</v>
      </c>
      <c r="N48" s="32">
        <f t="shared" ref="N48" si="16">+E48/(H48*216+K48*248)</f>
        <v>0.13463663446464449</v>
      </c>
      <c r="O48" s="32">
        <f t="shared" ref="O48" si="17">+F48/(I48*216+L48*248)</f>
        <v>8.8062710312881681E-2</v>
      </c>
      <c r="P48" s="33">
        <f t="shared" ref="P48" si="18">+G48/(J48*216+M48*248)</f>
        <v>0.11566207277318556</v>
      </c>
      <c r="Q48" s="41"/>
      <c r="R48" s="57">
        <f t="shared" ref="R48" si="19">+E48/(H48+K48)</f>
        <v>33.389885347231832</v>
      </c>
      <c r="S48" s="57">
        <f t="shared" ref="S48" si="20">+F48/(I48+L48)</f>
        <v>21.839552157594657</v>
      </c>
      <c r="T48" s="57">
        <f t="shared" ref="T48" si="21">+G48/(J48+M48)</f>
        <v>28.684194047750019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1972.7976106501765</v>
      </c>
      <c r="F49" s="55">
        <v>973.58590686062848</v>
      </c>
      <c r="G49" s="56">
        <f t="shared" si="4"/>
        <v>2946.3835175108052</v>
      </c>
      <c r="H49" s="55">
        <v>0</v>
      </c>
      <c r="I49" s="55">
        <v>0</v>
      </c>
      <c r="J49" s="56">
        <f t="shared" si="14"/>
        <v>0</v>
      </c>
      <c r="K49" s="55">
        <v>65</v>
      </c>
      <c r="L49" s="55">
        <v>43</v>
      </c>
      <c r="M49" s="56">
        <f t="shared" si="15"/>
        <v>108</v>
      </c>
      <c r="N49" s="32">
        <f t="shared" si="13"/>
        <v>0.12238198577234345</v>
      </c>
      <c r="O49" s="32">
        <f t="shared" si="0"/>
        <v>9.1296502893907394E-2</v>
      </c>
      <c r="P49" s="33">
        <f t="shared" si="1"/>
        <v>0.11000535833000318</v>
      </c>
      <c r="Q49" s="41"/>
      <c r="R49" s="57">
        <f t="shared" si="10"/>
        <v>30.350732471541175</v>
      </c>
      <c r="S49" s="57">
        <f t="shared" si="11"/>
        <v>22.641532717689035</v>
      </c>
      <c r="T49" s="57">
        <f t="shared" si="12"/>
        <v>27.281328865840788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1966.9725790982527</v>
      </c>
      <c r="F50" s="55">
        <v>967.75210153042588</v>
      </c>
      <c r="G50" s="56">
        <f t="shared" si="4"/>
        <v>2934.7246806286785</v>
      </c>
      <c r="H50" s="55">
        <v>0</v>
      </c>
      <c r="I50" s="55">
        <v>0</v>
      </c>
      <c r="J50" s="56">
        <f t="shared" si="14"/>
        <v>0</v>
      </c>
      <c r="K50" s="55">
        <v>66</v>
      </c>
      <c r="L50" s="55">
        <v>43</v>
      </c>
      <c r="M50" s="56">
        <f t="shared" si="15"/>
        <v>109</v>
      </c>
      <c r="N50" s="32">
        <f t="shared" si="13"/>
        <v>0.12017183401137907</v>
      </c>
      <c r="O50" s="32">
        <f t="shared" si="0"/>
        <v>9.0749446880197482E-2</v>
      </c>
      <c r="P50" s="33">
        <f t="shared" si="1"/>
        <v>0.10856483725320651</v>
      </c>
      <c r="Q50" s="41"/>
      <c r="R50" s="57">
        <f t="shared" si="10"/>
        <v>29.802614834822009</v>
      </c>
      <c r="S50" s="57">
        <f t="shared" si="11"/>
        <v>22.505862826288975</v>
      </c>
      <c r="T50" s="57">
        <f t="shared" si="12"/>
        <v>26.924079638795217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1808.9334200079047</v>
      </c>
      <c r="F51" s="55">
        <v>926.50558293316226</v>
      </c>
      <c r="G51" s="56">
        <f t="shared" si="4"/>
        <v>2735.439002941067</v>
      </c>
      <c r="H51" s="55">
        <v>0</v>
      </c>
      <c r="I51" s="55">
        <v>0</v>
      </c>
      <c r="J51" s="56">
        <f t="shared" si="14"/>
        <v>0</v>
      </c>
      <c r="K51" s="55">
        <v>66</v>
      </c>
      <c r="L51" s="55">
        <v>36</v>
      </c>
      <c r="M51" s="56">
        <f t="shared" si="15"/>
        <v>102</v>
      </c>
      <c r="N51" s="32">
        <f t="shared" si="13"/>
        <v>0.11051646016666085</v>
      </c>
      <c r="O51" s="32">
        <f t="shared" si="0"/>
        <v>0.10377526690559613</v>
      </c>
      <c r="P51" s="33">
        <f t="shared" si="1"/>
        <v>0.10813721548628506</v>
      </c>
      <c r="Q51" s="41"/>
      <c r="R51" s="57">
        <f t="shared" si="10"/>
        <v>27.408082121331891</v>
      </c>
      <c r="S51" s="57">
        <f t="shared" si="11"/>
        <v>25.736266192587841</v>
      </c>
      <c r="T51" s="57">
        <f t="shared" si="12"/>
        <v>26.818029440598696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1797.2779998688238</v>
      </c>
      <c r="F52" s="55">
        <v>939.26477453856648</v>
      </c>
      <c r="G52" s="56">
        <f t="shared" si="4"/>
        <v>2736.5427744073904</v>
      </c>
      <c r="H52" s="55">
        <v>0</v>
      </c>
      <c r="I52" s="55">
        <v>0</v>
      </c>
      <c r="J52" s="56">
        <f t="shared" si="14"/>
        <v>0</v>
      </c>
      <c r="K52" s="55">
        <v>71</v>
      </c>
      <c r="L52" s="55">
        <v>42</v>
      </c>
      <c r="M52" s="56">
        <f t="shared" si="15"/>
        <v>113</v>
      </c>
      <c r="N52" s="32">
        <f t="shared" si="13"/>
        <v>0.1020716719598378</v>
      </c>
      <c r="O52" s="32">
        <f t="shared" si="0"/>
        <v>9.0175189567834727E-2</v>
      </c>
      <c r="P52" s="33">
        <f t="shared" si="1"/>
        <v>9.7649970539801262E-2</v>
      </c>
      <c r="Q52" s="41"/>
      <c r="R52" s="57">
        <f t="shared" si="10"/>
        <v>25.313774646039771</v>
      </c>
      <c r="S52" s="57">
        <f t="shared" si="11"/>
        <v>22.363447012823013</v>
      </c>
      <c r="T52" s="57">
        <f t="shared" si="12"/>
        <v>24.217192693870711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1758.6998262717275</v>
      </c>
      <c r="F53" s="55">
        <v>943.51013134483946</v>
      </c>
      <c r="G53" s="56">
        <f t="shared" si="4"/>
        <v>2702.209957616567</v>
      </c>
      <c r="H53" s="55">
        <v>0</v>
      </c>
      <c r="I53" s="55">
        <v>0</v>
      </c>
      <c r="J53" s="56">
        <f t="shared" si="14"/>
        <v>0</v>
      </c>
      <c r="K53" s="55">
        <v>74</v>
      </c>
      <c r="L53" s="55">
        <v>41</v>
      </c>
      <c r="M53" s="56">
        <f t="shared" si="15"/>
        <v>115</v>
      </c>
      <c r="N53" s="32">
        <f t="shared" si="13"/>
        <v>9.5831507534422808E-2</v>
      </c>
      <c r="O53" s="32">
        <f t="shared" si="0"/>
        <v>9.2792105757753679E-2</v>
      </c>
      <c r="P53" s="33">
        <f t="shared" si="1"/>
        <v>9.4747894727088597E-2</v>
      </c>
      <c r="Q53" s="41"/>
      <c r="R53" s="57">
        <f t="shared" si="10"/>
        <v>23.766213868536859</v>
      </c>
      <c r="S53" s="57">
        <f t="shared" si="11"/>
        <v>23.012442227922914</v>
      </c>
      <c r="T53" s="57">
        <f t="shared" si="12"/>
        <v>23.497477892317974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1652.1859531798827</v>
      </c>
      <c r="F54" s="55">
        <v>924.51519679493128</v>
      </c>
      <c r="G54" s="56">
        <f t="shared" si="4"/>
        <v>2576.7011499748141</v>
      </c>
      <c r="H54" s="55">
        <v>0</v>
      </c>
      <c r="I54" s="55">
        <v>0</v>
      </c>
      <c r="J54" s="56">
        <f t="shared" si="14"/>
        <v>0</v>
      </c>
      <c r="K54" s="55">
        <v>74</v>
      </c>
      <c r="L54" s="55">
        <v>43</v>
      </c>
      <c r="M54" s="56">
        <f t="shared" si="15"/>
        <v>117</v>
      </c>
      <c r="N54" s="32">
        <f t="shared" si="13"/>
        <v>9.0027569375538505E-2</v>
      </c>
      <c r="O54" s="32">
        <f t="shared" si="0"/>
        <v>8.6694973442885528E-2</v>
      </c>
      <c r="P54" s="33">
        <f t="shared" si="1"/>
        <v>8.8802769160973738E-2</v>
      </c>
      <c r="Q54" s="41"/>
      <c r="R54" s="57">
        <f t="shared" si="10"/>
        <v>22.32683720513355</v>
      </c>
      <c r="S54" s="57">
        <f t="shared" si="11"/>
        <v>21.500353413835612</v>
      </c>
      <c r="T54" s="57">
        <f t="shared" si="12"/>
        <v>22.02308675192149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1316.6104618655863</v>
      </c>
      <c r="F55" s="55">
        <v>707.57462343201951</v>
      </c>
      <c r="G55" s="56">
        <f t="shared" si="4"/>
        <v>2024.1850852976058</v>
      </c>
      <c r="H55" s="55">
        <v>0</v>
      </c>
      <c r="I55" s="55">
        <v>0</v>
      </c>
      <c r="J55" s="56">
        <f t="shared" si="14"/>
        <v>0</v>
      </c>
      <c r="K55" s="55">
        <v>75</v>
      </c>
      <c r="L55" s="55">
        <v>43</v>
      </c>
      <c r="M55" s="56">
        <f t="shared" si="15"/>
        <v>118</v>
      </c>
      <c r="N55" s="32">
        <f t="shared" si="13"/>
        <v>7.0785508702450872E-2</v>
      </c>
      <c r="O55" s="32">
        <f t="shared" si="0"/>
        <v>6.6351708873970322E-2</v>
      </c>
      <c r="P55" s="33">
        <f t="shared" si="1"/>
        <v>6.9169801985292712E-2</v>
      </c>
      <c r="Q55" s="41"/>
      <c r="R55" s="57">
        <f t="shared" si="10"/>
        <v>17.554806158207818</v>
      </c>
      <c r="S55" s="57">
        <f t="shared" si="11"/>
        <v>16.455223800744641</v>
      </c>
      <c r="T55" s="57">
        <f t="shared" si="12"/>
        <v>17.154110892352591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1294.0896790742599</v>
      </c>
      <c r="F56" s="55">
        <v>611.86404361938116</v>
      </c>
      <c r="G56" s="56">
        <f t="shared" si="4"/>
        <v>1905.9537226936411</v>
      </c>
      <c r="H56" s="55">
        <v>0</v>
      </c>
      <c r="I56" s="55">
        <v>0</v>
      </c>
      <c r="J56" s="56">
        <f t="shared" si="14"/>
        <v>0</v>
      </c>
      <c r="K56" s="55">
        <v>82</v>
      </c>
      <c r="L56" s="55">
        <v>43</v>
      </c>
      <c r="M56" s="56">
        <f t="shared" si="15"/>
        <v>125</v>
      </c>
      <c r="N56" s="32">
        <f t="shared" si="13"/>
        <v>6.3635409081149688E-2</v>
      </c>
      <c r="O56" s="32">
        <f t="shared" si="0"/>
        <v>5.7376598238876704E-2</v>
      </c>
      <c r="P56" s="33">
        <f t="shared" si="1"/>
        <v>6.1482378151407779E-2</v>
      </c>
      <c r="Q56" s="41"/>
      <c r="R56" s="57">
        <f t="shared" si="10"/>
        <v>15.781581452125121</v>
      </c>
      <c r="S56" s="57">
        <f t="shared" si="11"/>
        <v>14.229396363241422</v>
      </c>
      <c r="T56" s="57">
        <f t="shared" si="12"/>
        <v>15.247629781549129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1005.4966454240733</v>
      </c>
      <c r="F57" s="55">
        <v>494.09706209083339</v>
      </c>
      <c r="G57" s="56">
        <f t="shared" si="4"/>
        <v>1499.5937075149068</v>
      </c>
      <c r="H57" s="55">
        <v>0</v>
      </c>
      <c r="I57" s="55">
        <v>0</v>
      </c>
      <c r="J57" s="56">
        <f t="shared" si="14"/>
        <v>0</v>
      </c>
      <c r="K57" s="55">
        <v>77</v>
      </c>
      <c r="L57" s="55">
        <v>43</v>
      </c>
      <c r="M57" s="56">
        <f t="shared" si="15"/>
        <v>120</v>
      </c>
      <c r="N57" s="32">
        <f t="shared" si="13"/>
        <v>5.2654830615001744E-2</v>
      </c>
      <c r="O57" s="32">
        <f t="shared" si="0"/>
        <v>4.6333182866732311E-2</v>
      </c>
      <c r="P57" s="33">
        <f t="shared" si="1"/>
        <v>5.0389573505205204E-2</v>
      </c>
      <c r="Q57" s="41"/>
      <c r="R57" s="57">
        <f t="shared" si="10"/>
        <v>13.058397992520433</v>
      </c>
      <c r="S57" s="57">
        <f t="shared" si="11"/>
        <v>11.490629350949614</v>
      </c>
      <c r="T57" s="57">
        <f t="shared" si="12"/>
        <v>12.496614229290889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951.86415904555156</v>
      </c>
      <c r="F58" s="60">
        <v>467.99999999977251</v>
      </c>
      <c r="G58" s="61">
        <f t="shared" si="4"/>
        <v>1419.864159045324</v>
      </c>
      <c r="H58" s="55">
        <v>0</v>
      </c>
      <c r="I58" s="55">
        <v>0</v>
      </c>
      <c r="J58" s="56">
        <f t="shared" si="14"/>
        <v>0</v>
      </c>
      <c r="K58" s="55">
        <v>77</v>
      </c>
      <c r="L58" s="55">
        <v>43</v>
      </c>
      <c r="M58" s="56">
        <f t="shared" si="15"/>
        <v>120</v>
      </c>
      <c r="N58" s="34">
        <f t="shared" si="13"/>
        <v>4.9846258852406344E-2</v>
      </c>
      <c r="O58" s="34">
        <f t="shared" si="0"/>
        <v>4.3885971492851887E-2</v>
      </c>
      <c r="P58" s="35">
        <f t="shared" si="1"/>
        <v>4.771048921523266E-2</v>
      </c>
      <c r="Q58" s="41"/>
      <c r="R58" s="57">
        <f t="shared" si="10"/>
        <v>12.361872195396774</v>
      </c>
      <c r="S58" s="57">
        <f t="shared" si="11"/>
        <v>10.883720930227268</v>
      </c>
      <c r="T58" s="57">
        <f t="shared" si="12"/>
        <v>11.832201325377699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2669.6310264797544</v>
      </c>
      <c r="F59" s="55">
        <v>1422.9989723446313</v>
      </c>
      <c r="G59" s="56">
        <f t="shared" si="4"/>
        <v>4092.6299988243854</v>
      </c>
      <c r="H59" s="65">
        <v>6</v>
      </c>
      <c r="I59" s="63">
        <v>6</v>
      </c>
      <c r="J59" s="64">
        <f t="shared" si="5"/>
        <v>12</v>
      </c>
      <c r="K59" s="65">
        <v>42</v>
      </c>
      <c r="L59" s="63">
        <v>41</v>
      </c>
      <c r="M59" s="64">
        <f t="shared" si="6"/>
        <v>83</v>
      </c>
      <c r="N59" s="30">
        <f t="shared" si="13"/>
        <v>0.22793980758877685</v>
      </c>
      <c r="O59" s="30">
        <f t="shared" si="0"/>
        <v>0.12412761447528187</v>
      </c>
      <c r="P59" s="31">
        <f t="shared" si="1"/>
        <v>0.17658914389128347</v>
      </c>
      <c r="Q59" s="41"/>
      <c r="R59" s="57">
        <f t="shared" si="10"/>
        <v>55.617313051661547</v>
      </c>
      <c r="S59" s="57">
        <f t="shared" si="11"/>
        <v>30.276573879673006</v>
      </c>
      <c r="T59" s="57">
        <f t="shared" si="12"/>
        <v>43.080315777098797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2481.5954571217139</v>
      </c>
      <c r="F60" s="55">
        <v>1383.4829421545085</v>
      </c>
      <c r="G60" s="56">
        <f t="shared" si="4"/>
        <v>3865.0783992762226</v>
      </c>
      <c r="H60" s="54">
        <v>6</v>
      </c>
      <c r="I60" s="55">
        <v>6</v>
      </c>
      <c r="J60" s="56">
        <f t="shared" ref="J60:J84" si="22">+H60+I60</f>
        <v>12</v>
      </c>
      <c r="K60" s="54">
        <v>42</v>
      </c>
      <c r="L60" s="55">
        <v>41</v>
      </c>
      <c r="M60" s="56">
        <f t="shared" ref="M60:M84" si="23">+K60+L60</f>
        <v>83</v>
      </c>
      <c r="N60" s="32">
        <f t="shared" si="13"/>
        <v>0.21188485801927201</v>
      </c>
      <c r="O60" s="32">
        <f t="shared" si="0"/>
        <v>0.12068064743148189</v>
      </c>
      <c r="P60" s="33">
        <f t="shared" si="1"/>
        <v>0.16677072830843212</v>
      </c>
      <c r="Q60" s="41"/>
      <c r="R60" s="57">
        <f t="shared" si="10"/>
        <v>51.699905356702374</v>
      </c>
      <c r="S60" s="57">
        <f t="shared" si="11"/>
        <v>29.435807279883157</v>
      </c>
      <c r="T60" s="57">
        <f t="shared" si="12"/>
        <v>40.685035781854978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2310.3927676854269</v>
      </c>
      <c r="F61" s="55">
        <v>1310.0198987966633</v>
      </c>
      <c r="G61" s="56">
        <f t="shared" si="4"/>
        <v>3620.4126664820901</v>
      </c>
      <c r="H61" s="54">
        <v>6</v>
      </c>
      <c r="I61" s="55">
        <v>6</v>
      </c>
      <c r="J61" s="56">
        <f t="shared" si="22"/>
        <v>12</v>
      </c>
      <c r="K61" s="54">
        <v>42</v>
      </c>
      <c r="L61" s="55">
        <v>43</v>
      </c>
      <c r="M61" s="56">
        <f t="shared" si="23"/>
        <v>85</v>
      </c>
      <c r="N61" s="32">
        <f t="shared" si="13"/>
        <v>0.19726714204964368</v>
      </c>
      <c r="O61" s="32">
        <f t="shared" si="0"/>
        <v>0.10953343635423606</v>
      </c>
      <c r="P61" s="33">
        <f t="shared" si="1"/>
        <v>0.15294071757697239</v>
      </c>
      <c r="Q61" s="41"/>
      <c r="R61" s="57">
        <f t="shared" si="10"/>
        <v>48.133182660113057</v>
      </c>
      <c r="S61" s="57">
        <f t="shared" si="11"/>
        <v>26.735099975442107</v>
      </c>
      <c r="T61" s="57">
        <f t="shared" si="12"/>
        <v>37.323841922495774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2218.7052764951154</v>
      </c>
      <c r="F62" s="55">
        <v>1293.1874346304503</v>
      </c>
      <c r="G62" s="56">
        <f t="shared" si="4"/>
        <v>3511.8927111255657</v>
      </c>
      <c r="H62" s="54">
        <v>6</v>
      </c>
      <c r="I62" s="55">
        <v>6</v>
      </c>
      <c r="J62" s="56">
        <f t="shared" si="22"/>
        <v>12</v>
      </c>
      <c r="K62" s="54">
        <v>40</v>
      </c>
      <c r="L62" s="55">
        <v>43</v>
      </c>
      <c r="M62" s="56">
        <f t="shared" si="23"/>
        <v>83</v>
      </c>
      <c r="N62" s="32">
        <f t="shared" si="13"/>
        <v>0.19781609098565581</v>
      </c>
      <c r="O62" s="32">
        <f t="shared" si="0"/>
        <v>0.10812603968482026</v>
      </c>
      <c r="P62" s="33">
        <f t="shared" si="1"/>
        <v>0.15153144248902164</v>
      </c>
      <c r="Q62" s="41"/>
      <c r="R62" s="57">
        <f t="shared" si="10"/>
        <v>48.232723402067727</v>
      </c>
      <c r="S62" s="57">
        <f t="shared" si="11"/>
        <v>26.391580298580617</v>
      </c>
      <c r="T62" s="57">
        <f t="shared" si="12"/>
        <v>36.967291696058588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2121.55768439453</v>
      </c>
      <c r="F63" s="55">
        <v>1256.9942570239639</v>
      </c>
      <c r="G63" s="56">
        <f t="shared" si="4"/>
        <v>3378.5519414184937</v>
      </c>
      <c r="H63" s="54">
        <v>6</v>
      </c>
      <c r="I63" s="55">
        <v>6</v>
      </c>
      <c r="J63" s="56">
        <f t="shared" si="22"/>
        <v>12</v>
      </c>
      <c r="K63" s="54">
        <v>41</v>
      </c>
      <c r="L63" s="55">
        <v>41</v>
      </c>
      <c r="M63" s="56">
        <f t="shared" si="23"/>
        <v>82</v>
      </c>
      <c r="N63" s="32">
        <f t="shared" si="13"/>
        <v>0.1850626033142472</v>
      </c>
      <c r="O63" s="32">
        <f t="shared" si="0"/>
        <v>0.10964709150592847</v>
      </c>
      <c r="P63" s="33">
        <f t="shared" si="1"/>
        <v>0.14735484741008784</v>
      </c>
      <c r="Q63" s="41"/>
      <c r="R63" s="57">
        <f t="shared" si="10"/>
        <v>45.139525199883614</v>
      </c>
      <c r="S63" s="57">
        <f t="shared" si="11"/>
        <v>26.744558660084337</v>
      </c>
      <c r="T63" s="57">
        <f t="shared" si="12"/>
        <v>35.942041929983972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1957.2724062655436</v>
      </c>
      <c r="F64" s="55">
        <v>1220.4557240314371</v>
      </c>
      <c r="G64" s="56">
        <f t="shared" si="4"/>
        <v>3177.7281302969805</v>
      </c>
      <c r="H64" s="54">
        <v>6</v>
      </c>
      <c r="I64" s="55">
        <v>6</v>
      </c>
      <c r="J64" s="56">
        <f t="shared" si="22"/>
        <v>12</v>
      </c>
      <c r="K64" s="54">
        <v>44</v>
      </c>
      <c r="L64" s="55">
        <v>54</v>
      </c>
      <c r="M64" s="56">
        <f t="shared" si="23"/>
        <v>98</v>
      </c>
      <c r="N64" s="3">
        <f t="shared" si="13"/>
        <v>0.16032703196801634</v>
      </c>
      <c r="O64" s="3">
        <f t="shared" si="0"/>
        <v>8.3092029141573875E-2</v>
      </c>
      <c r="P64" s="4">
        <f t="shared" si="1"/>
        <v>0.11814872584387941</v>
      </c>
      <c r="Q64" s="41"/>
      <c r="R64" s="57">
        <f t="shared" si="10"/>
        <v>39.145448125310871</v>
      </c>
      <c r="S64" s="57">
        <f t="shared" si="11"/>
        <v>20.340928733857286</v>
      </c>
      <c r="T64" s="57">
        <f t="shared" si="12"/>
        <v>28.888437548154368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1706.5982482803463</v>
      </c>
      <c r="F65" s="55">
        <v>1082.400947439791</v>
      </c>
      <c r="G65" s="56">
        <f t="shared" si="4"/>
        <v>2788.9991957201373</v>
      </c>
      <c r="H65" s="54">
        <v>5</v>
      </c>
      <c r="I65" s="55">
        <v>3</v>
      </c>
      <c r="J65" s="56">
        <f t="shared" si="22"/>
        <v>8</v>
      </c>
      <c r="K65" s="54">
        <v>55</v>
      </c>
      <c r="L65" s="55">
        <v>45</v>
      </c>
      <c r="M65" s="56">
        <f t="shared" si="23"/>
        <v>100</v>
      </c>
      <c r="N65" s="3">
        <f t="shared" si="13"/>
        <v>0.11593738099730613</v>
      </c>
      <c r="O65" s="3">
        <f t="shared" si="0"/>
        <v>9.1666746903776339E-2</v>
      </c>
      <c r="P65" s="4">
        <f t="shared" si="1"/>
        <v>0.10513416751056007</v>
      </c>
      <c r="Q65" s="41"/>
      <c r="R65" s="57">
        <f t="shared" si="10"/>
        <v>28.443304138005772</v>
      </c>
      <c r="S65" s="57">
        <f t="shared" si="11"/>
        <v>22.550019738328981</v>
      </c>
      <c r="T65" s="57">
        <f t="shared" si="12"/>
        <v>25.824066627038309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704.6531382127414</v>
      </c>
      <c r="F66" s="55">
        <v>620.87620544607717</v>
      </c>
      <c r="G66" s="56">
        <f t="shared" si="4"/>
        <v>1325.5293436588186</v>
      </c>
      <c r="H66" s="54">
        <v>5</v>
      </c>
      <c r="I66" s="55">
        <v>3</v>
      </c>
      <c r="J66" s="56">
        <f t="shared" si="22"/>
        <v>8</v>
      </c>
      <c r="K66" s="54">
        <v>55</v>
      </c>
      <c r="L66" s="55">
        <v>46</v>
      </c>
      <c r="M66" s="56">
        <f t="shared" si="23"/>
        <v>101</v>
      </c>
      <c r="N66" s="3">
        <f t="shared" si="13"/>
        <v>4.7870457759017757E-2</v>
      </c>
      <c r="O66" s="3">
        <f t="shared" si="0"/>
        <v>5.1499353470975215E-2</v>
      </c>
      <c r="P66" s="4">
        <f t="shared" si="1"/>
        <v>4.9504382419286619E-2</v>
      </c>
      <c r="Q66" s="41"/>
      <c r="R66" s="57">
        <f t="shared" si="10"/>
        <v>11.744218970212357</v>
      </c>
      <c r="S66" s="57">
        <f t="shared" si="11"/>
        <v>12.670942968287289</v>
      </c>
      <c r="T66" s="57">
        <f t="shared" si="12"/>
        <v>12.160819666594666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653.99510033123579</v>
      </c>
      <c r="F67" s="55">
        <v>526.00851919821378</v>
      </c>
      <c r="G67" s="56">
        <f t="shared" si="4"/>
        <v>1180.0036195294497</v>
      </c>
      <c r="H67" s="54">
        <v>5</v>
      </c>
      <c r="I67" s="55">
        <v>3</v>
      </c>
      <c r="J67" s="56">
        <f t="shared" si="22"/>
        <v>8</v>
      </c>
      <c r="K67" s="54">
        <v>55</v>
      </c>
      <c r="L67" s="55">
        <v>46</v>
      </c>
      <c r="M67" s="56">
        <f t="shared" si="23"/>
        <v>101</v>
      </c>
      <c r="N67" s="3">
        <f t="shared" si="13"/>
        <v>4.4429014968154608E-2</v>
      </c>
      <c r="O67" s="3">
        <f t="shared" si="0"/>
        <v>4.3630434571849182E-2</v>
      </c>
      <c r="P67" s="4">
        <f t="shared" si="1"/>
        <v>4.4069450983322739E-2</v>
      </c>
      <c r="Q67" s="41"/>
      <c r="R67" s="57">
        <f t="shared" si="10"/>
        <v>10.899918338853929</v>
      </c>
      <c r="S67" s="57">
        <f t="shared" si="11"/>
        <v>10.734867738739057</v>
      </c>
      <c r="T67" s="57">
        <f t="shared" si="12"/>
        <v>10.825721280086695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618.14525125849423</v>
      </c>
      <c r="F68" s="55">
        <v>486.11204765979261</v>
      </c>
      <c r="G68" s="56">
        <f t="shared" si="4"/>
        <v>1104.2572989182868</v>
      </c>
      <c r="H68" s="54">
        <v>5</v>
      </c>
      <c r="I68" s="55">
        <v>3</v>
      </c>
      <c r="J68" s="56">
        <f t="shared" si="22"/>
        <v>8</v>
      </c>
      <c r="K68" s="54">
        <v>55</v>
      </c>
      <c r="L68" s="55">
        <v>46</v>
      </c>
      <c r="M68" s="56">
        <f t="shared" si="23"/>
        <v>101</v>
      </c>
      <c r="N68" s="3">
        <f t="shared" si="13"/>
        <v>4.199356326484336E-2</v>
      </c>
      <c r="O68" s="3">
        <f t="shared" si="0"/>
        <v>4.0321171836412789E-2</v>
      </c>
      <c r="P68" s="4">
        <f t="shared" si="1"/>
        <v>4.1240562403581073E-2</v>
      </c>
      <c r="Q68" s="41"/>
      <c r="R68" s="57">
        <f t="shared" si="10"/>
        <v>10.302420854308236</v>
      </c>
      <c r="S68" s="57">
        <f t="shared" si="11"/>
        <v>9.9206540338733191</v>
      </c>
      <c r="T68" s="57">
        <f t="shared" si="12"/>
        <v>10.130800907507219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316.71164024003053</v>
      </c>
      <c r="F69" s="60">
        <v>329.00000000032577</v>
      </c>
      <c r="G69" s="61">
        <f t="shared" si="4"/>
        <v>645.71164024035625</v>
      </c>
      <c r="H69" s="66">
        <v>1</v>
      </c>
      <c r="I69" s="60">
        <v>3</v>
      </c>
      <c r="J69" s="61">
        <f t="shared" si="22"/>
        <v>4</v>
      </c>
      <c r="K69" s="66">
        <v>45</v>
      </c>
      <c r="L69" s="60">
        <v>46</v>
      </c>
      <c r="M69" s="61">
        <f t="shared" si="23"/>
        <v>91</v>
      </c>
      <c r="N69" s="6">
        <f t="shared" si="13"/>
        <v>2.7840334057667945E-2</v>
      </c>
      <c r="O69" s="6">
        <f t="shared" si="0"/>
        <v>2.7289316522920187E-2</v>
      </c>
      <c r="P69" s="7">
        <f t="shared" si="1"/>
        <v>2.7556829986358666E-2</v>
      </c>
      <c r="Q69" s="41"/>
      <c r="R69" s="57">
        <f t="shared" si="10"/>
        <v>6.8850356573919678</v>
      </c>
      <c r="S69" s="57">
        <f t="shared" si="11"/>
        <v>6.7142857142923624</v>
      </c>
      <c r="T69" s="57">
        <f t="shared" si="12"/>
        <v>6.7969646341090133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1570.9999999910513</v>
      </c>
      <c r="F70" s="55">
        <v>2721.2361010315217</v>
      </c>
      <c r="G70" s="64">
        <f t="shared" si="4"/>
        <v>4292.2361010225732</v>
      </c>
      <c r="H70" s="65">
        <v>129</v>
      </c>
      <c r="I70" s="63">
        <v>163</v>
      </c>
      <c r="J70" s="64">
        <f t="shared" si="22"/>
        <v>292</v>
      </c>
      <c r="K70" s="65">
        <v>0</v>
      </c>
      <c r="L70" s="63">
        <v>0</v>
      </c>
      <c r="M70" s="64">
        <f t="shared" si="23"/>
        <v>0</v>
      </c>
      <c r="N70" s="15">
        <f t="shared" si="13"/>
        <v>5.6380993396176117E-2</v>
      </c>
      <c r="O70" s="15">
        <f t="shared" si="0"/>
        <v>7.7290277807075716E-2</v>
      </c>
      <c r="P70" s="16">
        <f t="shared" si="1"/>
        <v>6.8052956954315277E-2</v>
      </c>
      <c r="Q70" s="41"/>
      <c r="R70" s="57">
        <f t="shared" si="10"/>
        <v>12.178294573574041</v>
      </c>
      <c r="S70" s="57">
        <f t="shared" si="11"/>
        <v>16.694700006328354</v>
      </c>
      <c r="T70" s="57">
        <f t="shared" si="12"/>
        <v>14.699438702132101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2505.0996000972791</v>
      </c>
      <c r="F71" s="55">
        <v>4178.6651089736806</v>
      </c>
      <c r="G71" s="56">
        <f t="shared" ref="G71:G84" si="24">+E71+F71</f>
        <v>6683.7647090709597</v>
      </c>
      <c r="H71" s="54">
        <v>129</v>
      </c>
      <c r="I71" s="55">
        <v>162</v>
      </c>
      <c r="J71" s="56">
        <f t="shared" si="22"/>
        <v>291</v>
      </c>
      <c r="K71" s="54">
        <v>0</v>
      </c>
      <c r="L71" s="55">
        <v>0</v>
      </c>
      <c r="M71" s="56">
        <f t="shared" si="23"/>
        <v>0</v>
      </c>
      <c r="N71" s="3">
        <f t="shared" si="13"/>
        <v>8.9904521967315507E-2</v>
      </c>
      <c r="O71" s="3">
        <f t="shared" si="0"/>
        <v>0.11941772716545726</v>
      </c>
      <c r="P71" s="4">
        <f t="shared" si="1"/>
        <v>0.10633455372710576</v>
      </c>
      <c r="Q71" s="41"/>
      <c r="R71" s="57">
        <f t="shared" ref="R71:R86" si="25">+E71/(H71+K71)</f>
        <v>19.419376744940148</v>
      </c>
      <c r="S71" s="57">
        <f t="shared" ref="S71:S86" si="26">+F71/(I71+L71)</f>
        <v>25.794229067738769</v>
      </c>
      <c r="T71" s="57">
        <f t="shared" ref="T71:T86" si="27">+G71/(J71+M71)</f>
        <v>22.968263605054844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4704.2283056479737</v>
      </c>
      <c r="F72" s="55">
        <v>6273.6741153281819</v>
      </c>
      <c r="G72" s="56">
        <f t="shared" si="24"/>
        <v>10977.902420976156</v>
      </c>
      <c r="H72" s="54">
        <v>129</v>
      </c>
      <c r="I72" s="55">
        <v>146</v>
      </c>
      <c r="J72" s="56">
        <f t="shared" si="22"/>
        <v>275</v>
      </c>
      <c r="K72" s="54">
        <v>0</v>
      </c>
      <c r="L72" s="55">
        <v>0</v>
      </c>
      <c r="M72" s="56">
        <f t="shared" si="23"/>
        <v>0</v>
      </c>
      <c r="N72" s="3">
        <f t="shared" si="13"/>
        <v>0.16882817634395542</v>
      </c>
      <c r="O72" s="3">
        <f t="shared" si="0"/>
        <v>0.19893690117098498</v>
      </c>
      <c r="P72" s="4">
        <f t="shared" si="1"/>
        <v>0.18481317207030565</v>
      </c>
      <c r="Q72" s="41"/>
      <c r="R72" s="57">
        <f t="shared" si="25"/>
        <v>36.466886090294366</v>
      </c>
      <c r="S72" s="57">
        <f t="shared" si="26"/>
        <v>42.97037065293275</v>
      </c>
      <c r="T72" s="57">
        <f t="shared" si="27"/>
        <v>39.919645167186019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5218.3122754234528</v>
      </c>
      <c r="F73" s="55">
        <v>7275.5824696769087</v>
      </c>
      <c r="G73" s="56">
        <f t="shared" si="24"/>
        <v>12493.894745100362</v>
      </c>
      <c r="H73" s="54">
        <v>127</v>
      </c>
      <c r="I73" s="55">
        <v>143</v>
      </c>
      <c r="J73" s="56">
        <f t="shared" si="22"/>
        <v>270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0.19022718997606639</v>
      </c>
      <c r="O73" s="3">
        <f t="shared" ref="O73" si="29">+F73/(I73*216+L73*248)</f>
        <v>0.23554721800300793</v>
      </c>
      <c r="P73" s="4">
        <f t="shared" ref="P73" si="30">+G73/(J73*216+M73*248)</f>
        <v>0.21423001963477989</v>
      </c>
      <c r="Q73" s="41"/>
      <c r="R73" s="57">
        <f t="shared" si="25"/>
        <v>41.089073034830335</v>
      </c>
      <c r="S73" s="57">
        <f t="shared" si="26"/>
        <v>50.878199088649708</v>
      </c>
      <c r="T73" s="57">
        <f t="shared" si="27"/>
        <v>46.273684241112456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5535.7003138479422</v>
      </c>
      <c r="F74" s="55">
        <v>8327.4132541362142</v>
      </c>
      <c r="G74" s="56">
        <f t="shared" si="24"/>
        <v>13863.113567984157</v>
      </c>
      <c r="H74" s="54">
        <v>126</v>
      </c>
      <c r="I74" s="55">
        <v>162</v>
      </c>
      <c r="J74" s="56">
        <f t="shared" si="22"/>
        <v>288</v>
      </c>
      <c r="K74" s="54">
        <v>0</v>
      </c>
      <c r="L74" s="55">
        <v>0</v>
      </c>
      <c r="M74" s="56">
        <f t="shared" si="23"/>
        <v>0</v>
      </c>
      <c r="N74" s="3">
        <f t="shared" si="13"/>
        <v>0.20339874756936882</v>
      </c>
      <c r="O74" s="3">
        <f t="shared" si="0"/>
        <v>0.23798048851555254</v>
      </c>
      <c r="P74" s="4">
        <f t="shared" si="1"/>
        <v>0.22285097685159719</v>
      </c>
      <c r="Q74" s="41"/>
      <c r="R74" s="57">
        <f t="shared" si="25"/>
        <v>43.934129474983671</v>
      </c>
      <c r="S74" s="57">
        <f t="shared" si="26"/>
        <v>51.403785519359346</v>
      </c>
      <c r="T74" s="57">
        <f t="shared" si="27"/>
        <v>48.135810999944994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5954.6133989125174</v>
      </c>
      <c r="F75" s="55">
        <v>8822.5274650680676</v>
      </c>
      <c r="G75" s="56">
        <f t="shared" si="24"/>
        <v>14777.140863980585</v>
      </c>
      <c r="H75" s="54">
        <v>127</v>
      </c>
      <c r="I75" s="55">
        <v>161</v>
      </c>
      <c r="J75" s="56">
        <f t="shared" si="22"/>
        <v>288</v>
      </c>
      <c r="K75" s="54">
        <v>0</v>
      </c>
      <c r="L75" s="55">
        <v>0</v>
      </c>
      <c r="M75" s="56">
        <f t="shared" si="23"/>
        <v>0</v>
      </c>
      <c r="N75" s="3">
        <f t="shared" si="13"/>
        <v>0.21706814665035423</v>
      </c>
      <c r="O75" s="3">
        <f t="shared" si="0"/>
        <v>0.25369586683540568</v>
      </c>
      <c r="P75" s="4">
        <f t="shared" si="1"/>
        <v>0.23754405967046979</v>
      </c>
      <c r="Q75" s="41"/>
      <c r="R75" s="57">
        <f t="shared" si="25"/>
        <v>46.886719676476517</v>
      </c>
      <c r="S75" s="57">
        <f t="shared" si="26"/>
        <v>54.798307236447627</v>
      </c>
      <c r="T75" s="57">
        <f t="shared" si="27"/>
        <v>51.309516888821477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7407.6480039914504</v>
      </c>
      <c r="F76" s="55">
        <v>10081.031987691491</v>
      </c>
      <c r="G76" s="56">
        <f t="shared" si="24"/>
        <v>17488.67999168294</v>
      </c>
      <c r="H76" s="54">
        <v>127</v>
      </c>
      <c r="I76" s="55">
        <v>131</v>
      </c>
      <c r="J76" s="56">
        <f t="shared" si="22"/>
        <v>258</v>
      </c>
      <c r="K76" s="54">
        <v>0</v>
      </c>
      <c r="L76" s="55">
        <v>0</v>
      </c>
      <c r="M76" s="56">
        <f t="shared" si="23"/>
        <v>0</v>
      </c>
      <c r="N76" s="3">
        <f t="shared" si="13"/>
        <v>0.2700367455523276</v>
      </c>
      <c r="O76" s="3">
        <f t="shared" si="0"/>
        <v>0.35627056784321076</v>
      </c>
      <c r="P76" s="4">
        <f t="shared" si="1"/>
        <v>0.31382213594033415</v>
      </c>
      <c r="Q76" s="41"/>
      <c r="R76" s="57">
        <f t="shared" si="25"/>
        <v>58.327937039302761</v>
      </c>
      <c r="S76" s="57">
        <f t="shared" si="26"/>
        <v>76.954442654133516</v>
      </c>
      <c r="T76" s="57">
        <f t="shared" si="27"/>
        <v>67.785581363112172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8923.9827019683489</v>
      </c>
      <c r="F77" s="55">
        <v>10663.381501826228</v>
      </c>
      <c r="G77" s="56">
        <f t="shared" si="24"/>
        <v>19587.364203794576</v>
      </c>
      <c r="H77" s="54">
        <v>127</v>
      </c>
      <c r="I77" s="55">
        <v>125</v>
      </c>
      <c r="J77" s="56">
        <f t="shared" si="22"/>
        <v>252</v>
      </c>
      <c r="K77" s="54">
        <v>0</v>
      </c>
      <c r="L77" s="55">
        <v>0</v>
      </c>
      <c r="M77" s="56">
        <f t="shared" si="23"/>
        <v>0</v>
      </c>
      <c r="N77" s="3">
        <f t="shared" si="13"/>
        <v>0.32531287190027519</v>
      </c>
      <c r="O77" s="3">
        <f t="shared" si="0"/>
        <v>0.39494005562319368</v>
      </c>
      <c r="P77" s="4">
        <f t="shared" si="1"/>
        <v>0.35985016541362758</v>
      </c>
      <c r="Q77" s="41"/>
      <c r="R77" s="57">
        <f t="shared" si="25"/>
        <v>70.267580330459438</v>
      </c>
      <c r="S77" s="57">
        <f t="shared" si="26"/>
        <v>85.307052014609823</v>
      </c>
      <c r="T77" s="57">
        <f t="shared" si="27"/>
        <v>77.727635729343561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8190.9616822080598</v>
      </c>
      <c r="F78" s="55">
        <v>9149.4994912992897</v>
      </c>
      <c r="G78" s="56">
        <f t="shared" si="24"/>
        <v>17340.461173507349</v>
      </c>
      <c r="H78" s="54">
        <v>127</v>
      </c>
      <c r="I78" s="55">
        <v>125</v>
      </c>
      <c r="J78" s="56">
        <f t="shared" si="22"/>
        <v>252</v>
      </c>
      <c r="K78" s="54">
        <v>0</v>
      </c>
      <c r="L78" s="55">
        <v>0</v>
      </c>
      <c r="M78" s="56">
        <f t="shared" si="23"/>
        <v>0</v>
      </c>
      <c r="N78" s="3">
        <f t="shared" si="13"/>
        <v>0.29859148739457786</v>
      </c>
      <c r="O78" s="3">
        <f t="shared" si="0"/>
        <v>0.33887035152960332</v>
      </c>
      <c r="P78" s="4">
        <f t="shared" si="1"/>
        <v>0.31857108269965001</v>
      </c>
      <c r="Q78" s="41"/>
      <c r="R78" s="57">
        <f t="shared" si="25"/>
        <v>64.495761277228823</v>
      </c>
      <c r="S78" s="57">
        <f t="shared" si="26"/>
        <v>73.195995930394318</v>
      </c>
      <c r="T78" s="57">
        <f t="shared" si="27"/>
        <v>68.811353863124396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7640.1387131278452</v>
      </c>
      <c r="F79" s="55">
        <v>8981.6842218179227</v>
      </c>
      <c r="G79" s="56">
        <f t="shared" si="24"/>
        <v>16621.822934945769</v>
      </c>
      <c r="H79" s="54">
        <v>127</v>
      </c>
      <c r="I79" s="55">
        <v>142</v>
      </c>
      <c r="J79" s="56">
        <f t="shared" si="22"/>
        <v>269</v>
      </c>
      <c r="K79" s="54">
        <v>0</v>
      </c>
      <c r="L79" s="55">
        <v>0</v>
      </c>
      <c r="M79" s="56">
        <f t="shared" si="23"/>
        <v>0</v>
      </c>
      <c r="N79" s="3">
        <f t="shared" si="13"/>
        <v>0.27851190992737845</v>
      </c>
      <c r="O79" s="3">
        <f t="shared" si="0"/>
        <v>0.29283008026271268</v>
      </c>
      <c r="P79" s="4">
        <f t="shared" si="1"/>
        <v>0.28607020058766641</v>
      </c>
      <c r="Q79" s="41"/>
      <c r="R79" s="57">
        <f t="shared" si="25"/>
        <v>60.158572544313742</v>
      </c>
      <c r="S79" s="57">
        <f t="shared" si="26"/>
        <v>63.251297336745935</v>
      </c>
      <c r="T79" s="57">
        <f t="shared" si="27"/>
        <v>61.791163326935944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5919.2693035873899</v>
      </c>
      <c r="F80" s="55">
        <v>7689.1607304378813</v>
      </c>
      <c r="G80" s="56">
        <f t="shared" si="24"/>
        <v>13608.43003402527</v>
      </c>
      <c r="H80" s="54">
        <v>129</v>
      </c>
      <c r="I80" s="55">
        <v>129</v>
      </c>
      <c r="J80" s="56">
        <f t="shared" si="22"/>
        <v>258</v>
      </c>
      <c r="K80" s="54">
        <v>0</v>
      </c>
      <c r="L80" s="55">
        <v>0</v>
      </c>
      <c r="M80" s="56">
        <f t="shared" si="23"/>
        <v>0</v>
      </c>
      <c r="N80" s="3">
        <f t="shared" si="13"/>
        <v>0.21243429886546764</v>
      </c>
      <c r="O80" s="3">
        <f t="shared" si="0"/>
        <v>0.27595322747767304</v>
      </c>
      <c r="P80" s="4">
        <f t="shared" si="1"/>
        <v>0.24419376317157032</v>
      </c>
      <c r="Q80" s="41"/>
      <c r="R80" s="57">
        <f t="shared" si="25"/>
        <v>45.885808554941008</v>
      </c>
      <c r="S80" s="57">
        <f t="shared" si="26"/>
        <v>59.605897135177372</v>
      </c>
      <c r="T80" s="57">
        <f t="shared" si="27"/>
        <v>52.74585284505919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5102.3807571997468</v>
      </c>
      <c r="F81" s="55">
        <v>7031.7592455876184</v>
      </c>
      <c r="G81" s="56">
        <f t="shared" si="24"/>
        <v>12134.140002787364</v>
      </c>
      <c r="H81" s="54">
        <v>141</v>
      </c>
      <c r="I81" s="55">
        <v>126</v>
      </c>
      <c r="J81" s="56">
        <f t="shared" si="22"/>
        <v>267</v>
      </c>
      <c r="K81" s="54">
        <v>0</v>
      </c>
      <c r="L81" s="55">
        <v>0</v>
      </c>
      <c r="M81" s="56">
        <f t="shared" si="23"/>
        <v>0</v>
      </c>
      <c r="N81" s="3">
        <f t="shared" si="13"/>
        <v>0.16753285911478022</v>
      </c>
      <c r="O81" s="3">
        <f t="shared" ref="O81:O86" si="31">+F81/(I81*216+L81*248)</f>
        <v>0.25836857898249627</v>
      </c>
      <c r="P81" s="4">
        <f t="shared" ref="P81:P86" si="32">+G81/(J81*216+M81*248)</f>
        <v>0.21039915388381475</v>
      </c>
      <c r="Q81" s="41"/>
      <c r="R81" s="57">
        <f t="shared" si="25"/>
        <v>36.187097568792531</v>
      </c>
      <c r="S81" s="57">
        <f t="shared" si="26"/>
        <v>55.807613060219197</v>
      </c>
      <c r="T81" s="57">
        <f t="shared" si="27"/>
        <v>45.446217238903984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4327.4973770617935</v>
      </c>
      <c r="F82" s="55">
        <v>6726.39702975209</v>
      </c>
      <c r="G82" s="56">
        <f t="shared" si="24"/>
        <v>11053.894406813884</v>
      </c>
      <c r="H82" s="54">
        <v>126</v>
      </c>
      <c r="I82" s="55">
        <v>124</v>
      </c>
      <c r="J82" s="56">
        <f t="shared" si="22"/>
        <v>250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0.15900563554753797</v>
      </c>
      <c r="O82" s="3">
        <f t="shared" si="31"/>
        <v>0.25113489507736297</v>
      </c>
      <c r="P82" s="4">
        <f t="shared" si="32"/>
        <v>0.20470174827433119</v>
      </c>
      <c r="Q82" s="41"/>
      <c r="R82" s="57">
        <f t="shared" si="25"/>
        <v>34.345217278268201</v>
      </c>
      <c r="S82" s="57">
        <f t="shared" si="26"/>
        <v>54.245137336710407</v>
      </c>
      <c r="T82" s="57">
        <f t="shared" si="27"/>
        <v>44.215577627255534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3302.1092391587822</v>
      </c>
      <c r="F83" s="55">
        <v>5155.6357824685692</v>
      </c>
      <c r="G83" s="56">
        <f t="shared" si="24"/>
        <v>8457.7450216273519</v>
      </c>
      <c r="H83" s="54">
        <v>126</v>
      </c>
      <c r="I83" s="55">
        <v>124</v>
      </c>
      <c r="J83" s="56">
        <f t="shared" si="22"/>
        <v>250</v>
      </c>
      <c r="K83" s="54">
        <v>0</v>
      </c>
      <c r="L83" s="55">
        <v>0</v>
      </c>
      <c r="M83" s="56">
        <f t="shared" si="23"/>
        <v>0</v>
      </c>
      <c r="N83" s="3">
        <f t="shared" si="33"/>
        <v>0.12132970455462898</v>
      </c>
      <c r="O83" s="3">
        <f t="shared" si="31"/>
        <v>0.19248938853302602</v>
      </c>
      <c r="P83" s="4">
        <f t="shared" si="32"/>
        <v>0.15662490780791391</v>
      </c>
      <c r="Q83" s="41"/>
      <c r="R83" s="57">
        <f t="shared" si="25"/>
        <v>26.207216183799858</v>
      </c>
      <c r="S83" s="57">
        <f t="shared" si="26"/>
        <v>41.577707923133623</v>
      </c>
      <c r="T83" s="57">
        <f t="shared" si="27"/>
        <v>33.830980086509406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2019.1812595903411</v>
      </c>
      <c r="F84" s="60">
        <v>3048.999999985976</v>
      </c>
      <c r="G84" s="61">
        <f t="shared" si="24"/>
        <v>5068.1812595763167</v>
      </c>
      <c r="H84" s="66">
        <v>125</v>
      </c>
      <c r="I84" s="60">
        <v>123</v>
      </c>
      <c r="J84" s="61">
        <f t="shared" si="22"/>
        <v>248</v>
      </c>
      <c r="K84" s="66">
        <v>0</v>
      </c>
      <c r="L84" s="60">
        <v>0</v>
      </c>
      <c r="M84" s="61">
        <f t="shared" si="23"/>
        <v>0</v>
      </c>
      <c r="N84" s="6">
        <f t="shared" si="33"/>
        <v>7.4784491095938557E-2</v>
      </c>
      <c r="O84" s="6">
        <f t="shared" si="31"/>
        <v>0.11476211984289281</v>
      </c>
      <c r="P84" s="7">
        <f t="shared" si="32"/>
        <v>9.4612105353500536E-2</v>
      </c>
      <c r="Q84" s="41"/>
      <c r="R84" s="57">
        <f t="shared" si="25"/>
        <v>16.153450076722731</v>
      </c>
      <c r="S84" s="57">
        <f t="shared" si="26"/>
        <v>24.788617886064845</v>
      </c>
      <c r="T84" s="57">
        <f t="shared" si="27"/>
        <v>20.436214756356115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638.63515165534511</v>
      </c>
      <c r="F85" s="55">
        <v>1312.8288936778451</v>
      </c>
      <c r="G85" s="64">
        <f t="shared" ref="G85:G86" si="34">+E85+F85</f>
        <v>1951.4640453331904</v>
      </c>
      <c r="H85" s="68">
        <v>57</v>
      </c>
      <c r="I85" s="63">
        <v>42</v>
      </c>
      <c r="J85" s="64">
        <f t="shared" ref="J85:J86" si="35">+H85+I85</f>
        <v>99</v>
      </c>
      <c r="K85" s="68">
        <v>0</v>
      </c>
      <c r="L85" s="63">
        <v>0</v>
      </c>
      <c r="M85" s="64">
        <f t="shared" ref="M85:M86" si="36">+K85+L85</f>
        <v>0</v>
      </c>
      <c r="N85" s="3">
        <f t="shared" si="33"/>
        <v>5.1870951239063115E-2</v>
      </c>
      <c r="O85" s="3">
        <f t="shared" si="31"/>
        <v>0.14471217963821045</v>
      </c>
      <c r="P85" s="4">
        <f t="shared" si="32"/>
        <v>9.1258139044761988E-2</v>
      </c>
      <c r="Q85" s="41"/>
      <c r="R85" s="57">
        <f t="shared" si="25"/>
        <v>11.204125467637633</v>
      </c>
      <c r="S85" s="57">
        <f t="shared" si="26"/>
        <v>31.257830801853455</v>
      </c>
      <c r="T85" s="57">
        <f t="shared" si="27"/>
        <v>19.711758033668591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542.21898829097381</v>
      </c>
      <c r="F86" s="60">
        <v>1256.0000000007658</v>
      </c>
      <c r="G86" s="61">
        <f t="shared" si="34"/>
        <v>1798.2189882917396</v>
      </c>
      <c r="H86" s="69">
        <v>59</v>
      </c>
      <c r="I86" s="60">
        <v>42</v>
      </c>
      <c r="J86" s="61">
        <f t="shared" si="35"/>
        <v>101</v>
      </c>
      <c r="K86" s="69">
        <v>0</v>
      </c>
      <c r="L86" s="60">
        <v>0</v>
      </c>
      <c r="M86" s="61">
        <f t="shared" si="36"/>
        <v>0</v>
      </c>
      <c r="N86" s="6">
        <f t="shared" si="33"/>
        <v>4.2547001592198194E-2</v>
      </c>
      <c r="O86" s="6">
        <f t="shared" si="31"/>
        <v>0.13844797178138954</v>
      </c>
      <c r="P86" s="7">
        <f t="shared" si="32"/>
        <v>8.2426612958000536E-2</v>
      </c>
      <c r="Q86" s="41"/>
      <c r="R86" s="57">
        <f t="shared" si="25"/>
        <v>9.1901523439148107</v>
      </c>
      <c r="S86" s="57">
        <f t="shared" si="26"/>
        <v>29.904761904780138</v>
      </c>
      <c r="T86" s="57">
        <f t="shared" si="27"/>
        <v>17.804148398928113</v>
      </c>
    </row>
    <row r="87" spans="2:20" x14ac:dyDescent="0.25">
      <c r="B87" s="28" t="s">
        <v>85</v>
      </c>
      <c r="Q87" s="41"/>
    </row>
    <row r="88" spans="2:20" x14ac:dyDescent="0.25">
      <c r="B88" s="105"/>
    </row>
    <row r="90" spans="2:20" x14ac:dyDescent="0.25">
      <c r="C90" t="s">
        <v>107</v>
      </c>
      <c r="D90" s="1">
        <f>(SUMPRODUCT((G5:G86)*(D5:D86)))/1000</f>
        <v>453796.3743583461</v>
      </c>
    </row>
    <row r="91" spans="2:20" x14ac:dyDescent="0.25">
      <c r="C91" t="s">
        <v>109</v>
      </c>
      <c r="D91" s="75">
        <f>SUMPRODUCT(((((J5:J86)*216)+((M5:M86)*248))*((D5:D86))/1000))</f>
        <v>3054977.8690400003</v>
      </c>
    </row>
    <row r="92" spans="2:20" x14ac:dyDescent="0.25">
      <c r="C92" t="s">
        <v>108</v>
      </c>
      <c r="D92" s="39">
        <f>+D90/D91</f>
        <v>0.14854326080632055</v>
      </c>
    </row>
    <row r="93" spans="2:20" x14ac:dyDescent="0.25">
      <c r="C93"/>
      <c r="D93" s="76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workbookViewId="0">
      <pane xSplit="4" ySplit="4" topLeftCell="E83" activePane="bottomRight" state="frozen"/>
      <selection activeCell="H94" sqref="H94"/>
      <selection pane="topRight" activeCell="H94" sqref="H94"/>
      <selection pane="bottomLeft" activeCell="H94" sqref="H94"/>
      <selection pane="bottomRight" activeCell="B88" sqref="B88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42578125" bestFit="1" customWidth="1"/>
    <col min="21" max="21" width="12.42578125" bestFit="1" customWidth="1"/>
    <col min="23" max="23" width="15.7109375" bestFit="1" customWidth="1"/>
  </cols>
  <sheetData>
    <row r="1" spans="1:23" x14ac:dyDescent="0.25">
      <c r="A1" s="40" t="s">
        <v>101</v>
      </c>
      <c r="D1" s="1"/>
      <c r="E1" s="1"/>
      <c r="F1" s="39"/>
      <c r="G1" s="1"/>
      <c r="H1" s="1"/>
      <c r="I1" s="1"/>
      <c r="J1" s="1"/>
      <c r="K1" s="1"/>
      <c r="L1" s="1"/>
      <c r="M1" s="1"/>
      <c r="P1" s="38"/>
    </row>
    <row r="2" spans="1:23" ht="15.75" x14ac:dyDescent="0.25">
      <c r="A2" s="1"/>
      <c r="H2" s="107" t="s">
        <v>84</v>
      </c>
      <c r="I2" s="108"/>
      <c r="J2" s="108"/>
      <c r="K2" s="108"/>
      <c r="L2" s="108"/>
      <c r="M2" s="108"/>
      <c r="N2" s="108"/>
      <c r="O2" s="109"/>
      <c r="P2" s="91">
        <v>0.24477623899366391</v>
      </c>
      <c r="U2">
        <v>8</v>
      </c>
    </row>
    <row r="3" spans="1:23" ht="17.25" x14ac:dyDescent="0.25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86</v>
      </c>
      <c r="I3" s="117"/>
      <c r="J3" s="118"/>
      <c r="K3" s="116" t="s">
        <v>87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  <c r="U3" s="110" t="s">
        <v>89</v>
      </c>
      <c r="V3" s="111"/>
    </row>
    <row r="4" spans="1:23" x14ac:dyDescent="0.25">
      <c r="B4" s="113"/>
      <c r="C4" s="115"/>
      <c r="D4" s="24" t="s">
        <v>83</v>
      </c>
      <c r="E4" s="25" t="s">
        <v>5</v>
      </c>
      <c r="F4" s="26" t="s">
        <v>6</v>
      </c>
      <c r="G4" s="27" t="s">
        <v>2</v>
      </c>
      <c r="H4" s="25" t="s">
        <v>5</v>
      </c>
      <c r="I4" s="26" t="s">
        <v>6</v>
      </c>
      <c r="J4" s="27" t="s">
        <v>2</v>
      </c>
      <c r="K4" s="25" t="s">
        <v>5</v>
      </c>
      <c r="L4" s="26" t="s">
        <v>6</v>
      </c>
      <c r="M4" s="29" t="s">
        <v>2</v>
      </c>
      <c r="N4" s="25" t="s">
        <v>5</v>
      </c>
      <c r="O4" s="26" t="s">
        <v>6</v>
      </c>
      <c r="P4" s="27" t="s">
        <v>2</v>
      </c>
      <c r="Q4" s="42"/>
      <c r="R4" s="25" t="s">
        <v>5</v>
      </c>
      <c r="S4" s="26" t="s">
        <v>6</v>
      </c>
      <c r="T4" s="36" t="s">
        <v>2</v>
      </c>
      <c r="U4" s="25" t="s">
        <v>5</v>
      </c>
      <c r="V4" s="26" t="s">
        <v>6</v>
      </c>
      <c r="W4" s="43"/>
    </row>
    <row r="5" spans="1:23" x14ac:dyDescent="0.25">
      <c r="B5" s="18" t="s">
        <v>90</v>
      </c>
      <c r="C5" s="18" t="s">
        <v>91</v>
      </c>
      <c r="D5" s="21">
        <v>440.45</v>
      </c>
      <c r="E5" s="8">
        <v>16505.999999949428</v>
      </c>
      <c r="F5" s="2">
        <v>22313.977639132416</v>
      </c>
      <c r="G5" s="9">
        <f>+E5+F5</f>
        <v>38819.977639081844</v>
      </c>
      <c r="H5" s="2">
        <v>2015</v>
      </c>
      <c r="I5" s="2">
        <v>1992</v>
      </c>
      <c r="J5" s="9">
        <f>+H5+I5</f>
        <v>4007</v>
      </c>
      <c r="K5" s="2">
        <v>0</v>
      </c>
      <c r="L5" s="2">
        <v>0</v>
      </c>
      <c r="M5" s="9">
        <f>+K5+L5</f>
        <v>0</v>
      </c>
      <c r="N5" s="32">
        <f>+E5/(H5*216+K5*248)</f>
        <v>3.7923904052820118E-2</v>
      </c>
      <c r="O5" s="32">
        <f t="shared" ref="O5:O80" si="0">+F5/(I5*216+L5*248)</f>
        <v>5.1860166683243197E-2</v>
      </c>
      <c r="P5" s="33">
        <f>+G5/(J5*216+M5*248)</f>
        <v>4.4852038607300471E-2</v>
      </c>
      <c r="Q5" s="41"/>
      <c r="R5" s="37">
        <f>+E5/(H5+K5)</f>
        <v>8.1915632754091448</v>
      </c>
      <c r="S5" s="37">
        <f t="shared" ref="S5:S70" si="1">+F5/(I5+L5)</f>
        <v>11.20179600358053</v>
      </c>
      <c r="T5" s="37">
        <f t="shared" ref="T5:T70" si="2">+G5/(J5+M5)</f>
        <v>9.6880403391769008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9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8" t="s">
        <v>91</v>
      </c>
      <c r="C6" s="18" t="s">
        <v>92</v>
      </c>
      <c r="D6" s="21">
        <v>583.47</v>
      </c>
      <c r="E6" s="8">
        <v>29026.79504216709</v>
      </c>
      <c r="F6" s="2">
        <v>40240.269916141609</v>
      </c>
      <c r="G6" s="9">
        <f t="shared" ref="G6:G70" si="3">+E6+F6</f>
        <v>69267.064958308707</v>
      </c>
      <c r="H6" s="2">
        <v>2015</v>
      </c>
      <c r="I6" s="2">
        <v>1992</v>
      </c>
      <c r="J6" s="9">
        <f t="shared" ref="J6:J70" si="4">+H6+I6</f>
        <v>4007</v>
      </c>
      <c r="K6" s="2">
        <v>0</v>
      </c>
      <c r="L6" s="2">
        <v>0</v>
      </c>
      <c r="M6" s="9">
        <f t="shared" ref="M6:M70" si="5">+K6+L6</f>
        <v>0</v>
      </c>
      <c r="N6" s="32">
        <f t="shared" ref="N6:N16" si="6">+E6/(H6*216+K6*248)</f>
        <v>6.6691469171415982E-2</v>
      </c>
      <c r="O6" s="32">
        <f t="shared" ref="O6:O16" si="7">+F6/(I6*216+L6*248)</f>
        <v>9.3522864411678217E-2</v>
      </c>
      <c r="P6" s="33">
        <f t="shared" ref="P6:P16" si="8">+G6/(J6*216+M6*248)</f>
        <v>8.0030161289859306E-2</v>
      </c>
      <c r="Q6" s="41"/>
      <c r="R6" s="37">
        <f t="shared" ref="R6:R16" si="9">+E6/(H6+K6)</f>
        <v>14.405357341025852</v>
      </c>
      <c r="S6" s="37">
        <f t="shared" ref="S6:S16" si="10">+F6/(I6+L6)</f>
        <v>20.200938712922493</v>
      </c>
      <c r="T6" s="37">
        <f t="shared" ref="T6:T16" si="11">+G6/(J6+M6)</f>
        <v>17.286514838609609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8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3</v>
      </c>
    </row>
    <row r="7" spans="1:23" x14ac:dyDescent="0.25">
      <c r="B7" s="18" t="s">
        <v>92</v>
      </c>
      <c r="C7" s="18" t="s">
        <v>93</v>
      </c>
      <c r="D7" s="21">
        <v>786.02</v>
      </c>
      <c r="E7" s="8">
        <v>38416.903383794866</v>
      </c>
      <c r="F7" s="2">
        <v>49884.886846307389</v>
      </c>
      <c r="G7" s="9">
        <f t="shared" si="3"/>
        <v>88301.790230102255</v>
      </c>
      <c r="H7" s="2">
        <v>2017</v>
      </c>
      <c r="I7" s="2">
        <v>1992</v>
      </c>
      <c r="J7" s="9">
        <f t="shared" si="4"/>
        <v>4009</v>
      </c>
      <c r="K7" s="2">
        <v>0</v>
      </c>
      <c r="L7" s="2">
        <v>0</v>
      </c>
      <c r="M7" s="9">
        <f t="shared" si="5"/>
        <v>0</v>
      </c>
      <c r="N7" s="32">
        <f t="shared" si="6"/>
        <v>8.817849984344843E-2</v>
      </c>
      <c r="O7" s="32">
        <f t="shared" si="7"/>
        <v>0.11593802721605725</v>
      </c>
      <c r="P7" s="33">
        <f t="shared" si="8"/>
        <v>0.10197170975271179</v>
      </c>
      <c r="Q7" s="41"/>
      <c r="R7" s="37">
        <f t="shared" si="9"/>
        <v>19.046555966184862</v>
      </c>
      <c r="S7" s="37">
        <f t="shared" si="10"/>
        <v>25.042613878668369</v>
      </c>
      <c r="T7" s="37">
        <f t="shared" si="11"/>
        <v>22.025889306585746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6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1</v>
      </c>
    </row>
    <row r="8" spans="1:23" x14ac:dyDescent="0.25">
      <c r="B8" s="18" t="s">
        <v>93</v>
      </c>
      <c r="C8" s="18" t="s">
        <v>94</v>
      </c>
      <c r="D8" s="21">
        <v>751.7</v>
      </c>
      <c r="E8" s="8">
        <v>47775.886568396381</v>
      </c>
      <c r="F8" s="2">
        <v>56279.112117272096</v>
      </c>
      <c r="G8" s="9">
        <f t="shared" si="3"/>
        <v>104054.99868566848</v>
      </c>
      <c r="H8" s="2">
        <v>2019</v>
      </c>
      <c r="I8" s="2">
        <v>1994</v>
      </c>
      <c r="J8" s="9">
        <f t="shared" si="4"/>
        <v>4013</v>
      </c>
      <c r="K8" s="2">
        <v>0</v>
      </c>
      <c r="L8" s="2">
        <v>0</v>
      </c>
      <c r="M8" s="9">
        <f t="shared" si="5"/>
        <v>0</v>
      </c>
      <c r="N8" s="32">
        <f t="shared" si="6"/>
        <v>0.10955158991524128</v>
      </c>
      <c r="O8" s="32">
        <f t="shared" si="7"/>
        <v>0.13066772567069751</v>
      </c>
      <c r="P8" s="33">
        <f t="shared" si="8"/>
        <v>0.12004388363474781</v>
      </c>
      <c r="Q8" s="41"/>
      <c r="R8" s="37">
        <f t="shared" si="9"/>
        <v>23.663143421692116</v>
      </c>
      <c r="S8" s="37">
        <f t="shared" si="10"/>
        <v>28.224228744870661</v>
      </c>
      <c r="T8" s="37">
        <f t="shared" si="11"/>
        <v>25.92947886510553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3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1</v>
      </c>
    </row>
    <row r="9" spans="1:23" x14ac:dyDescent="0.25">
      <c r="B9" s="18" t="s">
        <v>94</v>
      </c>
      <c r="C9" s="18" t="s">
        <v>95</v>
      </c>
      <c r="D9" s="21">
        <v>859.99</v>
      </c>
      <c r="E9" s="8">
        <v>62092.072975278461</v>
      </c>
      <c r="F9" s="2">
        <v>68471.878727748612</v>
      </c>
      <c r="G9" s="9">
        <f t="shared" si="3"/>
        <v>130563.95170302707</v>
      </c>
      <c r="H9" s="2">
        <v>2022</v>
      </c>
      <c r="I9" s="2">
        <v>1993</v>
      </c>
      <c r="J9" s="9">
        <f t="shared" si="4"/>
        <v>4015</v>
      </c>
      <c r="K9" s="2">
        <v>0</v>
      </c>
      <c r="L9" s="2">
        <v>0</v>
      </c>
      <c r="M9" s="9">
        <f t="shared" si="5"/>
        <v>0</v>
      </c>
      <c r="N9" s="32">
        <f t="shared" si="6"/>
        <v>0.1421678045556253</v>
      </c>
      <c r="O9" s="32">
        <f t="shared" si="7"/>
        <v>0.15905641673577106</v>
      </c>
      <c r="P9" s="33">
        <f t="shared" si="8"/>
        <v>0.15055111814840996</v>
      </c>
      <c r="Q9" s="41"/>
      <c r="R9" s="37">
        <f t="shared" si="9"/>
        <v>30.708245784015066</v>
      </c>
      <c r="S9" s="37">
        <f t="shared" si="10"/>
        <v>34.35618601492655</v>
      </c>
      <c r="T9" s="37">
        <f t="shared" si="11"/>
        <v>32.519041520056554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0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8" t="s">
        <v>95</v>
      </c>
      <c r="C10" s="18" t="s">
        <v>96</v>
      </c>
      <c r="D10" s="21">
        <v>452.83</v>
      </c>
      <c r="E10" s="8">
        <v>69408.363127978577</v>
      </c>
      <c r="F10" s="2">
        <v>79064.473321603611</v>
      </c>
      <c r="G10" s="9">
        <f t="shared" si="3"/>
        <v>148472.83644958219</v>
      </c>
      <c r="H10" s="2">
        <v>2022</v>
      </c>
      <c r="I10" s="2">
        <v>1993</v>
      </c>
      <c r="J10" s="9">
        <f t="shared" si="4"/>
        <v>4015</v>
      </c>
      <c r="K10" s="2">
        <v>0</v>
      </c>
      <c r="L10" s="2">
        <v>0</v>
      </c>
      <c r="M10" s="9">
        <f t="shared" si="5"/>
        <v>0</v>
      </c>
      <c r="N10" s="32">
        <f t="shared" si="6"/>
        <v>0.15891939390770637</v>
      </c>
      <c r="O10" s="32">
        <f t="shared" si="7"/>
        <v>0.18366243268477545</v>
      </c>
      <c r="P10" s="33">
        <f t="shared" si="8"/>
        <v>0.17120155487475461</v>
      </c>
      <c r="Q10" s="41"/>
      <c r="R10" s="37">
        <f t="shared" si="9"/>
        <v>34.32658908406458</v>
      </c>
      <c r="S10" s="37">
        <f t="shared" si="10"/>
        <v>39.671085459911495</v>
      </c>
      <c r="T10" s="37">
        <f t="shared" si="11"/>
        <v>36.979535852946995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0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8" t="s">
        <v>96</v>
      </c>
      <c r="C11" s="18" t="s">
        <v>97</v>
      </c>
      <c r="D11" s="21">
        <v>1111.6199999999999</v>
      </c>
      <c r="E11" s="8">
        <v>95029.571275660346</v>
      </c>
      <c r="F11" s="2">
        <v>101444.15348863292</v>
      </c>
      <c r="G11" s="9">
        <f t="shared" si="3"/>
        <v>196473.72476429326</v>
      </c>
      <c r="H11" s="2">
        <v>2128</v>
      </c>
      <c r="I11" s="2">
        <v>2089</v>
      </c>
      <c r="J11" s="9">
        <f t="shared" si="4"/>
        <v>4217</v>
      </c>
      <c r="K11" s="2">
        <v>0</v>
      </c>
      <c r="L11" s="2">
        <v>0</v>
      </c>
      <c r="M11" s="9">
        <f t="shared" si="5"/>
        <v>0</v>
      </c>
      <c r="N11" s="32">
        <f t="shared" si="6"/>
        <v>0.20674422879172832</v>
      </c>
      <c r="O11" s="32">
        <f t="shared" si="7"/>
        <v>0.22481994195484487</v>
      </c>
      <c r="P11" s="33">
        <f t="shared" si="8"/>
        <v>0.21569850073807656</v>
      </c>
      <c r="Q11" s="41"/>
      <c r="R11" s="37">
        <f t="shared" si="9"/>
        <v>44.65675341901332</v>
      </c>
      <c r="S11" s="37">
        <f t="shared" si="10"/>
        <v>48.56110746224649</v>
      </c>
      <c r="T11" s="37">
        <f t="shared" si="11"/>
        <v>46.590876159424532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8" t="s">
        <v>97</v>
      </c>
      <c r="C12" s="18" t="s">
        <v>98</v>
      </c>
      <c r="D12" s="21">
        <v>499.02</v>
      </c>
      <c r="E12" s="8">
        <v>98735.826060858788</v>
      </c>
      <c r="F12" s="2">
        <v>103420.25119957369</v>
      </c>
      <c r="G12" s="9">
        <f t="shared" si="3"/>
        <v>202156.07726043247</v>
      </c>
      <c r="H12" s="2">
        <v>2128</v>
      </c>
      <c r="I12" s="2">
        <v>2102</v>
      </c>
      <c r="J12" s="9">
        <f t="shared" si="4"/>
        <v>4230</v>
      </c>
      <c r="K12" s="2">
        <v>0</v>
      </c>
      <c r="L12" s="2">
        <v>0</v>
      </c>
      <c r="M12" s="9">
        <f t="shared" si="5"/>
        <v>0</v>
      </c>
      <c r="N12" s="32">
        <f t="shared" si="6"/>
        <v>0.21480747454760771</v>
      </c>
      <c r="O12" s="32">
        <f t="shared" si="7"/>
        <v>0.22778185502249551</v>
      </c>
      <c r="P12" s="33">
        <f t="shared" si="8"/>
        <v>0.22125479080250468</v>
      </c>
      <c r="Q12" s="41"/>
      <c r="R12" s="37">
        <f t="shared" si="9"/>
        <v>46.398414502283266</v>
      </c>
      <c r="S12" s="37">
        <f t="shared" si="10"/>
        <v>49.20088068485903</v>
      </c>
      <c r="T12" s="37">
        <f t="shared" si="11"/>
        <v>47.791034813341014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8" t="s">
        <v>98</v>
      </c>
      <c r="C13" s="18" t="s">
        <v>99</v>
      </c>
      <c r="D13" s="21">
        <v>650</v>
      </c>
      <c r="E13" s="8">
        <v>101261.0703939637</v>
      </c>
      <c r="F13" s="2">
        <v>105041.01164441355</v>
      </c>
      <c r="G13" s="9">
        <f t="shared" si="3"/>
        <v>206302.08203837724</v>
      </c>
      <c r="H13" s="2">
        <v>2129</v>
      </c>
      <c r="I13" s="2">
        <v>2105</v>
      </c>
      <c r="J13" s="84">
        <f t="shared" si="4"/>
        <v>4234</v>
      </c>
      <c r="K13" s="2">
        <v>0</v>
      </c>
      <c r="L13" s="2">
        <v>0</v>
      </c>
      <c r="M13" s="9">
        <f t="shared" si="5"/>
        <v>0</v>
      </c>
      <c r="N13" s="32">
        <f t="shared" si="6"/>
        <v>0.22019786370310288</v>
      </c>
      <c r="O13" s="32">
        <f t="shared" si="7"/>
        <v>0.23102184315213678</v>
      </c>
      <c r="P13" s="33">
        <f t="shared" si="8"/>
        <v>0.22557917611222339</v>
      </c>
      <c r="Q13" s="41"/>
      <c r="R13" s="37">
        <f t="shared" si="9"/>
        <v>47.562738559870219</v>
      </c>
      <c r="S13" s="37">
        <f t="shared" si="10"/>
        <v>49.900718120861541</v>
      </c>
      <c r="T13" s="37">
        <f t="shared" si="11"/>
        <v>48.725102040240252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8" t="s">
        <v>99</v>
      </c>
      <c r="C14" s="18" t="s">
        <v>7</v>
      </c>
      <c r="D14" s="21">
        <v>619.19000000000005</v>
      </c>
      <c r="E14" s="8">
        <v>117427.07079613446</v>
      </c>
      <c r="F14" s="2">
        <v>122160.95401202723</v>
      </c>
      <c r="G14" s="9">
        <f t="shared" si="3"/>
        <v>239588.02480816169</v>
      </c>
      <c r="H14" s="2">
        <v>2128</v>
      </c>
      <c r="I14" s="2">
        <v>2111</v>
      </c>
      <c r="J14" s="9">
        <f t="shared" si="4"/>
        <v>4239</v>
      </c>
      <c r="K14" s="2">
        <v>0</v>
      </c>
      <c r="L14" s="2">
        <v>0</v>
      </c>
      <c r="M14" s="9">
        <f t="shared" si="5"/>
        <v>0</v>
      </c>
      <c r="N14" s="32">
        <f t="shared" si="6"/>
        <v>0.25547173227368436</v>
      </c>
      <c r="O14" s="32">
        <f t="shared" si="7"/>
        <v>0.26791092954898332</v>
      </c>
      <c r="P14" s="33">
        <f t="shared" si="8"/>
        <v>0.26166638795855252</v>
      </c>
      <c r="Q14" s="41"/>
      <c r="R14" s="37">
        <f t="shared" si="9"/>
        <v>55.181894171115815</v>
      </c>
      <c r="S14" s="37">
        <f t="shared" si="10"/>
        <v>57.868760782580402</v>
      </c>
      <c r="T14" s="37">
        <f t="shared" si="11"/>
        <v>56.519939799047343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8" t="s">
        <v>7</v>
      </c>
      <c r="C15" s="18" t="s">
        <v>8</v>
      </c>
      <c r="D15" s="21">
        <v>1166.02</v>
      </c>
      <c r="E15" s="8">
        <v>211692.98668398187</v>
      </c>
      <c r="F15" s="2">
        <v>203115.94490882094</v>
      </c>
      <c r="G15" s="9">
        <f t="shared" si="3"/>
        <v>414808.93159280281</v>
      </c>
      <c r="H15" s="2">
        <v>3025</v>
      </c>
      <c r="I15" s="2">
        <v>2960</v>
      </c>
      <c r="J15" s="9">
        <f t="shared" si="4"/>
        <v>5985</v>
      </c>
      <c r="K15" s="2">
        <v>1950</v>
      </c>
      <c r="L15" s="2">
        <v>2022</v>
      </c>
      <c r="M15" s="9">
        <f t="shared" si="5"/>
        <v>3972</v>
      </c>
      <c r="N15" s="32">
        <f t="shared" si="6"/>
        <v>0.18618556436585917</v>
      </c>
      <c r="O15" s="32">
        <f t="shared" si="7"/>
        <v>0.17804443916356444</v>
      </c>
      <c r="P15" s="33">
        <f t="shared" si="8"/>
        <v>0.18210818239612103</v>
      </c>
      <c r="Q15" s="41"/>
      <c r="R15" s="37">
        <f t="shared" si="9"/>
        <v>42.55135410733304</v>
      </c>
      <c r="S15" s="37">
        <f t="shared" si="10"/>
        <v>40.769960840791036</v>
      </c>
      <c r="T15" s="37">
        <f t="shared" si="11"/>
        <v>41.660031293843808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1</v>
      </c>
    </row>
    <row r="16" spans="1:23" x14ac:dyDescent="0.25">
      <c r="B16" s="18" t="s">
        <v>8</v>
      </c>
      <c r="C16" s="18" t="s">
        <v>9</v>
      </c>
      <c r="D16" s="21">
        <v>950.92</v>
      </c>
      <c r="E16" s="8">
        <v>407696.97317077656</v>
      </c>
      <c r="F16" s="2">
        <v>369353.59936465445</v>
      </c>
      <c r="G16" s="9">
        <f t="shared" si="3"/>
        <v>777050.57253543101</v>
      </c>
      <c r="H16" s="2">
        <v>3776</v>
      </c>
      <c r="I16" s="2">
        <v>3726</v>
      </c>
      <c r="J16" s="9">
        <f t="shared" si="4"/>
        <v>7502</v>
      </c>
      <c r="K16" s="2">
        <v>3491</v>
      </c>
      <c r="L16" s="2">
        <v>3512</v>
      </c>
      <c r="M16" s="9">
        <f t="shared" si="5"/>
        <v>7003</v>
      </c>
      <c r="N16" s="32">
        <f t="shared" si="6"/>
        <v>0.24247701487035475</v>
      </c>
      <c r="O16" s="32">
        <f t="shared" si="7"/>
        <v>0.22040539599464282</v>
      </c>
      <c r="P16" s="33">
        <f t="shared" si="8"/>
        <v>0.23145958762228463</v>
      </c>
      <c r="Q16" s="41"/>
      <c r="R16" s="37">
        <f t="shared" si="9"/>
        <v>56.102514541182956</v>
      </c>
      <c r="S16" s="37">
        <f t="shared" si="10"/>
        <v>51.029787146263395</v>
      </c>
      <c r="T16" s="37">
        <f t="shared" si="11"/>
        <v>53.571221822504725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8" t="s">
        <v>9</v>
      </c>
      <c r="C17" s="18" t="s">
        <v>10</v>
      </c>
      <c r="D17" s="21">
        <v>571.9</v>
      </c>
      <c r="E17" s="8">
        <v>431941.94499905728</v>
      </c>
      <c r="F17" s="2">
        <v>393259.67466062051</v>
      </c>
      <c r="G17" s="9">
        <f t="shared" si="3"/>
        <v>825201.61965967785</v>
      </c>
      <c r="H17" s="2">
        <v>3774</v>
      </c>
      <c r="I17" s="2">
        <v>3726</v>
      </c>
      <c r="J17" s="9">
        <f t="shared" si="4"/>
        <v>7500</v>
      </c>
      <c r="K17" s="2">
        <v>3489</v>
      </c>
      <c r="L17" s="2">
        <v>3515</v>
      </c>
      <c r="M17" s="9">
        <f t="shared" si="5"/>
        <v>7004</v>
      </c>
      <c r="N17" s="32">
        <f t="shared" ref="N17:N81" si="12">+E17/(H17*216+K17*248)</f>
        <v>0.25703853299286461</v>
      </c>
      <c r="O17" s="32">
        <f t="shared" si="0"/>
        <v>0.23456679406861558</v>
      </c>
      <c r="P17" s="33">
        <f t="shared" ref="P17:P80" si="13">+G17/(J17*216+M17*248)</f>
        <v>0.24581578379086927</v>
      </c>
      <c r="Q17" s="41"/>
      <c r="R17" s="37">
        <f t="shared" ref="R17:R70" si="14">+E17/(H17+K17)</f>
        <v>59.471560649739402</v>
      </c>
      <c r="S17" s="37">
        <f t="shared" si="1"/>
        <v>54.310133222016368</v>
      </c>
      <c r="T17" s="37">
        <f t="shared" si="2"/>
        <v>56.894761421654565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8" t="s">
        <v>10</v>
      </c>
      <c r="C18" s="18" t="s">
        <v>11</v>
      </c>
      <c r="D18" s="21">
        <v>680.44</v>
      </c>
      <c r="E18" s="8">
        <v>543816.41369775613</v>
      </c>
      <c r="F18" s="2">
        <v>469491.53820646647</v>
      </c>
      <c r="G18" s="9">
        <f t="shared" si="3"/>
        <v>1013307.9519042226</v>
      </c>
      <c r="H18" s="2">
        <v>3774</v>
      </c>
      <c r="I18" s="2">
        <v>3726</v>
      </c>
      <c r="J18" s="9">
        <f t="shared" si="4"/>
        <v>7500</v>
      </c>
      <c r="K18" s="2">
        <v>3489</v>
      </c>
      <c r="L18" s="2">
        <v>3515</v>
      </c>
      <c r="M18" s="9">
        <f t="shared" si="5"/>
        <v>7004</v>
      </c>
      <c r="N18" s="32">
        <f t="shared" si="12"/>
        <v>0.32361240859490287</v>
      </c>
      <c r="O18" s="32">
        <f t="shared" si="0"/>
        <v>0.28003665785075088</v>
      </c>
      <c r="P18" s="33">
        <f t="shared" si="13"/>
        <v>0.30184997518737683</v>
      </c>
      <c r="Q18" s="41"/>
      <c r="R18" s="37">
        <f t="shared" si="14"/>
        <v>74.874902064953346</v>
      </c>
      <c r="S18" s="37">
        <f t="shared" si="1"/>
        <v>64.837942025475272</v>
      </c>
      <c r="T18" s="37">
        <f t="shared" si="2"/>
        <v>69.864034190859257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8" t="s">
        <v>11</v>
      </c>
      <c r="C19" s="18" t="s">
        <v>12</v>
      </c>
      <c r="D19" s="21">
        <v>451.8</v>
      </c>
      <c r="E19" s="8">
        <v>642263.06269260519</v>
      </c>
      <c r="F19" s="2">
        <v>579956.17351474834</v>
      </c>
      <c r="G19" s="9">
        <f t="shared" si="3"/>
        <v>1222219.2362073534</v>
      </c>
      <c r="H19" s="2">
        <v>3775</v>
      </c>
      <c r="I19" s="2">
        <v>3727</v>
      </c>
      <c r="J19" s="9">
        <f t="shared" si="4"/>
        <v>7502</v>
      </c>
      <c r="K19" s="2">
        <v>3490</v>
      </c>
      <c r="L19" s="2">
        <v>3514</v>
      </c>
      <c r="M19" s="9">
        <f t="shared" si="5"/>
        <v>7004</v>
      </c>
      <c r="N19" s="32">
        <f t="shared" si="12"/>
        <v>0.38209020220629486</v>
      </c>
      <c r="O19" s="32">
        <f t="shared" si="0"/>
        <v>0.34593187580509699</v>
      </c>
      <c r="P19" s="33">
        <f t="shared" si="13"/>
        <v>0.3640348184225029</v>
      </c>
      <c r="Q19" s="41"/>
      <c r="R19" s="37">
        <f t="shared" si="14"/>
        <v>88.405101540620123</v>
      </c>
      <c r="S19" s="37">
        <f t="shared" si="1"/>
        <v>80.093381233910833</v>
      </c>
      <c r="T19" s="37">
        <f t="shared" si="2"/>
        <v>84.256117207180026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8" t="s">
        <v>12</v>
      </c>
      <c r="C20" s="18" t="s">
        <v>13</v>
      </c>
      <c r="D20" s="21">
        <v>857.43000000000006</v>
      </c>
      <c r="E20" s="8">
        <v>788320.96266147483</v>
      </c>
      <c r="F20" s="2">
        <v>817220.8732603495</v>
      </c>
      <c r="G20" s="9">
        <f t="shared" si="3"/>
        <v>1605541.8359218244</v>
      </c>
      <c r="H20" s="2">
        <v>5123</v>
      </c>
      <c r="I20" s="2">
        <v>5074</v>
      </c>
      <c r="J20" s="9">
        <f t="shared" si="4"/>
        <v>10197</v>
      </c>
      <c r="K20" s="2">
        <v>3492</v>
      </c>
      <c r="L20" s="2">
        <v>3519</v>
      </c>
      <c r="M20" s="9">
        <f t="shared" si="5"/>
        <v>7011</v>
      </c>
      <c r="N20" s="32">
        <f t="shared" si="12"/>
        <v>0.39963872902825676</v>
      </c>
      <c r="O20" s="32">
        <f t="shared" si="0"/>
        <v>0.41510770238795097</v>
      </c>
      <c r="P20" s="33">
        <f t="shared" si="13"/>
        <v>0.40736558577970211</v>
      </c>
      <c r="Q20" s="41"/>
      <c r="R20" s="37">
        <f t="shared" si="14"/>
        <v>91.505625381482858</v>
      </c>
      <c r="S20" s="37">
        <f t="shared" si="1"/>
        <v>95.103092431089195</v>
      </c>
      <c r="T20" s="37">
        <f t="shared" si="2"/>
        <v>93.302059270212951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8" t="s">
        <v>13</v>
      </c>
      <c r="C21" s="18" t="s">
        <v>14</v>
      </c>
      <c r="D21" s="21">
        <v>460.97</v>
      </c>
      <c r="E21" s="8">
        <v>717174.24949390173</v>
      </c>
      <c r="F21" s="2">
        <v>820089.03337759431</v>
      </c>
      <c r="G21" s="9">
        <f t="shared" si="3"/>
        <v>1537263.2828714959</v>
      </c>
      <c r="H21" s="2">
        <v>5126</v>
      </c>
      <c r="I21" s="2">
        <v>5077</v>
      </c>
      <c r="J21" s="9">
        <f t="shared" si="4"/>
        <v>10203</v>
      </c>
      <c r="K21" s="2">
        <v>3494</v>
      </c>
      <c r="L21" s="2">
        <v>3520</v>
      </c>
      <c r="M21" s="9">
        <f t="shared" si="5"/>
        <v>7014</v>
      </c>
      <c r="N21" s="32">
        <f t="shared" si="12"/>
        <v>0.36336022465805912</v>
      </c>
      <c r="O21" s="32">
        <f t="shared" si="0"/>
        <v>0.41637508345768787</v>
      </c>
      <c r="P21" s="33">
        <f t="shared" si="13"/>
        <v>0.38983985141238753</v>
      </c>
      <c r="Q21" s="41"/>
      <c r="R21" s="37">
        <f t="shared" si="14"/>
        <v>83.198868850800665</v>
      </c>
      <c r="S21" s="37">
        <f t="shared" si="1"/>
        <v>95.39246636938401</v>
      </c>
      <c r="T21" s="37">
        <f t="shared" si="2"/>
        <v>89.287522964017882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8" t="s">
        <v>14</v>
      </c>
      <c r="C22" s="18" t="s">
        <v>15</v>
      </c>
      <c r="D22" s="21">
        <v>627.48</v>
      </c>
      <c r="E22" s="8">
        <v>681839.03008803958</v>
      </c>
      <c r="F22" s="2">
        <v>784710.68792623421</v>
      </c>
      <c r="G22" s="9">
        <f t="shared" si="3"/>
        <v>1466549.7180142738</v>
      </c>
      <c r="H22" s="2">
        <v>5126</v>
      </c>
      <c r="I22" s="2">
        <v>5075</v>
      </c>
      <c r="J22" s="9">
        <f t="shared" si="4"/>
        <v>10201</v>
      </c>
      <c r="K22" s="2">
        <v>3494</v>
      </c>
      <c r="L22" s="2">
        <v>3520</v>
      </c>
      <c r="M22" s="9">
        <f t="shared" si="5"/>
        <v>7014</v>
      </c>
      <c r="N22" s="32">
        <f t="shared" si="12"/>
        <v>0.34545744402878187</v>
      </c>
      <c r="O22" s="32">
        <f t="shared" si="0"/>
        <v>0.39850021731410051</v>
      </c>
      <c r="P22" s="33">
        <f t="shared" si="13"/>
        <v>0.37194810454019334</v>
      </c>
      <c r="Q22" s="41"/>
      <c r="R22" s="37">
        <f t="shared" si="14"/>
        <v>79.099655462649608</v>
      </c>
      <c r="S22" s="37">
        <f t="shared" si="1"/>
        <v>91.298509357328001</v>
      </c>
      <c r="T22" s="37">
        <f t="shared" si="2"/>
        <v>85.190224688601447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8" t="s">
        <v>15</v>
      </c>
      <c r="C23" s="18" t="s">
        <v>16</v>
      </c>
      <c r="D23" s="21">
        <v>871.87</v>
      </c>
      <c r="E23" s="8">
        <v>626859.76385294681</v>
      </c>
      <c r="F23" s="2">
        <v>660186.27463880647</v>
      </c>
      <c r="G23" s="9">
        <f t="shared" si="3"/>
        <v>1287046.0384917534</v>
      </c>
      <c r="H23" s="2">
        <v>5124</v>
      </c>
      <c r="I23" s="2">
        <v>5080</v>
      </c>
      <c r="J23" s="9">
        <f t="shared" si="4"/>
        <v>10204</v>
      </c>
      <c r="K23" s="2">
        <v>3494</v>
      </c>
      <c r="L23" s="2">
        <v>3522</v>
      </c>
      <c r="M23" s="9">
        <f t="shared" si="5"/>
        <v>7016</v>
      </c>
      <c r="N23" s="32">
        <f t="shared" si="12"/>
        <v>0.31767143087146926</v>
      </c>
      <c r="O23" s="32">
        <f t="shared" si="0"/>
        <v>0.33499478095432694</v>
      </c>
      <c r="P23" s="33">
        <f t="shared" si="13"/>
        <v>0.32632748377593118</v>
      </c>
      <c r="Q23" s="41"/>
      <c r="R23" s="37">
        <f t="shared" si="14"/>
        <v>72.738426996164634</v>
      </c>
      <c r="S23" s="37">
        <f t="shared" si="1"/>
        <v>76.747997516717788</v>
      </c>
      <c r="T23" s="37">
        <f t="shared" si="2"/>
        <v>74.741349505909028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8" t="s">
        <v>16</v>
      </c>
      <c r="C24" s="18" t="s">
        <v>17</v>
      </c>
      <c r="D24" s="21">
        <v>965.03</v>
      </c>
      <c r="E24" s="8">
        <v>587339.74573289941</v>
      </c>
      <c r="F24" s="2">
        <v>616283.63684097852</v>
      </c>
      <c r="G24" s="9">
        <f t="shared" si="3"/>
        <v>1203623.3825738779</v>
      </c>
      <c r="H24" s="2">
        <v>5124</v>
      </c>
      <c r="I24" s="2">
        <v>5083</v>
      </c>
      <c r="J24" s="9">
        <f t="shared" si="4"/>
        <v>10207</v>
      </c>
      <c r="K24" s="2">
        <v>3494</v>
      </c>
      <c r="L24" s="2">
        <v>3524</v>
      </c>
      <c r="M24" s="9">
        <f t="shared" si="5"/>
        <v>7018</v>
      </c>
      <c r="N24" s="32">
        <f t="shared" si="12"/>
        <v>0.2976440157649432</v>
      </c>
      <c r="O24" s="32">
        <f t="shared" si="0"/>
        <v>0.31253607564404451</v>
      </c>
      <c r="P24" s="33">
        <f t="shared" si="13"/>
        <v>0.3050873731802784</v>
      </c>
      <c r="Q24" s="41"/>
      <c r="R24" s="37">
        <f t="shared" si="14"/>
        <v>68.152674139347809</v>
      </c>
      <c r="S24" s="37">
        <f t="shared" si="1"/>
        <v>71.602606813172827</v>
      </c>
      <c r="T24" s="37">
        <f t="shared" si="2"/>
        <v>69.876538901241105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8" t="s">
        <v>17</v>
      </c>
      <c r="C25" s="18" t="s">
        <v>18</v>
      </c>
      <c r="D25" s="21">
        <v>621.15</v>
      </c>
      <c r="E25" s="8">
        <v>560533.79197004926</v>
      </c>
      <c r="F25" s="2">
        <v>589771.38416516664</v>
      </c>
      <c r="G25" s="9">
        <f t="shared" si="3"/>
        <v>1150305.1761352159</v>
      </c>
      <c r="H25" s="2">
        <v>5125</v>
      </c>
      <c r="I25" s="2">
        <v>5085</v>
      </c>
      <c r="J25" s="9">
        <f t="shared" si="4"/>
        <v>10210</v>
      </c>
      <c r="K25" s="2">
        <v>3494</v>
      </c>
      <c r="L25" s="2">
        <v>3524</v>
      </c>
      <c r="M25" s="9">
        <f t="shared" si="5"/>
        <v>7018</v>
      </c>
      <c r="N25" s="32">
        <f t="shared" si="12"/>
        <v>0.28402857037101842</v>
      </c>
      <c r="O25" s="32">
        <f t="shared" si="0"/>
        <v>0.29902539971625514</v>
      </c>
      <c r="P25" s="33">
        <f t="shared" si="13"/>
        <v>0.29152470463335817</v>
      </c>
      <c r="Q25" s="41"/>
      <c r="R25" s="37">
        <f t="shared" si="14"/>
        <v>65.0346666631917</v>
      </c>
      <c r="S25" s="37">
        <f t="shared" si="1"/>
        <v>68.506375207941304</v>
      </c>
      <c r="T25" s="37">
        <f t="shared" si="2"/>
        <v>66.769513358208499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8" t="s">
        <v>18</v>
      </c>
      <c r="C26" s="18" t="s">
        <v>19</v>
      </c>
      <c r="D26" s="21">
        <v>743.81</v>
      </c>
      <c r="E26" s="8">
        <v>530347.14357295667</v>
      </c>
      <c r="F26" s="2">
        <v>555887.30761526327</v>
      </c>
      <c r="G26" s="9">
        <f t="shared" si="3"/>
        <v>1086234.4511882199</v>
      </c>
      <c r="H26" s="2">
        <v>5122</v>
      </c>
      <c r="I26" s="2">
        <v>5087</v>
      </c>
      <c r="J26" s="9">
        <f t="shared" si="4"/>
        <v>10209</v>
      </c>
      <c r="K26" s="2">
        <v>3492</v>
      </c>
      <c r="L26" s="2">
        <v>3526</v>
      </c>
      <c r="M26" s="9">
        <f t="shared" si="5"/>
        <v>7018</v>
      </c>
      <c r="N26" s="32">
        <f t="shared" si="12"/>
        <v>0.26888853579705041</v>
      </c>
      <c r="O26" s="32">
        <f t="shared" si="0"/>
        <v>0.28171297339161139</v>
      </c>
      <c r="P26" s="33">
        <f t="shared" si="13"/>
        <v>0.27530217172821525</v>
      </c>
      <c r="Q26" s="41"/>
      <c r="R26" s="37">
        <f t="shared" si="14"/>
        <v>61.568045457738179</v>
      </c>
      <c r="S26" s="37">
        <f t="shared" si="1"/>
        <v>64.540497807414752</v>
      </c>
      <c r="T26" s="37">
        <f t="shared" si="2"/>
        <v>63.054185359506583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8" t="s">
        <v>19</v>
      </c>
      <c r="C27" s="18" t="s">
        <v>20</v>
      </c>
      <c r="D27" s="21">
        <v>674.5</v>
      </c>
      <c r="E27" s="8">
        <v>461439.04005379428</v>
      </c>
      <c r="F27" s="2">
        <v>492118.86939768901</v>
      </c>
      <c r="G27" s="9">
        <f t="shared" si="3"/>
        <v>953557.90945148328</v>
      </c>
      <c r="H27" s="2">
        <v>5120</v>
      </c>
      <c r="I27" s="2">
        <v>5089</v>
      </c>
      <c r="J27" s="9">
        <f t="shared" si="4"/>
        <v>10209</v>
      </c>
      <c r="K27" s="2">
        <v>3492</v>
      </c>
      <c r="L27" s="2">
        <v>3526</v>
      </c>
      <c r="M27" s="9">
        <f t="shared" si="5"/>
        <v>7018</v>
      </c>
      <c r="N27" s="32">
        <f t="shared" si="12"/>
        <v>0.23400305083623113</v>
      </c>
      <c r="O27" s="32">
        <f t="shared" si="0"/>
        <v>0.24934176975591132</v>
      </c>
      <c r="P27" s="33">
        <f t="shared" si="13"/>
        <v>0.24167578468299011</v>
      </c>
      <c r="Q27" s="41"/>
      <c r="R27" s="37">
        <f t="shared" si="14"/>
        <v>53.580938231977967</v>
      </c>
      <c r="S27" s="37">
        <f t="shared" si="1"/>
        <v>57.123490353765412</v>
      </c>
      <c r="T27" s="37">
        <f t="shared" si="2"/>
        <v>55.352522752161335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8" t="s">
        <v>20</v>
      </c>
      <c r="C28" s="18" t="s">
        <v>21</v>
      </c>
      <c r="D28" s="21">
        <v>824.48</v>
      </c>
      <c r="E28" s="8">
        <v>156670.88182131053</v>
      </c>
      <c r="F28" s="2">
        <v>166768.89395994801</v>
      </c>
      <c r="G28" s="9">
        <f t="shared" si="3"/>
        <v>323439.77578125853</v>
      </c>
      <c r="H28" s="2">
        <v>2899</v>
      </c>
      <c r="I28" s="2">
        <v>2891</v>
      </c>
      <c r="J28" s="9">
        <f t="shared" si="4"/>
        <v>5790</v>
      </c>
      <c r="K28" s="2">
        <v>0</v>
      </c>
      <c r="L28" s="2">
        <v>0</v>
      </c>
      <c r="M28" s="9">
        <f t="shared" si="5"/>
        <v>0</v>
      </c>
      <c r="N28" s="32">
        <f t="shared" si="12"/>
        <v>0.25019943310801701</v>
      </c>
      <c r="O28" s="32">
        <f t="shared" si="0"/>
        <v>0.26706268169406333</v>
      </c>
      <c r="P28" s="33">
        <f t="shared" si="13"/>
        <v>0.25861940748837275</v>
      </c>
      <c r="Q28" s="41"/>
      <c r="R28" s="37">
        <f t="shared" si="14"/>
        <v>54.043077551331677</v>
      </c>
      <c r="S28" s="37">
        <f t="shared" si="1"/>
        <v>57.685539245917681</v>
      </c>
      <c r="T28" s="37">
        <f t="shared" si="2"/>
        <v>55.861792017488519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8" t="s">
        <v>21</v>
      </c>
      <c r="C29" s="18" t="s">
        <v>22</v>
      </c>
      <c r="D29" s="21">
        <v>661.6</v>
      </c>
      <c r="E29" s="8">
        <v>149994.64856031723</v>
      </c>
      <c r="F29" s="2">
        <v>157858.13492264913</v>
      </c>
      <c r="G29" s="9">
        <f t="shared" si="3"/>
        <v>307852.78348296636</v>
      </c>
      <c r="H29" s="2">
        <v>2897</v>
      </c>
      <c r="I29" s="2">
        <v>2892</v>
      </c>
      <c r="J29" s="9">
        <f t="shared" si="4"/>
        <v>5789</v>
      </c>
      <c r="K29" s="2">
        <v>0</v>
      </c>
      <c r="L29" s="2">
        <v>0</v>
      </c>
      <c r="M29" s="9">
        <f t="shared" si="5"/>
        <v>0</v>
      </c>
      <c r="N29" s="32">
        <f t="shared" si="12"/>
        <v>0.23970302701440385</v>
      </c>
      <c r="O29" s="32">
        <f t="shared" si="0"/>
        <v>0.25270563579390326</v>
      </c>
      <c r="P29" s="33">
        <f t="shared" si="13"/>
        <v>0.24619871618184422</v>
      </c>
      <c r="Q29" s="41"/>
      <c r="R29" s="37">
        <f t="shared" si="14"/>
        <v>51.775853835111228</v>
      </c>
      <c r="S29" s="37">
        <f t="shared" si="1"/>
        <v>54.584417331483102</v>
      </c>
      <c r="T29" s="37">
        <f t="shared" si="2"/>
        <v>53.178922695278352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1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1</v>
      </c>
    </row>
    <row r="30" spans="2:22" x14ac:dyDescent="0.25">
      <c r="B30" s="18" t="s">
        <v>22</v>
      </c>
      <c r="C30" s="18" t="s">
        <v>23</v>
      </c>
      <c r="D30" s="21">
        <v>786.97</v>
      </c>
      <c r="E30" s="8">
        <v>143854.06472888304</v>
      </c>
      <c r="F30" s="2">
        <v>153398.04992238278</v>
      </c>
      <c r="G30" s="9">
        <f t="shared" si="3"/>
        <v>297252.11465126579</v>
      </c>
      <c r="H30" s="2">
        <v>2897</v>
      </c>
      <c r="I30" s="2">
        <v>2896</v>
      </c>
      <c r="J30" s="9">
        <f t="shared" si="4"/>
        <v>5793</v>
      </c>
      <c r="K30" s="2">
        <v>0</v>
      </c>
      <c r="L30" s="2">
        <v>0</v>
      </c>
      <c r="M30" s="9">
        <f t="shared" si="5"/>
        <v>0</v>
      </c>
      <c r="N30" s="32">
        <f t="shared" si="12"/>
        <v>0.22988990003848656</v>
      </c>
      <c r="O30" s="32">
        <f t="shared" si="0"/>
        <v>0.24522657356632196</v>
      </c>
      <c r="P30" s="33">
        <f t="shared" si="13"/>
        <v>0.23755691307777729</v>
      </c>
      <c r="Q30" s="41"/>
      <c r="R30" s="37">
        <f t="shared" si="14"/>
        <v>49.656218408313094</v>
      </c>
      <c r="S30" s="37">
        <f t="shared" si="1"/>
        <v>52.968939890325544</v>
      </c>
      <c r="T30" s="37">
        <f t="shared" si="2"/>
        <v>51.312293224799895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1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1</v>
      </c>
    </row>
    <row r="31" spans="2:22" x14ac:dyDescent="0.25">
      <c r="B31" s="18" t="s">
        <v>23</v>
      </c>
      <c r="C31" s="18" t="s">
        <v>24</v>
      </c>
      <c r="D31" s="21">
        <v>656.68</v>
      </c>
      <c r="E31" s="8">
        <v>132292.65836047928</v>
      </c>
      <c r="F31" s="2">
        <v>142747.70461519735</v>
      </c>
      <c r="G31" s="9">
        <f t="shared" si="3"/>
        <v>275040.36297567666</v>
      </c>
      <c r="H31" s="2">
        <v>2897</v>
      </c>
      <c r="I31" s="2">
        <v>2896</v>
      </c>
      <c r="J31" s="9">
        <f t="shared" si="4"/>
        <v>5793</v>
      </c>
      <c r="K31" s="2">
        <v>0</v>
      </c>
      <c r="L31" s="2">
        <v>0</v>
      </c>
      <c r="M31" s="9">
        <f t="shared" si="5"/>
        <v>0</v>
      </c>
      <c r="N31" s="32">
        <f t="shared" si="12"/>
        <v>0.2114138801961149</v>
      </c>
      <c r="O31" s="32">
        <f t="shared" si="0"/>
        <v>0.22820062253043366</v>
      </c>
      <c r="P31" s="33">
        <f t="shared" si="13"/>
        <v>0.21980580248166423</v>
      </c>
      <c r="Q31" s="41"/>
      <c r="R31" s="37">
        <f t="shared" si="14"/>
        <v>45.665398122360813</v>
      </c>
      <c r="S31" s="37">
        <f t="shared" si="1"/>
        <v>49.291334466573673</v>
      </c>
      <c r="T31" s="37">
        <f t="shared" si="2"/>
        <v>47.478053336039473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1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1</v>
      </c>
    </row>
    <row r="32" spans="2:22" x14ac:dyDescent="0.25">
      <c r="B32" s="18" t="s">
        <v>24</v>
      </c>
      <c r="C32" s="18" t="s">
        <v>25</v>
      </c>
      <c r="D32" s="21">
        <v>723.67</v>
      </c>
      <c r="E32" s="8">
        <v>124953.13746614756</v>
      </c>
      <c r="F32" s="2">
        <v>135298.1710618753</v>
      </c>
      <c r="G32" s="9">
        <f t="shared" si="3"/>
        <v>260251.30852802284</v>
      </c>
      <c r="H32" s="2">
        <v>2895</v>
      </c>
      <c r="I32" s="2">
        <v>2894</v>
      </c>
      <c r="J32" s="9">
        <f t="shared" si="4"/>
        <v>5789</v>
      </c>
      <c r="K32" s="2">
        <v>0</v>
      </c>
      <c r="L32" s="2">
        <v>0</v>
      </c>
      <c r="M32" s="9">
        <f t="shared" si="5"/>
        <v>0</v>
      </c>
      <c r="N32" s="32">
        <f t="shared" si="12"/>
        <v>0.19982271071794849</v>
      </c>
      <c r="O32" s="32">
        <f t="shared" si="0"/>
        <v>0.21644105790696475</v>
      </c>
      <c r="P32" s="33">
        <f t="shared" si="13"/>
        <v>0.20813044897412625</v>
      </c>
      <c r="Q32" s="41"/>
      <c r="R32" s="37">
        <f t="shared" si="14"/>
        <v>43.161705515076875</v>
      </c>
      <c r="S32" s="37">
        <f t="shared" si="1"/>
        <v>46.751268507904385</v>
      </c>
      <c r="T32" s="37">
        <f t="shared" si="2"/>
        <v>44.956176978411271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1</v>
      </c>
    </row>
    <row r="33" spans="2:22" x14ac:dyDescent="0.25">
      <c r="B33" s="18" t="s">
        <v>25</v>
      </c>
      <c r="C33" s="18" t="s">
        <v>26</v>
      </c>
      <c r="D33" s="21">
        <v>616.61</v>
      </c>
      <c r="E33" s="8">
        <v>90887.728419227453</v>
      </c>
      <c r="F33" s="2">
        <v>99773.704659333627</v>
      </c>
      <c r="G33" s="9">
        <f t="shared" si="3"/>
        <v>190661.43307856109</v>
      </c>
      <c r="H33" s="2">
        <v>2887</v>
      </c>
      <c r="I33" s="2">
        <v>2881</v>
      </c>
      <c r="J33" s="9">
        <f t="shared" si="4"/>
        <v>5768</v>
      </c>
      <c r="K33" s="2">
        <v>0</v>
      </c>
      <c r="L33" s="2">
        <v>0</v>
      </c>
      <c r="M33" s="9">
        <f t="shared" si="5"/>
        <v>0</v>
      </c>
      <c r="N33" s="32">
        <f t="shared" si="12"/>
        <v>0.14574870816050792</v>
      </c>
      <c r="O33" s="32">
        <f t="shared" si="0"/>
        <v>0.16033158602872849</v>
      </c>
      <c r="P33" s="33">
        <f t="shared" si="13"/>
        <v>0.1530325623800543</v>
      </c>
      <c r="Q33" s="41"/>
      <c r="R33" s="37">
        <f t="shared" si="14"/>
        <v>31.481720962669709</v>
      </c>
      <c r="S33" s="37">
        <f t="shared" si="1"/>
        <v>34.631622582205353</v>
      </c>
      <c r="T33" s="37">
        <f t="shared" si="2"/>
        <v>33.055033474091729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8" t="s">
        <v>26</v>
      </c>
      <c r="C34" s="18" t="s">
        <v>27</v>
      </c>
      <c r="D34" s="21">
        <v>535.72</v>
      </c>
      <c r="E34" s="8">
        <v>44465.410065294243</v>
      </c>
      <c r="F34" s="2">
        <v>52707.170181484376</v>
      </c>
      <c r="G34" s="9">
        <f t="shared" si="3"/>
        <v>97172.580246778612</v>
      </c>
      <c r="H34" s="2">
        <v>2885</v>
      </c>
      <c r="I34" s="2">
        <v>2878</v>
      </c>
      <c r="J34" s="9">
        <f t="shared" si="4"/>
        <v>5763</v>
      </c>
      <c r="K34" s="2">
        <v>0</v>
      </c>
      <c r="L34" s="2">
        <v>0</v>
      </c>
      <c r="M34" s="9">
        <f t="shared" si="5"/>
        <v>0</v>
      </c>
      <c r="N34" s="32">
        <f t="shared" si="12"/>
        <v>7.1354724413143084E-2</v>
      </c>
      <c r="O34" s="32">
        <f t="shared" si="0"/>
        <v>8.4786197625479981E-2</v>
      </c>
      <c r="P34" s="33">
        <f t="shared" si="13"/>
        <v>7.8062303782413522E-2</v>
      </c>
      <c r="Q34" s="41"/>
      <c r="R34" s="37">
        <f t="shared" si="14"/>
        <v>15.412620473238906</v>
      </c>
      <c r="S34" s="37">
        <f t="shared" si="1"/>
        <v>18.313818687103677</v>
      </c>
      <c r="T34" s="37">
        <f t="shared" si="2"/>
        <v>16.861457617001321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4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4</v>
      </c>
    </row>
    <row r="35" spans="2:22" x14ac:dyDescent="0.25">
      <c r="B35" s="18" t="s">
        <v>27</v>
      </c>
      <c r="C35" s="18" t="s">
        <v>28</v>
      </c>
      <c r="D35" s="21">
        <v>487.53</v>
      </c>
      <c r="E35" s="8">
        <v>22093.960191878905</v>
      </c>
      <c r="F35" s="2">
        <v>30556.599715546869</v>
      </c>
      <c r="G35" s="9">
        <f t="shared" si="3"/>
        <v>52650.559907425777</v>
      </c>
      <c r="H35" s="2">
        <v>2893</v>
      </c>
      <c r="I35" s="2">
        <v>2886</v>
      </c>
      <c r="J35" s="9">
        <f t="shared" si="4"/>
        <v>5779</v>
      </c>
      <c r="K35" s="2">
        <v>0</v>
      </c>
      <c r="L35" s="2">
        <v>0</v>
      </c>
      <c r="M35" s="9">
        <f t="shared" si="5"/>
        <v>0</v>
      </c>
      <c r="N35" s="32">
        <f t="shared" si="12"/>
        <v>3.5356672222668549E-2</v>
      </c>
      <c r="O35" s="32">
        <f t="shared" si="0"/>
        <v>4.9017927728284165E-2</v>
      </c>
      <c r="P35" s="33">
        <f t="shared" si="13"/>
        <v>4.2179026157468116E-2</v>
      </c>
      <c r="Q35" s="41"/>
      <c r="R35" s="37">
        <f t="shared" si="14"/>
        <v>7.637041200096407</v>
      </c>
      <c r="S35" s="37">
        <f t="shared" si="1"/>
        <v>10.587872389309378</v>
      </c>
      <c r="T35" s="37">
        <f t="shared" si="2"/>
        <v>9.1106696500131132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9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7</v>
      </c>
    </row>
    <row r="36" spans="2:22" x14ac:dyDescent="0.25">
      <c r="B36" s="19" t="s">
        <v>28</v>
      </c>
      <c r="C36" s="19" t="s">
        <v>29</v>
      </c>
      <c r="D36" s="103">
        <v>708.96</v>
      </c>
      <c r="E36" s="10">
        <v>5170.5143130019796</v>
      </c>
      <c r="F36" s="5">
        <v>7399.9999999924466</v>
      </c>
      <c r="G36" s="11">
        <f t="shared" si="3"/>
        <v>12570.514312994426</v>
      </c>
      <c r="H36" s="5">
        <v>2838</v>
      </c>
      <c r="I36" s="5">
        <v>2857</v>
      </c>
      <c r="J36" s="11">
        <f t="shared" si="4"/>
        <v>5695</v>
      </c>
      <c r="K36" s="5">
        <v>0</v>
      </c>
      <c r="L36" s="5">
        <v>0</v>
      </c>
      <c r="M36" s="11">
        <f t="shared" si="5"/>
        <v>0</v>
      </c>
      <c r="N36" s="34">
        <f t="shared" si="12"/>
        <v>8.4346604171592864E-3</v>
      </c>
      <c r="O36" s="34">
        <f t="shared" si="0"/>
        <v>1.1991340307743889E-2</v>
      </c>
      <c r="P36" s="35">
        <f t="shared" si="13"/>
        <v>1.0218933366658883E-2</v>
      </c>
      <c r="Q36" s="41"/>
      <c r="R36" s="37">
        <f t="shared" si="14"/>
        <v>1.8218866501064057</v>
      </c>
      <c r="S36" s="37">
        <f t="shared" si="1"/>
        <v>2.5901295064726799</v>
      </c>
      <c r="T36" s="37">
        <f t="shared" si="2"/>
        <v>2.207289607198319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7" t="s">
        <v>30</v>
      </c>
      <c r="C37" s="17" t="s">
        <v>31</v>
      </c>
      <c r="D37" s="21">
        <v>687.03</v>
      </c>
      <c r="E37" s="2">
        <v>180547.17194675922</v>
      </c>
      <c r="F37" s="2">
        <v>209466.90617674732</v>
      </c>
      <c r="G37" s="14">
        <f t="shared" si="3"/>
        <v>390014.07812350651</v>
      </c>
      <c r="H37" s="13">
        <v>1413</v>
      </c>
      <c r="I37" s="13">
        <v>1360</v>
      </c>
      <c r="J37" s="14">
        <f t="shared" si="4"/>
        <v>2773</v>
      </c>
      <c r="K37" s="13">
        <v>1901</v>
      </c>
      <c r="L37" s="13">
        <v>1930</v>
      </c>
      <c r="M37" s="14">
        <f t="shared" si="5"/>
        <v>3831</v>
      </c>
      <c r="N37" s="30">
        <f t="shared" si="12"/>
        <v>0.23246736257333905</v>
      </c>
      <c r="O37" s="30">
        <f t="shared" si="0"/>
        <v>0.27118967656233467</v>
      </c>
      <c r="P37" s="31">
        <f t="shared" si="13"/>
        <v>0.25177532518095314</v>
      </c>
      <c r="Q37" s="41"/>
      <c r="R37" s="37">
        <f t="shared" si="14"/>
        <v>54.480136375002779</v>
      </c>
      <c r="S37" s="37">
        <f t="shared" si="1"/>
        <v>63.667752637309214</v>
      </c>
      <c r="T37" s="37">
        <f t="shared" si="2"/>
        <v>59.057249867278394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8" t="s">
        <v>31</v>
      </c>
      <c r="C38" s="18" t="s">
        <v>32</v>
      </c>
      <c r="D38" s="21">
        <v>689.2</v>
      </c>
      <c r="E38" s="2">
        <v>172083.12712880911</v>
      </c>
      <c r="F38" s="2">
        <v>204736.87605036749</v>
      </c>
      <c r="G38" s="9">
        <f t="shared" si="3"/>
        <v>376820.00317917659</v>
      </c>
      <c r="H38" s="2">
        <v>1413</v>
      </c>
      <c r="I38" s="2">
        <v>1360</v>
      </c>
      <c r="J38" s="9">
        <f t="shared" si="4"/>
        <v>2773</v>
      </c>
      <c r="K38" s="2">
        <v>1904</v>
      </c>
      <c r="L38" s="2">
        <v>1931</v>
      </c>
      <c r="M38" s="9">
        <f t="shared" si="5"/>
        <v>3835</v>
      </c>
      <c r="N38" s="32">
        <f t="shared" si="12"/>
        <v>0.2213572512590804</v>
      </c>
      <c r="O38" s="32">
        <f t="shared" si="0"/>
        <v>0.26498078821192506</v>
      </c>
      <c r="P38" s="33">
        <f t="shared" si="13"/>
        <v>0.24310215114575587</v>
      </c>
      <c r="Q38" s="41"/>
      <c r="R38" s="37">
        <f t="shared" si="14"/>
        <v>51.879145953816433</v>
      </c>
      <c r="S38" s="37">
        <f t="shared" si="1"/>
        <v>62.211144348334088</v>
      </c>
      <c r="T38" s="37">
        <f t="shared" si="2"/>
        <v>57.024818883047303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8" t="s">
        <v>32</v>
      </c>
      <c r="C39" s="18" t="s">
        <v>33</v>
      </c>
      <c r="D39" s="21">
        <v>1779.24</v>
      </c>
      <c r="E39" s="2">
        <v>167076.86788995311</v>
      </c>
      <c r="F39" s="2">
        <v>200143.4251108098</v>
      </c>
      <c r="G39" s="9">
        <f t="shared" si="3"/>
        <v>367220.29300076293</v>
      </c>
      <c r="H39" s="2">
        <v>1412</v>
      </c>
      <c r="I39" s="2">
        <v>1359</v>
      </c>
      <c r="J39" s="9">
        <f t="shared" si="4"/>
        <v>2771</v>
      </c>
      <c r="K39" s="2">
        <v>1903</v>
      </c>
      <c r="L39" s="2">
        <v>1931</v>
      </c>
      <c r="M39" s="9">
        <f t="shared" si="5"/>
        <v>3834</v>
      </c>
      <c r="N39" s="32">
        <f t="shared" si="12"/>
        <v>0.21504585691736913</v>
      </c>
      <c r="O39" s="32">
        <f t="shared" si="0"/>
        <v>0.25910814817460925</v>
      </c>
      <c r="P39" s="33">
        <f t="shared" si="13"/>
        <v>0.23701295818731441</v>
      </c>
      <c r="Q39" s="41"/>
      <c r="R39" s="37">
        <f t="shared" si="14"/>
        <v>50.400261806924014</v>
      </c>
      <c r="S39" s="37">
        <f t="shared" si="1"/>
        <v>60.833867814835806</v>
      </c>
      <c r="T39" s="37">
        <f t="shared" si="2"/>
        <v>55.597319152272966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8" t="s">
        <v>33</v>
      </c>
      <c r="C40" s="18" t="s">
        <v>34</v>
      </c>
      <c r="D40" s="21">
        <v>2035.56</v>
      </c>
      <c r="E40" s="2">
        <v>164623.38330228525</v>
      </c>
      <c r="F40" s="2">
        <v>197628.58322624984</v>
      </c>
      <c r="G40" s="9">
        <f t="shared" si="3"/>
        <v>362251.96652853512</v>
      </c>
      <c r="H40" s="2">
        <v>1412</v>
      </c>
      <c r="I40" s="2">
        <v>1360</v>
      </c>
      <c r="J40" s="9">
        <f t="shared" si="4"/>
        <v>2772</v>
      </c>
      <c r="K40" s="2">
        <v>1902</v>
      </c>
      <c r="L40" s="2">
        <v>1931</v>
      </c>
      <c r="M40" s="9">
        <f t="shared" si="5"/>
        <v>3833</v>
      </c>
      <c r="N40" s="32">
        <f t="shared" si="12"/>
        <v>0.21195561577143621</v>
      </c>
      <c r="O40" s="32">
        <f t="shared" si="0"/>
        <v>0.25578087722513981</v>
      </c>
      <c r="P40" s="33">
        <f t="shared" si="13"/>
        <v>0.23381110780910991</v>
      </c>
      <c r="Q40" s="41"/>
      <c r="R40" s="37">
        <f t="shared" si="14"/>
        <v>49.675130749029947</v>
      </c>
      <c r="S40" s="37">
        <f t="shared" si="1"/>
        <v>60.051225532133046</v>
      </c>
      <c r="T40" s="37">
        <f t="shared" si="2"/>
        <v>54.845112267757024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8" t="s">
        <v>34</v>
      </c>
      <c r="C41" s="18" t="s">
        <v>35</v>
      </c>
      <c r="D41" s="21">
        <v>591.81999999999994</v>
      </c>
      <c r="E41" s="2">
        <v>162100.86694771773</v>
      </c>
      <c r="F41" s="2">
        <v>194276.566471347</v>
      </c>
      <c r="G41" s="9">
        <f t="shared" si="3"/>
        <v>356377.43341906474</v>
      </c>
      <c r="H41" s="2">
        <v>1412</v>
      </c>
      <c r="I41" s="2">
        <v>1360</v>
      </c>
      <c r="J41" s="9">
        <f t="shared" si="4"/>
        <v>2772</v>
      </c>
      <c r="K41" s="2">
        <v>1902</v>
      </c>
      <c r="L41" s="2">
        <v>1931</v>
      </c>
      <c r="M41" s="9">
        <f t="shared" si="5"/>
        <v>3833</v>
      </c>
      <c r="N41" s="32">
        <f t="shared" si="12"/>
        <v>0.2087078298463704</v>
      </c>
      <c r="O41" s="32">
        <f t="shared" si="0"/>
        <v>0.25144252812580503</v>
      </c>
      <c r="P41" s="33">
        <f t="shared" si="13"/>
        <v>0.23001946215608798</v>
      </c>
      <c r="Q41" s="41"/>
      <c r="R41" s="37">
        <f t="shared" si="14"/>
        <v>48.913961058454355</v>
      </c>
      <c r="S41" s="37">
        <f t="shared" si="1"/>
        <v>59.032685041430263</v>
      </c>
      <c r="T41" s="37">
        <f t="shared" si="2"/>
        <v>53.95570528676226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8" t="s">
        <v>35</v>
      </c>
      <c r="C42" s="18" t="s">
        <v>36</v>
      </c>
      <c r="D42" s="21">
        <v>960.78</v>
      </c>
      <c r="E42" s="2">
        <v>128875.44650540709</v>
      </c>
      <c r="F42" s="2">
        <v>141020.29952322124</v>
      </c>
      <c r="G42" s="9">
        <f t="shared" si="3"/>
        <v>269895.74602862832</v>
      </c>
      <c r="H42" s="2">
        <v>0</v>
      </c>
      <c r="I42" s="2">
        <v>0</v>
      </c>
      <c r="J42" s="9">
        <f t="shared" si="4"/>
        <v>0</v>
      </c>
      <c r="K42" s="2">
        <v>1902</v>
      </c>
      <c r="L42" s="2">
        <v>1931</v>
      </c>
      <c r="M42" s="9">
        <f t="shared" si="5"/>
        <v>3833</v>
      </c>
      <c r="N42" s="32">
        <f t="shared" si="12"/>
        <v>0.27321717060438733</v>
      </c>
      <c r="O42" s="32">
        <f t="shared" si="0"/>
        <v>0.29447448990833192</v>
      </c>
      <c r="P42" s="33">
        <f t="shared" si="13"/>
        <v>0.28392624536982353</v>
      </c>
      <c r="Q42" s="41"/>
      <c r="R42" s="37">
        <f t="shared" si="14"/>
        <v>67.757858309888064</v>
      </c>
      <c r="S42" s="37">
        <f t="shared" si="1"/>
        <v>73.029673497266302</v>
      </c>
      <c r="T42" s="37">
        <f t="shared" si="2"/>
        <v>70.413708851716237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8" t="s">
        <v>36</v>
      </c>
      <c r="C43" s="18" t="s">
        <v>37</v>
      </c>
      <c r="D43" s="21">
        <v>1147.58</v>
      </c>
      <c r="E43" s="2">
        <v>116764.34948423793</v>
      </c>
      <c r="F43" s="2">
        <v>125663.96290405706</v>
      </c>
      <c r="G43" s="9">
        <f t="shared" si="3"/>
        <v>242428.31238829499</v>
      </c>
      <c r="H43" s="2">
        <v>0</v>
      </c>
      <c r="I43" s="2">
        <v>0</v>
      </c>
      <c r="J43" s="9">
        <f t="shared" si="4"/>
        <v>0</v>
      </c>
      <c r="K43" s="2">
        <v>1904</v>
      </c>
      <c r="L43" s="2">
        <v>1932</v>
      </c>
      <c r="M43" s="9">
        <f t="shared" si="5"/>
        <v>3836</v>
      </c>
      <c r="N43" s="32">
        <f t="shared" si="12"/>
        <v>0.24728150727720488</v>
      </c>
      <c r="O43" s="32">
        <f t="shared" si="0"/>
        <v>0.26227201233899572</v>
      </c>
      <c r="P43" s="33">
        <f t="shared" si="13"/>
        <v>0.25483146968058862</v>
      </c>
      <c r="Q43" s="41"/>
      <c r="R43" s="37">
        <f t="shared" si="14"/>
        <v>61.325813804746815</v>
      </c>
      <c r="S43" s="37">
        <f t="shared" si="1"/>
        <v>65.043459060070944</v>
      </c>
      <c r="T43" s="37">
        <f t="shared" si="2"/>
        <v>63.198204480785975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8" t="s">
        <v>37</v>
      </c>
      <c r="C44" s="18" t="s">
        <v>38</v>
      </c>
      <c r="D44" s="21">
        <v>1987.51</v>
      </c>
      <c r="E44" s="2">
        <v>112862.9778017807</v>
      </c>
      <c r="F44" s="2">
        <v>121588.95209126806</v>
      </c>
      <c r="G44" s="9">
        <f t="shared" si="3"/>
        <v>234451.92989304877</v>
      </c>
      <c r="H44" s="2">
        <v>0</v>
      </c>
      <c r="I44" s="2">
        <v>0</v>
      </c>
      <c r="J44" s="9">
        <f t="shared" si="4"/>
        <v>0</v>
      </c>
      <c r="K44" s="2">
        <v>1904</v>
      </c>
      <c r="L44" s="2">
        <v>1932</v>
      </c>
      <c r="M44" s="9">
        <f t="shared" si="5"/>
        <v>3836</v>
      </c>
      <c r="N44" s="32">
        <f t="shared" si="12"/>
        <v>0.23901925022402051</v>
      </c>
      <c r="O44" s="32">
        <f t="shared" si="0"/>
        <v>0.25376709763254707</v>
      </c>
      <c r="P44" s="33">
        <f t="shared" si="13"/>
        <v>0.24644699818889887</v>
      </c>
      <c r="Q44" s="41"/>
      <c r="R44" s="37">
        <f t="shared" si="14"/>
        <v>59.276774055557091</v>
      </c>
      <c r="S44" s="37">
        <f t="shared" si="1"/>
        <v>62.934240212871664</v>
      </c>
      <c r="T44" s="37">
        <f t="shared" si="2"/>
        <v>61.118855550846916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8" t="s">
        <v>38</v>
      </c>
      <c r="C45" s="18" t="s">
        <v>39</v>
      </c>
      <c r="D45" s="21">
        <v>2037.38</v>
      </c>
      <c r="E45" s="2">
        <v>110238.03975037158</v>
      </c>
      <c r="F45" s="2">
        <v>118470.49919516034</v>
      </c>
      <c r="G45" s="9">
        <f t="shared" si="3"/>
        <v>228708.53894553194</v>
      </c>
      <c r="H45" s="2">
        <v>0</v>
      </c>
      <c r="I45" s="2">
        <v>0</v>
      </c>
      <c r="J45" s="9">
        <f t="shared" si="4"/>
        <v>0</v>
      </c>
      <c r="K45" s="2">
        <v>1903</v>
      </c>
      <c r="L45" s="2">
        <v>1932</v>
      </c>
      <c r="M45" s="9">
        <f t="shared" si="5"/>
        <v>3835</v>
      </c>
      <c r="N45" s="32">
        <f t="shared" si="12"/>
        <v>0.23358288218596185</v>
      </c>
      <c r="O45" s="32">
        <f t="shared" si="0"/>
        <v>0.24725860547978099</v>
      </c>
      <c r="P45" s="33">
        <f t="shared" si="13"/>
        <v>0.24047245126123137</v>
      </c>
      <c r="Q45" s="41"/>
      <c r="R45" s="37">
        <f t="shared" si="14"/>
        <v>57.928554782118539</v>
      </c>
      <c r="S45" s="37">
        <f t="shared" si="1"/>
        <v>61.320134158985688</v>
      </c>
      <c r="T45" s="37">
        <f t="shared" si="2"/>
        <v>59.63716791278538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8" t="s">
        <v>39</v>
      </c>
      <c r="C46" s="18" t="s">
        <v>40</v>
      </c>
      <c r="D46" s="21">
        <v>1051.08</v>
      </c>
      <c r="E46" s="2">
        <v>109550.91714246353</v>
      </c>
      <c r="F46" s="2">
        <v>117620.78400933889</v>
      </c>
      <c r="G46" s="9">
        <f t="shared" si="3"/>
        <v>227171.70115180244</v>
      </c>
      <c r="H46" s="2">
        <v>0</v>
      </c>
      <c r="I46" s="2">
        <v>0</v>
      </c>
      <c r="J46" s="9">
        <f t="shared" si="4"/>
        <v>0</v>
      </c>
      <c r="K46" s="2">
        <v>1903</v>
      </c>
      <c r="L46" s="2">
        <v>1932</v>
      </c>
      <c r="M46" s="9">
        <f t="shared" si="5"/>
        <v>3835</v>
      </c>
      <c r="N46" s="32">
        <f t="shared" si="12"/>
        <v>0.23212694121010868</v>
      </c>
      <c r="O46" s="32">
        <f t="shared" si="0"/>
        <v>0.24548517333145264</v>
      </c>
      <c r="P46" s="33">
        <f t="shared" si="13"/>
        <v>0.23885656427619384</v>
      </c>
      <c r="Q46" s="41"/>
      <c r="R46" s="37">
        <f t="shared" si="14"/>
        <v>57.567481420106951</v>
      </c>
      <c r="S46" s="37">
        <f t="shared" si="1"/>
        <v>60.880322986200255</v>
      </c>
      <c r="T46" s="37">
        <f t="shared" si="2"/>
        <v>59.236427940496071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8" t="s">
        <v>40</v>
      </c>
      <c r="C47" s="18" t="s">
        <v>104</v>
      </c>
      <c r="D47" s="21">
        <v>852.51</v>
      </c>
      <c r="E47" s="2">
        <v>108761.89121164619</v>
      </c>
      <c r="F47" s="2">
        <v>116685.87210996322</v>
      </c>
      <c r="G47" s="9">
        <f t="shared" si="3"/>
        <v>225447.76332160941</v>
      </c>
      <c r="H47" s="2">
        <v>0</v>
      </c>
      <c r="I47" s="2">
        <v>0</v>
      </c>
      <c r="J47" s="9">
        <f t="shared" si="4"/>
        <v>0</v>
      </c>
      <c r="K47" s="2">
        <v>1902</v>
      </c>
      <c r="L47" s="2">
        <v>1931</v>
      </c>
      <c r="M47" s="9">
        <f t="shared" si="5"/>
        <v>3833</v>
      </c>
      <c r="N47" s="32">
        <f t="shared" si="12"/>
        <v>0.23057624235025564</v>
      </c>
      <c r="O47" s="32">
        <f t="shared" si="0"/>
        <v>0.24366004600232877</v>
      </c>
      <c r="P47" s="33">
        <f t="shared" si="13"/>
        <v>0.23716763938969035</v>
      </c>
      <c r="Q47" s="41"/>
      <c r="R47" s="37">
        <f t="shared" si="14"/>
        <v>57.182908102863401</v>
      </c>
      <c r="S47" s="37">
        <f t="shared" si="1"/>
        <v>60.427691408577537</v>
      </c>
      <c r="T47" s="37">
        <f t="shared" si="2"/>
        <v>58.817574568643209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8" t="s">
        <v>104</v>
      </c>
      <c r="C48" s="18" t="s">
        <v>41</v>
      </c>
      <c r="D48" s="21">
        <v>1834.12</v>
      </c>
      <c r="E48" s="2">
        <v>96983.107213949042</v>
      </c>
      <c r="F48" s="2">
        <v>106155.4686848409</v>
      </c>
      <c r="G48" s="9">
        <f t="shared" si="3"/>
        <v>203138.57589878995</v>
      </c>
      <c r="H48" s="2">
        <v>0</v>
      </c>
      <c r="I48" s="2">
        <v>0</v>
      </c>
      <c r="J48" s="9">
        <f t="shared" ref="J48:J58" si="15">+H48+I48</f>
        <v>0</v>
      </c>
      <c r="K48" s="2">
        <v>1902</v>
      </c>
      <c r="L48" s="2">
        <v>1931</v>
      </c>
      <c r="M48" s="9">
        <f t="shared" ref="M48:M58" si="16">+K48+L48</f>
        <v>3833</v>
      </c>
      <c r="N48" s="32">
        <f t="shared" ref="N48:N49" si="17">+E48/(H48*216+K48*248)</f>
        <v>0.20560510840445761</v>
      </c>
      <c r="O48" s="32">
        <f t="shared" ref="O48:O49" si="18">+F48/(I48*216+L48*248)</f>
        <v>0.2216707636959809</v>
      </c>
      <c r="P48" s="33">
        <f t="shared" ref="P48:P49" si="19">+G48/(J48*216+M48*248)</f>
        <v>0.21369871142244132</v>
      </c>
      <c r="Q48" s="41"/>
      <c r="R48" s="37">
        <f t="shared" ref="R48" si="20">+E48/(H48+K48)</f>
        <v>50.990066884305492</v>
      </c>
      <c r="S48" s="37">
        <f t="shared" ref="S48" si="21">+F48/(I48+L48)</f>
        <v>54.974349396603266</v>
      </c>
      <c r="T48" s="37">
        <f t="shared" ref="T48" si="22">+G48/(J48+M48)</f>
        <v>52.997280432765443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8" t="s">
        <v>41</v>
      </c>
      <c r="C49" s="18" t="s">
        <v>42</v>
      </c>
      <c r="D49" s="21">
        <v>776.86</v>
      </c>
      <c r="E49" s="2">
        <v>92205.27233907771</v>
      </c>
      <c r="F49" s="2">
        <v>100791.10701456545</v>
      </c>
      <c r="G49" s="9">
        <f t="shared" si="3"/>
        <v>192996.37935364316</v>
      </c>
      <c r="H49" s="2">
        <v>0</v>
      </c>
      <c r="I49" s="2">
        <v>0</v>
      </c>
      <c r="J49" s="9">
        <f t="shared" si="15"/>
        <v>0</v>
      </c>
      <c r="K49" s="2">
        <v>1902</v>
      </c>
      <c r="L49" s="2">
        <v>1931</v>
      </c>
      <c r="M49" s="9">
        <f t="shared" si="16"/>
        <v>3833</v>
      </c>
      <c r="N49" s="32">
        <f t="shared" si="17"/>
        <v>0.1954760530915626</v>
      </c>
      <c r="O49" s="32">
        <f t="shared" si="18"/>
        <v>0.21046905960175544</v>
      </c>
      <c r="P49" s="33">
        <f t="shared" si="19"/>
        <v>0.20302927395542442</v>
      </c>
      <c r="Q49" s="41"/>
      <c r="R49" s="37">
        <f t="shared" si="14"/>
        <v>48.478061166707526</v>
      </c>
      <c r="S49" s="37">
        <f t="shared" si="1"/>
        <v>52.196326781235342</v>
      </c>
      <c r="T49" s="37">
        <f t="shared" si="2"/>
        <v>50.351259940945255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8" t="s">
        <v>42</v>
      </c>
      <c r="C50" s="18" t="s">
        <v>43</v>
      </c>
      <c r="D50" s="21">
        <v>1539</v>
      </c>
      <c r="E50" s="2">
        <v>91220.956489627279</v>
      </c>
      <c r="F50" s="2">
        <v>99924.59280421838</v>
      </c>
      <c r="G50" s="9">
        <f t="shared" si="3"/>
        <v>191145.54929384566</v>
      </c>
      <c r="H50" s="2">
        <v>0</v>
      </c>
      <c r="I50" s="2">
        <v>0</v>
      </c>
      <c r="J50" s="9">
        <f t="shared" si="15"/>
        <v>0</v>
      </c>
      <c r="K50" s="2">
        <v>1902</v>
      </c>
      <c r="L50" s="2">
        <v>1931</v>
      </c>
      <c r="M50" s="9">
        <f t="shared" si="16"/>
        <v>3833</v>
      </c>
      <c r="N50" s="32">
        <f t="shared" si="12"/>
        <v>0.19338929414204759</v>
      </c>
      <c r="O50" s="32">
        <f t="shared" si="0"/>
        <v>0.20865962981786634</v>
      </c>
      <c r="P50" s="33">
        <f t="shared" si="13"/>
        <v>0.20108222870766357</v>
      </c>
      <c r="Q50" s="41"/>
      <c r="R50" s="37">
        <f t="shared" si="14"/>
        <v>47.960544947227802</v>
      </c>
      <c r="S50" s="37">
        <f t="shared" si="1"/>
        <v>51.747588194830854</v>
      </c>
      <c r="T50" s="37">
        <f t="shared" si="2"/>
        <v>49.868392719500562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8" t="s">
        <v>43</v>
      </c>
      <c r="C51" s="18" t="s">
        <v>44</v>
      </c>
      <c r="D51" s="21">
        <v>858.71</v>
      </c>
      <c r="E51" s="2">
        <v>85898.483932018848</v>
      </c>
      <c r="F51" s="2">
        <v>93468.86252563764</v>
      </c>
      <c r="G51" s="9">
        <f t="shared" si="3"/>
        <v>179367.34645765647</v>
      </c>
      <c r="H51" s="2">
        <v>0</v>
      </c>
      <c r="I51" s="2">
        <v>0</v>
      </c>
      <c r="J51" s="9">
        <f t="shared" si="15"/>
        <v>0</v>
      </c>
      <c r="K51" s="2">
        <v>1898</v>
      </c>
      <c r="L51" s="2">
        <v>1929</v>
      </c>
      <c r="M51" s="9">
        <f t="shared" si="16"/>
        <v>3827</v>
      </c>
      <c r="N51" s="32">
        <f t="shared" si="12"/>
        <v>0.18248938596659228</v>
      </c>
      <c r="O51" s="32">
        <f t="shared" si="0"/>
        <v>0.19538132436503461</v>
      </c>
      <c r="P51" s="33">
        <f t="shared" si="13"/>
        <v>0.18898756970596914</v>
      </c>
      <c r="Q51" s="41"/>
      <c r="R51" s="37">
        <f t="shared" si="14"/>
        <v>45.257367719714885</v>
      </c>
      <c r="S51" s="37">
        <f t="shared" si="1"/>
        <v>48.454568442528583</v>
      </c>
      <c r="T51" s="37">
        <f t="shared" si="2"/>
        <v>46.868917287080343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8" t="s">
        <v>44</v>
      </c>
      <c r="C52" s="18" t="s">
        <v>45</v>
      </c>
      <c r="D52" s="21">
        <v>664.57</v>
      </c>
      <c r="E52" s="2">
        <v>85814.349276008346</v>
      </c>
      <c r="F52" s="2">
        <v>92913.123295168654</v>
      </c>
      <c r="G52" s="9">
        <f t="shared" si="3"/>
        <v>178727.472571177</v>
      </c>
      <c r="H52" s="2">
        <v>0</v>
      </c>
      <c r="I52" s="2">
        <v>0</v>
      </c>
      <c r="J52" s="9">
        <f t="shared" si="15"/>
        <v>0</v>
      </c>
      <c r="K52" s="2">
        <v>1899</v>
      </c>
      <c r="L52" s="2">
        <v>1928</v>
      </c>
      <c r="M52" s="9">
        <f t="shared" si="16"/>
        <v>3827</v>
      </c>
      <c r="N52" s="32">
        <f t="shared" si="12"/>
        <v>0.18221464029457005</v>
      </c>
      <c r="O52" s="32">
        <f t="shared" si="0"/>
        <v>0.19432037899705665</v>
      </c>
      <c r="P52" s="33">
        <f t="shared" si="13"/>
        <v>0.18831337669864481</v>
      </c>
      <c r="Q52" s="41"/>
      <c r="R52" s="37">
        <f t="shared" si="14"/>
        <v>45.189230793053369</v>
      </c>
      <c r="S52" s="37">
        <f t="shared" si="1"/>
        <v>48.191453991270052</v>
      </c>
      <c r="T52" s="37">
        <f t="shared" si="2"/>
        <v>46.701717421263915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8" t="s">
        <v>45</v>
      </c>
      <c r="C53" s="18" t="s">
        <v>46</v>
      </c>
      <c r="D53" s="21">
        <v>1218.0899999999999</v>
      </c>
      <c r="E53" s="2">
        <v>84970.586132339464</v>
      </c>
      <c r="F53" s="2">
        <v>91927.886533415774</v>
      </c>
      <c r="G53" s="9">
        <f t="shared" si="3"/>
        <v>176898.47266575525</v>
      </c>
      <c r="H53" s="2">
        <v>0</v>
      </c>
      <c r="I53" s="2">
        <v>0</v>
      </c>
      <c r="J53" s="9">
        <f t="shared" si="15"/>
        <v>0</v>
      </c>
      <c r="K53" s="2">
        <v>1898</v>
      </c>
      <c r="L53" s="2">
        <v>1930</v>
      </c>
      <c r="M53" s="9">
        <f t="shared" si="16"/>
        <v>3828</v>
      </c>
      <c r="N53" s="32">
        <f t="shared" si="12"/>
        <v>0.18051808808155329</v>
      </c>
      <c r="O53" s="32">
        <f t="shared" si="0"/>
        <v>0.19206060198356964</v>
      </c>
      <c r="P53" s="33">
        <f t="shared" si="13"/>
        <v>0.18633758960477473</v>
      </c>
      <c r="Q53" s="41"/>
      <c r="R53" s="37">
        <f t="shared" si="14"/>
        <v>44.768485844225218</v>
      </c>
      <c r="S53" s="37">
        <f t="shared" si="1"/>
        <v>47.631029291925273</v>
      </c>
      <c r="T53" s="37">
        <f t="shared" si="2"/>
        <v>46.211722221984132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8" t="s">
        <v>46</v>
      </c>
      <c r="C54" s="18" t="s">
        <v>47</v>
      </c>
      <c r="D54" s="21">
        <v>670.57</v>
      </c>
      <c r="E54" s="2">
        <v>82157.995791805239</v>
      </c>
      <c r="F54" s="2">
        <v>88933.082321141483</v>
      </c>
      <c r="G54" s="9">
        <f t="shared" si="3"/>
        <v>171091.07811294671</v>
      </c>
      <c r="H54" s="2">
        <v>0</v>
      </c>
      <c r="I54" s="2">
        <v>0</v>
      </c>
      <c r="J54" s="9">
        <f t="shared" si="15"/>
        <v>0</v>
      </c>
      <c r="K54" s="2">
        <v>1898</v>
      </c>
      <c r="L54" s="2">
        <v>1931</v>
      </c>
      <c r="M54" s="9">
        <f t="shared" si="16"/>
        <v>3829</v>
      </c>
      <c r="N54" s="32">
        <f t="shared" si="12"/>
        <v>0.17454280352791826</v>
      </c>
      <c r="O54" s="32">
        <f t="shared" si="0"/>
        <v>0.18570747715779365</v>
      </c>
      <c r="P54" s="33">
        <f t="shared" si="13"/>
        <v>0.1801732513678998</v>
      </c>
      <c r="Q54" s="41"/>
      <c r="R54" s="37">
        <f t="shared" si="14"/>
        <v>43.286615274923733</v>
      </c>
      <c r="S54" s="37">
        <f t="shared" si="1"/>
        <v>46.055454335132822</v>
      </c>
      <c r="T54" s="37">
        <f t="shared" si="2"/>
        <v>44.682966339239151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8" t="s">
        <v>47</v>
      </c>
      <c r="C55" s="18" t="s">
        <v>48</v>
      </c>
      <c r="D55" s="21">
        <v>730.41</v>
      </c>
      <c r="E55" s="2">
        <v>60533.799446402852</v>
      </c>
      <c r="F55" s="2">
        <v>65914.94666826546</v>
      </c>
      <c r="G55" s="9">
        <f t="shared" si="3"/>
        <v>126448.74611466832</v>
      </c>
      <c r="H55" s="2">
        <v>0</v>
      </c>
      <c r="I55" s="2">
        <v>0</v>
      </c>
      <c r="J55" s="9">
        <f t="shared" si="15"/>
        <v>0</v>
      </c>
      <c r="K55" s="2">
        <v>1896</v>
      </c>
      <c r="L55" s="2">
        <v>1930</v>
      </c>
      <c r="M55" s="9">
        <f t="shared" si="16"/>
        <v>3826</v>
      </c>
      <c r="N55" s="32">
        <f t="shared" si="12"/>
        <v>0.12873834440588602</v>
      </c>
      <c r="O55" s="32">
        <f t="shared" si="0"/>
        <v>0.13771299237060308</v>
      </c>
      <c r="P55" s="33">
        <f t="shared" si="13"/>
        <v>0.13326554528719914</v>
      </c>
      <c r="Q55" s="41"/>
      <c r="R55" s="37">
        <f t="shared" si="14"/>
        <v>31.927109412659732</v>
      </c>
      <c r="S55" s="37">
        <f t="shared" si="1"/>
        <v>34.152822107909564</v>
      </c>
      <c r="T55" s="37">
        <f t="shared" si="2"/>
        <v>33.049855231225386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0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8" t="s">
        <v>48</v>
      </c>
      <c r="C56" s="18" t="s">
        <v>49</v>
      </c>
      <c r="D56" s="21">
        <v>671.05</v>
      </c>
      <c r="E56" s="2">
        <v>57413.159523676819</v>
      </c>
      <c r="F56" s="2">
        <v>62557.293638332936</v>
      </c>
      <c r="G56" s="9">
        <f t="shared" si="3"/>
        <v>119970.45316200976</v>
      </c>
      <c r="H56" s="2">
        <v>0</v>
      </c>
      <c r="I56" s="2">
        <v>0</v>
      </c>
      <c r="J56" s="9">
        <f t="shared" si="15"/>
        <v>0</v>
      </c>
      <c r="K56" s="2">
        <v>1895</v>
      </c>
      <c r="L56" s="2">
        <v>1930</v>
      </c>
      <c r="M56" s="9">
        <f t="shared" si="16"/>
        <v>3825</v>
      </c>
      <c r="N56" s="32">
        <f t="shared" si="12"/>
        <v>0.12216605567213554</v>
      </c>
      <c r="O56" s="32">
        <f t="shared" si="0"/>
        <v>0.1306980060971355</v>
      </c>
      <c r="P56" s="33">
        <f t="shared" si="13"/>
        <v>0.12647106595193944</v>
      </c>
      <c r="Q56" s="41"/>
      <c r="R56" s="37">
        <f t="shared" si="14"/>
        <v>30.297181806689615</v>
      </c>
      <c r="S56" s="37">
        <f t="shared" si="1"/>
        <v>32.413105512089601</v>
      </c>
      <c r="T56" s="37">
        <f t="shared" si="2"/>
        <v>31.36482435608098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0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0</v>
      </c>
    </row>
    <row r="57" spans="2:22" x14ac:dyDescent="0.25">
      <c r="B57" s="18" t="s">
        <v>49</v>
      </c>
      <c r="C57" s="18" t="s">
        <v>50</v>
      </c>
      <c r="D57" s="21">
        <v>562.21</v>
      </c>
      <c r="E57" s="2">
        <v>45116.18869737583</v>
      </c>
      <c r="F57" s="2">
        <v>49208.161241430011</v>
      </c>
      <c r="G57" s="9">
        <f t="shared" si="3"/>
        <v>94324.349938805841</v>
      </c>
      <c r="H57" s="2">
        <v>0</v>
      </c>
      <c r="I57" s="2">
        <v>0</v>
      </c>
      <c r="J57" s="9">
        <f t="shared" si="15"/>
        <v>0</v>
      </c>
      <c r="K57" s="2">
        <v>1895</v>
      </c>
      <c r="L57" s="2">
        <v>1932</v>
      </c>
      <c r="M57" s="9">
        <f t="shared" si="16"/>
        <v>3827</v>
      </c>
      <c r="N57" s="32">
        <f t="shared" si="12"/>
        <v>9.6000061063443332E-2</v>
      </c>
      <c r="O57" s="32">
        <f t="shared" si="0"/>
        <v>0.10270186594501354</v>
      </c>
      <c r="P57" s="33">
        <f t="shared" si="13"/>
        <v>9.9383360522861591E-2</v>
      </c>
      <c r="Q57" s="41"/>
      <c r="R57" s="37">
        <f t="shared" si="14"/>
        <v>23.808015143733947</v>
      </c>
      <c r="S57" s="37">
        <f t="shared" si="1"/>
        <v>25.470062754363358</v>
      </c>
      <c r="T57" s="37">
        <f t="shared" si="2"/>
        <v>24.647073409669673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1</v>
      </c>
    </row>
    <row r="58" spans="2:22" x14ac:dyDescent="0.25">
      <c r="B58" s="19" t="s">
        <v>50</v>
      </c>
      <c r="C58" s="19" t="s">
        <v>51</v>
      </c>
      <c r="D58" s="22">
        <v>624.94000000000005</v>
      </c>
      <c r="E58" s="5">
        <v>42937.620481673279</v>
      </c>
      <c r="F58" s="5">
        <v>46878.000000025728</v>
      </c>
      <c r="G58" s="11">
        <f t="shared" si="3"/>
        <v>89815.620481699007</v>
      </c>
      <c r="H58" s="2">
        <v>0</v>
      </c>
      <c r="I58" s="2">
        <v>0</v>
      </c>
      <c r="J58" s="9">
        <f t="shared" si="15"/>
        <v>0</v>
      </c>
      <c r="K58" s="2">
        <v>1895</v>
      </c>
      <c r="L58" s="2">
        <v>1931</v>
      </c>
      <c r="M58" s="9">
        <f t="shared" si="16"/>
        <v>3826</v>
      </c>
      <c r="N58" s="34">
        <f t="shared" si="12"/>
        <v>9.1364415017604214E-2</v>
      </c>
      <c r="O58" s="34">
        <f t="shared" si="0"/>
        <v>9.7889276824697488E-2</v>
      </c>
      <c r="P58" s="35">
        <f t="shared" si="13"/>
        <v>9.4657543127770735E-2</v>
      </c>
      <c r="Q58" s="41"/>
      <c r="R58" s="37">
        <f t="shared" si="14"/>
        <v>22.658374924365848</v>
      </c>
      <c r="S58" s="37">
        <f t="shared" si="1"/>
        <v>24.276540652524975</v>
      </c>
      <c r="T58" s="37">
        <f t="shared" si="2"/>
        <v>23.475070695687144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2</v>
      </c>
    </row>
    <row r="59" spans="2:22" x14ac:dyDescent="0.25">
      <c r="B59" s="17" t="s">
        <v>52</v>
      </c>
      <c r="C59" s="17" t="s">
        <v>53</v>
      </c>
      <c r="D59" s="21">
        <v>685.98</v>
      </c>
      <c r="E59" s="8">
        <v>139012.04903018163</v>
      </c>
      <c r="F59" s="2">
        <v>141623.65534579486</v>
      </c>
      <c r="G59" s="9">
        <f t="shared" si="3"/>
        <v>280635.70437597646</v>
      </c>
      <c r="H59" s="12">
        <v>795</v>
      </c>
      <c r="I59" s="44">
        <v>769</v>
      </c>
      <c r="J59" s="14">
        <f t="shared" si="4"/>
        <v>1564</v>
      </c>
      <c r="K59" s="12">
        <v>1586</v>
      </c>
      <c r="L59" s="44">
        <v>1540</v>
      </c>
      <c r="M59" s="14">
        <f t="shared" si="5"/>
        <v>3126</v>
      </c>
      <c r="N59" s="30">
        <f t="shared" si="12"/>
        <v>0.2460181241773825</v>
      </c>
      <c r="O59" s="30">
        <f t="shared" si="0"/>
        <v>0.25842600934593168</v>
      </c>
      <c r="P59" s="31">
        <f t="shared" si="13"/>
        <v>0.25212717989130662</v>
      </c>
      <c r="Q59" s="41"/>
      <c r="R59" s="37">
        <f t="shared" si="14"/>
        <v>58.383892914817991</v>
      </c>
      <c r="S59" s="37">
        <f t="shared" si="1"/>
        <v>61.335493869984781</v>
      </c>
      <c r="T59" s="37">
        <f t="shared" si="2"/>
        <v>59.837037180378779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8" t="s">
        <v>53</v>
      </c>
      <c r="C60" s="18" t="s">
        <v>54</v>
      </c>
      <c r="D60" s="21">
        <v>913.51</v>
      </c>
      <c r="E60" s="8">
        <v>133337.4097226657</v>
      </c>
      <c r="F60" s="2">
        <v>139793.01891050916</v>
      </c>
      <c r="G60" s="9">
        <f t="shared" si="3"/>
        <v>273130.42863317486</v>
      </c>
      <c r="H60" s="8">
        <v>796</v>
      </c>
      <c r="I60" s="45">
        <v>765</v>
      </c>
      <c r="J60" s="9">
        <f t="shared" ref="J60:J69" si="23">+H60+I60</f>
        <v>1561</v>
      </c>
      <c r="K60" s="8">
        <v>1584</v>
      </c>
      <c r="L60" s="45">
        <v>1540</v>
      </c>
      <c r="M60" s="9">
        <f t="shared" si="5"/>
        <v>3124</v>
      </c>
      <c r="N60" s="32">
        <f t="shared" si="12"/>
        <v>0.23609235955766916</v>
      </c>
      <c r="O60" s="32">
        <f t="shared" si="0"/>
        <v>0.25548837435212579</v>
      </c>
      <c r="P60" s="33">
        <f t="shared" si="13"/>
        <v>0.24563679359920323</v>
      </c>
      <c r="Q60" s="41"/>
      <c r="R60" s="37">
        <f t="shared" si="14"/>
        <v>56.024121732212478</v>
      </c>
      <c r="S60" s="37">
        <f t="shared" si="1"/>
        <v>60.647730546858639</v>
      </c>
      <c r="T60" s="37">
        <f t="shared" si="2"/>
        <v>58.298917531093885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8" t="s">
        <v>54</v>
      </c>
      <c r="C61" s="18" t="s">
        <v>55</v>
      </c>
      <c r="D61" s="21">
        <v>916.73</v>
      </c>
      <c r="E61" s="8">
        <v>127795.41199036883</v>
      </c>
      <c r="F61" s="2">
        <v>134710.80555573967</v>
      </c>
      <c r="G61" s="9">
        <f t="shared" si="3"/>
        <v>262506.21754610853</v>
      </c>
      <c r="H61" s="8">
        <v>796</v>
      </c>
      <c r="I61" s="45">
        <v>765</v>
      </c>
      <c r="J61" s="9">
        <f t="shared" si="23"/>
        <v>1561</v>
      </c>
      <c r="K61" s="8">
        <v>1584</v>
      </c>
      <c r="L61" s="45">
        <v>1540</v>
      </c>
      <c r="M61" s="9">
        <f t="shared" si="5"/>
        <v>3124</v>
      </c>
      <c r="N61" s="32">
        <f t="shared" si="12"/>
        <v>0.22627948465629927</v>
      </c>
      <c r="O61" s="32">
        <f t="shared" si="0"/>
        <v>0.24620002477472708</v>
      </c>
      <c r="P61" s="33">
        <f t="shared" si="13"/>
        <v>0.23608202828430305</v>
      </c>
      <c r="Q61" s="41"/>
      <c r="R61" s="37">
        <f t="shared" si="14"/>
        <v>53.695551256457492</v>
      </c>
      <c r="S61" s="37">
        <f t="shared" si="1"/>
        <v>58.442865750863199</v>
      </c>
      <c r="T61" s="37">
        <f t="shared" si="2"/>
        <v>56.03120972168805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8" t="s">
        <v>55</v>
      </c>
      <c r="C62" s="18" t="s">
        <v>56</v>
      </c>
      <c r="D62" s="21">
        <v>1258.1300000000001</v>
      </c>
      <c r="E62" s="8">
        <v>124080.26925330177</v>
      </c>
      <c r="F62" s="2">
        <v>130465.7632409881</v>
      </c>
      <c r="G62" s="9">
        <f t="shared" si="3"/>
        <v>254546.03249428986</v>
      </c>
      <c r="H62" s="8">
        <v>796</v>
      </c>
      <c r="I62" s="45">
        <v>765</v>
      </c>
      <c r="J62" s="9">
        <f t="shared" si="23"/>
        <v>1561</v>
      </c>
      <c r="K62" s="8">
        <v>1584</v>
      </c>
      <c r="L62" s="45">
        <v>1540</v>
      </c>
      <c r="M62" s="9">
        <f t="shared" si="5"/>
        <v>3124</v>
      </c>
      <c r="N62" s="32">
        <f t="shared" si="12"/>
        <v>0.21970130965865942</v>
      </c>
      <c r="O62" s="32">
        <f t="shared" si="0"/>
        <v>0.23844170487789332</v>
      </c>
      <c r="P62" s="33">
        <f t="shared" si="13"/>
        <v>0.22892312496338779</v>
      </c>
      <c r="Q62" s="41"/>
      <c r="R62" s="37">
        <f t="shared" si="14"/>
        <v>52.134566913152007</v>
      </c>
      <c r="S62" s="37">
        <f t="shared" si="1"/>
        <v>56.601198803031714</v>
      </c>
      <c r="T62" s="37">
        <f t="shared" si="2"/>
        <v>54.332130735173926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8" t="s">
        <v>56</v>
      </c>
      <c r="C63" s="18" t="s">
        <v>57</v>
      </c>
      <c r="D63" s="21">
        <v>651.69000000000005</v>
      </c>
      <c r="E63" s="8">
        <v>121101.97823624134</v>
      </c>
      <c r="F63" s="2">
        <v>125831.2969188119</v>
      </c>
      <c r="G63" s="9">
        <f t="shared" si="3"/>
        <v>246933.27515505324</v>
      </c>
      <c r="H63" s="8">
        <v>826</v>
      </c>
      <c r="I63" s="45">
        <v>801</v>
      </c>
      <c r="J63" s="9">
        <f t="shared" si="23"/>
        <v>1627</v>
      </c>
      <c r="K63" s="8">
        <v>1558</v>
      </c>
      <c r="L63" s="45">
        <v>1514</v>
      </c>
      <c r="M63" s="9">
        <f t="shared" si="5"/>
        <v>3072</v>
      </c>
      <c r="N63" s="32">
        <f t="shared" si="12"/>
        <v>0.21441568384603638</v>
      </c>
      <c r="O63" s="32">
        <f t="shared" si="0"/>
        <v>0.22941485851798379</v>
      </c>
      <c r="P63" s="33">
        <f t="shared" si="13"/>
        <v>0.22180538652626566</v>
      </c>
      <c r="Q63" s="41"/>
      <c r="R63" s="37">
        <f t="shared" si="14"/>
        <v>50.797809662852913</v>
      </c>
      <c r="S63" s="37">
        <f t="shared" si="1"/>
        <v>54.354771887175765</v>
      </c>
      <c r="T63" s="37">
        <f t="shared" si="2"/>
        <v>52.550175602267132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8" t="s">
        <v>57</v>
      </c>
      <c r="C64" s="18" t="s">
        <v>58</v>
      </c>
      <c r="D64" s="21">
        <v>1418.51</v>
      </c>
      <c r="E64" s="8">
        <v>115361.94470534596</v>
      </c>
      <c r="F64" s="2">
        <v>120050.32809927703</v>
      </c>
      <c r="G64" s="9">
        <f t="shared" si="3"/>
        <v>235412.272804623</v>
      </c>
      <c r="H64" s="8">
        <v>826</v>
      </c>
      <c r="I64" s="45">
        <v>803</v>
      </c>
      <c r="J64" s="9">
        <f t="shared" si="23"/>
        <v>1629</v>
      </c>
      <c r="K64" s="8">
        <v>1556</v>
      </c>
      <c r="L64" s="45">
        <v>1514</v>
      </c>
      <c r="M64" s="9">
        <f t="shared" si="5"/>
        <v>3070</v>
      </c>
      <c r="N64" s="3">
        <f t="shared" si="12"/>
        <v>0.20443226471076931</v>
      </c>
      <c r="O64" s="3">
        <f t="shared" si="0"/>
        <v>0.21870277654171288</v>
      </c>
      <c r="P64" s="4">
        <f t="shared" si="13"/>
        <v>0.21146891623305195</v>
      </c>
      <c r="Q64" s="41"/>
      <c r="R64" s="37">
        <f t="shared" si="14"/>
        <v>48.430707265048682</v>
      </c>
      <c r="S64" s="37">
        <f t="shared" si="1"/>
        <v>51.812830426964624</v>
      </c>
      <c r="T64" s="37">
        <f t="shared" si="2"/>
        <v>50.098376847121301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8" t="s">
        <v>58</v>
      </c>
      <c r="C65" s="18" t="s">
        <v>59</v>
      </c>
      <c r="D65" s="21">
        <v>824.81</v>
      </c>
      <c r="E65" s="8">
        <v>102182.08418265896</v>
      </c>
      <c r="F65" s="2">
        <v>104098.76211698256</v>
      </c>
      <c r="G65" s="9">
        <f t="shared" si="3"/>
        <v>206280.84629964153</v>
      </c>
      <c r="H65" s="8">
        <v>786</v>
      </c>
      <c r="I65" s="45">
        <v>763</v>
      </c>
      <c r="J65" s="9">
        <f t="shared" si="23"/>
        <v>1549</v>
      </c>
      <c r="K65" s="8">
        <v>1556</v>
      </c>
      <c r="L65" s="45">
        <v>1515</v>
      </c>
      <c r="M65" s="9">
        <f t="shared" si="5"/>
        <v>3071</v>
      </c>
      <c r="N65" s="3">
        <f t="shared" si="12"/>
        <v>0.18389185583852644</v>
      </c>
      <c r="O65" s="3">
        <f t="shared" si="0"/>
        <v>0.19258717793894592</v>
      </c>
      <c r="P65" s="4">
        <f t="shared" si="13"/>
        <v>0.18817948525408099</v>
      </c>
      <c r="Q65" s="41"/>
      <c r="R65" s="37">
        <f t="shared" si="14"/>
        <v>43.630266516933801</v>
      </c>
      <c r="S65" s="37">
        <f t="shared" si="1"/>
        <v>45.69743727698971</v>
      </c>
      <c r="T65" s="37">
        <f t="shared" si="2"/>
        <v>44.64953383109124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8" t="s">
        <v>59</v>
      </c>
      <c r="C66" s="18" t="s">
        <v>60</v>
      </c>
      <c r="D66" s="21">
        <v>1119.4000000000001</v>
      </c>
      <c r="E66" s="8">
        <v>48680.590475198085</v>
      </c>
      <c r="F66" s="2">
        <v>52240.129314228172</v>
      </c>
      <c r="G66" s="9">
        <f t="shared" si="3"/>
        <v>100920.71978942625</v>
      </c>
      <c r="H66" s="8">
        <v>467</v>
      </c>
      <c r="I66" s="45">
        <v>443</v>
      </c>
      <c r="J66" s="9">
        <f t="shared" si="23"/>
        <v>910</v>
      </c>
      <c r="K66" s="8">
        <v>958</v>
      </c>
      <c r="L66" s="45">
        <v>956</v>
      </c>
      <c r="M66" s="9">
        <f t="shared" si="5"/>
        <v>1914</v>
      </c>
      <c r="N66" s="3">
        <f t="shared" si="12"/>
        <v>0.14383137091733664</v>
      </c>
      <c r="O66" s="3">
        <f t="shared" si="0"/>
        <v>0.15698286329010558</v>
      </c>
      <c r="P66" s="4">
        <f t="shared" si="13"/>
        <v>0.15035147279841582</v>
      </c>
      <c r="Q66" s="41"/>
      <c r="R66" s="37">
        <f t="shared" si="14"/>
        <v>34.161817877331991</v>
      </c>
      <c r="S66" s="37">
        <f t="shared" si="1"/>
        <v>37.341050260348943</v>
      </c>
      <c r="T66" s="37">
        <f t="shared" si="2"/>
        <v>35.736798792289747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0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0</v>
      </c>
    </row>
    <row r="67" spans="2:22" x14ac:dyDescent="0.25">
      <c r="B67" s="18" t="s">
        <v>60</v>
      </c>
      <c r="C67" s="18" t="s">
        <v>61</v>
      </c>
      <c r="D67" s="21">
        <v>1194.23</v>
      </c>
      <c r="E67" s="8">
        <v>44700.398265168587</v>
      </c>
      <c r="F67" s="2">
        <v>47675.926048813206</v>
      </c>
      <c r="G67" s="9">
        <f t="shared" si="3"/>
        <v>92376.324313981793</v>
      </c>
      <c r="H67" s="8">
        <v>467</v>
      </c>
      <c r="I67" s="45">
        <v>443</v>
      </c>
      <c r="J67" s="9">
        <f t="shared" si="23"/>
        <v>910</v>
      </c>
      <c r="K67" s="8">
        <v>958</v>
      </c>
      <c r="L67" s="45">
        <v>956</v>
      </c>
      <c r="M67" s="9">
        <f t="shared" si="5"/>
        <v>1914</v>
      </c>
      <c r="N67" s="3">
        <f t="shared" si="12"/>
        <v>0.13207151968104744</v>
      </c>
      <c r="O67" s="3">
        <f t="shared" si="0"/>
        <v>0.14326732110733106</v>
      </c>
      <c r="P67" s="4">
        <f t="shared" si="13"/>
        <v>0.13762205066799824</v>
      </c>
      <c r="Q67" s="41"/>
      <c r="R67" s="37">
        <f t="shared" si="14"/>
        <v>31.368700536960411</v>
      </c>
      <c r="S67" s="37">
        <f t="shared" si="1"/>
        <v>34.078574731103075</v>
      </c>
      <c r="T67" s="37">
        <f t="shared" si="2"/>
        <v>32.711163000701767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1</v>
      </c>
    </row>
    <row r="68" spans="2:22" x14ac:dyDescent="0.25">
      <c r="B68" s="18" t="s">
        <v>61</v>
      </c>
      <c r="C68" s="18" t="s">
        <v>62</v>
      </c>
      <c r="D68" s="21">
        <v>1468.1</v>
      </c>
      <c r="E68" s="8">
        <v>41356.502089863912</v>
      </c>
      <c r="F68" s="2">
        <v>43897.771635840152</v>
      </c>
      <c r="G68" s="9">
        <f t="shared" si="3"/>
        <v>85254.273725704057</v>
      </c>
      <c r="H68" s="8">
        <v>467</v>
      </c>
      <c r="I68" s="45">
        <v>442</v>
      </c>
      <c r="J68" s="9">
        <f t="shared" si="23"/>
        <v>909</v>
      </c>
      <c r="K68" s="8">
        <v>958</v>
      </c>
      <c r="L68" s="45">
        <v>956</v>
      </c>
      <c r="M68" s="9">
        <f t="shared" si="5"/>
        <v>1914</v>
      </c>
      <c r="N68" s="3">
        <f t="shared" si="12"/>
        <v>0.1221916647654759</v>
      </c>
      <c r="O68" s="3">
        <f t="shared" si="0"/>
        <v>0.13199955387250467</v>
      </c>
      <c r="P68" s="4">
        <f t="shared" si="13"/>
        <v>0.12705251994841263</v>
      </c>
      <c r="Q68" s="41"/>
      <c r="R68" s="37">
        <f t="shared" si="14"/>
        <v>29.02210672972906</v>
      </c>
      <c r="S68" s="37">
        <f t="shared" si="1"/>
        <v>31.400408895450752</v>
      </c>
      <c r="T68" s="37">
        <f t="shared" si="2"/>
        <v>30.199884422849472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1</v>
      </c>
    </row>
    <row r="69" spans="2:22" x14ac:dyDescent="0.25">
      <c r="B69" s="19" t="s">
        <v>62</v>
      </c>
      <c r="C69" s="19" t="s">
        <v>63</v>
      </c>
      <c r="D69" s="103">
        <v>702.48</v>
      </c>
      <c r="E69" s="10">
        <v>27079.551351952221</v>
      </c>
      <c r="F69" s="5">
        <v>27723.000000088032</v>
      </c>
      <c r="G69" s="11">
        <f t="shared" si="3"/>
        <v>54802.551352040253</v>
      </c>
      <c r="H69" s="10">
        <v>466</v>
      </c>
      <c r="I69" s="46">
        <v>442</v>
      </c>
      <c r="J69" s="11">
        <f t="shared" si="23"/>
        <v>908</v>
      </c>
      <c r="K69" s="10">
        <v>960</v>
      </c>
      <c r="L69" s="46">
        <v>956</v>
      </c>
      <c r="M69" s="11">
        <f t="shared" si="5"/>
        <v>1916</v>
      </c>
      <c r="N69" s="6">
        <f t="shared" si="12"/>
        <v>7.9942938902130931E-2</v>
      </c>
      <c r="O69" s="6">
        <f t="shared" si="0"/>
        <v>8.336240077005061E-2</v>
      </c>
      <c r="P69" s="7">
        <f t="shared" si="13"/>
        <v>8.1636940115895604E-2</v>
      </c>
      <c r="Q69" s="41"/>
      <c r="R69" s="37">
        <f t="shared" si="14"/>
        <v>18.989867708241388</v>
      </c>
      <c r="S69" s="37">
        <f t="shared" si="1"/>
        <v>19.830472103067262</v>
      </c>
      <c r="T69" s="37">
        <f t="shared" si="2"/>
        <v>19.406002603413686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5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5</v>
      </c>
    </row>
    <row r="70" spans="2:22" x14ac:dyDescent="0.25">
      <c r="B70" s="17" t="s">
        <v>100</v>
      </c>
      <c r="C70" s="17" t="s">
        <v>64</v>
      </c>
      <c r="D70" s="21">
        <v>463.71</v>
      </c>
      <c r="E70" s="2">
        <v>165923.99999901027</v>
      </c>
      <c r="F70" s="2">
        <v>119669.70657321872</v>
      </c>
      <c r="G70" s="14">
        <f t="shared" si="3"/>
        <v>285593.70657222898</v>
      </c>
      <c r="H70" s="12">
        <v>5973</v>
      </c>
      <c r="I70" s="13">
        <v>6005</v>
      </c>
      <c r="J70" s="14">
        <f t="shared" si="4"/>
        <v>11978</v>
      </c>
      <c r="K70" s="12">
        <v>0</v>
      </c>
      <c r="L70" s="13">
        <v>0</v>
      </c>
      <c r="M70" s="14">
        <f t="shared" si="5"/>
        <v>0</v>
      </c>
      <c r="N70" s="15">
        <f t="shared" si="12"/>
        <v>0.1286065070587786</v>
      </c>
      <c r="O70" s="15">
        <f t="shared" si="0"/>
        <v>9.2260852509651464E-2</v>
      </c>
      <c r="P70" s="16">
        <f t="shared" si="13"/>
        <v>0.11038512990336798</v>
      </c>
      <c r="Q70" s="41"/>
      <c r="R70" s="37">
        <f t="shared" si="14"/>
        <v>27.779005524696178</v>
      </c>
      <c r="S70" s="37">
        <f t="shared" si="1"/>
        <v>19.928344142084715</v>
      </c>
      <c r="T70" s="37">
        <f t="shared" si="2"/>
        <v>23.843188059127481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1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2</v>
      </c>
    </row>
    <row r="71" spans="2:22" x14ac:dyDescent="0.25">
      <c r="B71" s="18" t="s">
        <v>64</v>
      </c>
      <c r="C71" s="18" t="s">
        <v>65</v>
      </c>
      <c r="D71" s="21">
        <v>716.25</v>
      </c>
      <c r="E71" s="2">
        <v>237433.58823141403</v>
      </c>
      <c r="F71" s="2">
        <v>182737.37273860909</v>
      </c>
      <c r="G71" s="9">
        <f t="shared" ref="G71:G84" si="24">+E71+F71</f>
        <v>420170.96097002312</v>
      </c>
      <c r="H71" s="8">
        <v>5961</v>
      </c>
      <c r="I71" s="2">
        <v>6007</v>
      </c>
      <c r="J71" s="9">
        <f t="shared" ref="J71:J84" si="25">+H71+I71</f>
        <v>11968</v>
      </c>
      <c r="K71" s="8">
        <v>0</v>
      </c>
      <c r="L71" s="2">
        <v>0</v>
      </c>
      <c r="M71" s="9">
        <f t="shared" ref="M71:M84" si="26">+K71+L71</f>
        <v>0</v>
      </c>
      <c r="N71" s="3">
        <f t="shared" si="12"/>
        <v>0.18440355228073063</v>
      </c>
      <c r="O71" s="3">
        <f t="shared" si="0"/>
        <v>0.14083674967060736</v>
      </c>
      <c r="P71" s="4">
        <f t="shared" si="13"/>
        <v>0.16253642466717694</v>
      </c>
      <c r="Q71" s="41"/>
      <c r="R71" s="37">
        <f t="shared" ref="R71:R86" si="27">+E71/(H71+K71)</f>
        <v>39.831167292637815</v>
      </c>
      <c r="S71" s="37">
        <f t="shared" ref="S71:S86" si="28">+F71/(I71+L71)</f>
        <v>30.420737928851189</v>
      </c>
      <c r="T71" s="37">
        <f t="shared" ref="T71:T86" si="29">+G71/(J71+M71)</f>
        <v>35.107867728110222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1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8" t="s">
        <v>65</v>
      </c>
      <c r="C72" s="18" t="s">
        <v>66</v>
      </c>
      <c r="D72" s="21">
        <v>405.01</v>
      </c>
      <c r="E72" s="2">
        <v>365614.969544577</v>
      </c>
      <c r="F72" s="2">
        <v>294184.90936093562</v>
      </c>
      <c r="G72" s="9">
        <f t="shared" si="24"/>
        <v>659799.87890551263</v>
      </c>
      <c r="H72" s="8">
        <v>5957</v>
      </c>
      <c r="I72" s="2">
        <v>6013</v>
      </c>
      <c r="J72" s="9">
        <f t="shared" si="25"/>
        <v>11970</v>
      </c>
      <c r="K72" s="8">
        <v>0</v>
      </c>
      <c r="L72" s="2">
        <v>0</v>
      </c>
      <c r="M72" s="9">
        <f t="shared" si="26"/>
        <v>0</v>
      </c>
      <c r="N72" s="3">
        <f t="shared" si="12"/>
        <v>0.28414670069493175</v>
      </c>
      <c r="O72" s="3">
        <f t="shared" si="0"/>
        <v>0.22650377065812316</v>
      </c>
      <c r="P72" s="4">
        <f t="shared" si="13"/>
        <v>0.25519039841328345</v>
      </c>
      <c r="Q72" s="41"/>
      <c r="R72" s="37">
        <f t="shared" si="27"/>
        <v>61.375687350105252</v>
      </c>
      <c r="S72" s="37">
        <f t="shared" si="28"/>
        <v>48.9248144621546</v>
      </c>
      <c r="T72" s="37">
        <f t="shared" si="29"/>
        <v>55.121126057269223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8" t="s">
        <v>66</v>
      </c>
      <c r="C73" s="18" t="s">
        <v>67</v>
      </c>
      <c r="D73" s="21">
        <v>488.39</v>
      </c>
      <c r="E73" s="2">
        <v>418202.53647957242</v>
      </c>
      <c r="F73" s="2">
        <v>336912.83817732916</v>
      </c>
      <c r="G73" s="9">
        <f t="shared" si="24"/>
        <v>755115.37465690158</v>
      </c>
      <c r="H73" s="8">
        <v>5961</v>
      </c>
      <c r="I73" s="2">
        <v>6025</v>
      </c>
      <c r="J73" s="9">
        <f t="shared" si="25"/>
        <v>11986</v>
      </c>
      <c r="K73" s="8">
        <v>0</v>
      </c>
      <c r="L73" s="2">
        <v>0</v>
      </c>
      <c r="M73" s="9">
        <f t="shared" si="26"/>
        <v>0</v>
      </c>
      <c r="N73" s="3">
        <f t="shared" ref="N73" si="30">+E73/(H73*216+K73*248)</f>
        <v>0.32479833150009974</v>
      </c>
      <c r="O73" s="3">
        <f t="shared" ref="O73" si="31">+F73/(I73*216+L73*248)</f>
        <v>0.25888492252753126</v>
      </c>
      <c r="P73" s="4">
        <f t="shared" ref="P73" si="32">+G73/(J73*216+M73*248)</f>
        <v>0.29166565261976224</v>
      </c>
      <c r="Q73" s="41"/>
      <c r="R73" s="37">
        <f t="shared" si="27"/>
        <v>70.156439604021543</v>
      </c>
      <c r="S73" s="37">
        <f t="shared" si="28"/>
        <v>55.919143265946751</v>
      </c>
      <c r="T73" s="37">
        <f t="shared" si="29"/>
        <v>62.999780965868645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8" t="s">
        <v>67</v>
      </c>
      <c r="C74" s="18" t="s">
        <v>68</v>
      </c>
      <c r="D74" s="21">
        <v>419.98</v>
      </c>
      <c r="E74" s="2">
        <v>460748.38779000123</v>
      </c>
      <c r="F74" s="2">
        <v>376331.680614974</v>
      </c>
      <c r="G74" s="9">
        <f t="shared" si="24"/>
        <v>837080.06840497523</v>
      </c>
      <c r="H74" s="8">
        <v>5976</v>
      </c>
      <c r="I74" s="2">
        <v>6034</v>
      </c>
      <c r="J74" s="9">
        <f t="shared" si="25"/>
        <v>12010</v>
      </c>
      <c r="K74" s="8">
        <v>0</v>
      </c>
      <c r="L74" s="2">
        <v>0</v>
      </c>
      <c r="M74" s="9">
        <f t="shared" si="26"/>
        <v>0</v>
      </c>
      <c r="N74" s="3">
        <f t="shared" si="12"/>
        <v>0.35694350534080865</v>
      </c>
      <c r="O74" s="3">
        <f t="shared" si="0"/>
        <v>0.28874317188322807</v>
      </c>
      <c r="P74" s="4">
        <f t="shared" si="13"/>
        <v>0.32267865837302834</v>
      </c>
      <c r="Q74" s="41"/>
      <c r="R74" s="37">
        <f t="shared" si="27"/>
        <v>77.099797153614659</v>
      </c>
      <c r="S74" s="37">
        <f t="shared" si="28"/>
        <v>62.368525126777264</v>
      </c>
      <c r="T74" s="37">
        <f t="shared" si="29"/>
        <v>69.698590208574117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8" t="s">
        <v>68</v>
      </c>
      <c r="C75" s="18" t="s">
        <v>69</v>
      </c>
      <c r="D75" s="21">
        <v>795.7</v>
      </c>
      <c r="E75" s="2">
        <v>474422.50049996603</v>
      </c>
      <c r="F75" s="2">
        <v>397893.67004240479</v>
      </c>
      <c r="G75" s="9">
        <f t="shared" si="24"/>
        <v>872316.17054237076</v>
      </c>
      <c r="H75" s="8">
        <v>5974</v>
      </c>
      <c r="I75" s="2">
        <v>6038</v>
      </c>
      <c r="J75" s="9">
        <f t="shared" si="25"/>
        <v>12012</v>
      </c>
      <c r="K75" s="8">
        <v>0</v>
      </c>
      <c r="L75" s="2">
        <v>0</v>
      </c>
      <c r="M75" s="9">
        <f t="shared" si="26"/>
        <v>0</v>
      </c>
      <c r="N75" s="3">
        <f t="shared" si="12"/>
        <v>0.36765993727445939</v>
      </c>
      <c r="O75" s="3">
        <f t="shared" si="0"/>
        <v>0.30508451875958803</v>
      </c>
      <c r="P75" s="4">
        <f t="shared" si="13"/>
        <v>0.33620552693539901</v>
      </c>
      <c r="Q75" s="41"/>
      <c r="R75" s="37">
        <f t="shared" si="27"/>
        <v>79.414546451283229</v>
      </c>
      <c r="S75" s="37">
        <f t="shared" si="28"/>
        <v>65.898256052071019</v>
      </c>
      <c r="T75" s="37">
        <f t="shared" si="29"/>
        <v>72.620393818046182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8" t="s">
        <v>69</v>
      </c>
      <c r="C76" s="18" t="s">
        <v>70</v>
      </c>
      <c r="D76" s="21">
        <v>443.38</v>
      </c>
      <c r="E76" s="2">
        <v>534349.46348615899</v>
      </c>
      <c r="F76" s="2">
        <v>493862.8555868846</v>
      </c>
      <c r="G76" s="9">
        <f t="shared" si="24"/>
        <v>1028212.3190730435</v>
      </c>
      <c r="H76" s="8">
        <v>5984</v>
      </c>
      <c r="I76" s="2">
        <v>6052</v>
      </c>
      <c r="J76" s="9">
        <f t="shared" si="25"/>
        <v>12036</v>
      </c>
      <c r="K76" s="8">
        <v>0</v>
      </c>
      <c r="L76" s="2">
        <v>0</v>
      </c>
      <c r="M76" s="9">
        <f t="shared" si="26"/>
        <v>0</v>
      </c>
      <c r="N76" s="3">
        <f t="shared" si="12"/>
        <v>0.41340910907958178</v>
      </c>
      <c r="O76" s="3">
        <f t="shared" si="0"/>
        <v>0.37779281381337404</v>
      </c>
      <c r="P76" s="4">
        <f t="shared" si="13"/>
        <v>0.39550035044290105</v>
      </c>
      <c r="Q76" s="41"/>
      <c r="R76" s="37">
        <f t="shared" si="27"/>
        <v>89.296367561189669</v>
      </c>
      <c r="S76" s="37">
        <f t="shared" si="28"/>
        <v>81.603247783688801</v>
      </c>
      <c r="T76" s="37">
        <f t="shared" si="29"/>
        <v>85.428075695666621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8" t="s">
        <v>70</v>
      </c>
      <c r="C77" s="18" t="s">
        <v>71</v>
      </c>
      <c r="D77" s="21">
        <v>450.27</v>
      </c>
      <c r="E77" s="2">
        <v>567578.40891403367</v>
      </c>
      <c r="F77" s="2">
        <v>529449.08408701885</v>
      </c>
      <c r="G77" s="9">
        <f t="shared" si="24"/>
        <v>1097027.4930010526</v>
      </c>
      <c r="H77" s="8">
        <v>5984</v>
      </c>
      <c r="I77" s="2">
        <v>6052</v>
      </c>
      <c r="J77" s="9">
        <f t="shared" si="25"/>
        <v>12036</v>
      </c>
      <c r="K77" s="8">
        <v>0</v>
      </c>
      <c r="L77" s="2">
        <v>0</v>
      </c>
      <c r="M77" s="9">
        <f t="shared" si="26"/>
        <v>0</v>
      </c>
      <c r="N77" s="3">
        <f t="shared" si="12"/>
        <v>0.43911728259466115</v>
      </c>
      <c r="O77" s="3">
        <f t="shared" si="0"/>
        <v>0.40501539442655843</v>
      </c>
      <c r="P77" s="4">
        <f t="shared" si="13"/>
        <v>0.42197000549318581</v>
      </c>
      <c r="Q77" s="41"/>
      <c r="R77" s="37">
        <f t="shared" si="27"/>
        <v>94.849333040446808</v>
      </c>
      <c r="S77" s="37">
        <f t="shared" si="28"/>
        <v>87.483325196136619</v>
      </c>
      <c r="T77" s="37">
        <f t="shared" si="29"/>
        <v>91.145521186528143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8" t="s">
        <v>71</v>
      </c>
      <c r="C78" s="18" t="s">
        <v>72</v>
      </c>
      <c r="D78" s="21">
        <v>555.34</v>
      </c>
      <c r="E78" s="2">
        <v>457180.67831116036</v>
      </c>
      <c r="F78" s="2">
        <v>450394.27869306243</v>
      </c>
      <c r="G78" s="9">
        <f t="shared" si="24"/>
        <v>907574.95700422279</v>
      </c>
      <c r="H78" s="8">
        <v>6037</v>
      </c>
      <c r="I78" s="2">
        <v>6004</v>
      </c>
      <c r="J78" s="9">
        <f t="shared" si="25"/>
        <v>12041</v>
      </c>
      <c r="K78" s="8">
        <v>0</v>
      </c>
      <c r="L78" s="2">
        <v>0</v>
      </c>
      <c r="M78" s="9">
        <f t="shared" si="26"/>
        <v>0</v>
      </c>
      <c r="N78" s="3">
        <f t="shared" si="12"/>
        <v>0.35060083061181385</v>
      </c>
      <c r="O78" s="3">
        <f t="shared" si="0"/>
        <v>0.34729491966240289</v>
      </c>
      <c r="P78" s="4">
        <f t="shared" si="13"/>
        <v>0.34895240528665283</v>
      </c>
      <c r="Q78" s="41"/>
      <c r="R78" s="37">
        <f t="shared" si="27"/>
        <v>75.729779412151785</v>
      </c>
      <c r="S78" s="37">
        <f t="shared" si="28"/>
        <v>75.015702647079024</v>
      </c>
      <c r="T78" s="37">
        <f t="shared" si="29"/>
        <v>75.373719541917012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8" t="s">
        <v>72</v>
      </c>
      <c r="C79" s="18" t="s">
        <v>73</v>
      </c>
      <c r="D79" s="21">
        <v>621.04</v>
      </c>
      <c r="E79" s="2">
        <v>433140.65736303746</v>
      </c>
      <c r="F79" s="2">
        <v>430316.28806218517</v>
      </c>
      <c r="G79" s="9">
        <f t="shared" si="24"/>
        <v>863456.94542522263</v>
      </c>
      <c r="H79" s="8">
        <v>6035</v>
      </c>
      <c r="I79" s="2">
        <v>6005</v>
      </c>
      <c r="J79" s="9">
        <f t="shared" si="25"/>
        <v>12040</v>
      </c>
      <c r="K79" s="8">
        <v>0</v>
      </c>
      <c r="L79" s="2">
        <v>0</v>
      </c>
      <c r="M79" s="9">
        <f t="shared" si="26"/>
        <v>0</v>
      </c>
      <c r="N79" s="3">
        <f t="shared" si="12"/>
        <v>0.33227519819804036</v>
      </c>
      <c r="O79" s="3">
        <f t="shared" si="0"/>
        <v>0.33175770813071298</v>
      </c>
      <c r="P79" s="4">
        <f t="shared" si="13"/>
        <v>0.33201709787791567</v>
      </c>
      <c r="Q79" s="41"/>
      <c r="R79" s="37">
        <f t="shared" si="27"/>
        <v>71.771442810776719</v>
      </c>
      <c r="S79" s="37">
        <f t="shared" si="28"/>
        <v>71.659664956233996</v>
      </c>
      <c r="T79" s="37">
        <f t="shared" si="29"/>
        <v>71.715693141629785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8" t="s">
        <v>73</v>
      </c>
      <c r="C80" s="18" t="s">
        <v>74</v>
      </c>
      <c r="D80" s="21">
        <v>702.75</v>
      </c>
      <c r="E80" s="2">
        <v>354389.63053507521</v>
      </c>
      <c r="F80" s="2">
        <v>345809.77310961683</v>
      </c>
      <c r="G80" s="9">
        <f t="shared" si="24"/>
        <v>700199.40364469204</v>
      </c>
      <c r="H80" s="8">
        <v>6032</v>
      </c>
      <c r="I80" s="2">
        <v>5999</v>
      </c>
      <c r="J80" s="9">
        <f t="shared" si="25"/>
        <v>12031</v>
      </c>
      <c r="K80" s="8">
        <v>0</v>
      </c>
      <c r="L80" s="2">
        <v>0</v>
      </c>
      <c r="M80" s="9">
        <f t="shared" si="26"/>
        <v>0</v>
      </c>
      <c r="N80" s="3">
        <f t="shared" si="12"/>
        <v>0.27199813228757985</v>
      </c>
      <c r="O80" s="3">
        <f t="shared" si="0"/>
        <v>0.2668730074685417</v>
      </c>
      <c r="P80" s="4">
        <f t="shared" si="13"/>
        <v>0.26944259876672455</v>
      </c>
      <c r="Q80" s="41"/>
      <c r="R80" s="37">
        <f t="shared" si="27"/>
        <v>58.751596574117244</v>
      </c>
      <c r="S80" s="37">
        <f t="shared" si="28"/>
        <v>57.644569613205007</v>
      </c>
      <c r="T80" s="37">
        <f t="shared" si="29"/>
        <v>58.199601333612506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8" t="s">
        <v>74</v>
      </c>
      <c r="C81" s="18" t="s">
        <v>75</v>
      </c>
      <c r="D81" s="21">
        <v>471.25</v>
      </c>
      <c r="E81" s="2">
        <v>313424.04244150792</v>
      </c>
      <c r="F81" s="2">
        <v>303131.41445204942</v>
      </c>
      <c r="G81" s="9">
        <f t="shared" si="24"/>
        <v>616555.45689355733</v>
      </c>
      <c r="H81" s="8">
        <v>6027</v>
      </c>
      <c r="I81" s="2">
        <v>5999</v>
      </c>
      <c r="J81" s="9">
        <f t="shared" si="25"/>
        <v>12026</v>
      </c>
      <c r="K81" s="8">
        <v>0</v>
      </c>
      <c r="L81" s="2">
        <v>0</v>
      </c>
      <c r="M81" s="9">
        <f t="shared" si="26"/>
        <v>0</v>
      </c>
      <c r="N81" s="3">
        <f t="shared" si="12"/>
        <v>0.2407561363075327</v>
      </c>
      <c r="O81" s="3">
        <f t="shared" ref="O81:O86" si="33">+F81/(I81*216+L81*248)</f>
        <v>0.23393668578408858</v>
      </c>
      <c r="P81" s="4">
        <f t="shared" ref="P81:P86" si="34">+G81/(J81*216+M81*248)</f>
        <v>0.2373543498706342</v>
      </c>
      <c r="Q81" s="41"/>
      <c r="R81" s="37">
        <f t="shared" si="27"/>
        <v>52.003325442427062</v>
      </c>
      <c r="S81" s="37">
        <f t="shared" si="28"/>
        <v>50.53032412936313</v>
      </c>
      <c r="T81" s="37">
        <f t="shared" si="29"/>
        <v>51.268539572056987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8" t="s">
        <v>75</v>
      </c>
      <c r="C82" s="18" t="s">
        <v>76</v>
      </c>
      <c r="D82" s="21">
        <v>775.36</v>
      </c>
      <c r="E82" s="2">
        <v>284356.01440204476</v>
      </c>
      <c r="F82" s="2">
        <v>275258.90479292825</v>
      </c>
      <c r="G82" s="9">
        <f t="shared" si="24"/>
        <v>559614.91919497307</v>
      </c>
      <c r="H82" s="8">
        <v>6018</v>
      </c>
      <c r="I82" s="2">
        <v>5993</v>
      </c>
      <c r="J82" s="9">
        <f t="shared" si="25"/>
        <v>12011</v>
      </c>
      <c r="K82" s="8">
        <v>0</v>
      </c>
      <c r="L82" s="2">
        <v>0</v>
      </c>
      <c r="M82" s="9">
        <f t="shared" si="26"/>
        <v>0</v>
      </c>
      <c r="N82" s="3">
        <f t="shared" ref="N82:N86" si="35">+E82/(H82*216+K82*248)</f>
        <v>0.21875424221320972</v>
      </c>
      <c r="O82" s="3">
        <f t="shared" si="33"/>
        <v>0.21263920931899583</v>
      </c>
      <c r="P82" s="4">
        <f t="shared" si="34"/>
        <v>0.21570308975837468</v>
      </c>
      <c r="Q82" s="41"/>
      <c r="R82" s="37">
        <f t="shared" si="27"/>
        <v>47.250916318053299</v>
      </c>
      <c r="S82" s="37">
        <f t="shared" si="28"/>
        <v>45.930069212903099</v>
      </c>
      <c r="T82" s="37">
        <f t="shared" si="29"/>
        <v>46.591867387808932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0</v>
      </c>
    </row>
    <row r="83" spans="2:22" x14ac:dyDescent="0.25">
      <c r="B83" s="18" t="s">
        <v>76</v>
      </c>
      <c r="C83" s="18" t="s">
        <v>77</v>
      </c>
      <c r="D83" s="21">
        <v>827.64</v>
      </c>
      <c r="E83" s="2">
        <v>212736.37714138633</v>
      </c>
      <c r="F83" s="2">
        <v>214925.48238524646</v>
      </c>
      <c r="G83" s="9">
        <f t="shared" si="24"/>
        <v>427661.85952663282</v>
      </c>
      <c r="H83" s="8">
        <v>5952</v>
      </c>
      <c r="I83" s="2">
        <v>5966</v>
      </c>
      <c r="J83" s="9">
        <f t="shared" si="25"/>
        <v>11918</v>
      </c>
      <c r="K83" s="8">
        <v>0</v>
      </c>
      <c r="L83" s="2">
        <v>0</v>
      </c>
      <c r="M83" s="9">
        <f t="shared" si="26"/>
        <v>0</v>
      </c>
      <c r="N83" s="3">
        <f t="shared" si="35"/>
        <v>0.16547221688740349</v>
      </c>
      <c r="O83" s="3">
        <f t="shared" si="33"/>
        <v>0.16678266533911801</v>
      </c>
      <c r="P83" s="4">
        <f t="shared" si="34"/>
        <v>0.16612821080105755</v>
      </c>
      <c r="Q83" s="41"/>
      <c r="R83" s="37">
        <f t="shared" si="27"/>
        <v>35.741998847679156</v>
      </c>
      <c r="S83" s="37">
        <f t="shared" si="28"/>
        <v>36.025055713249493</v>
      </c>
      <c r="T83" s="37">
        <f t="shared" si="29"/>
        <v>35.883693533028428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2</v>
      </c>
    </row>
    <row r="84" spans="2:22" x14ac:dyDescent="0.25">
      <c r="B84" s="19" t="s">
        <v>77</v>
      </c>
      <c r="C84" s="19" t="s">
        <v>78</v>
      </c>
      <c r="D84" s="21">
        <v>351.77</v>
      </c>
      <c r="E84" s="5">
        <v>95702.468295296698</v>
      </c>
      <c r="F84" s="5">
        <v>116568.9999993736</v>
      </c>
      <c r="G84" s="11">
        <f t="shared" si="24"/>
        <v>212271.46829467028</v>
      </c>
      <c r="H84" s="10">
        <v>5948</v>
      </c>
      <c r="I84" s="5">
        <v>5967</v>
      </c>
      <c r="J84" s="11">
        <f t="shared" si="25"/>
        <v>11915</v>
      </c>
      <c r="K84" s="10">
        <v>0</v>
      </c>
      <c r="L84" s="5">
        <v>0</v>
      </c>
      <c r="M84" s="11">
        <f t="shared" si="26"/>
        <v>0</v>
      </c>
      <c r="N84" s="6">
        <f t="shared" si="35"/>
        <v>7.4490077815836553E-2</v>
      </c>
      <c r="O84" s="6">
        <f t="shared" si="33"/>
        <v>9.044265062734981E-2</v>
      </c>
      <c r="P84" s="7">
        <f t="shared" si="34"/>
        <v>8.2479083436172218E-2</v>
      </c>
      <c r="Q84" s="41"/>
      <c r="R84" s="37">
        <f t="shared" si="27"/>
        <v>16.089856808220695</v>
      </c>
      <c r="S84" s="37">
        <f t="shared" si="28"/>
        <v>19.535612535507557</v>
      </c>
      <c r="T84" s="37">
        <f t="shared" si="29"/>
        <v>17.8154820222132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1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2</v>
      </c>
    </row>
    <row r="85" spans="2:22" x14ac:dyDescent="0.25">
      <c r="B85" s="18" t="s">
        <v>79</v>
      </c>
      <c r="C85" s="18" t="s">
        <v>80</v>
      </c>
      <c r="D85" s="20">
        <v>683.54</v>
      </c>
      <c r="E85" s="8">
        <v>34621.985133124006</v>
      </c>
      <c r="F85" s="2">
        <v>54960.284375719144</v>
      </c>
      <c r="G85" s="14">
        <f t="shared" ref="G85:G86" si="36">+E85+F85</f>
        <v>89582.26950884315</v>
      </c>
      <c r="H85" s="2">
        <v>1412</v>
      </c>
      <c r="I85" s="2">
        <v>1359</v>
      </c>
      <c r="J85" s="9">
        <f t="shared" ref="J85:J86" si="37">+H85+I85</f>
        <v>2771</v>
      </c>
      <c r="K85" s="45">
        <v>0</v>
      </c>
      <c r="L85" s="2">
        <v>0</v>
      </c>
      <c r="M85" s="9">
        <f t="shared" ref="M85:M86" si="38">+K85+L85</f>
        <v>0</v>
      </c>
      <c r="N85" s="3">
        <f t="shared" si="35"/>
        <v>0.11351768286749818</v>
      </c>
      <c r="O85" s="3">
        <f t="shared" si="33"/>
        <v>0.18723014054356124</v>
      </c>
      <c r="P85" s="4">
        <f t="shared" si="34"/>
        <v>0.14966897481328301</v>
      </c>
      <c r="Q85" s="41"/>
      <c r="R85" s="37">
        <f t="shared" si="27"/>
        <v>24.519819499379608</v>
      </c>
      <c r="S85" s="37">
        <f t="shared" si="28"/>
        <v>40.441710357409228</v>
      </c>
      <c r="T85" s="37">
        <f t="shared" si="29"/>
        <v>32.328498559669129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2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0</v>
      </c>
    </row>
    <row r="86" spans="2:22" x14ac:dyDescent="0.25">
      <c r="B86" s="19" t="s">
        <v>80</v>
      </c>
      <c r="C86" s="19" t="s">
        <v>81</v>
      </c>
      <c r="D86" s="22">
        <v>649.66</v>
      </c>
      <c r="E86" s="10">
        <v>29684.245024769647</v>
      </c>
      <c r="F86" s="5">
        <v>48789.999999988126</v>
      </c>
      <c r="G86" s="11">
        <f t="shared" si="36"/>
        <v>78474.24502475778</v>
      </c>
      <c r="H86" s="5">
        <v>1408</v>
      </c>
      <c r="I86" s="5">
        <v>1358</v>
      </c>
      <c r="J86" s="11">
        <f t="shared" si="37"/>
        <v>2766</v>
      </c>
      <c r="K86" s="46">
        <v>0</v>
      </c>
      <c r="L86" s="5">
        <v>0</v>
      </c>
      <c r="M86" s="11">
        <f t="shared" si="38"/>
        <v>0</v>
      </c>
      <c r="N86" s="6">
        <f t="shared" si="35"/>
        <v>9.7604446235695655E-2</v>
      </c>
      <c r="O86" s="6">
        <f t="shared" si="33"/>
        <v>0.16633256968304466</v>
      </c>
      <c r="P86" s="7">
        <f t="shared" si="34"/>
        <v>0.13134732101570287</v>
      </c>
      <c r="Q86" s="41"/>
      <c r="R86" s="37">
        <f t="shared" si="27"/>
        <v>21.082560386910259</v>
      </c>
      <c r="S86" s="37">
        <f t="shared" si="28"/>
        <v>35.927835051537649</v>
      </c>
      <c r="T86" s="37">
        <f t="shared" si="29"/>
        <v>28.371021339391824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2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8" t="s">
        <v>85</v>
      </c>
      <c r="Q87" s="41"/>
    </row>
    <row r="88" spans="2:22" x14ac:dyDescent="0.25">
      <c r="B88" s="106"/>
      <c r="D88" s="1"/>
      <c r="G88" s="1"/>
      <c r="Q88" s="41"/>
    </row>
    <row r="90" spans="2:22" x14ac:dyDescent="0.25">
      <c r="C90" t="s">
        <v>107</v>
      </c>
      <c r="D90" s="1">
        <f>(SUMPRODUCT((G5:G86)*(D5:D86)))/1000</f>
        <v>26303690.105518967</v>
      </c>
    </row>
    <row r="91" spans="2:22" x14ac:dyDescent="0.25">
      <c r="C91" t="s">
        <v>109</v>
      </c>
      <c r="D91" s="75">
        <f>SUMPRODUCT(((((J5:J86)*216)+((M5:M86)*248))*((D5:D86))/1000))</f>
        <v>107460144.88032001</v>
      </c>
    </row>
    <row r="92" spans="2:22" x14ac:dyDescent="0.25">
      <c r="C92" t="s">
        <v>108</v>
      </c>
      <c r="D92" s="39">
        <f>+D90/D91</f>
        <v>0.24477623899366396</v>
      </c>
    </row>
    <row r="93" spans="2:22" x14ac:dyDescent="0.25">
      <c r="D93" s="79">
        <f>+D92-P2</f>
        <v>0</v>
      </c>
    </row>
    <row r="174" spans="3:3" x14ac:dyDescent="0.25">
      <c r="C174" s="73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3" zoomScaleNormal="100" workbookViewId="0">
      <selection activeCell="B89" sqref="B89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0">
        <v>0.18452581156370637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528.99999999773399</v>
      </c>
      <c r="F5" s="55">
        <v>650.38382830042508</v>
      </c>
      <c r="G5" s="56">
        <f>+E5+F5</f>
        <v>1179.3838282981592</v>
      </c>
      <c r="H5" s="55">
        <v>45</v>
      </c>
      <c r="I5" s="55">
        <v>52</v>
      </c>
      <c r="J5" s="56">
        <f>+H5+I5</f>
        <v>97</v>
      </c>
      <c r="K5" s="55">
        <v>0</v>
      </c>
      <c r="L5" s="55">
        <v>0</v>
      </c>
      <c r="M5" s="56">
        <f>+K5+L5</f>
        <v>0</v>
      </c>
      <c r="N5" s="32">
        <f>+E5/(H5*216+K5*248)</f>
        <v>5.4423868312524076E-2</v>
      </c>
      <c r="O5" s="32">
        <f t="shared" ref="O5:O80" si="0">+F5/(I5*216+L5*248)</f>
        <v>5.790454311791534E-2</v>
      </c>
      <c r="P5" s="33">
        <f t="shared" ref="P5:P80" si="1">+G5/(J5*216+M5*248)</f>
        <v>5.6289797074177125E-2</v>
      </c>
      <c r="Q5" s="41"/>
      <c r="R5" s="57">
        <f>+E5/(H5+K5)</f>
        <v>11.7555555555052</v>
      </c>
      <c r="S5" s="57">
        <f t="shared" ref="S5" si="2">+F5/(I5+L5)</f>
        <v>12.507381313469713</v>
      </c>
      <c r="T5" s="57">
        <f t="shared" ref="T5" si="3">+G5/(J5+M5)</f>
        <v>12.15859616802226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698.45986686816366</v>
      </c>
      <c r="F6" s="55">
        <v>1250.0018837935268</v>
      </c>
      <c r="G6" s="56">
        <f t="shared" ref="G6:G70" si="4">+E6+F6</f>
        <v>1948.4617506616905</v>
      </c>
      <c r="H6" s="55">
        <v>45</v>
      </c>
      <c r="I6" s="55">
        <v>54</v>
      </c>
      <c r="J6" s="56">
        <f t="shared" ref="J6:J59" si="5">+H6+I6</f>
        <v>99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7.1858010994667043E-2</v>
      </c>
      <c r="O6" s="32">
        <f t="shared" ref="O6:O16" si="8">+F6/(I6*216+L6*248)</f>
        <v>0.1071675140426549</v>
      </c>
      <c r="P6" s="33">
        <f t="shared" ref="P6:P16" si="9">+G6/(J6*216+M6*248)</f>
        <v>9.1117739929933148E-2</v>
      </c>
      <c r="Q6" s="41"/>
      <c r="R6" s="57">
        <f t="shared" ref="R6:R70" si="10">+E6/(H6+K6)</f>
        <v>15.52133037484808</v>
      </c>
      <c r="S6" s="57">
        <f t="shared" ref="S6:S70" si="11">+F6/(I6+L6)</f>
        <v>23.14818303321346</v>
      </c>
      <c r="T6" s="57">
        <f t="shared" ref="T6:T70" si="12">+G6/(J6+M6)</f>
        <v>19.681431824865562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814.91147636748269</v>
      </c>
      <c r="F7" s="55">
        <v>1543.1963013146678</v>
      </c>
      <c r="G7" s="56">
        <f t="shared" si="4"/>
        <v>2358.1077776821503</v>
      </c>
      <c r="H7" s="55">
        <v>45</v>
      </c>
      <c r="I7" s="55">
        <v>52</v>
      </c>
      <c r="J7" s="56">
        <f t="shared" si="5"/>
        <v>97</v>
      </c>
      <c r="K7" s="55">
        <v>0</v>
      </c>
      <c r="L7" s="55">
        <v>0</v>
      </c>
      <c r="M7" s="56">
        <f t="shared" si="6"/>
        <v>0</v>
      </c>
      <c r="N7" s="32">
        <f t="shared" si="7"/>
        <v>8.3838629255913857E-2</v>
      </c>
      <c r="O7" s="32">
        <f t="shared" si="8"/>
        <v>0.13739283309425462</v>
      </c>
      <c r="P7" s="33">
        <f t="shared" si="9"/>
        <v>0.11254809935481817</v>
      </c>
      <c r="Q7" s="41"/>
      <c r="R7" s="57">
        <f t="shared" si="10"/>
        <v>18.109143919277393</v>
      </c>
      <c r="S7" s="57">
        <f t="shared" si="11"/>
        <v>29.676851948358998</v>
      </c>
      <c r="T7" s="57">
        <f t="shared" si="12"/>
        <v>24.310389460640724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900.36058658720435</v>
      </c>
      <c r="F8" s="55">
        <v>1742.3106963564908</v>
      </c>
      <c r="G8" s="56">
        <f t="shared" si="4"/>
        <v>2642.6712829436951</v>
      </c>
      <c r="H8" s="55">
        <v>45</v>
      </c>
      <c r="I8" s="55">
        <v>53</v>
      </c>
      <c r="J8" s="56">
        <f t="shared" si="5"/>
        <v>98</v>
      </c>
      <c r="K8" s="55">
        <v>0</v>
      </c>
      <c r="L8" s="55">
        <v>0</v>
      </c>
      <c r="M8" s="56">
        <f t="shared" si="6"/>
        <v>0</v>
      </c>
      <c r="N8" s="32">
        <f t="shared" si="7"/>
        <v>9.2629689978107443E-2</v>
      </c>
      <c r="O8" s="32">
        <f t="shared" si="8"/>
        <v>0.15219345705420081</v>
      </c>
      <c r="P8" s="33">
        <f t="shared" si="9"/>
        <v>0.12484274768252528</v>
      </c>
      <c r="Q8" s="41"/>
      <c r="R8" s="57">
        <f t="shared" si="10"/>
        <v>20.008013035271208</v>
      </c>
      <c r="S8" s="57">
        <f t="shared" si="11"/>
        <v>32.873786723707376</v>
      </c>
      <c r="T8" s="57">
        <f t="shared" si="12"/>
        <v>26.96603349942546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1087.0024018217414</v>
      </c>
      <c r="F9" s="55">
        <v>2249.1335131123733</v>
      </c>
      <c r="G9" s="56">
        <f t="shared" si="4"/>
        <v>3336.1359149341147</v>
      </c>
      <c r="H9" s="55">
        <v>45</v>
      </c>
      <c r="I9" s="55">
        <v>53</v>
      </c>
      <c r="J9" s="56">
        <f t="shared" si="5"/>
        <v>98</v>
      </c>
      <c r="K9" s="55">
        <v>0</v>
      </c>
      <c r="L9" s="55">
        <v>0</v>
      </c>
      <c r="M9" s="56">
        <f t="shared" si="6"/>
        <v>0</v>
      </c>
      <c r="N9" s="32">
        <f t="shared" si="7"/>
        <v>0.1118315228211668</v>
      </c>
      <c r="O9" s="32">
        <f t="shared" si="8"/>
        <v>0.19646519157166084</v>
      </c>
      <c r="P9" s="33">
        <f t="shared" si="9"/>
        <v>0.15760279265561766</v>
      </c>
      <c r="Q9" s="41"/>
      <c r="R9" s="57">
        <f t="shared" si="10"/>
        <v>24.155608929372029</v>
      </c>
      <c r="S9" s="57">
        <f t="shared" si="11"/>
        <v>42.436481379478742</v>
      </c>
      <c r="T9" s="57">
        <f t="shared" si="12"/>
        <v>34.042203213613412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1187.7566282388948</v>
      </c>
      <c r="F10" s="55">
        <v>2672.293669787427</v>
      </c>
      <c r="G10" s="56">
        <f t="shared" si="4"/>
        <v>3860.0502980263218</v>
      </c>
      <c r="H10" s="55">
        <v>45</v>
      </c>
      <c r="I10" s="55">
        <v>53</v>
      </c>
      <c r="J10" s="56">
        <f t="shared" si="5"/>
        <v>98</v>
      </c>
      <c r="K10" s="55">
        <v>0</v>
      </c>
      <c r="L10" s="55">
        <v>0</v>
      </c>
      <c r="M10" s="56">
        <f t="shared" si="6"/>
        <v>0</v>
      </c>
      <c r="N10" s="32">
        <f t="shared" si="7"/>
        <v>0.12219718397519494</v>
      </c>
      <c r="O10" s="32">
        <f t="shared" si="8"/>
        <v>0.2334288670324447</v>
      </c>
      <c r="P10" s="33">
        <f t="shared" si="9"/>
        <v>0.18235309420003409</v>
      </c>
      <c r="Q10" s="41"/>
      <c r="R10" s="57">
        <f t="shared" si="10"/>
        <v>26.394591738642106</v>
      </c>
      <c r="S10" s="57">
        <f t="shared" si="11"/>
        <v>50.42063527900806</v>
      </c>
      <c r="T10" s="57">
        <f t="shared" si="12"/>
        <v>39.388268347207365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1903.4657748354311</v>
      </c>
      <c r="F11" s="55">
        <v>3268.5462441527143</v>
      </c>
      <c r="G11" s="56">
        <f t="shared" si="4"/>
        <v>5172.0120189881454</v>
      </c>
      <c r="H11" s="55">
        <v>49</v>
      </c>
      <c r="I11" s="55">
        <v>57</v>
      </c>
      <c r="J11" s="56">
        <f t="shared" si="5"/>
        <v>106</v>
      </c>
      <c r="K11" s="55">
        <v>0</v>
      </c>
      <c r="L11" s="55">
        <v>0</v>
      </c>
      <c r="M11" s="56">
        <f t="shared" si="6"/>
        <v>0</v>
      </c>
      <c r="N11" s="32">
        <f t="shared" si="7"/>
        <v>0.17984370510538844</v>
      </c>
      <c r="O11" s="32">
        <f t="shared" si="8"/>
        <v>0.26547646557445698</v>
      </c>
      <c r="P11" s="33">
        <f t="shared" si="9"/>
        <v>0.22589151026328377</v>
      </c>
      <c r="Q11" s="41"/>
      <c r="R11" s="57">
        <f t="shared" si="10"/>
        <v>38.846240302763903</v>
      </c>
      <c r="S11" s="57">
        <f t="shared" si="11"/>
        <v>57.342916564082707</v>
      </c>
      <c r="T11" s="57">
        <f t="shared" si="12"/>
        <v>48.792566216869297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1916.2005583428188</v>
      </c>
      <c r="F12" s="55">
        <v>3327.4634707665023</v>
      </c>
      <c r="G12" s="56">
        <f t="shared" si="4"/>
        <v>5243.6640291093208</v>
      </c>
      <c r="H12" s="55">
        <v>49</v>
      </c>
      <c r="I12" s="55">
        <v>57</v>
      </c>
      <c r="J12" s="56">
        <f t="shared" si="5"/>
        <v>106</v>
      </c>
      <c r="K12" s="55">
        <v>0</v>
      </c>
      <c r="L12" s="55">
        <v>0</v>
      </c>
      <c r="M12" s="56">
        <f t="shared" si="6"/>
        <v>0</v>
      </c>
      <c r="N12" s="32">
        <f t="shared" si="7"/>
        <v>0.18104691594319905</v>
      </c>
      <c r="O12" s="32">
        <f t="shared" si="8"/>
        <v>0.27026181536440075</v>
      </c>
      <c r="P12" s="33">
        <f t="shared" si="9"/>
        <v>0.22902096563195845</v>
      </c>
      <c r="Q12" s="41"/>
      <c r="R12" s="57">
        <f t="shared" si="10"/>
        <v>39.106133843730994</v>
      </c>
      <c r="S12" s="57">
        <f t="shared" si="11"/>
        <v>58.376552118710563</v>
      </c>
      <c r="T12" s="57">
        <f t="shared" si="12"/>
        <v>49.468528576503026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1948.6866340656948</v>
      </c>
      <c r="F13" s="55">
        <v>3372.3497861359583</v>
      </c>
      <c r="G13" s="56">
        <f t="shared" si="4"/>
        <v>5321.0364202016535</v>
      </c>
      <c r="H13" s="55">
        <v>49</v>
      </c>
      <c r="I13" s="55">
        <v>57</v>
      </c>
      <c r="J13" s="56">
        <f t="shared" si="5"/>
        <v>106</v>
      </c>
      <c r="K13" s="55">
        <v>0</v>
      </c>
      <c r="L13" s="55">
        <v>0</v>
      </c>
      <c r="M13" s="56">
        <f t="shared" si="6"/>
        <v>0</v>
      </c>
      <c r="N13" s="32">
        <f t="shared" si="7"/>
        <v>0.18411627305987291</v>
      </c>
      <c r="O13" s="32">
        <f t="shared" si="8"/>
        <v>0.27390755248017856</v>
      </c>
      <c r="P13" s="33">
        <f t="shared" si="9"/>
        <v>0.23240026293682972</v>
      </c>
      <c r="Q13" s="41"/>
      <c r="R13" s="57">
        <f t="shared" si="10"/>
        <v>39.769114980932549</v>
      </c>
      <c r="S13" s="57">
        <f t="shared" si="11"/>
        <v>59.164031335718569</v>
      </c>
      <c r="T13" s="57">
        <f t="shared" si="12"/>
        <v>50.198456794355224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2119.4965014565996</v>
      </c>
      <c r="F14" s="55">
        <v>3766.4001202320824</v>
      </c>
      <c r="G14" s="56">
        <f t="shared" si="4"/>
        <v>5885.896621688682</v>
      </c>
      <c r="H14" s="55">
        <v>49</v>
      </c>
      <c r="I14" s="55">
        <v>57</v>
      </c>
      <c r="J14" s="56">
        <f t="shared" si="5"/>
        <v>106</v>
      </c>
      <c r="K14" s="55">
        <v>0</v>
      </c>
      <c r="L14" s="55">
        <v>0</v>
      </c>
      <c r="M14" s="56">
        <f t="shared" si="6"/>
        <v>0</v>
      </c>
      <c r="N14" s="32">
        <f t="shared" si="7"/>
        <v>0.20025477149060844</v>
      </c>
      <c r="O14" s="32">
        <f t="shared" si="8"/>
        <v>0.30591294023977278</v>
      </c>
      <c r="P14" s="33">
        <f t="shared" si="9"/>
        <v>0.25707095657270623</v>
      </c>
      <c r="Q14" s="41"/>
      <c r="R14" s="57">
        <f t="shared" si="10"/>
        <v>43.255030641971423</v>
      </c>
      <c r="S14" s="57">
        <f t="shared" si="11"/>
        <v>66.077195091790912</v>
      </c>
      <c r="T14" s="57">
        <f t="shared" si="12"/>
        <v>55.527326619704546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11834.070057385034</v>
      </c>
      <c r="F15" s="55">
        <v>4584.8901709162265</v>
      </c>
      <c r="G15" s="56">
        <f t="shared" si="4"/>
        <v>16418.960228301261</v>
      </c>
      <c r="H15" s="55">
        <v>129</v>
      </c>
      <c r="I15" s="55">
        <v>97</v>
      </c>
      <c r="J15" s="56">
        <f t="shared" si="5"/>
        <v>226</v>
      </c>
      <c r="K15" s="55">
        <v>57</v>
      </c>
      <c r="L15" s="55">
        <v>47</v>
      </c>
      <c r="M15" s="56">
        <f t="shared" si="6"/>
        <v>104</v>
      </c>
      <c r="N15" s="32">
        <f t="shared" si="7"/>
        <v>0.28176357279488173</v>
      </c>
      <c r="O15" s="32">
        <f t="shared" si="8"/>
        <v>0.14060629817579204</v>
      </c>
      <c r="P15" s="33">
        <f t="shared" si="9"/>
        <v>0.22006970067956869</v>
      </c>
      <c r="Q15" s="41"/>
      <c r="R15" s="57">
        <f t="shared" si="10"/>
        <v>63.624032566586202</v>
      </c>
      <c r="S15" s="57">
        <f t="shared" si="11"/>
        <v>31.839515075807128</v>
      </c>
      <c r="T15" s="57">
        <f t="shared" si="12"/>
        <v>49.754424934246245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14231.807053656517</v>
      </c>
      <c r="F16" s="55">
        <v>7151.2165872638107</v>
      </c>
      <c r="G16" s="56">
        <f t="shared" si="4"/>
        <v>21383.023640920328</v>
      </c>
      <c r="H16" s="55">
        <v>126</v>
      </c>
      <c r="I16" s="55">
        <v>101</v>
      </c>
      <c r="J16" s="56">
        <f t="shared" si="5"/>
        <v>227</v>
      </c>
      <c r="K16" s="55">
        <v>93</v>
      </c>
      <c r="L16" s="55">
        <v>101</v>
      </c>
      <c r="M16" s="56">
        <f t="shared" si="6"/>
        <v>194</v>
      </c>
      <c r="N16" s="32">
        <f t="shared" si="7"/>
        <v>0.28305105516421075</v>
      </c>
      <c r="O16" s="32">
        <f t="shared" si="8"/>
        <v>0.15259509617753095</v>
      </c>
      <c r="P16" s="33">
        <f t="shared" si="9"/>
        <v>0.22011677140039868</v>
      </c>
      <c r="Q16" s="41"/>
      <c r="R16" s="57">
        <f t="shared" si="10"/>
        <v>64.985420336331131</v>
      </c>
      <c r="S16" s="57">
        <f t="shared" si="11"/>
        <v>35.40206231318718</v>
      </c>
      <c r="T16" s="57">
        <f t="shared" si="12"/>
        <v>50.791030025939023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14375.635267391628</v>
      </c>
      <c r="F17" s="55">
        <v>7592.1008224084608</v>
      </c>
      <c r="G17" s="56">
        <f t="shared" si="4"/>
        <v>21967.736089800088</v>
      </c>
      <c r="H17" s="55">
        <v>122</v>
      </c>
      <c r="I17" s="55">
        <v>103</v>
      </c>
      <c r="J17" s="56">
        <f t="shared" si="5"/>
        <v>225</v>
      </c>
      <c r="K17" s="55">
        <v>93</v>
      </c>
      <c r="L17" s="55">
        <v>91</v>
      </c>
      <c r="M17" s="56">
        <f t="shared" si="6"/>
        <v>184</v>
      </c>
      <c r="N17" s="32">
        <f t="shared" ref="N17:N81" si="13">+E17/(H17*216+K17*248)</f>
        <v>0.29091054046041015</v>
      </c>
      <c r="O17" s="32">
        <f t="shared" si="0"/>
        <v>0.16940603405945334</v>
      </c>
      <c r="P17" s="33">
        <f t="shared" si="1"/>
        <v>0.23312395035444528</v>
      </c>
      <c r="Q17" s="41"/>
      <c r="R17" s="57">
        <f t="shared" si="10"/>
        <v>66.863419848333152</v>
      </c>
      <c r="S17" s="57">
        <f t="shared" si="11"/>
        <v>39.134540321693095</v>
      </c>
      <c r="T17" s="57">
        <f t="shared" si="12"/>
        <v>53.71084618533029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15710.583104885442</v>
      </c>
      <c r="F18" s="55">
        <v>9095.5347471494479</v>
      </c>
      <c r="G18" s="56">
        <f t="shared" si="4"/>
        <v>24806.117852034891</v>
      </c>
      <c r="H18" s="55">
        <v>126</v>
      </c>
      <c r="I18" s="55">
        <v>104</v>
      </c>
      <c r="J18" s="56">
        <f t="shared" si="5"/>
        <v>230</v>
      </c>
      <c r="K18" s="55">
        <v>93</v>
      </c>
      <c r="L18" s="55">
        <v>84</v>
      </c>
      <c r="M18" s="56">
        <f t="shared" si="6"/>
        <v>177</v>
      </c>
      <c r="N18" s="32">
        <f t="shared" si="13"/>
        <v>0.31246187559438032</v>
      </c>
      <c r="O18" s="32">
        <f t="shared" si="0"/>
        <v>0.21007794593379175</v>
      </c>
      <c r="P18" s="33">
        <f t="shared" si="1"/>
        <v>0.26509059857265638</v>
      </c>
      <c r="Q18" s="41"/>
      <c r="R18" s="57">
        <f t="shared" si="10"/>
        <v>71.737822396737172</v>
      </c>
      <c r="S18" s="57">
        <f t="shared" si="11"/>
        <v>48.380503974199193</v>
      </c>
      <c r="T18" s="57">
        <f t="shared" si="12"/>
        <v>60.948692511142241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17012.807004671482</v>
      </c>
      <c r="F19" s="55">
        <v>10183.479863006018</v>
      </c>
      <c r="G19" s="56">
        <f t="shared" si="4"/>
        <v>27196.2868676775</v>
      </c>
      <c r="H19" s="55">
        <v>124</v>
      </c>
      <c r="I19" s="55">
        <v>106</v>
      </c>
      <c r="J19" s="56">
        <f t="shared" si="5"/>
        <v>230</v>
      </c>
      <c r="K19" s="55">
        <v>93</v>
      </c>
      <c r="L19" s="55">
        <v>85</v>
      </c>
      <c r="M19" s="56">
        <f t="shared" si="6"/>
        <v>178</v>
      </c>
      <c r="N19" s="32">
        <f t="shared" si="13"/>
        <v>0.34129367285892076</v>
      </c>
      <c r="O19" s="32">
        <f t="shared" si="0"/>
        <v>0.23156903454170497</v>
      </c>
      <c r="P19" s="33">
        <f t="shared" si="1"/>
        <v>0.28986492653987783</v>
      </c>
      <c r="Q19" s="41"/>
      <c r="R19" s="57">
        <f t="shared" si="10"/>
        <v>78.400032279592082</v>
      </c>
      <c r="S19" s="57">
        <f t="shared" si="11"/>
        <v>53.316648497413702</v>
      </c>
      <c r="T19" s="57">
        <f t="shared" si="12"/>
        <v>66.657565852150739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17057.319836636125</v>
      </c>
      <c r="F20" s="55">
        <v>14747.483803685296</v>
      </c>
      <c r="G20" s="56">
        <f t="shared" si="4"/>
        <v>31804.803640321421</v>
      </c>
      <c r="H20" s="55">
        <v>164</v>
      </c>
      <c r="I20" s="55">
        <v>150</v>
      </c>
      <c r="J20" s="56">
        <f t="shared" si="5"/>
        <v>314</v>
      </c>
      <c r="K20" s="55">
        <v>93</v>
      </c>
      <c r="L20" s="55">
        <v>86</v>
      </c>
      <c r="M20" s="56">
        <f t="shared" si="6"/>
        <v>179</v>
      </c>
      <c r="N20" s="32">
        <f t="shared" si="13"/>
        <v>0.291637940032761</v>
      </c>
      <c r="O20" s="32">
        <f t="shared" si="0"/>
        <v>0.27448413869277277</v>
      </c>
      <c r="P20" s="33">
        <f t="shared" si="1"/>
        <v>0.28342485599487971</v>
      </c>
      <c r="Q20" s="41"/>
      <c r="R20" s="57">
        <f t="shared" si="10"/>
        <v>66.370894305977146</v>
      </c>
      <c r="S20" s="57">
        <f t="shared" si="11"/>
        <v>62.489338151208884</v>
      </c>
      <c r="T20" s="57">
        <f t="shared" si="12"/>
        <v>64.512786288684424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15751.01377654866</v>
      </c>
      <c r="F21" s="55">
        <v>14878.727162127756</v>
      </c>
      <c r="G21" s="56">
        <f t="shared" si="4"/>
        <v>30629.740938676416</v>
      </c>
      <c r="H21" s="55">
        <v>164</v>
      </c>
      <c r="I21" s="55">
        <v>150</v>
      </c>
      <c r="J21" s="56">
        <f t="shared" si="5"/>
        <v>314</v>
      </c>
      <c r="K21" s="55">
        <v>89</v>
      </c>
      <c r="L21" s="55">
        <v>86</v>
      </c>
      <c r="M21" s="56">
        <f t="shared" si="6"/>
        <v>175</v>
      </c>
      <c r="N21" s="32">
        <f t="shared" si="13"/>
        <v>0.27394973174740261</v>
      </c>
      <c r="O21" s="32">
        <f t="shared" si="0"/>
        <v>0.27692687541184774</v>
      </c>
      <c r="P21" s="33">
        <f t="shared" si="1"/>
        <v>0.2753878743677301</v>
      </c>
      <c r="Q21" s="41"/>
      <c r="R21" s="57">
        <f t="shared" si="10"/>
        <v>62.256971448808933</v>
      </c>
      <c r="S21" s="57">
        <f t="shared" si="11"/>
        <v>63.045454076812526</v>
      </c>
      <c r="T21" s="57">
        <f t="shared" si="12"/>
        <v>62.63750703205811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15061.316867087966</v>
      </c>
      <c r="F22" s="55">
        <v>14458.780486563683</v>
      </c>
      <c r="G22" s="56">
        <f t="shared" si="4"/>
        <v>29520.097353651647</v>
      </c>
      <c r="H22" s="55">
        <v>160</v>
      </c>
      <c r="I22" s="55">
        <v>150</v>
      </c>
      <c r="J22" s="56">
        <f t="shared" si="5"/>
        <v>310</v>
      </c>
      <c r="K22" s="55">
        <v>89</v>
      </c>
      <c r="L22" s="55">
        <v>86</v>
      </c>
      <c r="M22" s="56">
        <f t="shared" si="6"/>
        <v>175</v>
      </c>
      <c r="N22" s="32">
        <f t="shared" si="13"/>
        <v>0.26595064393078061</v>
      </c>
      <c r="O22" s="32">
        <f t="shared" si="0"/>
        <v>0.26911071483330262</v>
      </c>
      <c r="P22" s="33">
        <f t="shared" si="1"/>
        <v>0.2674891025158721</v>
      </c>
      <c r="Q22" s="41"/>
      <c r="R22" s="57">
        <f t="shared" si="10"/>
        <v>60.487216333686611</v>
      </c>
      <c r="S22" s="57">
        <f t="shared" si="11"/>
        <v>61.266019010863062</v>
      </c>
      <c r="T22" s="57">
        <f t="shared" si="12"/>
        <v>60.866180110621954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13671.76203561396</v>
      </c>
      <c r="F23" s="55">
        <v>11967.65223533656</v>
      </c>
      <c r="G23" s="56">
        <f t="shared" si="4"/>
        <v>25639.414270950518</v>
      </c>
      <c r="H23" s="55">
        <v>163</v>
      </c>
      <c r="I23" s="55">
        <v>148</v>
      </c>
      <c r="J23" s="56">
        <f t="shared" si="5"/>
        <v>311</v>
      </c>
      <c r="K23" s="55">
        <v>96</v>
      </c>
      <c r="L23" s="55">
        <v>86</v>
      </c>
      <c r="M23" s="56">
        <f t="shared" si="6"/>
        <v>182</v>
      </c>
      <c r="N23" s="32">
        <f t="shared" si="13"/>
        <v>0.23166195668316997</v>
      </c>
      <c r="O23" s="32">
        <f t="shared" si="0"/>
        <v>0.22455066487797509</v>
      </c>
      <c r="P23" s="33">
        <f t="shared" si="1"/>
        <v>0.22828739823839408</v>
      </c>
      <c r="Q23" s="41"/>
      <c r="R23" s="57">
        <f t="shared" si="10"/>
        <v>52.786726006231504</v>
      </c>
      <c r="S23" s="57">
        <f t="shared" si="11"/>
        <v>51.143812971523758</v>
      </c>
      <c r="T23" s="57">
        <f t="shared" si="12"/>
        <v>52.00692549888543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12911.612566710473</v>
      </c>
      <c r="F24" s="55">
        <v>11054.978198721785</v>
      </c>
      <c r="G24" s="56">
        <f t="shared" si="4"/>
        <v>23966.590765432258</v>
      </c>
      <c r="H24" s="55">
        <v>164</v>
      </c>
      <c r="I24" s="55">
        <v>154</v>
      </c>
      <c r="J24" s="56">
        <f t="shared" si="5"/>
        <v>318</v>
      </c>
      <c r="K24" s="55">
        <v>91</v>
      </c>
      <c r="L24" s="55">
        <v>85</v>
      </c>
      <c r="M24" s="56">
        <f t="shared" si="6"/>
        <v>176</v>
      </c>
      <c r="N24" s="32">
        <f t="shared" si="13"/>
        <v>0.22264471938733746</v>
      </c>
      <c r="O24" s="32">
        <f t="shared" si="0"/>
        <v>0.20342592004125173</v>
      </c>
      <c r="P24" s="33">
        <f t="shared" si="1"/>
        <v>0.21334737542223559</v>
      </c>
      <c r="Q24" s="41"/>
      <c r="R24" s="57">
        <f t="shared" si="10"/>
        <v>50.63377477141362</v>
      </c>
      <c r="S24" s="57">
        <f t="shared" si="11"/>
        <v>46.25513890678571</v>
      </c>
      <c r="T24" s="57">
        <f t="shared" si="12"/>
        <v>48.515365921927646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11905.056472152279</v>
      </c>
      <c r="F25" s="55">
        <v>10871.835463050107</v>
      </c>
      <c r="G25" s="56">
        <f t="shared" si="4"/>
        <v>22776.891935202388</v>
      </c>
      <c r="H25" s="55">
        <v>160</v>
      </c>
      <c r="I25" s="55">
        <v>150</v>
      </c>
      <c r="J25" s="56">
        <f t="shared" si="5"/>
        <v>310</v>
      </c>
      <c r="K25" s="55">
        <v>91</v>
      </c>
      <c r="L25" s="55">
        <v>85</v>
      </c>
      <c r="M25" s="56">
        <f t="shared" si="6"/>
        <v>176</v>
      </c>
      <c r="N25" s="32">
        <f t="shared" si="13"/>
        <v>0.20839267035695769</v>
      </c>
      <c r="O25" s="32">
        <f t="shared" si="0"/>
        <v>0.20328787328066766</v>
      </c>
      <c r="P25" s="33">
        <f t="shared" si="1"/>
        <v>0.20592445334155204</v>
      </c>
      <c r="Q25" s="41"/>
      <c r="R25" s="57">
        <f t="shared" si="10"/>
        <v>47.430503873116649</v>
      </c>
      <c r="S25" s="57">
        <f t="shared" si="11"/>
        <v>46.263129630000456</v>
      </c>
      <c r="T25" s="57">
        <f t="shared" si="12"/>
        <v>46.866032788482279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11219.889971369648</v>
      </c>
      <c r="F26" s="55">
        <v>10569.282527041325</v>
      </c>
      <c r="G26" s="56">
        <f t="shared" si="4"/>
        <v>21789.172498410975</v>
      </c>
      <c r="H26" s="55">
        <v>163</v>
      </c>
      <c r="I26" s="55">
        <v>150</v>
      </c>
      <c r="J26" s="56">
        <f t="shared" si="5"/>
        <v>313</v>
      </c>
      <c r="K26" s="55">
        <v>91</v>
      </c>
      <c r="L26" s="55">
        <v>85</v>
      </c>
      <c r="M26" s="56">
        <f t="shared" si="6"/>
        <v>176</v>
      </c>
      <c r="N26" s="32">
        <f t="shared" si="13"/>
        <v>0.19419637862381695</v>
      </c>
      <c r="O26" s="32">
        <f t="shared" si="0"/>
        <v>0.19763056333285947</v>
      </c>
      <c r="P26" s="33">
        <f t="shared" si="1"/>
        <v>0.19584716777891506</v>
      </c>
      <c r="Q26" s="41"/>
      <c r="R26" s="57">
        <f t="shared" si="10"/>
        <v>44.172795162872632</v>
      </c>
      <c r="S26" s="57">
        <f t="shared" si="11"/>
        <v>44.975670327835424</v>
      </c>
      <c r="T26" s="57">
        <f t="shared" si="12"/>
        <v>44.558634966075616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10549.657232853689</v>
      </c>
      <c r="F27" s="55">
        <v>7702.5323836160305</v>
      </c>
      <c r="G27" s="56">
        <f t="shared" si="4"/>
        <v>18252.189616469721</v>
      </c>
      <c r="H27" s="55">
        <v>169</v>
      </c>
      <c r="I27" s="55">
        <v>151</v>
      </c>
      <c r="J27" s="56">
        <f t="shared" si="5"/>
        <v>320</v>
      </c>
      <c r="K27" s="55">
        <v>92</v>
      </c>
      <c r="L27" s="55">
        <v>91</v>
      </c>
      <c r="M27" s="56">
        <f t="shared" si="6"/>
        <v>183</v>
      </c>
      <c r="N27" s="32">
        <f t="shared" si="13"/>
        <v>0.17784317654844387</v>
      </c>
      <c r="O27" s="32">
        <f t="shared" si="0"/>
        <v>0.13957908784459319</v>
      </c>
      <c r="P27" s="33">
        <f t="shared" si="1"/>
        <v>0.15940220094031407</v>
      </c>
      <c r="Q27" s="41"/>
      <c r="R27" s="57">
        <f t="shared" si="10"/>
        <v>40.420142654611837</v>
      </c>
      <c r="S27" s="57">
        <f t="shared" si="11"/>
        <v>31.828646213289382</v>
      </c>
      <c r="T27" s="57">
        <f t="shared" si="12"/>
        <v>36.286659277275788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3052.9974587185188</v>
      </c>
      <c r="F28" s="55">
        <v>3054.3834273465345</v>
      </c>
      <c r="G28" s="56">
        <f t="shared" si="4"/>
        <v>6107.3808860650533</v>
      </c>
      <c r="H28" s="55">
        <v>94</v>
      </c>
      <c r="I28" s="55">
        <v>91</v>
      </c>
      <c r="J28" s="56">
        <f t="shared" si="5"/>
        <v>185</v>
      </c>
      <c r="K28" s="55">
        <v>0</v>
      </c>
      <c r="L28" s="55">
        <v>0</v>
      </c>
      <c r="M28" s="56">
        <f t="shared" si="6"/>
        <v>0</v>
      </c>
      <c r="N28" s="32">
        <f t="shared" si="13"/>
        <v>0.15036433504326827</v>
      </c>
      <c r="O28" s="32">
        <f t="shared" si="0"/>
        <v>0.1553919122581672</v>
      </c>
      <c r="P28" s="33">
        <f t="shared" si="1"/>
        <v>0.15283735951113747</v>
      </c>
      <c r="Q28" s="41"/>
      <c r="R28" s="57">
        <f t="shared" si="10"/>
        <v>32.478696369345947</v>
      </c>
      <c r="S28" s="57">
        <f t="shared" si="11"/>
        <v>33.564653047764118</v>
      </c>
      <c r="T28" s="57">
        <f t="shared" si="12"/>
        <v>33.012869654405691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2739.6303176795477</v>
      </c>
      <c r="F29" s="55">
        <v>2951.8143182222757</v>
      </c>
      <c r="G29" s="56">
        <f t="shared" si="4"/>
        <v>5691.4446359018239</v>
      </c>
      <c r="H29" s="55">
        <v>94</v>
      </c>
      <c r="I29" s="55">
        <v>82</v>
      </c>
      <c r="J29" s="56">
        <f t="shared" si="5"/>
        <v>176</v>
      </c>
      <c r="K29" s="55">
        <v>0</v>
      </c>
      <c r="L29" s="55">
        <v>0</v>
      </c>
      <c r="M29" s="56">
        <f t="shared" si="6"/>
        <v>0</v>
      </c>
      <c r="N29" s="32">
        <f t="shared" si="13"/>
        <v>0.13493057120171137</v>
      </c>
      <c r="O29" s="32">
        <f t="shared" si="0"/>
        <v>0.16665618327813209</v>
      </c>
      <c r="P29" s="33">
        <f t="shared" si="1"/>
        <v>0.14971182228277105</v>
      </c>
      <c r="Q29" s="41"/>
      <c r="R29" s="57">
        <f t="shared" si="10"/>
        <v>29.145003379569655</v>
      </c>
      <c r="S29" s="57">
        <f t="shared" si="11"/>
        <v>35.99773558807653</v>
      </c>
      <c r="T29" s="57">
        <f t="shared" si="12"/>
        <v>32.337753613078547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2640.1377863958146</v>
      </c>
      <c r="F30" s="55">
        <v>2902.332564546221</v>
      </c>
      <c r="G30" s="56">
        <f t="shared" si="4"/>
        <v>5542.470350942036</v>
      </c>
      <c r="H30" s="55">
        <v>92</v>
      </c>
      <c r="I30" s="55">
        <v>89</v>
      </c>
      <c r="J30" s="56">
        <f t="shared" si="5"/>
        <v>181</v>
      </c>
      <c r="K30" s="55">
        <v>0</v>
      </c>
      <c r="L30" s="55">
        <v>0</v>
      </c>
      <c r="M30" s="56">
        <f t="shared" si="6"/>
        <v>0</v>
      </c>
      <c r="N30" s="32">
        <f t="shared" si="13"/>
        <v>0.13285717524133528</v>
      </c>
      <c r="O30" s="32">
        <f t="shared" si="0"/>
        <v>0.15097443635800151</v>
      </c>
      <c r="P30" s="33">
        <f t="shared" si="1"/>
        <v>0.14176566275174024</v>
      </c>
      <c r="Q30" s="41"/>
      <c r="R30" s="57">
        <f t="shared" si="10"/>
        <v>28.697149852128419</v>
      </c>
      <c r="S30" s="57">
        <f t="shared" si="11"/>
        <v>32.610478253328324</v>
      </c>
      <c r="T30" s="57">
        <f t="shared" si="12"/>
        <v>30.621383154375888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2404.2814607597525</v>
      </c>
      <c r="F31" s="55">
        <v>2803.0971617360365</v>
      </c>
      <c r="G31" s="56">
        <f t="shared" si="4"/>
        <v>5207.3786224957894</v>
      </c>
      <c r="H31" s="55">
        <v>92</v>
      </c>
      <c r="I31" s="55">
        <v>90</v>
      </c>
      <c r="J31" s="56">
        <f t="shared" si="5"/>
        <v>182</v>
      </c>
      <c r="K31" s="55">
        <v>0</v>
      </c>
      <c r="L31" s="55">
        <v>0</v>
      </c>
      <c r="M31" s="56">
        <f t="shared" si="6"/>
        <v>0</v>
      </c>
      <c r="N31" s="32">
        <f t="shared" si="13"/>
        <v>0.12098839879024519</v>
      </c>
      <c r="O31" s="32">
        <f t="shared" si="0"/>
        <v>0.14419224083004303</v>
      </c>
      <c r="P31" s="33">
        <f t="shared" si="1"/>
        <v>0.1324628261725628</v>
      </c>
      <c r="Q31" s="41"/>
      <c r="R31" s="57">
        <f t="shared" si="10"/>
        <v>26.13349413869296</v>
      </c>
      <c r="S31" s="57">
        <f t="shared" si="11"/>
        <v>31.145524019289294</v>
      </c>
      <c r="T31" s="57">
        <f t="shared" si="12"/>
        <v>28.611970453273567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2167.2795813382272</v>
      </c>
      <c r="F32" s="55">
        <v>2623.3940680255178</v>
      </c>
      <c r="G32" s="56">
        <f t="shared" si="4"/>
        <v>4790.6736493637454</v>
      </c>
      <c r="H32" s="55">
        <v>92</v>
      </c>
      <c r="I32" s="55">
        <v>89</v>
      </c>
      <c r="J32" s="56">
        <f t="shared" si="5"/>
        <v>181</v>
      </c>
      <c r="K32" s="55">
        <v>0</v>
      </c>
      <c r="L32" s="55">
        <v>0</v>
      </c>
      <c r="M32" s="56">
        <f t="shared" si="6"/>
        <v>0</v>
      </c>
      <c r="N32" s="32">
        <f t="shared" si="13"/>
        <v>0.10906197571146474</v>
      </c>
      <c r="O32" s="32">
        <f t="shared" si="0"/>
        <v>0.13646452705084883</v>
      </c>
      <c r="P32" s="33">
        <f t="shared" si="1"/>
        <v>0.12253615841425582</v>
      </c>
      <c r="Q32" s="41"/>
      <c r="R32" s="57">
        <f t="shared" si="10"/>
        <v>23.557386753676383</v>
      </c>
      <c r="S32" s="57">
        <f t="shared" si="11"/>
        <v>29.476337842983344</v>
      </c>
      <c r="T32" s="57">
        <f t="shared" si="12"/>
        <v>26.467810217479258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1533.92680507301</v>
      </c>
      <c r="F33" s="55">
        <v>2038.0081946793034</v>
      </c>
      <c r="G33" s="56">
        <f t="shared" si="4"/>
        <v>3571.9349997523132</v>
      </c>
      <c r="H33" s="55">
        <v>89</v>
      </c>
      <c r="I33" s="55">
        <v>89</v>
      </c>
      <c r="J33" s="56">
        <f t="shared" si="5"/>
        <v>178</v>
      </c>
      <c r="K33" s="55">
        <v>0</v>
      </c>
      <c r="L33" s="55">
        <v>0</v>
      </c>
      <c r="M33" s="56">
        <f t="shared" si="6"/>
        <v>0</v>
      </c>
      <c r="N33" s="32">
        <f t="shared" si="13"/>
        <v>7.9792280746619329E-2</v>
      </c>
      <c r="O33" s="32">
        <f t="shared" si="0"/>
        <v>0.10601374296084599</v>
      </c>
      <c r="P33" s="33">
        <f t="shared" si="1"/>
        <v>9.2903011853732662E-2</v>
      </c>
      <c r="Q33" s="41"/>
      <c r="R33" s="57">
        <f t="shared" si="10"/>
        <v>17.235132641269775</v>
      </c>
      <c r="S33" s="57">
        <f t="shared" si="11"/>
        <v>22.898968479542734</v>
      </c>
      <c r="T33" s="57">
        <f t="shared" si="12"/>
        <v>20.067050560406255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773.99841266978228</v>
      </c>
      <c r="F34" s="55">
        <v>898.4640825569569</v>
      </c>
      <c r="G34" s="56">
        <f t="shared" si="4"/>
        <v>1672.4624952267391</v>
      </c>
      <c r="H34" s="55">
        <v>87</v>
      </c>
      <c r="I34" s="55">
        <v>89</v>
      </c>
      <c r="J34" s="56">
        <f t="shared" si="5"/>
        <v>176</v>
      </c>
      <c r="K34" s="55">
        <v>0</v>
      </c>
      <c r="L34" s="55">
        <v>0</v>
      </c>
      <c r="M34" s="56">
        <f t="shared" si="6"/>
        <v>0</v>
      </c>
      <c r="N34" s="32">
        <f t="shared" si="13"/>
        <v>4.1187654995199142E-2</v>
      </c>
      <c r="O34" s="32">
        <f t="shared" si="0"/>
        <v>4.6736583570378534E-2</v>
      </c>
      <c r="P34" s="33">
        <f t="shared" si="1"/>
        <v>4.3993647286056897E-2</v>
      </c>
      <c r="Q34" s="41"/>
      <c r="R34" s="57">
        <f t="shared" si="10"/>
        <v>8.8965334789630148</v>
      </c>
      <c r="S34" s="57">
        <f t="shared" si="11"/>
        <v>10.095102051201764</v>
      </c>
      <c r="T34" s="57">
        <f t="shared" si="12"/>
        <v>9.5026278137882905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451.33562747243116</v>
      </c>
      <c r="F35" s="55">
        <v>507.52135992588308</v>
      </c>
      <c r="G35" s="56">
        <f t="shared" si="4"/>
        <v>958.85698739831423</v>
      </c>
      <c r="H35" s="55">
        <v>89</v>
      </c>
      <c r="I35" s="55">
        <v>91</v>
      </c>
      <c r="J35" s="56">
        <f t="shared" si="5"/>
        <v>180</v>
      </c>
      <c r="K35" s="55">
        <v>0</v>
      </c>
      <c r="L35" s="55">
        <v>0</v>
      </c>
      <c r="M35" s="56">
        <f t="shared" si="6"/>
        <v>0</v>
      </c>
      <c r="N35" s="32">
        <f t="shared" si="13"/>
        <v>2.3477716784874696E-2</v>
      </c>
      <c r="O35" s="32">
        <f t="shared" si="0"/>
        <v>2.5820175006404308E-2</v>
      </c>
      <c r="P35" s="33">
        <f t="shared" si="1"/>
        <v>2.4661959552425776E-2</v>
      </c>
      <c r="Q35" s="41"/>
      <c r="R35" s="57">
        <f t="shared" si="10"/>
        <v>5.0711868255329344</v>
      </c>
      <c r="S35" s="57">
        <f t="shared" si="11"/>
        <v>5.5771578013833301</v>
      </c>
      <c r="T35" s="57">
        <f t="shared" si="12"/>
        <v>5.3269832633239682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95.505064454699522</v>
      </c>
      <c r="F36" s="60">
        <v>109.00000000176004</v>
      </c>
      <c r="G36" s="61">
        <f t="shared" si="4"/>
        <v>204.50506445645956</v>
      </c>
      <c r="H36" s="60">
        <v>89</v>
      </c>
      <c r="I36" s="60">
        <v>91</v>
      </c>
      <c r="J36" s="61">
        <f t="shared" si="5"/>
        <v>180</v>
      </c>
      <c r="K36" s="60">
        <v>0</v>
      </c>
      <c r="L36" s="60">
        <v>0</v>
      </c>
      <c r="M36" s="61">
        <f t="shared" si="6"/>
        <v>0</v>
      </c>
      <c r="N36" s="34">
        <f t="shared" si="13"/>
        <v>4.968012091900724E-3</v>
      </c>
      <c r="O36" s="34">
        <f t="shared" si="0"/>
        <v>5.5453805454700874E-3</v>
      </c>
      <c r="P36" s="35">
        <f t="shared" si="1"/>
        <v>5.259903921205236E-3</v>
      </c>
      <c r="Q36" s="41"/>
      <c r="R36" s="57">
        <f t="shared" si="10"/>
        <v>1.0730906118505563</v>
      </c>
      <c r="S36" s="57">
        <f t="shared" si="11"/>
        <v>1.197802197821539</v>
      </c>
      <c r="T36" s="57">
        <f t="shared" si="12"/>
        <v>1.1361392469803309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3871.5482493504032</v>
      </c>
      <c r="F37" s="55">
        <v>3322.7896644105076</v>
      </c>
      <c r="G37" s="64">
        <f t="shared" si="4"/>
        <v>7194.3379137609109</v>
      </c>
      <c r="H37" s="63">
        <v>46</v>
      </c>
      <c r="I37" s="63">
        <v>42</v>
      </c>
      <c r="J37" s="64">
        <f t="shared" si="5"/>
        <v>88</v>
      </c>
      <c r="K37" s="63">
        <v>43</v>
      </c>
      <c r="L37" s="63">
        <v>42</v>
      </c>
      <c r="M37" s="64">
        <f t="shared" si="6"/>
        <v>85</v>
      </c>
      <c r="N37" s="30">
        <f t="shared" si="13"/>
        <v>0.18793923540535937</v>
      </c>
      <c r="O37" s="30">
        <f t="shared" si="0"/>
        <v>0.1705043957517707</v>
      </c>
      <c r="P37" s="31">
        <f t="shared" si="1"/>
        <v>0.17946362786272477</v>
      </c>
      <c r="Q37" s="41"/>
      <c r="R37" s="57">
        <f t="shared" si="10"/>
        <v>43.500542127532619</v>
      </c>
      <c r="S37" s="57">
        <f t="shared" si="11"/>
        <v>39.557019814410808</v>
      </c>
      <c r="T37" s="57">
        <f t="shared" si="12"/>
        <v>41.585768287635325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3616.6671488523639</v>
      </c>
      <c r="F38" s="55">
        <v>3247.5993791921001</v>
      </c>
      <c r="G38" s="56">
        <f t="shared" si="4"/>
        <v>6864.2665280444635</v>
      </c>
      <c r="H38" s="55">
        <v>42</v>
      </c>
      <c r="I38" s="55">
        <v>42</v>
      </c>
      <c r="J38" s="56">
        <f t="shared" si="5"/>
        <v>84</v>
      </c>
      <c r="K38" s="55">
        <v>47</v>
      </c>
      <c r="L38" s="55">
        <v>41</v>
      </c>
      <c r="M38" s="56">
        <f t="shared" si="6"/>
        <v>88</v>
      </c>
      <c r="N38" s="32">
        <f t="shared" si="13"/>
        <v>0.1744822051742746</v>
      </c>
      <c r="O38" s="32">
        <f t="shared" si="0"/>
        <v>0.16879414652765592</v>
      </c>
      <c r="P38" s="33">
        <f t="shared" si="1"/>
        <v>0.17174405844786989</v>
      </c>
      <c r="Q38" s="41"/>
      <c r="R38" s="57">
        <f t="shared" si="10"/>
        <v>40.636709537667009</v>
      </c>
      <c r="S38" s="57">
        <f t="shared" si="11"/>
        <v>39.12770336376024</v>
      </c>
      <c r="T38" s="57">
        <f t="shared" si="12"/>
        <v>39.908526325839901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3477.8707330593152</v>
      </c>
      <c r="F39" s="55">
        <v>3134.9252332501446</v>
      </c>
      <c r="G39" s="56">
        <f t="shared" si="4"/>
        <v>6612.7959663094598</v>
      </c>
      <c r="H39" s="55">
        <v>42</v>
      </c>
      <c r="I39" s="55">
        <v>42</v>
      </c>
      <c r="J39" s="56">
        <f t="shared" si="5"/>
        <v>84</v>
      </c>
      <c r="K39" s="55">
        <v>44</v>
      </c>
      <c r="L39" s="55">
        <v>41</v>
      </c>
      <c r="M39" s="56">
        <f t="shared" si="6"/>
        <v>85</v>
      </c>
      <c r="N39" s="32">
        <f t="shared" si="13"/>
        <v>0.17403276286325636</v>
      </c>
      <c r="O39" s="32">
        <f t="shared" si="0"/>
        <v>0.16293790193607821</v>
      </c>
      <c r="P39" s="33">
        <f t="shared" si="1"/>
        <v>0.16859055594303129</v>
      </c>
      <c r="Q39" s="41"/>
      <c r="R39" s="57">
        <f t="shared" si="10"/>
        <v>40.440357361154831</v>
      </c>
      <c r="S39" s="57">
        <f t="shared" si="11"/>
        <v>37.770183533134272</v>
      </c>
      <c r="T39" s="57">
        <f t="shared" si="12"/>
        <v>39.128970214848877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3397.3358541309408</v>
      </c>
      <c r="F40" s="55">
        <v>3115.5951525702176</v>
      </c>
      <c r="G40" s="56">
        <f t="shared" si="4"/>
        <v>6512.9310067011584</v>
      </c>
      <c r="H40" s="55">
        <v>42</v>
      </c>
      <c r="I40" s="55">
        <v>42</v>
      </c>
      <c r="J40" s="56">
        <f t="shared" si="5"/>
        <v>84</v>
      </c>
      <c r="K40" s="55">
        <v>48</v>
      </c>
      <c r="L40" s="55">
        <v>43</v>
      </c>
      <c r="M40" s="56">
        <f t="shared" si="6"/>
        <v>91</v>
      </c>
      <c r="N40" s="32">
        <f t="shared" si="13"/>
        <v>0.16196299838534234</v>
      </c>
      <c r="O40" s="32">
        <f t="shared" si="0"/>
        <v>0.1578635565753049</v>
      </c>
      <c r="P40" s="33">
        <f t="shared" si="1"/>
        <v>0.1599757075727343</v>
      </c>
      <c r="Q40" s="41"/>
      <c r="R40" s="57">
        <f t="shared" si="10"/>
        <v>37.748176157010455</v>
      </c>
      <c r="S40" s="57">
        <f t="shared" si="11"/>
        <v>36.654060618473146</v>
      </c>
      <c r="T40" s="57">
        <f t="shared" si="12"/>
        <v>37.216748609720902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3360.1985183314168</v>
      </c>
      <c r="F41" s="55">
        <v>3049.2334753322802</v>
      </c>
      <c r="G41" s="56">
        <f t="shared" si="4"/>
        <v>6409.4319936636966</v>
      </c>
      <c r="H41" s="55">
        <v>42</v>
      </c>
      <c r="I41" s="55">
        <v>42</v>
      </c>
      <c r="J41" s="56">
        <f t="shared" si="5"/>
        <v>84</v>
      </c>
      <c r="K41" s="55">
        <v>45</v>
      </c>
      <c r="L41" s="55">
        <v>43</v>
      </c>
      <c r="M41" s="56">
        <f t="shared" si="6"/>
        <v>88</v>
      </c>
      <c r="N41" s="32">
        <f t="shared" si="13"/>
        <v>0.16608335895271931</v>
      </c>
      <c r="O41" s="32">
        <f t="shared" si="0"/>
        <v>0.15450108812992908</v>
      </c>
      <c r="P41" s="33">
        <f t="shared" si="1"/>
        <v>0.16036409111448399</v>
      </c>
      <c r="Q41" s="41"/>
      <c r="R41" s="57">
        <f t="shared" si="10"/>
        <v>38.622971475073754</v>
      </c>
      <c r="S41" s="57">
        <f t="shared" si="11"/>
        <v>35.873335003909176</v>
      </c>
      <c r="T41" s="57">
        <f t="shared" si="12"/>
        <v>37.264139498044749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2661.757545018158</v>
      </c>
      <c r="F42" s="55">
        <v>1698.2414262107734</v>
      </c>
      <c r="G42" s="56">
        <f t="shared" si="4"/>
        <v>4359.9989712289316</v>
      </c>
      <c r="H42" s="55">
        <v>0</v>
      </c>
      <c r="I42" s="55">
        <v>0</v>
      </c>
      <c r="J42" s="56">
        <f t="shared" si="5"/>
        <v>0</v>
      </c>
      <c r="K42" s="55">
        <v>44</v>
      </c>
      <c r="L42" s="55">
        <v>43</v>
      </c>
      <c r="M42" s="56">
        <f t="shared" si="6"/>
        <v>87</v>
      </c>
      <c r="N42" s="32">
        <f t="shared" si="13"/>
        <v>0.24392939378832093</v>
      </c>
      <c r="O42" s="32">
        <f t="shared" si="0"/>
        <v>0.15924994619380844</v>
      </c>
      <c r="P42" s="33">
        <f t="shared" si="1"/>
        <v>0.2020763334829872</v>
      </c>
      <c r="Q42" s="41"/>
      <c r="R42" s="57">
        <f t="shared" si="10"/>
        <v>60.494489659503593</v>
      </c>
      <c r="S42" s="57">
        <f t="shared" si="11"/>
        <v>39.4939866560645</v>
      </c>
      <c r="T42" s="57">
        <f t="shared" si="12"/>
        <v>50.114930703780821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2426.0060542950923</v>
      </c>
      <c r="F43" s="55">
        <v>1507.3723156118899</v>
      </c>
      <c r="G43" s="56">
        <f t="shared" si="4"/>
        <v>3933.3783699069822</v>
      </c>
      <c r="H43" s="55">
        <v>0</v>
      </c>
      <c r="I43" s="55">
        <v>0</v>
      </c>
      <c r="J43" s="56">
        <f t="shared" si="5"/>
        <v>0</v>
      </c>
      <c r="K43" s="55">
        <v>45</v>
      </c>
      <c r="L43" s="55">
        <v>43</v>
      </c>
      <c r="M43" s="56">
        <f t="shared" si="6"/>
        <v>88</v>
      </c>
      <c r="N43" s="32">
        <f t="shared" si="13"/>
        <v>0.21738405504436312</v>
      </c>
      <c r="O43" s="32">
        <f t="shared" si="0"/>
        <v>0.14135149246173012</v>
      </c>
      <c r="P43" s="33">
        <f t="shared" si="1"/>
        <v>0.18023178014603108</v>
      </c>
      <c r="Q43" s="41"/>
      <c r="R43" s="57">
        <f t="shared" si="10"/>
        <v>53.911245651002055</v>
      </c>
      <c r="S43" s="57">
        <f t="shared" si="11"/>
        <v>35.055170130509069</v>
      </c>
      <c r="T43" s="57">
        <f t="shared" si="12"/>
        <v>44.697481476215707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2348.3808799919179</v>
      </c>
      <c r="F44" s="55">
        <v>1439.9793453532477</v>
      </c>
      <c r="G44" s="56">
        <f t="shared" si="4"/>
        <v>3788.3602253451654</v>
      </c>
      <c r="H44" s="55">
        <v>0</v>
      </c>
      <c r="I44" s="55">
        <v>0</v>
      </c>
      <c r="J44" s="56">
        <f t="shared" si="5"/>
        <v>0</v>
      </c>
      <c r="K44" s="55">
        <v>45</v>
      </c>
      <c r="L44" s="55">
        <v>43</v>
      </c>
      <c r="M44" s="56">
        <f t="shared" si="6"/>
        <v>88</v>
      </c>
      <c r="N44" s="32">
        <f t="shared" si="13"/>
        <v>0.21042839426450877</v>
      </c>
      <c r="O44" s="32">
        <f t="shared" si="0"/>
        <v>0.13503182158226254</v>
      </c>
      <c r="P44" s="33">
        <f t="shared" si="1"/>
        <v>0.17358688715841117</v>
      </c>
      <c r="Q44" s="41"/>
      <c r="R44" s="57">
        <f t="shared" si="10"/>
        <v>52.186241777598177</v>
      </c>
      <c r="S44" s="57">
        <f t="shared" si="11"/>
        <v>33.487891752401111</v>
      </c>
      <c r="T44" s="57">
        <f t="shared" si="12"/>
        <v>43.049548015285971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2287.5659595428338</v>
      </c>
      <c r="F45" s="55">
        <v>1395.9237951200409</v>
      </c>
      <c r="G45" s="56">
        <f t="shared" si="4"/>
        <v>3683.4897546628745</v>
      </c>
      <c r="H45" s="55">
        <v>0</v>
      </c>
      <c r="I45" s="55">
        <v>0</v>
      </c>
      <c r="J45" s="56">
        <f t="shared" si="5"/>
        <v>0</v>
      </c>
      <c r="K45" s="55">
        <v>45</v>
      </c>
      <c r="L45" s="55">
        <v>43</v>
      </c>
      <c r="M45" s="56">
        <f t="shared" si="6"/>
        <v>88</v>
      </c>
      <c r="N45" s="32">
        <f t="shared" si="13"/>
        <v>0.2049790286328704</v>
      </c>
      <c r="O45" s="32">
        <f t="shared" si="0"/>
        <v>0.13090058093773826</v>
      </c>
      <c r="P45" s="33">
        <f t="shared" si="1"/>
        <v>0.16878160532729447</v>
      </c>
      <c r="Q45" s="41"/>
      <c r="R45" s="57">
        <f t="shared" si="10"/>
        <v>50.834799100951862</v>
      </c>
      <c r="S45" s="57">
        <f t="shared" si="11"/>
        <v>32.463344072559089</v>
      </c>
      <c r="T45" s="57">
        <f t="shared" si="12"/>
        <v>41.857838121169031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2240.4715459808203</v>
      </c>
      <c r="F46" s="55">
        <v>1379.3075971723056</v>
      </c>
      <c r="G46" s="56">
        <f t="shared" si="4"/>
        <v>3619.7791431531259</v>
      </c>
      <c r="H46" s="55">
        <v>0</v>
      </c>
      <c r="I46" s="55">
        <v>0</v>
      </c>
      <c r="J46" s="56">
        <f t="shared" si="5"/>
        <v>0</v>
      </c>
      <c r="K46" s="55">
        <v>45</v>
      </c>
      <c r="L46" s="55">
        <v>43</v>
      </c>
      <c r="M46" s="56">
        <f t="shared" si="6"/>
        <v>88</v>
      </c>
      <c r="N46" s="32">
        <f t="shared" si="13"/>
        <v>0.20075909910222403</v>
      </c>
      <c r="O46" s="32">
        <f t="shared" si="0"/>
        <v>0.12934242284061381</v>
      </c>
      <c r="P46" s="33">
        <f t="shared" si="1"/>
        <v>0.16586231411075542</v>
      </c>
      <c r="Q46" s="41"/>
      <c r="R46" s="57">
        <f t="shared" si="10"/>
        <v>49.788256577351561</v>
      </c>
      <c r="S46" s="57">
        <f t="shared" si="11"/>
        <v>32.076920864472221</v>
      </c>
      <c r="T46" s="57">
        <f t="shared" si="12"/>
        <v>41.13385389946734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2195.7268792395193</v>
      </c>
      <c r="F47" s="55">
        <v>1375.3527320611934</v>
      </c>
      <c r="G47" s="56">
        <f t="shared" si="4"/>
        <v>3571.0796113007127</v>
      </c>
      <c r="H47" s="55">
        <v>0</v>
      </c>
      <c r="I47" s="55">
        <v>0</v>
      </c>
      <c r="J47" s="56">
        <f t="shared" si="5"/>
        <v>0</v>
      </c>
      <c r="K47" s="55">
        <v>44</v>
      </c>
      <c r="L47" s="55">
        <v>43</v>
      </c>
      <c r="M47" s="56">
        <f t="shared" si="6"/>
        <v>87</v>
      </c>
      <c r="N47" s="32">
        <f t="shared" si="13"/>
        <v>0.20122130491564511</v>
      </c>
      <c r="O47" s="32">
        <f t="shared" si="0"/>
        <v>0.12897156152111716</v>
      </c>
      <c r="P47" s="33">
        <f t="shared" si="1"/>
        <v>0.16551166162869452</v>
      </c>
      <c r="Q47" s="41"/>
      <c r="R47" s="57">
        <f t="shared" si="10"/>
        <v>49.902883619079986</v>
      </c>
      <c r="S47" s="57">
        <f t="shared" si="11"/>
        <v>31.984947257237057</v>
      </c>
      <c r="T47" s="57">
        <f t="shared" si="12"/>
        <v>41.046892083916241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2080.5831009720127</v>
      </c>
      <c r="F48" s="55">
        <v>1080.8387234398726</v>
      </c>
      <c r="G48" s="56">
        <f t="shared" si="4"/>
        <v>3161.4218244118856</v>
      </c>
      <c r="H48" s="55">
        <v>0</v>
      </c>
      <c r="I48" s="55">
        <v>0</v>
      </c>
      <c r="J48" s="56">
        <f t="shared" ref="J48:J58" si="14">+H48+I48</f>
        <v>0</v>
      </c>
      <c r="K48" s="55">
        <v>44</v>
      </c>
      <c r="L48" s="55">
        <v>43</v>
      </c>
      <c r="M48" s="56">
        <f t="shared" ref="M48:M58" si="15">+K48+L48</f>
        <v>87</v>
      </c>
      <c r="N48" s="32">
        <f t="shared" ref="N48" si="16">+E48/(H48*216+K48*248)</f>
        <v>0.19066927244978121</v>
      </c>
      <c r="O48" s="32">
        <f t="shared" ref="O48" si="17">+F48/(I48*216+L48*248)</f>
        <v>0.10135396881469173</v>
      </c>
      <c r="P48" s="33">
        <f t="shared" ref="P48" si="18">+G48/(J48*216+M48*248)</f>
        <v>0.14652492697496688</v>
      </c>
      <c r="Q48" s="41"/>
      <c r="R48" s="57">
        <f t="shared" ref="R48" si="19">+E48/(H48+K48)</f>
        <v>47.285979567545745</v>
      </c>
      <c r="S48" s="57">
        <f t="shared" ref="S48" si="20">+F48/(I48+L48)</f>
        <v>25.135784266043551</v>
      </c>
      <c r="T48" s="57">
        <f t="shared" ref="T48" si="21">+G48/(J48+M48)</f>
        <v>36.338181889791791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1949.3981405652808</v>
      </c>
      <c r="F49" s="55">
        <v>1079.4920187231369</v>
      </c>
      <c r="G49" s="56">
        <f t="shared" si="4"/>
        <v>3028.8901592884176</v>
      </c>
      <c r="H49" s="55">
        <v>0</v>
      </c>
      <c r="I49" s="55">
        <v>0</v>
      </c>
      <c r="J49" s="56">
        <f t="shared" si="14"/>
        <v>0</v>
      </c>
      <c r="K49" s="55">
        <v>45</v>
      </c>
      <c r="L49" s="55">
        <v>43</v>
      </c>
      <c r="M49" s="56">
        <f t="shared" si="15"/>
        <v>88</v>
      </c>
      <c r="N49" s="32">
        <f t="shared" si="13"/>
        <v>0.17467725273882445</v>
      </c>
      <c r="O49" s="32">
        <f t="shared" si="0"/>
        <v>0.10122768367621314</v>
      </c>
      <c r="P49" s="33">
        <f t="shared" si="1"/>
        <v>0.13878712240141211</v>
      </c>
      <c r="Q49" s="41"/>
      <c r="R49" s="57">
        <f t="shared" si="10"/>
        <v>43.319958679228463</v>
      </c>
      <c r="S49" s="57">
        <f t="shared" si="11"/>
        <v>25.104465551700859</v>
      </c>
      <c r="T49" s="57">
        <f t="shared" si="12"/>
        <v>34.419206355550202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1940.6246931840644</v>
      </c>
      <c r="F50" s="55">
        <v>1078.0689925030611</v>
      </c>
      <c r="G50" s="56">
        <f t="shared" si="4"/>
        <v>3018.6936856871253</v>
      </c>
      <c r="H50" s="55">
        <v>0</v>
      </c>
      <c r="I50" s="55">
        <v>0</v>
      </c>
      <c r="J50" s="56">
        <f t="shared" si="14"/>
        <v>0</v>
      </c>
      <c r="K50" s="55">
        <v>45</v>
      </c>
      <c r="L50" s="55">
        <v>43</v>
      </c>
      <c r="M50" s="56">
        <f t="shared" si="15"/>
        <v>88</v>
      </c>
      <c r="N50" s="32">
        <f t="shared" si="13"/>
        <v>0.17389110153979073</v>
      </c>
      <c r="O50" s="32">
        <f t="shared" si="0"/>
        <v>0.10109424160756386</v>
      </c>
      <c r="P50" s="33">
        <f t="shared" si="1"/>
        <v>0.13831990861836169</v>
      </c>
      <c r="Q50" s="41"/>
      <c r="R50" s="57">
        <f t="shared" si="10"/>
        <v>43.124993181868099</v>
      </c>
      <c r="S50" s="57">
        <f t="shared" si="11"/>
        <v>25.071371918675837</v>
      </c>
      <c r="T50" s="57">
        <f t="shared" si="12"/>
        <v>34.303337337353696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1829.834894330485</v>
      </c>
      <c r="F51" s="55">
        <v>1072.7720428662942</v>
      </c>
      <c r="G51" s="56">
        <f t="shared" si="4"/>
        <v>2902.6069371967792</v>
      </c>
      <c r="H51" s="55">
        <v>0</v>
      </c>
      <c r="I51" s="55">
        <v>0</v>
      </c>
      <c r="J51" s="56">
        <f t="shared" si="14"/>
        <v>0</v>
      </c>
      <c r="K51" s="55">
        <v>46</v>
      </c>
      <c r="L51" s="55">
        <v>37</v>
      </c>
      <c r="M51" s="56">
        <f t="shared" si="15"/>
        <v>83</v>
      </c>
      <c r="N51" s="32">
        <f t="shared" si="13"/>
        <v>0.16039927194341558</v>
      </c>
      <c r="O51" s="32">
        <f t="shared" si="0"/>
        <v>0.11691064111446101</v>
      </c>
      <c r="P51" s="33">
        <f t="shared" si="1"/>
        <v>0.14101277386303823</v>
      </c>
      <c r="Q51" s="41"/>
      <c r="R51" s="57">
        <f t="shared" si="10"/>
        <v>39.779019441967066</v>
      </c>
      <c r="S51" s="57">
        <f t="shared" si="11"/>
        <v>28.99383899638633</v>
      </c>
      <c r="T51" s="57">
        <f t="shared" si="12"/>
        <v>34.971167918033487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1804.178811948661</v>
      </c>
      <c r="F52" s="55">
        <v>1058.9243339950262</v>
      </c>
      <c r="G52" s="56">
        <f t="shared" si="4"/>
        <v>2863.1031459436872</v>
      </c>
      <c r="H52" s="55">
        <v>0</v>
      </c>
      <c r="I52" s="55">
        <v>0</v>
      </c>
      <c r="J52" s="56">
        <f t="shared" si="14"/>
        <v>0</v>
      </c>
      <c r="K52" s="55">
        <v>48</v>
      </c>
      <c r="L52" s="55">
        <v>24</v>
      </c>
      <c r="M52" s="56">
        <f t="shared" si="15"/>
        <v>72</v>
      </c>
      <c r="N52" s="32">
        <f t="shared" si="13"/>
        <v>0.15156072008977325</v>
      </c>
      <c r="O52" s="32">
        <f t="shared" si="0"/>
        <v>0.17791067439432565</v>
      </c>
      <c r="P52" s="33">
        <f t="shared" si="1"/>
        <v>0.16034403819129073</v>
      </c>
      <c r="Q52" s="41"/>
      <c r="R52" s="57">
        <f t="shared" si="10"/>
        <v>37.587058582263772</v>
      </c>
      <c r="S52" s="57">
        <f t="shared" si="11"/>
        <v>44.121847249792758</v>
      </c>
      <c r="T52" s="57">
        <f t="shared" si="12"/>
        <v>39.765321471440103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1765.4485217374911</v>
      </c>
      <c r="F53" s="55">
        <v>1060.0077834505473</v>
      </c>
      <c r="G53" s="56">
        <f t="shared" si="4"/>
        <v>2825.4563051880386</v>
      </c>
      <c r="H53" s="55">
        <v>0</v>
      </c>
      <c r="I53" s="55">
        <v>0</v>
      </c>
      <c r="J53" s="56">
        <f t="shared" si="14"/>
        <v>0</v>
      </c>
      <c r="K53" s="55">
        <v>47</v>
      </c>
      <c r="L53" s="55">
        <v>42</v>
      </c>
      <c r="M53" s="56">
        <f t="shared" si="15"/>
        <v>89</v>
      </c>
      <c r="N53" s="32">
        <f t="shared" si="13"/>
        <v>0.15146263913327823</v>
      </c>
      <c r="O53" s="32">
        <f t="shared" si="0"/>
        <v>0.10176726031591277</v>
      </c>
      <c r="P53" s="33">
        <f t="shared" si="1"/>
        <v>0.12801088733182486</v>
      </c>
      <c r="Q53" s="41"/>
      <c r="R53" s="57">
        <f t="shared" si="10"/>
        <v>37.562734505053001</v>
      </c>
      <c r="S53" s="57">
        <f t="shared" si="11"/>
        <v>25.238280558346364</v>
      </c>
      <c r="T53" s="57">
        <f t="shared" si="12"/>
        <v>31.746700058292568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1683.3437226969627</v>
      </c>
      <c r="F54" s="55">
        <v>993.74146472800987</v>
      </c>
      <c r="G54" s="56">
        <f t="shared" si="4"/>
        <v>2677.0851874249724</v>
      </c>
      <c r="H54" s="55">
        <v>0</v>
      </c>
      <c r="I54" s="55">
        <v>0</v>
      </c>
      <c r="J54" s="56">
        <f t="shared" si="14"/>
        <v>0</v>
      </c>
      <c r="K54" s="55">
        <v>47</v>
      </c>
      <c r="L54" s="55">
        <v>43</v>
      </c>
      <c r="M54" s="56">
        <f t="shared" si="15"/>
        <v>90</v>
      </c>
      <c r="N54" s="32">
        <f t="shared" si="13"/>
        <v>0.14441864470632831</v>
      </c>
      <c r="O54" s="32">
        <f t="shared" si="0"/>
        <v>9.3186558957990426E-2</v>
      </c>
      <c r="P54" s="33">
        <f t="shared" si="1"/>
        <v>0.11994109262656687</v>
      </c>
      <c r="Q54" s="41"/>
      <c r="R54" s="57">
        <f t="shared" si="10"/>
        <v>35.815823887169422</v>
      </c>
      <c r="S54" s="57">
        <f t="shared" si="11"/>
        <v>23.110266621581626</v>
      </c>
      <c r="T54" s="57">
        <f t="shared" si="12"/>
        <v>29.745390971388584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1328.6713038852392</v>
      </c>
      <c r="F55" s="55">
        <v>738.76142019740394</v>
      </c>
      <c r="G55" s="56">
        <f t="shared" si="4"/>
        <v>2067.4327240826433</v>
      </c>
      <c r="H55" s="55">
        <v>0</v>
      </c>
      <c r="I55" s="55">
        <v>0</v>
      </c>
      <c r="J55" s="56">
        <f t="shared" si="14"/>
        <v>0</v>
      </c>
      <c r="K55" s="55">
        <v>48</v>
      </c>
      <c r="L55" s="55">
        <v>43</v>
      </c>
      <c r="M55" s="56">
        <f t="shared" si="15"/>
        <v>91</v>
      </c>
      <c r="N55" s="32">
        <f t="shared" si="13"/>
        <v>0.11161553292046701</v>
      </c>
      <c r="O55" s="32">
        <f t="shared" si="0"/>
        <v>6.9276202194055128E-2</v>
      </c>
      <c r="P55" s="33">
        <f t="shared" si="1"/>
        <v>9.1609035983810858E-2</v>
      </c>
      <c r="Q55" s="41"/>
      <c r="R55" s="57">
        <f t="shared" si="10"/>
        <v>27.680652164275816</v>
      </c>
      <c r="S55" s="57">
        <f t="shared" si="11"/>
        <v>17.180498144125671</v>
      </c>
      <c r="T55" s="57">
        <f t="shared" si="12"/>
        <v>22.719040923985091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1269.1024003715172</v>
      </c>
      <c r="F56" s="55">
        <v>630.44221825395914</v>
      </c>
      <c r="G56" s="56">
        <f t="shared" si="4"/>
        <v>1899.5446186254762</v>
      </c>
      <c r="H56" s="55">
        <v>0</v>
      </c>
      <c r="I56" s="55">
        <v>0</v>
      </c>
      <c r="J56" s="56">
        <f t="shared" si="14"/>
        <v>0</v>
      </c>
      <c r="K56" s="55">
        <v>47</v>
      </c>
      <c r="L56" s="55">
        <v>43</v>
      </c>
      <c r="M56" s="56">
        <f t="shared" si="15"/>
        <v>90</v>
      </c>
      <c r="N56" s="32">
        <f t="shared" si="13"/>
        <v>0.10887975294882611</v>
      </c>
      <c r="O56" s="32">
        <f t="shared" si="0"/>
        <v>5.91187376457201E-2</v>
      </c>
      <c r="P56" s="33">
        <f t="shared" si="1"/>
        <v>8.5105045637342128E-2</v>
      </c>
      <c r="Q56" s="41"/>
      <c r="R56" s="57">
        <f t="shared" si="10"/>
        <v>27.002178731308877</v>
      </c>
      <c r="S56" s="57">
        <f t="shared" si="11"/>
        <v>14.661446936138585</v>
      </c>
      <c r="T56" s="57">
        <f t="shared" si="12"/>
        <v>21.106051318060846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964.16092635745213</v>
      </c>
      <c r="F57" s="55">
        <v>509.00000000019571</v>
      </c>
      <c r="G57" s="56">
        <f t="shared" si="4"/>
        <v>1473.1609263576479</v>
      </c>
      <c r="H57" s="55">
        <v>0</v>
      </c>
      <c r="I57" s="55">
        <v>0</v>
      </c>
      <c r="J57" s="56">
        <f t="shared" si="14"/>
        <v>0</v>
      </c>
      <c r="K57" s="55">
        <v>48</v>
      </c>
      <c r="L57" s="55">
        <v>43</v>
      </c>
      <c r="M57" s="56">
        <f t="shared" si="15"/>
        <v>91</v>
      </c>
      <c r="N57" s="32">
        <f t="shared" si="13"/>
        <v>8.0994701474920369E-2</v>
      </c>
      <c r="O57" s="32">
        <f t="shared" si="0"/>
        <v>4.7730682670686017E-2</v>
      </c>
      <c r="P57" s="33">
        <f t="shared" si="1"/>
        <v>6.5276538743249193E-2</v>
      </c>
      <c r="Q57" s="41"/>
      <c r="R57" s="57">
        <f t="shared" si="10"/>
        <v>20.086685965780251</v>
      </c>
      <c r="S57" s="57">
        <f t="shared" si="11"/>
        <v>11.837209302330132</v>
      </c>
      <c r="T57" s="57">
        <f t="shared" si="12"/>
        <v>16.188581608325801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906.12704923426634</v>
      </c>
      <c r="F58" s="60">
        <v>476.00000000028831</v>
      </c>
      <c r="G58" s="61">
        <f t="shared" si="4"/>
        <v>1382.1270492345548</v>
      </c>
      <c r="H58" s="55">
        <v>0</v>
      </c>
      <c r="I58" s="55">
        <v>0</v>
      </c>
      <c r="J58" s="56">
        <f t="shared" si="14"/>
        <v>0</v>
      </c>
      <c r="K58" s="55">
        <v>43</v>
      </c>
      <c r="L58" s="55">
        <v>43</v>
      </c>
      <c r="M58" s="56">
        <f t="shared" si="15"/>
        <v>86</v>
      </c>
      <c r="N58" s="34">
        <f t="shared" si="13"/>
        <v>8.4970653529094747E-2</v>
      </c>
      <c r="O58" s="34">
        <f t="shared" si="0"/>
        <v>4.4636159039786974E-2</v>
      </c>
      <c r="P58" s="35">
        <f t="shared" si="1"/>
        <v>6.4803406284440868E-2</v>
      </c>
      <c r="Q58" s="41"/>
      <c r="R58" s="57">
        <f t="shared" si="10"/>
        <v>21.072722075215495</v>
      </c>
      <c r="S58" s="57">
        <f t="shared" si="11"/>
        <v>11.069767441867169</v>
      </c>
      <c r="T58" s="57">
        <f t="shared" si="12"/>
        <v>16.071244758541333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2846.1832309276733</v>
      </c>
      <c r="F59" s="55">
        <v>1766.9289196091725</v>
      </c>
      <c r="G59" s="56">
        <f t="shared" si="4"/>
        <v>4613.1121505368455</v>
      </c>
      <c r="H59" s="65">
        <v>6</v>
      </c>
      <c r="I59" s="63">
        <v>6</v>
      </c>
      <c r="J59" s="64">
        <f t="shared" si="5"/>
        <v>12</v>
      </c>
      <c r="K59" s="65">
        <v>42</v>
      </c>
      <c r="L59" s="63">
        <v>43</v>
      </c>
      <c r="M59" s="64">
        <f t="shared" si="6"/>
        <v>85</v>
      </c>
      <c r="N59" s="30">
        <f t="shared" si="13"/>
        <v>0.24301427859696664</v>
      </c>
      <c r="O59" s="30">
        <f t="shared" si="0"/>
        <v>0.14773653173989737</v>
      </c>
      <c r="P59" s="31">
        <f t="shared" si="1"/>
        <v>0.19487631592332061</v>
      </c>
      <c r="Q59" s="41"/>
      <c r="R59" s="57">
        <f t="shared" si="10"/>
        <v>59.295483977659863</v>
      </c>
      <c r="S59" s="57">
        <f t="shared" si="11"/>
        <v>36.059773869574947</v>
      </c>
      <c r="T59" s="57">
        <f t="shared" si="12"/>
        <v>47.557857222029334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2676.6543614599896</v>
      </c>
      <c r="F60" s="55">
        <v>1741.6306779289337</v>
      </c>
      <c r="G60" s="56">
        <f t="shared" si="4"/>
        <v>4418.285039388923</v>
      </c>
      <c r="H60" s="54">
        <v>6</v>
      </c>
      <c r="I60" s="55">
        <v>6</v>
      </c>
      <c r="J60" s="56">
        <f t="shared" ref="J60:J84" si="22">+H60+I60</f>
        <v>12</v>
      </c>
      <c r="K60" s="54">
        <v>42</v>
      </c>
      <c r="L60" s="55">
        <v>43</v>
      </c>
      <c r="M60" s="56">
        <f t="shared" ref="M60:M84" si="23">+K60+L60</f>
        <v>85</v>
      </c>
      <c r="N60" s="32">
        <f t="shared" si="13"/>
        <v>0.22853947758367396</v>
      </c>
      <c r="O60" s="32">
        <f t="shared" si="0"/>
        <v>0.14562129414121519</v>
      </c>
      <c r="P60" s="33">
        <f t="shared" si="1"/>
        <v>0.18664603917661893</v>
      </c>
      <c r="Q60" s="41"/>
      <c r="R60" s="57">
        <f t="shared" si="10"/>
        <v>55.763632530416452</v>
      </c>
      <c r="S60" s="57">
        <f t="shared" si="11"/>
        <v>35.543483223039459</v>
      </c>
      <c r="T60" s="57">
        <f t="shared" si="12"/>
        <v>45.549330302978589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2501.587862385843</v>
      </c>
      <c r="F61" s="55">
        <v>1681.6005043041521</v>
      </c>
      <c r="G61" s="56">
        <f t="shared" si="4"/>
        <v>4183.1883666899948</v>
      </c>
      <c r="H61" s="54">
        <v>6</v>
      </c>
      <c r="I61" s="55">
        <v>6</v>
      </c>
      <c r="J61" s="56">
        <f t="shared" si="22"/>
        <v>12</v>
      </c>
      <c r="K61" s="54">
        <v>40</v>
      </c>
      <c r="L61" s="55">
        <v>41</v>
      </c>
      <c r="M61" s="56">
        <f t="shared" si="23"/>
        <v>81</v>
      </c>
      <c r="N61" s="32">
        <f t="shared" si="13"/>
        <v>0.22303743423554234</v>
      </c>
      <c r="O61" s="32">
        <f t="shared" si="0"/>
        <v>0.14668531963574249</v>
      </c>
      <c r="P61" s="33">
        <f t="shared" si="1"/>
        <v>0.18444393151190452</v>
      </c>
      <c r="Q61" s="41"/>
      <c r="R61" s="57">
        <f t="shared" si="10"/>
        <v>54.38234483447485</v>
      </c>
      <c r="S61" s="57">
        <f t="shared" si="11"/>
        <v>35.778734134130893</v>
      </c>
      <c r="T61" s="57">
        <f t="shared" si="12"/>
        <v>44.98052007193543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2393.7699300917461</v>
      </c>
      <c r="F62" s="55">
        <v>1623.7530261558331</v>
      </c>
      <c r="G62" s="56">
        <f t="shared" si="4"/>
        <v>4017.5229562475793</v>
      </c>
      <c r="H62" s="54">
        <v>6</v>
      </c>
      <c r="I62" s="55">
        <v>6</v>
      </c>
      <c r="J62" s="56">
        <f t="shared" si="22"/>
        <v>12</v>
      </c>
      <c r="K62" s="54">
        <v>42</v>
      </c>
      <c r="L62" s="55">
        <v>41</v>
      </c>
      <c r="M62" s="56">
        <f t="shared" si="23"/>
        <v>83</v>
      </c>
      <c r="N62" s="32">
        <f t="shared" si="13"/>
        <v>0.20438609375783351</v>
      </c>
      <c r="O62" s="32">
        <f t="shared" si="0"/>
        <v>0.14163930793403987</v>
      </c>
      <c r="P62" s="33">
        <f t="shared" si="1"/>
        <v>0.17334841889228422</v>
      </c>
      <c r="Q62" s="41"/>
      <c r="R62" s="57">
        <f t="shared" si="10"/>
        <v>49.870206876911375</v>
      </c>
      <c r="S62" s="57">
        <f t="shared" si="11"/>
        <v>34.547936726719854</v>
      </c>
      <c r="T62" s="57">
        <f t="shared" si="12"/>
        <v>42.289715328921886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2363.5807390957984</v>
      </c>
      <c r="F63" s="55">
        <v>1589.7580872233573</v>
      </c>
      <c r="G63" s="56">
        <f t="shared" si="4"/>
        <v>3953.3388263191555</v>
      </c>
      <c r="H63" s="54">
        <v>10</v>
      </c>
      <c r="I63" s="55">
        <v>12</v>
      </c>
      <c r="J63" s="56">
        <f t="shared" si="22"/>
        <v>22</v>
      </c>
      <c r="K63" s="54">
        <v>38</v>
      </c>
      <c r="L63" s="55">
        <v>35</v>
      </c>
      <c r="M63" s="56">
        <f t="shared" si="23"/>
        <v>73</v>
      </c>
      <c r="N63" s="32">
        <f t="shared" si="13"/>
        <v>0.20403839253244116</v>
      </c>
      <c r="O63" s="32">
        <f t="shared" si="0"/>
        <v>0.14103602619085853</v>
      </c>
      <c r="P63" s="33">
        <f t="shared" si="1"/>
        <v>0.17296722201256368</v>
      </c>
      <c r="Q63" s="41"/>
      <c r="R63" s="57">
        <f t="shared" si="10"/>
        <v>49.241265397829132</v>
      </c>
      <c r="S63" s="57">
        <f t="shared" si="11"/>
        <v>33.824640153688456</v>
      </c>
      <c r="T63" s="57">
        <f t="shared" si="12"/>
        <v>41.614092908622688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2151.4592089851662</v>
      </c>
      <c r="F64" s="55">
        <v>1551.0323369925202</v>
      </c>
      <c r="G64" s="56">
        <f t="shared" si="4"/>
        <v>3702.4915459776867</v>
      </c>
      <c r="H64" s="54">
        <v>10</v>
      </c>
      <c r="I64" s="55">
        <v>14</v>
      </c>
      <c r="J64" s="56">
        <f t="shared" si="22"/>
        <v>24</v>
      </c>
      <c r="K64" s="54">
        <v>38</v>
      </c>
      <c r="L64" s="55">
        <v>27</v>
      </c>
      <c r="M64" s="56">
        <f t="shared" si="23"/>
        <v>65</v>
      </c>
      <c r="N64" s="3">
        <f t="shared" si="13"/>
        <v>0.18572679635576367</v>
      </c>
      <c r="O64" s="3">
        <f t="shared" si="0"/>
        <v>0.15957122808565022</v>
      </c>
      <c r="P64" s="4">
        <f t="shared" si="1"/>
        <v>0.17379325694600481</v>
      </c>
      <c r="Q64" s="41"/>
      <c r="R64" s="57">
        <f t="shared" si="10"/>
        <v>44.822066853857628</v>
      </c>
      <c r="S64" s="57">
        <f t="shared" si="11"/>
        <v>37.830056999817565</v>
      </c>
      <c r="T64" s="57">
        <f t="shared" si="12"/>
        <v>41.601028606490864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1941.6453796616925</v>
      </c>
      <c r="F65" s="55">
        <v>1191.0896818441001</v>
      </c>
      <c r="G65" s="56">
        <f t="shared" si="4"/>
        <v>3132.7350615057926</v>
      </c>
      <c r="H65" s="54">
        <v>2</v>
      </c>
      <c r="I65" s="55">
        <v>4</v>
      </c>
      <c r="J65" s="56">
        <f t="shared" si="22"/>
        <v>6</v>
      </c>
      <c r="K65" s="54">
        <v>39</v>
      </c>
      <c r="L65" s="55">
        <v>34</v>
      </c>
      <c r="M65" s="56">
        <f t="shared" si="23"/>
        <v>73</v>
      </c>
      <c r="N65" s="3">
        <f t="shared" si="13"/>
        <v>0.1921660114471192</v>
      </c>
      <c r="O65" s="3">
        <f t="shared" si="0"/>
        <v>0.12812926870095742</v>
      </c>
      <c r="P65" s="4">
        <f t="shared" si="1"/>
        <v>0.16148118873741199</v>
      </c>
      <c r="Q65" s="41"/>
      <c r="R65" s="57">
        <f t="shared" si="10"/>
        <v>47.357204381992496</v>
      </c>
      <c r="S65" s="57">
        <f t="shared" si="11"/>
        <v>31.344465311686847</v>
      </c>
      <c r="T65" s="57">
        <f t="shared" si="12"/>
        <v>39.654874196275856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738.04326400122227</v>
      </c>
      <c r="F66" s="55">
        <v>639.39014965469403</v>
      </c>
      <c r="G66" s="56">
        <f t="shared" si="4"/>
        <v>1377.4334136559164</v>
      </c>
      <c r="H66" s="54">
        <v>2</v>
      </c>
      <c r="I66" s="55">
        <v>4</v>
      </c>
      <c r="J66" s="56">
        <f t="shared" si="22"/>
        <v>6</v>
      </c>
      <c r="K66" s="54">
        <v>41</v>
      </c>
      <c r="L66" s="55">
        <v>38</v>
      </c>
      <c r="M66" s="56">
        <f t="shared" si="23"/>
        <v>79</v>
      </c>
      <c r="N66" s="3">
        <f t="shared" si="13"/>
        <v>6.9626723018983233E-2</v>
      </c>
      <c r="O66" s="3">
        <f t="shared" si="0"/>
        <v>6.2149120300806188E-2</v>
      </c>
      <c r="P66" s="4">
        <f t="shared" si="1"/>
        <v>6.5943767409800666E-2</v>
      </c>
      <c r="Q66" s="41"/>
      <c r="R66" s="57">
        <f t="shared" si="10"/>
        <v>17.163796837237726</v>
      </c>
      <c r="S66" s="57">
        <f t="shared" si="11"/>
        <v>15.223574991778429</v>
      </c>
      <c r="T66" s="57">
        <f t="shared" si="12"/>
        <v>16.205098984187252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711.29114868074657</v>
      </c>
      <c r="F67" s="55">
        <v>582.69792904194662</v>
      </c>
      <c r="G67" s="56">
        <f t="shared" si="4"/>
        <v>1293.9890777226933</v>
      </c>
      <c r="H67" s="54">
        <v>2</v>
      </c>
      <c r="I67" s="55">
        <v>4</v>
      </c>
      <c r="J67" s="56">
        <f t="shared" si="22"/>
        <v>6</v>
      </c>
      <c r="K67" s="54">
        <v>41</v>
      </c>
      <c r="L67" s="55">
        <v>38</v>
      </c>
      <c r="M67" s="56">
        <f t="shared" si="23"/>
        <v>79</v>
      </c>
      <c r="N67" s="3">
        <f t="shared" si="13"/>
        <v>6.7102938554787411E-2</v>
      </c>
      <c r="O67" s="3">
        <f t="shared" si="0"/>
        <v>5.663860118992483E-2</v>
      </c>
      <c r="P67" s="4">
        <f t="shared" si="1"/>
        <v>6.194892175999106E-2</v>
      </c>
      <c r="Q67" s="41"/>
      <c r="R67" s="57">
        <f t="shared" si="10"/>
        <v>16.541654620482479</v>
      </c>
      <c r="S67" s="57">
        <f t="shared" si="11"/>
        <v>13.873760215284443</v>
      </c>
      <c r="T67" s="57">
        <f t="shared" si="12"/>
        <v>15.223400914384627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692.55961617383423</v>
      </c>
      <c r="F68" s="55">
        <v>522.7349775434966</v>
      </c>
      <c r="G68" s="56">
        <f t="shared" si="4"/>
        <v>1215.2945937173308</v>
      </c>
      <c r="H68" s="54">
        <v>2</v>
      </c>
      <c r="I68" s="55">
        <v>4</v>
      </c>
      <c r="J68" s="56">
        <f t="shared" si="22"/>
        <v>6</v>
      </c>
      <c r="K68" s="54">
        <v>40</v>
      </c>
      <c r="L68" s="55">
        <v>38</v>
      </c>
      <c r="M68" s="56">
        <f t="shared" si="23"/>
        <v>78</v>
      </c>
      <c r="N68" s="3">
        <f t="shared" si="13"/>
        <v>6.6901044839048907E-2</v>
      </c>
      <c r="O68" s="3">
        <f t="shared" si="0"/>
        <v>5.0810165002283886E-2</v>
      </c>
      <c r="P68" s="4">
        <f t="shared" si="1"/>
        <v>5.8880552021188512E-2</v>
      </c>
      <c r="Q68" s="41"/>
      <c r="R68" s="57">
        <f t="shared" si="10"/>
        <v>16.489514670805576</v>
      </c>
      <c r="S68" s="57">
        <f t="shared" si="11"/>
        <v>12.446070893892776</v>
      </c>
      <c r="T68" s="57">
        <f t="shared" si="12"/>
        <v>14.467792782349177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337.60758750077349</v>
      </c>
      <c r="F69" s="60">
        <v>332.00000000027757</v>
      </c>
      <c r="G69" s="61">
        <f t="shared" si="4"/>
        <v>669.60758750105106</v>
      </c>
      <c r="H69" s="66">
        <v>5</v>
      </c>
      <c r="I69" s="60">
        <v>4</v>
      </c>
      <c r="J69" s="61">
        <f t="shared" si="22"/>
        <v>9</v>
      </c>
      <c r="K69" s="66">
        <v>41</v>
      </c>
      <c r="L69" s="60">
        <v>38</v>
      </c>
      <c r="M69" s="61">
        <f t="shared" si="23"/>
        <v>79</v>
      </c>
      <c r="N69" s="6">
        <f t="shared" si="13"/>
        <v>3.0014899315502622E-2</v>
      </c>
      <c r="O69" s="6">
        <f t="shared" si="0"/>
        <v>3.2270606531908781E-2</v>
      </c>
      <c r="P69" s="7">
        <f t="shared" si="1"/>
        <v>3.1092477131363812E-2</v>
      </c>
      <c r="Q69" s="41"/>
      <c r="R69" s="57">
        <f t="shared" si="10"/>
        <v>7.3392953804515972</v>
      </c>
      <c r="S69" s="57">
        <f t="shared" si="11"/>
        <v>7.9047619047685131</v>
      </c>
      <c r="T69" s="57">
        <f t="shared" si="12"/>
        <v>7.6091771306937623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1916.9999999899269</v>
      </c>
      <c r="F70" s="55">
        <v>2620.4962230656915</v>
      </c>
      <c r="G70" s="64">
        <f t="shared" si="4"/>
        <v>4537.4962230556184</v>
      </c>
      <c r="H70" s="65">
        <v>130</v>
      </c>
      <c r="I70" s="63">
        <v>128</v>
      </c>
      <c r="J70" s="64">
        <f t="shared" si="22"/>
        <v>258</v>
      </c>
      <c r="K70" s="65">
        <v>0</v>
      </c>
      <c r="L70" s="63">
        <v>0</v>
      </c>
      <c r="M70" s="64">
        <f t="shared" si="23"/>
        <v>0</v>
      </c>
      <c r="N70" s="15">
        <f t="shared" si="13"/>
        <v>6.8269230768872036E-2</v>
      </c>
      <c r="O70" s="15">
        <f t="shared" si="0"/>
        <v>9.4780679364355164E-2</v>
      </c>
      <c r="P70" s="16">
        <f t="shared" si="1"/>
        <v>8.1422197513917924E-2</v>
      </c>
      <c r="Q70" s="41"/>
      <c r="R70" s="57">
        <f t="shared" si="10"/>
        <v>14.746153846076361</v>
      </c>
      <c r="S70" s="57">
        <f t="shared" si="11"/>
        <v>20.472626742700715</v>
      </c>
      <c r="T70" s="57">
        <f t="shared" si="12"/>
        <v>17.587194663006272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2987.1682734915621</v>
      </c>
      <c r="F71" s="55">
        <v>3941.1824976031876</v>
      </c>
      <c r="G71" s="56">
        <f t="shared" ref="G71:G84" si="24">+E71+F71</f>
        <v>6928.3507710947497</v>
      </c>
      <c r="H71" s="54">
        <v>130</v>
      </c>
      <c r="I71" s="55">
        <v>130</v>
      </c>
      <c r="J71" s="56">
        <f t="shared" si="22"/>
        <v>260</v>
      </c>
      <c r="K71" s="54">
        <v>0</v>
      </c>
      <c r="L71" s="55">
        <v>0</v>
      </c>
      <c r="M71" s="56">
        <f t="shared" si="23"/>
        <v>0</v>
      </c>
      <c r="N71" s="3">
        <f t="shared" si="13"/>
        <v>0.10638063652035477</v>
      </c>
      <c r="O71" s="3">
        <f t="shared" si="0"/>
        <v>0.14035550205139558</v>
      </c>
      <c r="P71" s="4">
        <f t="shared" si="1"/>
        <v>0.12336806928587517</v>
      </c>
      <c r="Q71" s="41"/>
      <c r="R71" s="57">
        <f t="shared" ref="R71:R86" si="25">+E71/(H71+K71)</f>
        <v>22.978217488396631</v>
      </c>
      <c r="S71" s="57">
        <f t="shared" ref="S71:S86" si="26">+F71/(I71+L71)</f>
        <v>30.316788443101444</v>
      </c>
      <c r="T71" s="57">
        <f t="shared" ref="T71:T86" si="27">+G71/(J71+M71)</f>
        <v>26.647502965749037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4809.2884231643529</v>
      </c>
      <c r="F72" s="55">
        <v>5894.1329978048416</v>
      </c>
      <c r="G72" s="56">
        <f t="shared" si="24"/>
        <v>10703.421420969195</v>
      </c>
      <c r="H72" s="54">
        <v>130</v>
      </c>
      <c r="I72" s="55">
        <v>130</v>
      </c>
      <c r="J72" s="56">
        <f t="shared" si="22"/>
        <v>260</v>
      </c>
      <c r="K72" s="54">
        <v>0</v>
      </c>
      <c r="L72" s="55">
        <v>0</v>
      </c>
      <c r="M72" s="56">
        <f t="shared" si="23"/>
        <v>0</v>
      </c>
      <c r="N72" s="3">
        <f t="shared" si="13"/>
        <v>0.17127095524089575</v>
      </c>
      <c r="O72" s="3">
        <f t="shared" si="0"/>
        <v>0.20990502128934621</v>
      </c>
      <c r="P72" s="4">
        <f t="shared" si="1"/>
        <v>0.19058798826512099</v>
      </c>
      <c r="Q72" s="41"/>
      <c r="R72" s="57">
        <f t="shared" si="25"/>
        <v>36.994526332033487</v>
      </c>
      <c r="S72" s="57">
        <f t="shared" si="26"/>
        <v>45.339484598498778</v>
      </c>
      <c r="T72" s="57">
        <f t="shared" si="27"/>
        <v>41.167005465266129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5236.8929203786429</v>
      </c>
      <c r="F73" s="55">
        <v>6860.5966805601402</v>
      </c>
      <c r="G73" s="56">
        <f t="shared" si="24"/>
        <v>12097.489600938783</v>
      </c>
      <c r="H73" s="54">
        <v>130</v>
      </c>
      <c r="I73" s="55">
        <v>130</v>
      </c>
      <c r="J73" s="56">
        <f t="shared" si="22"/>
        <v>260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0.18649903562602005</v>
      </c>
      <c r="O73" s="3">
        <f t="shared" ref="O73" si="29">+F73/(I73*216+L73*248)</f>
        <v>0.2443232436096916</v>
      </c>
      <c r="P73" s="4">
        <f t="shared" ref="P73" si="30">+G73/(J73*216+M73*248)</f>
        <v>0.21541113961785582</v>
      </c>
      <c r="Q73" s="41"/>
      <c r="R73" s="57">
        <f t="shared" si="25"/>
        <v>40.28379169522033</v>
      </c>
      <c r="S73" s="57">
        <f t="shared" si="26"/>
        <v>52.773820619693389</v>
      </c>
      <c r="T73" s="57">
        <f t="shared" si="27"/>
        <v>46.528806157456856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5446.4736541463744</v>
      </c>
      <c r="F74" s="55">
        <v>7773.2174822107236</v>
      </c>
      <c r="G74" s="56">
        <f t="shared" si="24"/>
        <v>13219.691136357098</v>
      </c>
      <c r="H74" s="54">
        <v>131</v>
      </c>
      <c r="I74" s="55">
        <v>130</v>
      </c>
      <c r="J74" s="56">
        <f t="shared" si="22"/>
        <v>261</v>
      </c>
      <c r="K74" s="54">
        <v>0</v>
      </c>
      <c r="L74" s="55">
        <v>0</v>
      </c>
      <c r="M74" s="56">
        <f t="shared" si="23"/>
        <v>0</v>
      </c>
      <c r="N74" s="3">
        <f t="shared" si="13"/>
        <v>0.19248210539109326</v>
      </c>
      <c r="O74" s="3">
        <f t="shared" si="0"/>
        <v>0.2768239844092138</v>
      </c>
      <c r="P74" s="4">
        <f t="shared" si="1"/>
        <v>0.2344914704192759</v>
      </c>
      <c r="Q74" s="41"/>
      <c r="R74" s="57">
        <f t="shared" si="25"/>
        <v>41.576134764476137</v>
      </c>
      <c r="S74" s="57">
        <f t="shared" si="26"/>
        <v>59.793980632390181</v>
      </c>
      <c r="T74" s="57">
        <f t="shared" si="27"/>
        <v>50.650157610563596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5935.4683607311717</v>
      </c>
      <c r="F75" s="55">
        <v>8321.1959495011615</v>
      </c>
      <c r="G75" s="56">
        <f t="shared" si="24"/>
        <v>14256.664310232332</v>
      </c>
      <c r="H75" s="54">
        <v>128</v>
      </c>
      <c r="I75" s="55">
        <v>130</v>
      </c>
      <c r="J75" s="56">
        <f t="shared" si="22"/>
        <v>258</v>
      </c>
      <c r="K75" s="54">
        <v>0</v>
      </c>
      <c r="L75" s="55">
        <v>0</v>
      </c>
      <c r="M75" s="56">
        <f t="shared" si="23"/>
        <v>0</v>
      </c>
      <c r="N75" s="3">
        <f t="shared" si="13"/>
        <v>0.21467984522320499</v>
      </c>
      <c r="O75" s="3">
        <f t="shared" si="0"/>
        <v>0.29633888709049722</v>
      </c>
      <c r="P75" s="4">
        <f t="shared" si="1"/>
        <v>0.25582587407106538</v>
      </c>
      <c r="Q75" s="41"/>
      <c r="R75" s="57">
        <f t="shared" si="25"/>
        <v>46.370846568212279</v>
      </c>
      <c r="S75" s="57">
        <f t="shared" si="26"/>
        <v>64.009199611547402</v>
      </c>
      <c r="T75" s="57">
        <f t="shared" si="27"/>
        <v>55.258388799350122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7399.8104765256712</v>
      </c>
      <c r="F76" s="55">
        <v>9764.6905412880533</v>
      </c>
      <c r="G76" s="56">
        <f t="shared" si="24"/>
        <v>17164.501017813724</v>
      </c>
      <c r="H76" s="54">
        <v>130</v>
      </c>
      <c r="I76" s="55">
        <v>130</v>
      </c>
      <c r="J76" s="56">
        <f t="shared" si="22"/>
        <v>260</v>
      </c>
      <c r="K76" s="54">
        <v>0</v>
      </c>
      <c r="L76" s="55">
        <v>0</v>
      </c>
      <c r="M76" s="56">
        <f t="shared" si="23"/>
        <v>0</v>
      </c>
      <c r="N76" s="3">
        <f t="shared" si="13"/>
        <v>0.26352601412128457</v>
      </c>
      <c r="O76" s="3">
        <f t="shared" si="0"/>
        <v>0.34774538964701046</v>
      </c>
      <c r="P76" s="4">
        <f t="shared" si="1"/>
        <v>0.30563570188414751</v>
      </c>
      <c r="Q76" s="41"/>
      <c r="R76" s="57">
        <f t="shared" si="25"/>
        <v>56.921619050197471</v>
      </c>
      <c r="S76" s="57">
        <f t="shared" si="26"/>
        <v>75.113004163754255</v>
      </c>
      <c r="T76" s="57">
        <f t="shared" si="27"/>
        <v>66.017311606975866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8865.8338069965321</v>
      </c>
      <c r="F77" s="55">
        <v>10429.038488375647</v>
      </c>
      <c r="G77" s="56">
        <f t="shared" si="24"/>
        <v>19294.872295372181</v>
      </c>
      <c r="H77" s="54">
        <v>130</v>
      </c>
      <c r="I77" s="55">
        <v>130</v>
      </c>
      <c r="J77" s="56">
        <f t="shared" si="22"/>
        <v>260</v>
      </c>
      <c r="K77" s="54">
        <v>0</v>
      </c>
      <c r="L77" s="55">
        <v>0</v>
      </c>
      <c r="M77" s="56">
        <f t="shared" si="23"/>
        <v>0</v>
      </c>
      <c r="N77" s="3">
        <f t="shared" si="13"/>
        <v>0.31573482218648619</v>
      </c>
      <c r="O77" s="3">
        <f t="shared" si="0"/>
        <v>0.37140450457178231</v>
      </c>
      <c r="P77" s="4">
        <f t="shared" si="1"/>
        <v>0.34356966337913425</v>
      </c>
      <c r="Q77" s="41"/>
      <c r="R77" s="57">
        <f t="shared" si="25"/>
        <v>68.198721592281018</v>
      </c>
      <c r="S77" s="57">
        <f t="shared" si="26"/>
        <v>80.223372987504973</v>
      </c>
      <c r="T77" s="57">
        <f t="shared" si="27"/>
        <v>74.211047289893003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7885.2061950461311</v>
      </c>
      <c r="F78" s="55">
        <v>7946.9971367781081</v>
      </c>
      <c r="G78" s="56">
        <f t="shared" si="24"/>
        <v>15832.203331824239</v>
      </c>
      <c r="H78" s="54">
        <v>132</v>
      </c>
      <c r="I78" s="55">
        <v>132</v>
      </c>
      <c r="J78" s="56">
        <f t="shared" si="22"/>
        <v>264</v>
      </c>
      <c r="K78" s="54">
        <v>0</v>
      </c>
      <c r="L78" s="55">
        <v>0</v>
      </c>
      <c r="M78" s="56">
        <f t="shared" si="23"/>
        <v>0</v>
      </c>
      <c r="N78" s="3">
        <f t="shared" si="13"/>
        <v>0.27655745633579304</v>
      </c>
      <c r="O78" s="3">
        <f t="shared" si="0"/>
        <v>0.27872464705310424</v>
      </c>
      <c r="P78" s="4">
        <f t="shared" si="1"/>
        <v>0.27764105169444864</v>
      </c>
      <c r="Q78" s="41"/>
      <c r="R78" s="57">
        <f t="shared" si="25"/>
        <v>59.736410568531298</v>
      </c>
      <c r="S78" s="57">
        <f t="shared" si="26"/>
        <v>60.204523763470519</v>
      </c>
      <c r="T78" s="57">
        <f t="shared" si="27"/>
        <v>59.970467166000908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7349.4411969698685</v>
      </c>
      <c r="F79" s="55">
        <v>7763.5241929022231</v>
      </c>
      <c r="G79" s="56">
        <f t="shared" si="24"/>
        <v>15112.965389872092</v>
      </c>
      <c r="H79" s="54">
        <v>132</v>
      </c>
      <c r="I79" s="55">
        <v>134</v>
      </c>
      <c r="J79" s="56">
        <f t="shared" si="22"/>
        <v>266</v>
      </c>
      <c r="K79" s="54">
        <v>0</v>
      </c>
      <c r="L79" s="55">
        <v>0</v>
      </c>
      <c r="M79" s="56">
        <f t="shared" si="23"/>
        <v>0</v>
      </c>
      <c r="N79" s="3">
        <f t="shared" si="13"/>
        <v>0.25776659641448751</v>
      </c>
      <c r="O79" s="3">
        <f t="shared" si="0"/>
        <v>0.2682256838343775</v>
      </c>
      <c r="P79" s="4">
        <f t="shared" si="1"/>
        <v>0.26303546000195094</v>
      </c>
      <c r="Q79" s="41"/>
      <c r="R79" s="57">
        <f t="shared" si="25"/>
        <v>55.677584825529308</v>
      </c>
      <c r="S79" s="57">
        <f t="shared" si="26"/>
        <v>57.936747708225546</v>
      </c>
      <c r="T79" s="57">
        <f t="shared" si="27"/>
        <v>56.8156593604214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5520.9929234539131</v>
      </c>
      <c r="F80" s="55">
        <v>6594.7870490979676</v>
      </c>
      <c r="G80" s="56">
        <f t="shared" si="24"/>
        <v>12115.779972551882</v>
      </c>
      <c r="H80" s="54">
        <v>132</v>
      </c>
      <c r="I80" s="55">
        <v>131</v>
      </c>
      <c r="J80" s="56">
        <f t="shared" si="22"/>
        <v>263</v>
      </c>
      <c r="K80" s="54">
        <v>0</v>
      </c>
      <c r="L80" s="55">
        <v>0</v>
      </c>
      <c r="M80" s="56">
        <f t="shared" si="23"/>
        <v>0</v>
      </c>
      <c r="N80" s="3">
        <f t="shared" si="13"/>
        <v>0.19363751835907383</v>
      </c>
      <c r="O80" s="3">
        <f t="shared" si="0"/>
        <v>0.23306428643970764</v>
      </c>
      <c r="P80" s="4">
        <f t="shared" si="1"/>
        <v>0.21327594656653784</v>
      </c>
      <c r="Q80" s="41"/>
      <c r="R80" s="57">
        <f t="shared" si="25"/>
        <v>41.825703965559946</v>
      </c>
      <c r="S80" s="57">
        <f t="shared" si="26"/>
        <v>50.341885870976853</v>
      </c>
      <c r="T80" s="57">
        <f t="shared" si="27"/>
        <v>46.067604458372173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4759.757379877623</v>
      </c>
      <c r="F81" s="55">
        <v>5816.1860970833695</v>
      </c>
      <c r="G81" s="56">
        <f t="shared" si="24"/>
        <v>10575.943476960992</v>
      </c>
      <c r="H81" s="54">
        <v>128</v>
      </c>
      <c r="I81" s="55">
        <v>131</v>
      </c>
      <c r="J81" s="56">
        <f t="shared" si="22"/>
        <v>259</v>
      </c>
      <c r="K81" s="54">
        <v>0</v>
      </c>
      <c r="L81" s="55">
        <v>0</v>
      </c>
      <c r="M81" s="56">
        <f t="shared" si="23"/>
        <v>0</v>
      </c>
      <c r="N81" s="3">
        <f t="shared" si="13"/>
        <v>0.17215557652913857</v>
      </c>
      <c r="O81" s="3">
        <f t="shared" ref="O81:O86" si="31">+F81/(I81*216+L81*248)</f>
        <v>0.20554799608013039</v>
      </c>
      <c r="P81" s="4">
        <f t="shared" ref="P81:P86" si="32">+G81/(J81*216+M81*248)</f>
        <v>0.18904517869585644</v>
      </c>
      <c r="Q81" s="41"/>
      <c r="R81" s="57">
        <f t="shared" si="25"/>
        <v>37.185604530293929</v>
      </c>
      <c r="S81" s="57">
        <f t="shared" si="26"/>
        <v>44.398367153308165</v>
      </c>
      <c r="T81" s="57">
        <f t="shared" si="27"/>
        <v>40.833758598304989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3966.2550586637158</v>
      </c>
      <c r="F82" s="55">
        <v>5448.7770626325873</v>
      </c>
      <c r="G82" s="56">
        <f t="shared" si="24"/>
        <v>9415.0321212963026</v>
      </c>
      <c r="H82" s="54">
        <v>134</v>
      </c>
      <c r="I82" s="55">
        <v>131</v>
      </c>
      <c r="J82" s="56">
        <f t="shared" si="22"/>
        <v>265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0.13703202938998466</v>
      </c>
      <c r="O82" s="3">
        <f t="shared" si="31"/>
        <v>0.19256350942297806</v>
      </c>
      <c r="P82" s="4">
        <f t="shared" si="32"/>
        <v>0.16448344027421913</v>
      </c>
      <c r="Q82" s="41"/>
      <c r="R82" s="57">
        <f t="shared" si="25"/>
        <v>29.598918348236683</v>
      </c>
      <c r="S82" s="57">
        <f t="shared" si="26"/>
        <v>41.59371803536326</v>
      </c>
      <c r="T82" s="57">
        <f t="shared" si="27"/>
        <v>35.528423099231333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2916.6897263291007</v>
      </c>
      <c r="F83" s="55">
        <v>4600.1298630967822</v>
      </c>
      <c r="G83" s="56">
        <f t="shared" si="24"/>
        <v>7516.8195894258824</v>
      </c>
      <c r="H83" s="54">
        <v>133</v>
      </c>
      <c r="I83" s="55">
        <v>133</v>
      </c>
      <c r="J83" s="56">
        <f t="shared" si="22"/>
        <v>266</v>
      </c>
      <c r="K83" s="54">
        <v>0</v>
      </c>
      <c r="L83" s="55">
        <v>0</v>
      </c>
      <c r="M83" s="56">
        <f t="shared" si="23"/>
        <v>0</v>
      </c>
      <c r="N83" s="3">
        <f t="shared" si="33"/>
        <v>0.1015277682515003</v>
      </c>
      <c r="O83" s="3">
        <f t="shared" si="31"/>
        <v>0.16012704897997709</v>
      </c>
      <c r="P83" s="4">
        <f t="shared" si="32"/>
        <v>0.13082740861573869</v>
      </c>
      <c r="Q83" s="41"/>
      <c r="R83" s="57">
        <f t="shared" si="25"/>
        <v>21.929997942324064</v>
      </c>
      <c r="S83" s="57">
        <f t="shared" si="26"/>
        <v>34.587442579675056</v>
      </c>
      <c r="T83" s="57">
        <f t="shared" si="27"/>
        <v>28.258720260999556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1791.2352402687914</v>
      </c>
      <c r="F84" s="60">
        <v>2858.9999999852207</v>
      </c>
      <c r="G84" s="61">
        <f t="shared" si="24"/>
        <v>4650.2352402540118</v>
      </c>
      <c r="H84" s="66">
        <v>133</v>
      </c>
      <c r="I84" s="60">
        <v>133</v>
      </c>
      <c r="J84" s="61">
        <f t="shared" si="22"/>
        <v>266</v>
      </c>
      <c r="K84" s="66">
        <v>0</v>
      </c>
      <c r="L84" s="60">
        <v>0</v>
      </c>
      <c r="M84" s="61">
        <f t="shared" si="23"/>
        <v>0</v>
      </c>
      <c r="N84" s="6">
        <f t="shared" si="33"/>
        <v>6.2351546932219136E-2</v>
      </c>
      <c r="O84" s="6">
        <f t="shared" si="31"/>
        <v>9.9519632413854794E-2</v>
      </c>
      <c r="P84" s="7">
        <f t="shared" si="32"/>
        <v>8.0935589673036962E-2</v>
      </c>
      <c r="Q84" s="41"/>
      <c r="R84" s="57">
        <f t="shared" si="25"/>
        <v>13.467934137359334</v>
      </c>
      <c r="S84" s="57">
        <f t="shared" si="26"/>
        <v>21.496240601392635</v>
      </c>
      <c r="T84" s="57">
        <f t="shared" si="27"/>
        <v>17.482087369375986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743.48764390126826</v>
      </c>
      <c r="F85" s="55">
        <v>1410.6381029912679</v>
      </c>
      <c r="G85" s="64">
        <f t="shared" ref="G85:G86" si="34">+E85+F85</f>
        <v>2154.125746892536</v>
      </c>
      <c r="H85" s="68">
        <v>42</v>
      </c>
      <c r="I85" s="63">
        <v>42</v>
      </c>
      <c r="J85" s="64">
        <f t="shared" ref="J85:J86" si="35">+H85+I85</f>
        <v>84</v>
      </c>
      <c r="K85" s="68">
        <v>0</v>
      </c>
      <c r="L85" s="63">
        <v>0</v>
      </c>
      <c r="M85" s="64">
        <f t="shared" ref="M85:M86" si="36">+K85+L85</f>
        <v>0</v>
      </c>
      <c r="N85" s="3">
        <f t="shared" si="33"/>
        <v>8.195410536830558E-2</v>
      </c>
      <c r="O85" s="3">
        <f t="shared" si="31"/>
        <v>0.15549361805459302</v>
      </c>
      <c r="P85" s="4">
        <f t="shared" si="32"/>
        <v>0.11872386171144929</v>
      </c>
      <c r="Q85" s="41"/>
      <c r="R85" s="57">
        <f t="shared" si="25"/>
        <v>17.702086759554007</v>
      </c>
      <c r="S85" s="57">
        <f t="shared" si="26"/>
        <v>33.586621499792095</v>
      </c>
      <c r="T85" s="57">
        <f t="shared" si="27"/>
        <v>25.644354129673047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650.83849367530217</v>
      </c>
      <c r="F86" s="60">
        <v>1283.0000000005305</v>
      </c>
      <c r="G86" s="61">
        <f t="shared" si="34"/>
        <v>1933.8384936758325</v>
      </c>
      <c r="H86" s="69">
        <v>42</v>
      </c>
      <c r="I86" s="60">
        <v>42</v>
      </c>
      <c r="J86" s="61">
        <f t="shared" si="35"/>
        <v>84</v>
      </c>
      <c r="K86" s="69">
        <v>0</v>
      </c>
      <c r="L86" s="60">
        <v>0</v>
      </c>
      <c r="M86" s="61">
        <f t="shared" si="36"/>
        <v>0</v>
      </c>
      <c r="N86" s="6">
        <f t="shared" si="33"/>
        <v>7.174145653387369E-2</v>
      </c>
      <c r="O86" s="6">
        <f t="shared" si="31"/>
        <v>0.14142416225755405</v>
      </c>
      <c r="P86" s="7">
        <f t="shared" si="32"/>
        <v>0.10658280939571388</v>
      </c>
      <c r="Q86" s="41"/>
      <c r="R86" s="57">
        <f t="shared" si="25"/>
        <v>15.496154611316719</v>
      </c>
      <c r="S86" s="57">
        <f t="shared" si="26"/>
        <v>30.547619047631677</v>
      </c>
      <c r="T86" s="57">
        <f t="shared" si="27"/>
        <v>23.021886829474198</v>
      </c>
    </row>
    <row r="87" spans="2:20" x14ac:dyDescent="0.25">
      <c r="B87" s="28" t="s">
        <v>85</v>
      </c>
      <c r="Q87" s="41"/>
    </row>
    <row r="88" spans="2:20" x14ac:dyDescent="0.25">
      <c r="B88" s="105"/>
    </row>
    <row r="90" spans="2:20" x14ac:dyDescent="0.25">
      <c r="C90" t="s">
        <v>107</v>
      </c>
      <c r="D90" s="1">
        <f>(SUMPRODUCT((G5:G86)*(D5:D86)))/1000</f>
        <v>506504.76415831334</v>
      </c>
    </row>
    <row r="91" spans="2:20" x14ac:dyDescent="0.25">
      <c r="C91" t="s">
        <v>109</v>
      </c>
      <c r="D91" s="75">
        <f>SUMPRODUCT(((((J5:J86)*216)+((M5:M86)*248))*((D5:D86))/1000))</f>
        <v>2744899.2629599981</v>
      </c>
    </row>
    <row r="92" spans="2:20" x14ac:dyDescent="0.25">
      <c r="C92" t="s">
        <v>108</v>
      </c>
      <c r="D92" s="39">
        <f>+D90/D91</f>
        <v>0.18452581156370645</v>
      </c>
    </row>
    <row r="93" spans="2:20" x14ac:dyDescent="0.25">
      <c r="C93"/>
      <c r="D93" s="77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0" zoomScale="80" zoomScaleNormal="80" workbookViewId="0">
      <selection activeCell="F89" sqref="F89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0">
        <v>0.14652755635179965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206.99999999877289</v>
      </c>
      <c r="F5" s="55">
        <v>539.22116262134932</v>
      </c>
      <c r="G5" s="56">
        <f>+E5+F5</f>
        <v>746.22116262012219</v>
      </c>
      <c r="H5" s="55">
        <v>44</v>
      </c>
      <c r="I5" s="55">
        <v>49</v>
      </c>
      <c r="J5" s="56">
        <f>+H5+I5</f>
        <v>93</v>
      </c>
      <c r="K5" s="55">
        <v>0</v>
      </c>
      <c r="L5" s="55">
        <v>0</v>
      </c>
      <c r="M5" s="56">
        <f>+K5+L5</f>
        <v>0</v>
      </c>
      <c r="N5" s="32">
        <f>+E5/(H5*216+K5*248)</f>
        <v>2.1780303030173916E-2</v>
      </c>
      <c r="O5" s="32">
        <f t="shared" ref="O5:O80" si="0">+F5/(I5*216+L5*248)</f>
        <v>5.0946821865206854E-2</v>
      </c>
      <c r="P5" s="33">
        <f t="shared" ref="P5:P80" si="1">+G5/(J5*216+M5*248)</f>
        <v>3.7147608652933206E-2</v>
      </c>
      <c r="Q5" s="41"/>
      <c r="R5" s="57">
        <f>+E5/(H5+K5)</f>
        <v>4.7045454545175653</v>
      </c>
      <c r="S5" s="57">
        <f t="shared" ref="S5" si="2">+F5/(I5+L5)</f>
        <v>11.004513522884681</v>
      </c>
      <c r="T5" s="57">
        <f t="shared" ref="T5" si="3">+G5/(J5+M5)</f>
        <v>8.0238834690335725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307.30071941213845</v>
      </c>
      <c r="F6" s="55">
        <v>937.53602704825516</v>
      </c>
      <c r="G6" s="56">
        <f t="shared" ref="G6:G70" si="4">+E6+F6</f>
        <v>1244.8367464603937</v>
      </c>
      <c r="H6" s="55">
        <v>44</v>
      </c>
      <c r="I6" s="55">
        <v>50</v>
      </c>
      <c r="J6" s="56">
        <f t="shared" ref="J6:J59" si="5">+H6+I6</f>
        <v>94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3.233382990447585E-2</v>
      </c>
      <c r="O6" s="32">
        <f t="shared" ref="O6:O16" si="8">+F6/(I6*216+L6*248)</f>
        <v>8.6808891393356957E-2</v>
      </c>
      <c r="P6" s="33">
        <f t="shared" ref="P6:P16" si="9">+G6/(J6*216+M6*248)</f>
        <v>6.1309926441114743E-2</v>
      </c>
      <c r="Q6" s="41"/>
      <c r="R6" s="57">
        <f t="shared" ref="R6:R70" si="10">+E6/(H6+K6)</f>
        <v>6.984107259366783</v>
      </c>
      <c r="S6" s="57">
        <f t="shared" ref="S6:S70" si="11">+F6/(I6+L6)</f>
        <v>18.750720540965105</v>
      </c>
      <c r="T6" s="57">
        <f t="shared" ref="T6:T70" si="12">+G6/(J6+M6)</f>
        <v>13.242944111280783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378.99612690438477</v>
      </c>
      <c r="F7" s="55">
        <v>1243.253232535852</v>
      </c>
      <c r="G7" s="56">
        <f t="shared" si="4"/>
        <v>1622.2493594402367</v>
      </c>
      <c r="H7" s="55">
        <v>44</v>
      </c>
      <c r="I7" s="55">
        <v>50</v>
      </c>
      <c r="J7" s="56">
        <f t="shared" si="5"/>
        <v>94</v>
      </c>
      <c r="K7" s="55">
        <v>0</v>
      </c>
      <c r="L7" s="55">
        <v>0</v>
      </c>
      <c r="M7" s="56">
        <f t="shared" si="6"/>
        <v>0</v>
      </c>
      <c r="N7" s="32">
        <f t="shared" si="7"/>
        <v>3.987753860525934E-2</v>
      </c>
      <c r="O7" s="32">
        <f t="shared" si="8"/>
        <v>0.11511604004961593</v>
      </c>
      <c r="P7" s="33">
        <f t="shared" si="9"/>
        <v>7.9898018096938375E-2</v>
      </c>
      <c r="Q7" s="41"/>
      <c r="R7" s="57">
        <f t="shared" si="10"/>
        <v>8.6135483387360168</v>
      </c>
      <c r="S7" s="57">
        <f t="shared" si="11"/>
        <v>24.865064650717041</v>
      </c>
      <c r="T7" s="57">
        <f t="shared" si="12"/>
        <v>17.257971908938689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430.7334280360368</v>
      </c>
      <c r="F8" s="55">
        <v>1359.5801157708511</v>
      </c>
      <c r="G8" s="56">
        <f t="shared" si="4"/>
        <v>1790.313543806888</v>
      </c>
      <c r="H8" s="55">
        <v>44</v>
      </c>
      <c r="I8" s="55">
        <v>48</v>
      </c>
      <c r="J8" s="56">
        <f t="shared" si="5"/>
        <v>92</v>
      </c>
      <c r="K8" s="55">
        <v>0</v>
      </c>
      <c r="L8" s="55">
        <v>0</v>
      </c>
      <c r="M8" s="56">
        <f t="shared" si="6"/>
        <v>0</v>
      </c>
      <c r="N8" s="32">
        <f t="shared" si="7"/>
        <v>4.5321278202444949E-2</v>
      </c>
      <c r="O8" s="32">
        <f t="shared" si="8"/>
        <v>0.13113234141308364</v>
      </c>
      <c r="P8" s="33">
        <f t="shared" si="9"/>
        <v>9.0092267703647741E-2</v>
      </c>
      <c r="Q8" s="41"/>
      <c r="R8" s="57">
        <f t="shared" si="10"/>
        <v>9.7893960917281095</v>
      </c>
      <c r="S8" s="57">
        <f t="shared" si="11"/>
        <v>28.324585745226063</v>
      </c>
      <c r="T8" s="57">
        <f t="shared" si="12"/>
        <v>19.459929823987913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525.073890983718</v>
      </c>
      <c r="F9" s="55">
        <v>1660.2874706133603</v>
      </c>
      <c r="G9" s="56">
        <f t="shared" si="4"/>
        <v>2185.361361597078</v>
      </c>
      <c r="H9" s="55">
        <v>44</v>
      </c>
      <c r="I9" s="55">
        <v>48</v>
      </c>
      <c r="J9" s="56">
        <f t="shared" si="5"/>
        <v>92</v>
      </c>
      <c r="K9" s="55">
        <v>0</v>
      </c>
      <c r="L9" s="55">
        <v>0</v>
      </c>
      <c r="M9" s="56">
        <f t="shared" si="6"/>
        <v>0</v>
      </c>
      <c r="N9" s="32">
        <f t="shared" si="7"/>
        <v>5.5247673714616793E-2</v>
      </c>
      <c r="O9" s="32">
        <f t="shared" si="8"/>
        <v>0.16013575140946762</v>
      </c>
      <c r="P9" s="33">
        <f t="shared" si="9"/>
        <v>0.10997188816410416</v>
      </c>
      <c r="Q9" s="41"/>
      <c r="R9" s="57">
        <f t="shared" si="10"/>
        <v>11.933497522357227</v>
      </c>
      <c r="S9" s="57">
        <f t="shared" si="11"/>
        <v>34.589322304445005</v>
      </c>
      <c r="T9" s="57">
        <f t="shared" si="12"/>
        <v>23.753927843446501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585.12123603170403</v>
      </c>
      <c r="F10" s="55">
        <v>1928.5564243889</v>
      </c>
      <c r="G10" s="56">
        <f t="shared" si="4"/>
        <v>2513.6776604206043</v>
      </c>
      <c r="H10" s="55">
        <v>44</v>
      </c>
      <c r="I10" s="55">
        <v>48</v>
      </c>
      <c r="J10" s="56">
        <f t="shared" si="5"/>
        <v>92</v>
      </c>
      <c r="K10" s="55">
        <v>0</v>
      </c>
      <c r="L10" s="55">
        <v>0</v>
      </c>
      <c r="M10" s="56">
        <f t="shared" si="6"/>
        <v>0</v>
      </c>
      <c r="N10" s="32">
        <f t="shared" si="7"/>
        <v>6.1565786619497478E-2</v>
      </c>
      <c r="O10" s="32">
        <f t="shared" si="8"/>
        <v>0.18601045759923804</v>
      </c>
      <c r="P10" s="33">
        <f t="shared" si="9"/>
        <v>0.12649344104370996</v>
      </c>
      <c r="Q10" s="41"/>
      <c r="R10" s="57">
        <f t="shared" si="10"/>
        <v>13.298209909811455</v>
      </c>
      <c r="S10" s="57">
        <f t="shared" si="11"/>
        <v>40.178258841435415</v>
      </c>
      <c r="T10" s="57">
        <f t="shared" si="12"/>
        <v>27.322583265441352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1130.0988243671757</v>
      </c>
      <c r="F11" s="55">
        <v>2279.365153199305</v>
      </c>
      <c r="G11" s="56">
        <f t="shared" si="4"/>
        <v>3409.4639775664809</v>
      </c>
      <c r="H11" s="55">
        <v>44</v>
      </c>
      <c r="I11" s="55">
        <v>46</v>
      </c>
      <c r="J11" s="56">
        <f t="shared" si="5"/>
        <v>90</v>
      </c>
      <c r="K11" s="55">
        <v>0</v>
      </c>
      <c r="L11" s="55">
        <v>0</v>
      </c>
      <c r="M11" s="56">
        <f t="shared" si="6"/>
        <v>0</v>
      </c>
      <c r="N11" s="32">
        <f t="shared" si="7"/>
        <v>0.11890770458408835</v>
      </c>
      <c r="O11" s="32">
        <f t="shared" si="8"/>
        <v>0.22940470543471267</v>
      </c>
      <c r="P11" s="33">
        <f t="shared" si="9"/>
        <v>0.17538394946329636</v>
      </c>
      <c r="Q11" s="41"/>
      <c r="R11" s="57">
        <f t="shared" si="10"/>
        <v>25.684064190163085</v>
      </c>
      <c r="S11" s="57">
        <f t="shared" si="11"/>
        <v>49.551416373897936</v>
      </c>
      <c r="T11" s="57">
        <f t="shared" si="12"/>
        <v>37.882933084072008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1180.9057234095985</v>
      </c>
      <c r="F12" s="55">
        <v>2302.354980686212</v>
      </c>
      <c r="G12" s="56">
        <f t="shared" si="4"/>
        <v>3483.2607040958105</v>
      </c>
      <c r="H12" s="55">
        <v>44</v>
      </c>
      <c r="I12" s="55">
        <v>46</v>
      </c>
      <c r="J12" s="56">
        <f t="shared" si="5"/>
        <v>90</v>
      </c>
      <c r="K12" s="55">
        <v>0</v>
      </c>
      <c r="L12" s="55">
        <v>0</v>
      </c>
      <c r="M12" s="56">
        <f t="shared" si="6"/>
        <v>0</v>
      </c>
      <c r="N12" s="32">
        <f t="shared" si="7"/>
        <v>0.12425354833855204</v>
      </c>
      <c r="O12" s="32">
        <f t="shared" si="8"/>
        <v>0.23171849644587481</v>
      </c>
      <c r="P12" s="33">
        <f t="shared" si="9"/>
        <v>0.17918007737118366</v>
      </c>
      <c r="Q12" s="41"/>
      <c r="R12" s="57">
        <f t="shared" si="10"/>
        <v>26.838766441127238</v>
      </c>
      <c r="S12" s="57">
        <f t="shared" si="11"/>
        <v>50.051195232308956</v>
      </c>
      <c r="T12" s="57">
        <f t="shared" si="12"/>
        <v>38.702896712175672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1212.0651202512568</v>
      </c>
      <c r="F13" s="55">
        <v>2351.5131618226128</v>
      </c>
      <c r="G13" s="56">
        <f t="shared" si="4"/>
        <v>3563.5782820738696</v>
      </c>
      <c r="H13" s="55">
        <v>44</v>
      </c>
      <c r="I13" s="55">
        <v>46</v>
      </c>
      <c r="J13" s="56">
        <f t="shared" si="5"/>
        <v>90</v>
      </c>
      <c r="K13" s="55">
        <v>0</v>
      </c>
      <c r="L13" s="55">
        <v>0</v>
      </c>
      <c r="M13" s="56">
        <f t="shared" si="6"/>
        <v>0</v>
      </c>
      <c r="N13" s="32">
        <f t="shared" si="7"/>
        <v>0.12753210440354132</v>
      </c>
      <c r="O13" s="32">
        <f t="shared" si="8"/>
        <v>0.23666597844430484</v>
      </c>
      <c r="P13" s="33">
        <f t="shared" si="9"/>
        <v>0.183311640024376</v>
      </c>
      <c r="Q13" s="41"/>
      <c r="R13" s="57">
        <f t="shared" si="10"/>
        <v>27.546934551164927</v>
      </c>
      <c r="S13" s="57">
        <f t="shared" si="11"/>
        <v>51.119851343969842</v>
      </c>
      <c r="T13" s="57">
        <f t="shared" si="12"/>
        <v>39.595314245265214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1332.8802608850287</v>
      </c>
      <c r="F14" s="55">
        <v>2718.8105502537037</v>
      </c>
      <c r="G14" s="56">
        <f t="shared" si="4"/>
        <v>4051.6908111387324</v>
      </c>
      <c r="H14" s="55">
        <v>44</v>
      </c>
      <c r="I14" s="55">
        <v>46</v>
      </c>
      <c r="J14" s="56">
        <f t="shared" si="5"/>
        <v>90</v>
      </c>
      <c r="K14" s="55">
        <v>0</v>
      </c>
      <c r="L14" s="55">
        <v>0</v>
      </c>
      <c r="M14" s="56">
        <f t="shared" si="6"/>
        <v>0</v>
      </c>
      <c r="N14" s="32">
        <f t="shared" si="7"/>
        <v>0.14024413519413181</v>
      </c>
      <c r="O14" s="32">
        <f t="shared" si="8"/>
        <v>0.27363230175661268</v>
      </c>
      <c r="P14" s="33">
        <f t="shared" si="9"/>
        <v>0.20842030921495538</v>
      </c>
      <c r="Q14" s="41"/>
      <c r="R14" s="57">
        <f t="shared" si="10"/>
        <v>30.292733201932471</v>
      </c>
      <c r="S14" s="57">
        <f t="shared" si="11"/>
        <v>59.10457717942834</v>
      </c>
      <c r="T14" s="57">
        <f t="shared" si="12"/>
        <v>45.018786790430362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3729.6914816493559</v>
      </c>
      <c r="F15" s="55">
        <v>3950.3539059799805</v>
      </c>
      <c r="G15" s="56">
        <f t="shared" si="4"/>
        <v>7680.0453876293359</v>
      </c>
      <c r="H15" s="55">
        <v>98</v>
      </c>
      <c r="I15" s="55">
        <v>93</v>
      </c>
      <c r="J15" s="56">
        <f t="shared" si="5"/>
        <v>191</v>
      </c>
      <c r="K15" s="55">
        <v>45</v>
      </c>
      <c r="L15" s="55">
        <v>47</v>
      </c>
      <c r="M15" s="56">
        <f t="shared" si="6"/>
        <v>92</v>
      </c>
      <c r="N15" s="32">
        <f t="shared" si="7"/>
        <v>0.11537031309234583</v>
      </c>
      <c r="O15" s="32">
        <f t="shared" si="8"/>
        <v>0.12444411246156692</v>
      </c>
      <c r="P15" s="33">
        <f t="shared" si="9"/>
        <v>0.11986586008910813</v>
      </c>
      <c r="Q15" s="41"/>
      <c r="R15" s="57">
        <f t="shared" si="10"/>
        <v>26.081758612932557</v>
      </c>
      <c r="S15" s="57">
        <f t="shared" si="11"/>
        <v>28.216813614142719</v>
      </c>
      <c r="T15" s="57">
        <f t="shared" si="12"/>
        <v>27.137969567594826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6643.581682360852</v>
      </c>
      <c r="F16" s="55">
        <v>6010.835911655221</v>
      </c>
      <c r="G16" s="56">
        <f t="shared" si="4"/>
        <v>12654.417594016073</v>
      </c>
      <c r="H16" s="55">
        <v>112</v>
      </c>
      <c r="I16" s="55">
        <v>102</v>
      </c>
      <c r="J16" s="56">
        <f t="shared" si="5"/>
        <v>214</v>
      </c>
      <c r="K16" s="55">
        <v>81</v>
      </c>
      <c r="L16" s="55">
        <v>87</v>
      </c>
      <c r="M16" s="56">
        <f t="shared" si="6"/>
        <v>168</v>
      </c>
      <c r="N16" s="32">
        <f t="shared" si="7"/>
        <v>0.15003572001718274</v>
      </c>
      <c r="O16" s="32">
        <f t="shared" si="8"/>
        <v>0.13783791762188638</v>
      </c>
      <c r="P16" s="33">
        <f t="shared" si="9"/>
        <v>0.14398345159767059</v>
      </c>
      <c r="Q16" s="41"/>
      <c r="R16" s="57">
        <f t="shared" si="10"/>
        <v>34.422703017413738</v>
      </c>
      <c r="S16" s="57">
        <f t="shared" si="11"/>
        <v>31.803364611932388</v>
      </c>
      <c r="T16" s="57">
        <f t="shared" si="12"/>
        <v>33.126747628314327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6877.6750879061174</v>
      </c>
      <c r="F17" s="55">
        <v>6423.6295891264008</v>
      </c>
      <c r="G17" s="56">
        <f t="shared" si="4"/>
        <v>13301.304677032518</v>
      </c>
      <c r="H17" s="55">
        <v>115</v>
      </c>
      <c r="I17" s="55">
        <v>100</v>
      </c>
      <c r="J17" s="56">
        <f t="shared" si="5"/>
        <v>215</v>
      </c>
      <c r="K17" s="55">
        <v>81</v>
      </c>
      <c r="L17" s="55">
        <v>88</v>
      </c>
      <c r="M17" s="56">
        <f t="shared" si="6"/>
        <v>169</v>
      </c>
      <c r="N17" s="32">
        <f t="shared" ref="N17:N81" si="13">+E17/(H17*216+K17*248)</f>
        <v>0.15308215562469099</v>
      </c>
      <c r="O17" s="32">
        <f t="shared" si="0"/>
        <v>0.14792809481223287</v>
      </c>
      <c r="P17" s="33">
        <f t="shared" si="1"/>
        <v>0.15054899353758283</v>
      </c>
      <c r="Q17" s="41"/>
      <c r="R17" s="57">
        <f t="shared" si="10"/>
        <v>35.090179019929167</v>
      </c>
      <c r="S17" s="57">
        <f t="shared" si="11"/>
        <v>34.168242495353198</v>
      </c>
      <c r="T17" s="57">
        <f t="shared" si="12"/>
        <v>34.638814263105516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7681.027623317922</v>
      </c>
      <c r="F18" s="55">
        <v>7983.0009679255827</v>
      </c>
      <c r="G18" s="56">
        <f t="shared" si="4"/>
        <v>15664.028591243505</v>
      </c>
      <c r="H18" s="55">
        <v>114</v>
      </c>
      <c r="I18" s="55">
        <v>98</v>
      </c>
      <c r="J18" s="56">
        <f t="shared" si="5"/>
        <v>212</v>
      </c>
      <c r="K18" s="55">
        <v>81</v>
      </c>
      <c r="L18" s="55">
        <v>88</v>
      </c>
      <c r="M18" s="56">
        <f t="shared" si="6"/>
        <v>169</v>
      </c>
      <c r="N18" s="32">
        <f t="shared" si="13"/>
        <v>0.1717889520334121</v>
      </c>
      <c r="O18" s="32">
        <f t="shared" si="0"/>
        <v>0.18568573148319648</v>
      </c>
      <c r="P18" s="33">
        <f t="shared" si="1"/>
        <v>0.17860107396747588</v>
      </c>
      <c r="Q18" s="41"/>
      <c r="R18" s="57">
        <f t="shared" si="10"/>
        <v>39.389885247784214</v>
      </c>
      <c r="S18" s="57">
        <f t="shared" si="11"/>
        <v>42.919360042610663</v>
      </c>
      <c r="T18" s="57">
        <f t="shared" si="12"/>
        <v>41.112935935022321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9498.4753389940306</v>
      </c>
      <c r="F19" s="55">
        <v>9141.5620926967422</v>
      </c>
      <c r="G19" s="56">
        <f t="shared" si="4"/>
        <v>18640.037431690773</v>
      </c>
      <c r="H19" s="55">
        <v>114</v>
      </c>
      <c r="I19" s="55">
        <v>96</v>
      </c>
      <c r="J19" s="56">
        <f t="shared" si="5"/>
        <v>210</v>
      </c>
      <c r="K19" s="55">
        <v>81</v>
      </c>
      <c r="L19" s="55">
        <v>87</v>
      </c>
      <c r="M19" s="56">
        <f t="shared" si="6"/>
        <v>168</v>
      </c>
      <c r="N19" s="32">
        <f t="shared" si="13"/>
        <v>0.21243682543822756</v>
      </c>
      <c r="O19" s="32">
        <f t="shared" si="0"/>
        <v>0.21605128787806632</v>
      </c>
      <c r="P19" s="33">
        <f t="shared" si="1"/>
        <v>0.21419421575301956</v>
      </c>
      <c r="Q19" s="41"/>
      <c r="R19" s="57">
        <f t="shared" si="10"/>
        <v>48.710129943559132</v>
      </c>
      <c r="S19" s="57">
        <f t="shared" si="11"/>
        <v>49.953891216922088</v>
      </c>
      <c r="T19" s="57">
        <f t="shared" si="12"/>
        <v>49.31226833780628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13169.740407920159</v>
      </c>
      <c r="F20" s="55">
        <v>12470.538306266744</v>
      </c>
      <c r="G20" s="56">
        <f t="shared" si="4"/>
        <v>25640.278714186905</v>
      </c>
      <c r="H20" s="55">
        <v>156</v>
      </c>
      <c r="I20" s="55">
        <v>136</v>
      </c>
      <c r="J20" s="56">
        <f t="shared" si="5"/>
        <v>292</v>
      </c>
      <c r="K20" s="55">
        <v>79</v>
      </c>
      <c r="L20" s="55">
        <v>86</v>
      </c>
      <c r="M20" s="56">
        <f t="shared" si="6"/>
        <v>165</v>
      </c>
      <c r="N20" s="32">
        <f t="shared" si="13"/>
        <v>0.24714270394685781</v>
      </c>
      <c r="O20" s="32">
        <f t="shared" si="0"/>
        <v>0.24594782080835328</v>
      </c>
      <c r="P20" s="33">
        <f t="shared" si="1"/>
        <v>0.24656010764469291</v>
      </c>
      <c r="Q20" s="41"/>
      <c r="R20" s="57">
        <f t="shared" si="10"/>
        <v>56.041448544341101</v>
      </c>
      <c r="S20" s="57">
        <f t="shared" si="11"/>
        <v>56.173595974174525</v>
      </c>
      <c r="T20" s="57">
        <f t="shared" si="12"/>
        <v>56.105642700627797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11993.773821408598</v>
      </c>
      <c r="F21" s="55">
        <v>12595.568423286642</v>
      </c>
      <c r="G21" s="56">
        <f t="shared" si="4"/>
        <v>24589.342244695239</v>
      </c>
      <c r="H21" s="55">
        <v>156</v>
      </c>
      <c r="I21" s="55">
        <v>137</v>
      </c>
      <c r="J21" s="56">
        <f t="shared" si="5"/>
        <v>293</v>
      </c>
      <c r="K21" s="55">
        <v>66</v>
      </c>
      <c r="L21" s="55">
        <v>86</v>
      </c>
      <c r="M21" s="56">
        <f t="shared" si="6"/>
        <v>152</v>
      </c>
      <c r="N21" s="32">
        <f t="shared" si="13"/>
        <v>0.23956882832791224</v>
      </c>
      <c r="O21" s="32">
        <f t="shared" si="0"/>
        <v>0.24735994546910139</v>
      </c>
      <c r="P21" s="33">
        <f t="shared" si="1"/>
        <v>0.24349740795269784</v>
      </c>
      <c r="Q21" s="41"/>
      <c r="R21" s="57">
        <f t="shared" si="10"/>
        <v>54.026008204543238</v>
      </c>
      <c r="S21" s="57">
        <f t="shared" si="11"/>
        <v>56.482369611150865</v>
      </c>
      <c r="T21" s="57">
        <f t="shared" si="12"/>
        <v>55.256948864483682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11381.347720732301</v>
      </c>
      <c r="F22" s="55">
        <v>12249.215347292933</v>
      </c>
      <c r="G22" s="56">
        <f t="shared" si="4"/>
        <v>23630.563068025236</v>
      </c>
      <c r="H22" s="55">
        <v>158</v>
      </c>
      <c r="I22" s="55">
        <v>133</v>
      </c>
      <c r="J22" s="56">
        <f t="shared" si="5"/>
        <v>291</v>
      </c>
      <c r="K22" s="55">
        <v>66</v>
      </c>
      <c r="L22" s="55">
        <v>86</v>
      </c>
      <c r="M22" s="56">
        <f t="shared" si="6"/>
        <v>152</v>
      </c>
      <c r="N22" s="32">
        <f t="shared" si="13"/>
        <v>0.22539107495113081</v>
      </c>
      <c r="O22" s="32">
        <f t="shared" si="0"/>
        <v>0.24471023148659368</v>
      </c>
      <c r="P22" s="33">
        <f t="shared" si="1"/>
        <v>0.23500838439837335</v>
      </c>
      <c r="Q22" s="41"/>
      <c r="R22" s="57">
        <f t="shared" si="10"/>
        <v>50.809588038983485</v>
      </c>
      <c r="S22" s="57">
        <f t="shared" si="11"/>
        <v>55.932490170287366</v>
      </c>
      <c r="T22" s="57">
        <f t="shared" si="12"/>
        <v>53.342128821727393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10472.023797417418</v>
      </c>
      <c r="F23" s="55">
        <v>9379.0849839173006</v>
      </c>
      <c r="G23" s="56">
        <f t="shared" si="4"/>
        <v>19851.108781334719</v>
      </c>
      <c r="H23" s="55">
        <v>158</v>
      </c>
      <c r="I23" s="55">
        <v>137</v>
      </c>
      <c r="J23" s="56">
        <f t="shared" si="5"/>
        <v>295</v>
      </c>
      <c r="K23" s="55">
        <v>74</v>
      </c>
      <c r="L23" s="55">
        <v>86</v>
      </c>
      <c r="M23" s="56">
        <f t="shared" si="6"/>
        <v>160</v>
      </c>
      <c r="N23" s="32">
        <f t="shared" si="13"/>
        <v>0.19954313638371604</v>
      </c>
      <c r="O23" s="32">
        <f t="shared" si="0"/>
        <v>0.18419255663623921</v>
      </c>
      <c r="P23" s="33">
        <f t="shared" si="1"/>
        <v>0.19198364392006498</v>
      </c>
      <c r="Q23" s="41"/>
      <c r="R23" s="57">
        <f t="shared" si="10"/>
        <v>45.138033609557837</v>
      </c>
      <c r="S23" s="57">
        <f t="shared" si="11"/>
        <v>42.058677057925117</v>
      </c>
      <c r="T23" s="57">
        <f t="shared" si="12"/>
        <v>43.628810508427954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9884.8034460590134</v>
      </c>
      <c r="F24" s="55">
        <v>8469.6023950017461</v>
      </c>
      <c r="G24" s="56">
        <f t="shared" si="4"/>
        <v>18354.405841060761</v>
      </c>
      <c r="H24" s="55">
        <v>158</v>
      </c>
      <c r="I24" s="55">
        <v>134</v>
      </c>
      <c r="J24" s="56">
        <f t="shared" si="5"/>
        <v>292</v>
      </c>
      <c r="K24" s="55">
        <v>84</v>
      </c>
      <c r="L24" s="55">
        <v>86</v>
      </c>
      <c r="M24" s="56">
        <f t="shared" si="6"/>
        <v>170</v>
      </c>
      <c r="N24" s="32">
        <f t="shared" si="13"/>
        <v>0.17985450229365016</v>
      </c>
      <c r="O24" s="32">
        <f t="shared" si="0"/>
        <v>0.16847554095722761</v>
      </c>
      <c r="P24" s="33">
        <f t="shared" si="1"/>
        <v>0.17441848336115212</v>
      </c>
      <c r="Q24" s="41"/>
      <c r="R24" s="57">
        <f t="shared" si="10"/>
        <v>40.846295231648817</v>
      </c>
      <c r="S24" s="57">
        <f t="shared" si="11"/>
        <v>38.498192704553389</v>
      </c>
      <c r="T24" s="57">
        <f t="shared" si="12"/>
        <v>39.728151171127188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9138.156144179</v>
      </c>
      <c r="F25" s="55">
        <v>8229.0925807552157</v>
      </c>
      <c r="G25" s="56">
        <f t="shared" si="4"/>
        <v>17367.248724934216</v>
      </c>
      <c r="H25" s="55">
        <v>164</v>
      </c>
      <c r="I25" s="55">
        <v>136</v>
      </c>
      <c r="J25" s="56">
        <f t="shared" si="5"/>
        <v>300</v>
      </c>
      <c r="K25" s="55">
        <v>84</v>
      </c>
      <c r="L25" s="55">
        <v>86</v>
      </c>
      <c r="M25" s="56">
        <f t="shared" si="6"/>
        <v>170</v>
      </c>
      <c r="N25" s="32">
        <f t="shared" si="13"/>
        <v>0.16243878242639007</v>
      </c>
      <c r="O25" s="32">
        <f t="shared" si="0"/>
        <v>0.16229671388362291</v>
      </c>
      <c r="P25" s="33">
        <f t="shared" si="1"/>
        <v>0.16237143534904838</v>
      </c>
      <c r="Q25" s="41"/>
      <c r="R25" s="57">
        <f t="shared" si="10"/>
        <v>36.847403807173386</v>
      </c>
      <c r="S25" s="57">
        <f t="shared" si="11"/>
        <v>37.067984597996464</v>
      </c>
      <c r="T25" s="57">
        <f t="shared" si="12"/>
        <v>36.951593031774927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8595.6999174053344</v>
      </c>
      <c r="F26" s="55">
        <v>8150.0713445092088</v>
      </c>
      <c r="G26" s="56">
        <f t="shared" si="4"/>
        <v>16745.771261914542</v>
      </c>
      <c r="H26" s="55">
        <v>162</v>
      </c>
      <c r="I26" s="55">
        <v>137</v>
      </c>
      <c r="J26" s="56">
        <f t="shared" si="5"/>
        <v>299</v>
      </c>
      <c r="K26" s="55">
        <v>84</v>
      </c>
      <c r="L26" s="55">
        <v>86</v>
      </c>
      <c r="M26" s="56">
        <f t="shared" si="6"/>
        <v>170</v>
      </c>
      <c r="N26" s="32">
        <f t="shared" si="13"/>
        <v>0.15397857404351775</v>
      </c>
      <c r="O26" s="32">
        <f t="shared" si="0"/>
        <v>0.1600563893265752</v>
      </c>
      <c r="P26" s="33">
        <f t="shared" si="1"/>
        <v>0.15687786912533297</v>
      </c>
      <c r="Q26" s="41"/>
      <c r="R26" s="57">
        <f t="shared" si="10"/>
        <v>34.941869582948513</v>
      </c>
      <c r="S26" s="57">
        <f t="shared" si="11"/>
        <v>36.547405132328294</v>
      </c>
      <c r="T26" s="57">
        <f t="shared" si="12"/>
        <v>35.705269215169601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8257.990811728112</v>
      </c>
      <c r="F27" s="55">
        <v>5704.4949398695244</v>
      </c>
      <c r="G27" s="56">
        <f t="shared" si="4"/>
        <v>13962.485751597636</v>
      </c>
      <c r="H27" s="55">
        <v>163</v>
      </c>
      <c r="I27" s="55">
        <v>136</v>
      </c>
      <c r="J27" s="56">
        <f t="shared" si="5"/>
        <v>299</v>
      </c>
      <c r="K27" s="55">
        <v>84</v>
      </c>
      <c r="L27" s="55">
        <v>85</v>
      </c>
      <c r="M27" s="56">
        <f t="shared" si="6"/>
        <v>169</v>
      </c>
      <c r="N27" s="32">
        <f t="shared" si="13"/>
        <v>0.14735886530564082</v>
      </c>
      <c r="O27" s="32">
        <f t="shared" si="0"/>
        <v>0.11305880251842247</v>
      </c>
      <c r="P27" s="33">
        <f t="shared" si="1"/>
        <v>0.13110807684417852</v>
      </c>
      <c r="Q27" s="41"/>
      <c r="R27" s="57">
        <f t="shared" si="10"/>
        <v>33.433161181085474</v>
      </c>
      <c r="S27" s="57">
        <f t="shared" si="11"/>
        <v>25.812194298052148</v>
      </c>
      <c r="T27" s="57">
        <f t="shared" si="12"/>
        <v>29.834371264097513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2414.4988910151505</v>
      </c>
      <c r="F28" s="55">
        <v>2229.2439787517324</v>
      </c>
      <c r="G28" s="56">
        <f t="shared" si="4"/>
        <v>4643.7428697668829</v>
      </c>
      <c r="H28" s="55">
        <v>96</v>
      </c>
      <c r="I28" s="55">
        <v>88</v>
      </c>
      <c r="J28" s="56">
        <f t="shared" si="5"/>
        <v>184</v>
      </c>
      <c r="K28" s="55">
        <v>0</v>
      </c>
      <c r="L28" s="55">
        <v>0</v>
      </c>
      <c r="M28" s="56">
        <f t="shared" si="6"/>
        <v>0</v>
      </c>
      <c r="N28" s="32">
        <f t="shared" si="13"/>
        <v>0.11643995423491274</v>
      </c>
      <c r="O28" s="32">
        <f t="shared" si="0"/>
        <v>0.11727924972389164</v>
      </c>
      <c r="P28" s="33">
        <f t="shared" si="1"/>
        <v>0.11684135642529396</v>
      </c>
      <c r="Q28" s="41"/>
      <c r="R28" s="57">
        <f t="shared" si="10"/>
        <v>25.15103011474115</v>
      </c>
      <c r="S28" s="57">
        <f t="shared" si="11"/>
        <v>25.332317940360596</v>
      </c>
      <c r="T28" s="57">
        <f t="shared" si="12"/>
        <v>25.237732987863495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1982.8112128039422</v>
      </c>
      <c r="F29" s="55">
        <v>2139.6844131966795</v>
      </c>
      <c r="G29" s="56">
        <f t="shared" si="4"/>
        <v>4122.495626000622</v>
      </c>
      <c r="H29" s="55">
        <v>94</v>
      </c>
      <c r="I29" s="55">
        <v>90</v>
      </c>
      <c r="J29" s="56">
        <f t="shared" si="5"/>
        <v>184</v>
      </c>
      <c r="K29" s="55">
        <v>0</v>
      </c>
      <c r="L29" s="55">
        <v>0</v>
      </c>
      <c r="M29" s="56">
        <f t="shared" si="6"/>
        <v>0</v>
      </c>
      <c r="N29" s="32">
        <f t="shared" si="13"/>
        <v>9.7656186603819056E-2</v>
      </c>
      <c r="O29" s="32">
        <f t="shared" si="0"/>
        <v>0.11006607063768928</v>
      </c>
      <c r="P29" s="33">
        <f t="shared" si="1"/>
        <v>0.10372623857690776</v>
      </c>
      <c r="Q29" s="41"/>
      <c r="R29" s="57">
        <f t="shared" si="10"/>
        <v>21.093736306424919</v>
      </c>
      <c r="S29" s="57">
        <f t="shared" si="11"/>
        <v>23.774271257740885</v>
      </c>
      <c r="T29" s="57">
        <f t="shared" si="12"/>
        <v>22.404867532612077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1925.1151024851704</v>
      </c>
      <c r="F30" s="55">
        <v>2095.2149802992076</v>
      </c>
      <c r="G30" s="56">
        <f t="shared" si="4"/>
        <v>4020.3300827843777</v>
      </c>
      <c r="H30" s="55">
        <v>96</v>
      </c>
      <c r="I30" s="55">
        <v>89</v>
      </c>
      <c r="J30" s="56">
        <f t="shared" si="5"/>
        <v>185</v>
      </c>
      <c r="K30" s="55">
        <v>0</v>
      </c>
      <c r="L30" s="55">
        <v>0</v>
      </c>
      <c r="M30" s="56">
        <f t="shared" si="6"/>
        <v>0</v>
      </c>
      <c r="N30" s="32">
        <f t="shared" si="13"/>
        <v>9.2839269988675269E-2</v>
      </c>
      <c r="O30" s="32">
        <f t="shared" si="0"/>
        <v>0.10898954329479857</v>
      </c>
      <c r="P30" s="33">
        <f t="shared" si="1"/>
        <v>0.10060886093053999</v>
      </c>
      <c r="Q30" s="41"/>
      <c r="R30" s="57">
        <f t="shared" si="10"/>
        <v>20.053282317553858</v>
      </c>
      <c r="S30" s="57">
        <f t="shared" si="11"/>
        <v>23.541741351676489</v>
      </c>
      <c r="T30" s="57">
        <f t="shared" si="12"/>
        <v>21.731513960996637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1756.8781080717658</v>
      </c>
      <c r="F31" s="55">
        <v>2076.2410553792211</v>
      </c>
      <c r="G31" s="56">
        <f t="shared" si="4"/>
        <v>3833.1191634509869</v>
      </c>
      <c r="H31" s="55">
        <v>98</v>
      </c>
      <c r="I31" s="55">
        <v>88</v>
      </c>
      <c r="J31" s="56">
        <f t="shared" si="5"/>
        <v>186</v>
      </c>
      <c r="K31" s="55">
        <v>0</v>
      </c>
      <c r="L31" s="55">
        <v>0</v>
      </c>
      <c r="M31" s="56">
        <f t="shared" si="6"/>
        <v>0</v>
      </c>
      <c r="N31" s="32">
        <f t="shared" si="13"/>
        <v>8.2996887191598909E-2</v>
      </c>
      <c r="O31" s="32">
        <f t="shared" si="0"/>
        <v>0.10922985350269471</v>
      </c>
      <c r="P31" s="33">
        <f t="shared" si="1"/>
        <v>9.5408183080719508E-2</v>
      </c>
      <c r="Q31" s="41"/>
      <c r="R31" s="57">
        <f t="shared" si="10"/>
        <v>17.927327633385367</v>
      </c>
      <c r="S31" s="57">
        <f t="shared" si="11"/>
        <v>23.593648356582058</v>
      </c>
      <c r="T31" s="57">
        <f t="shared" si="12"/>
        <v>20.608167545435414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1585.7676291307243</v>
      </c>
      <c r="F32" s="55">
        <v>2060.3795463965621</v>
      </c>
      <c r="G32" s="56">
        <f t="shared" si="4"/>
        <v>3646.1471755272864</v>
      </c>
      <c r="H32" s="55">
        <v>98</v>
      </c>
      <c r="I32" s="55">
        <v>88</v>
      </c>
      <c r="J32" s="56">
        <f t="shared" si="5"/>
        <v>186</v>
      </c>
      <c r="K32" s="55">
        <v>0</v>
      </c>
      <c r="L32" s="55">
        <v>0</v>
      </c>
      <c r="M32" s="56">
        <f t="shared" si="6"/>
        <v>0</v>
      </c>
      <c r="N32" s="32">
        <f t="shared" si="13"/>
        <v>7.4913436750317669E-2</v>
      </c>
      <c r="O32" s="32">
        <f t="shared" si="0"/>
        <v>0.10839538859409523</v>
      </c>
      <c r="P32" s="33">
        <f t="shared" si="1"/>
        <v>9.0754360203287698E-2</v>
      </c>
      <c r="Q32" s="41"/>
      <c r="R32" s="57">
        <f t="shared" si="10"/>
        <v>16.181302338068615</v>
      </c>
      <c r="S32" s="57">
        <f t="shared" si="11"/>
        <v>23.413403936324571</v>
      </c>
      <c r="T32" s="57">
        <f t="shared" si="12"/>
        <v>19.602941803910142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1122.4148512701822</v>
      </c>
      <c r="F33" s="55">
        <v>1666.3061910814945</v>
      </c>
      <c r="G33" s="56">
        <f t="shared" si="4"/>
        <v>2788.7210423516767</v>
      </c>
      <c r="H33" s="55">
        <v>98</v>
      </c>
      <c r="I33" s="55">
        <v>88</v>
      </c>
      <c r="J33" s="56">
        <f t="shared" si="5"/>
        <v>186</v>
      </c>
      <c r="K33" s="55">
        <v>0</v>
      </c>
      <c r="L33" s="55">
        <v>0</v>
      </c>
      <c r="M33" s="56">
        <f t="shared" si="6"/>
        <v>0</v>
      </c>
      <c r="N33" s="32">
        <f t="shared" si="13"/>
        <v>5.3024133185477239E-2</v>
      </c>
      <c r="O33" s="32">
        <f t="shared" si="0"/>
        <v>8.7663414934842934E-2</v>
      </c>
      <c r="P33" s="33">
        <f t="shared" si="1"/>
        <v>6.9412610572273908E-2</v>
      </c>
      <c r="Q33" s="41"/>
      <c r="R33" s="57">
        <f t="shared" si="10"/>
        <v>11.453212768063084</v>
      </c>
      <c r="S33" s="57">
        <f t="shared" si="11"/>
        <v>18.935297625926072</v>
      </c>
      <c r="T33" s="57">
        <f t="shared" si="12"/>
        <v>14.993123883611165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594.13265298164742</v>
      </c>
      <c r="F34" s="55">
        <v>849.29865730137271</v>
      </c>
      <c r="G34" s="56">
        <f t="shared" si="4"/>
        <v>1443.4313102830201</v>
      </c>
      <c r="H34" s="55">
        <v>97</v>
      </c>
      <c r="I34" s="55">
        <v>88</v>
      </c>
      <c r="J34" s="56">
        <f t="shared" si="5"/>
        <v>185</v>
      </c>
      <c r="K34" s="55">
        <v>0</v>
      </c>
      <c r="L34" s="55">
        <v>0</v>
      </c>
      <c r="M34" s="56">
        <f t="shared" si="6"/>
        <v>0</v>
      </c>
      <c r="N34" s="32">
        <f t="shared" si="13"/>
        <v>2.8356846744064884E-2</v>
      </c>
      <c r="O34" s="32">
        <f t="shared" si="0"/>
        <v>4.4681116230080635E-2</v>
      </c>
      <c r="P34" s="33">
        <f t="shared" si="1"/>
        <v>3.6121904661737238E-2</v>
      </c>
      <c r="Q34" s="41"/>
      <c r="R34" s="57">
        <f t="shared" si="10"/>
        <v>6.1250788967180148</v>
      </c>
      <c r="S34" s="57">
        <f t="shared" si="11"/>
        <v>9.6511211056974169</v>
      </c>
      <c r="T34" s="57">
        <f t="shared" si="12"/>
        <v>7.8023314069352443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344.10292166803458</v>
      </c>
      <c r="F35" s="55">
        <v>512.24403970375306</v>
      </c>
      <c r="G35" s="56">
        <f t="shared" si="4"/>
        <v>856.34696137178764</v>
      </c>
      <c r="H35" s="55">
        <v>98</v>
      </c>
      <c r="I35" s="55">
        <v>86</v>
      </c>
      <c r="J35" s="56">
        <f t="shared" si="5"/>
        <v>184</v>
      </c>
      <c r="K35" s="55">
        <v>0</v>
      </c>
      <c r="L35" s="55">
        <v>0</v>
      </c>
      <c r="M35" s="56">
        <f t="shared" si="6"/>
        <v>0</v>
      </c>
      <c r="N35" s="32">
        <f t="shared" si="13"/>
        <v>1.6255806957106697E-2</v>
      </c>
      <c r="O35" s="32">
        <f t="shared" si="0"/>
        <v>2.7575583532717111E-2</v>
      </c>
      <c r="P35" s="33">
        <f t="shared" si="1"/>
        <v>2.1546572095707216E-2</v>
      </c>
      <c r="Q35" s="41"/>
      <c r="R35" s="57">
        <f t="shared" si="10"/>
        <v>3.5112543027350469</v>
      </c>
      <c r="S35" s="57">
        <f t="shared" si="11"/>
        <v>5.9563260430668956</v>
      </c>
      <c r="T35" s="57">
        <f t="shared" si="12"/>
        <v>4.6540595726727592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75.729860009443357</v>
      </c>
      <c r="F36" s="60">
        <v>107.0000000010134</v>
      </c>
      <c r="G36" s="61">
        <f t="shared" si="4"/>
        <v>182.72986001045678</v>
      </c>
      <c r="H36" s="60">
        <v>98</v>
      </c>
      <c r="I36" s="60">
        <v>88</v>
      </c>
      <c r="J36" s="61">
        <f t="shared" si="5"/>
        <v>186</v>
      </c>
      <c r="K36" s="60">
        <v>0</v>
      </c>
      <c r="L36" s="60">
        <v>0</v>
      </c>
      <c r="M36" s="61">
        <f t="shared" si="6"/>
        <v>0</v>
      </c>
      <c r="N36" s="34">
        <f t="shared" si="13"/>
        <v>3.5775633035451319E-3</v>
      </c>
      <c r="O36" s="34">
        <f t="shared" si="0"/>
        <v>5.6292087542620687E-3</v>
      </c>
      <c r="P36" s="35">
        <f t="shared" si="1"/>
        <v>4.5482342694757264E-3</v>
      </c>
      <c r="Q36" s="41"/>
      <c r="R36" s="57">
        <f t="shared" si="10"/>
        <v>0.77275367356574853</v>
      </c>
      <c r="S36" s="57">
        <f t="shared" si="11"/>
        <v>1.2159090909206069</v>
      </c>
      <c r="T36" s="57">
        <f t="shared" si="12"/>
        <v>0.98241860220675681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3146.6118673544179</v>
      </c>
      <c r="F37" s="55">
        <v>2644.7632732836373</v>
      </c>
      <c r="G37" s="64">
        <f t="shared" si="4"/>
        <v>5791.3751406380552</v>
      </c>
      <c r="H37" s="63">
        <v>44</v>
      </c>
      <c r="I37" s="63">
        <v>42</v>
      </c>
      <c r="J37" s="64">
        <f t="shared" si="5"/>
        <v>86</v>
      </c>
      <c r="K37" s="63">
        <v>45</v>
      </c>
      <c r="L37" s="63">
        <v>42</v>
      </c>
      <c r="M37" s="64">
        <f t="shared" si="6"/>
        <v>87</v>
      </c>
      <c r="N37" s="30">
        <f t="shared" si="13"/>
        <v>0.15227506133151461</v>
      </c>
      <c r="O37" s="30">
        <f t="shared" si="0"/>
        <v>0.13571240113319158</v>
      </c>
      <c r="P37" s="31">
        <f t="shared" si="1"/>
        <v>0.14423628064948335</v>
      </c>
      <c r="Q37" s="41"/>
      <c r="R37" s="57">
        <f t="shared" si="10"/>
        <v>35.355189520836156</v>
      </c>
      <c r="S37" s="57">
        <f t="shared" si="11"/>
        <v>31.485277062900444</v>
      </c>
      <c r="T37" s="57">
        <f t="shared" si="12"/>
        <v>33.476156882300899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2944.2703786220154</v>
      </c>
      <c r="F38" s="55">
        <v>2609.3817269523988</v>
      </c>
      <c r="G38" s="56">
        <f t="shared" si="4"/>
        <v>5553.6521055744142</v>
      </c>
      <c r="H38" s="55">
        <v>43</v>
      </c>
      <c r="I38" s="55">
        <v>42</v>
      </c>
      <c r="J38" s="56">
        <f t="shared" si="5"/>
        <v>85</v>
      </c>
      <c r="K38" s="55">
        <v>45</v>
      </c>
      <c r="L38" s="55">
        <v>42</v>
      </c>
      <c r="M38" s="56">
        <f t="shared" si="6"/>
        <v>87</v>
      </c>
      <c r="N38" s="32">
        <f t="shared" si="13"/>
        <v>0.14398818361805632</v>
      </c>
      <c r="O38" s="32">
        <f t="shared" si="0"/>
        <v>0.13389684559484805</v>
      </c>
      <c r="P38" s="33">
        <f t="shared" si="1"/>
        <v>0.13906380472692342</v>
      </c>
      <c r="Q38" s="41"/>
      <c r="R38" s="57">
        <f t="shared" si="10"/>
        <v>33.457617938886536</v>
      </c>
      <c r="S38" s="57">
        <f t="shared" si="11"/>
        <v>31.064068178004749</v>
      </c>
      <c r="T38" s="57">
        <f t="shared" si="12"/>
        <v>32.288675032409387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2865.9683353092987</v>
      </c>
      <c r="F39" s="55">
        <v>2578.1405177663019</v>
      </c>
      <c r="G39" s="56">
        <f t="shared" si="4"/>
        <v>5444.1088530756006</v>
      </c>
      <c r="H39" s="55">
        <v>42</v>
      </c>
      <c r="I39" s="55">
        <v>42</v>
      </c>
      <c r="J39" s="56">
        <f t="shared" si="5"/>
        <v>84</v>
      </c>
      <c r="K39" s="55">
        <v>47</v>
      </c>
      <c r="L39" s="55">
        <v>44</v>
      </c>
      <c r="M39" s="56">
        <f t="shared" si="6"/>
        <v>91</v>
      </c>
      <c r="N39" s="32">
        <f t="shared" si="13"/>
        <v>0.13826555071928304</v>
      </c>
      <c r="O39" s="32">
        <f t="shared" si="0"/>
        <v>0.12901023407557555</v>
      </c>
      <c r="P39" s="33">
        <f t="shared" si="1"/>
        <v>0.13372246151197684</v>
      </c>
      <c r="Q39" s="41"/>
      <c r="R39" s="57">
        <f t="shared" si="10"/>
        <v>32.201891407969647</v>
      </c>
      <c r="S39" s="57">
        <f t="shared" si="11"/>
        <v>29.97837811356165</v>
      </c>
      <c r="T39" s="57">
        <f t="shared" si="12"/>
        <v>31.109193446146289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2786.7402302623714</v>
      </c>
      <c r="F40" s="55">
        <v>2571.3376502877463</v>
      </c>
      <c r="G40" s="56">
        <f t="shared" si="4"/>
        <v>5358.0778805501177</v>
      </c>
      <c r="H40" s="55">
        <v>42</v>
      </c>
      <c r="I40" s="55">
        <v>42</v>
      </c>
      <c r="J40" s="56">
        <f t="shared" si="5"/>
        <v>84</v>
      </c>
      <c r="K40" s="55">
        <v>45</v>
      </c>
      <c r="L40" s="55">
        <v>42</v>
      </c>
      <c r="M40" s="56">
        <f t="shared" si="6"/>
        <v>87</v>
      </c>
      <c r="N40" s="32">
        <f t="shared" si="13"/>
        <v>0.13773923637121249</v>
      </c>
      <c r="O40" s="32">
        <f t="shared" si="0"/>
        <v>0.13194466596304116</v>
      </c>
      <c r="P40" s="33">
        <f t="shared" si="1"/>
        <v>0.13489622055765654</v>
      </c>
      <c r="Q40" s="41"/>
      <c r="R40" s="57">
        <f t="shared" si="10"/>
        <v>32.031496899567486</v>
      </c>
      <c r="S40" s="57">
        <f t="shared" si="11"/>
        <v>30.61116250342555</v>
      </c>
      <c r="T40" s="57">
        <f t="shared" si="12"/>
        <v>31.333788775146886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2755.5035897839543</v>
      </c>
      <c r="F41" s="55">
        <v>2539.6809387115613</v>
      </c>
      <c r="G41" s="56">
        <f t="shared" si="4"/>
        <v>5295.1845284955161</v>
      </c>
      <c r="H41" s="55">
        <v>42</v>
      </c>
      <c r="I41" s="55">
        <v>42</v>
      </c>
      <c r="J41" s="56">
        <f t="shared" si="5"/>
        <v>84</v>
      </c>
      <c r="K41" s="55">
        <v>44</v>
      </c>
      <c r="L41" s="55">
        <v>42</v>
      </c>
      <c r="M41" s="56">
        <f t="shared" si="6"/>
        <v>86</v>
      </c>
      <c r="N41" s="32">
        <f t="shared" si="13"/>
        <v>0.13788548787950131</v>
      </c>
      <c r="O41" s="32">
        <f t="shared" si="0"/>
        <v>0.13032024521303168</v>
      </c>
      <c r="P41" s="33">
        <f t="shared" si="1"/>
        <v>0.13415039847222121</v>
      </c>
      <c r="Q41" s="41"/>
      <c r="R41" s="57">
        <f t="shared" si="10"/>
        <v>32.040739416092492</v>
      </c>
      <c r="S41" s="57">
        <f t="shared" si="11"/>
        <v>30.234296889423348</v>
      </c>
      <c r="T41" s="57">
        <f t="shared" si="12"/>
        <v>31.14814428526774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2164.2035214887346</v>
      </c>
      <c r="F42" s="55">
        <v>1287.4813117897963</v>
      </c>
      <c r="G42" s="56">
        <f t="shared" si="4"/>
        <v>3451.6848332785312</v>
      </c>
      <c r="H42" s="55">
        <v>0</v>
      </c>
      <c r="I42" s="55">
        <v>0</v>
      </c>
      <c r="J42" s="56">
        <f t="shared" si="5"/>
        <v>0</v>
      </c>
      <c r="K42" s="55">
        <v>45</v>
      </c>
      <c r="L42" s="55">
        <v>42</v>
      </c>
      <c r="M42" s="56">
        <f t="shared" si="6"/>
        <v>87</v>
      </c>
      <c r="N42" s="32">
        <f t="shared" si="13"/>
        <v>0.19392504672838123</v>
      </c>
      <c r="O42" s="32">
        <f t="shared" si="0"/>
        <v>0.12360611672329073</v>
      </c>
      <c r="P42" s="33">
        <f t="shared" si="1"/>
        <v>0.15997797707075134</v>
      </c>
      <c r="Q42" s="41"/>
      <c r="R42" s="57">
        <f t="shared" si="10"/>
        <v>48.093411588638546</v>
      </c>
      <c r="S42" s="57">
        <f t="shared" si="11"/>
        <v>30.654316947376103</v>
      </c>
      <c r="T42" s="57">
        <f t="shared" si="12"/>
        <v>39.674538313546336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1976.0291841657709</v>
      </c>
      <c r="F43" s="55">
        <v>1134.6838736003158</v>
      </c>
      <c r="G43" s="56">
        <f t="shared" si="4"/>
        <v>3110.7130577660864</v>
      </c>
      <c r="H43" s="55">
        <v>0</v>
      </c>
      <c r="I43" s="55">
        <v>0</v>
      </c>
      <c r="J43" s="56">
        <f t="shared" si="5"/>
        <v>0</v>
      </c>
      <c r="K43" s="55">
        <v>45</v>
      </c>
      <c r="L43" s="55">
        <v>42</v>
      </c>
      <c r="M43" s="56">
        <f t="shared" si="6"/>
        <v>87</v>
      </c>
      <c r="N43" s="32">
        <f t="shared" si="13"/>
        <v>0.17706354696825904</v>
      </c>
      <c r="O43" s="32">
        <f t="shared" si="0"/>
        <v>0.10893662380955413</v>
      </c>
      <c r="P43" s="33">
        <f t="shared" si="1"/>
        <v>0.14417468751233251</v>
      </c>
      <c r="Q43" s="41"/>
      <c r="R43" s="57">
        <f t="shared" si="10"/>
        <v>43.911759648128239</v>
      </c>
      <c r="S43" s="57">
        <f t="shared" si="11"/>
        <v>27.016282704769424</v>
      </c>
      <c r="T43" s="57">
        <f t="shared" si="12"/>
        <v>35.755322503058466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1880.1165042673354</v>
      </c>
      <c r="F44" s="55">
        <v>1100.8330420500222</v>
      </c>
      <c r="G44" s="56">
        <f t="shared" si="4"/>
        <v>2980.9495463173575</v>
      </c>
      <c r="H44" s="55">
        <v>0</v>
      </c>
      <c r="I44" s="55">
        <v>0</v>
      </c>
      <c r="J44" s="56">
        <f t="shared" si="5"/>
        <v>0</v>
      </c>
      <c r="K44" s="55">
        <v>45</v>
      </c>
      <c r="L44" s="55">
        <v>42</v>
      </c>
      <c r="M44" s="56">
        <f t="shared" si="6"/>
        <v>87</v>
      </c>
      <c r="N44" s="32">
        <f t="shared" si="13"/>
        <v>0.16846922081248525</v>
      </c>
      <c r="O44" s="32">
        <f t="shared" si="0"/>
        <v>0.10568673598790536</v>
      </c>
      <c r="P44" s="33">
        <f t="shared" si="1"/>
        <v>0.13816043503510186</v>
      </c>
      <c r="Q44" s="41"/>
      <c r="R44" s="57">
        <f t="shared" si="10"/>
        <v>41.780366761496339</v>
      </c>
      <c r="S44" s="57">
        <f t="shared" si="11"/>
        <v>26.21031052500053</v>
      </c>
      <c r="T44" s="57">
        <f t="shared" si="12"/>
        <v>34.263787888705259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1818.9970481808114</v>
      </c>
      <c r="F45" s="55">
        <v>1075.4752914695282</v>
      </c>
      <c r="G45" s="56">
        <f t="shared" si="4"/>
        <v>2894.4723396503396</v>
      </c>
      <c r="H45" s="55">
        <v>0</v>
      </c>
      <c r="I45" s="55">
        <v>0</v>
      </c>
      <c r="J45" s="56">
        <f t="shared" si="5"/>
        <v>0</v>
      </c>
      <c r="K45" s="55">
        <v>45</v>
      </c>
      <c r="L45" s="55">
        <v>42</v>
      </c>
      <c r="M45" s="56">
        <f t="shared" si="6"/>
        <v>87</v>
      </c>
      <c r="N45" s="32">
        <f t="shared" si="13"/>
        <v>0.16299256704129134</v>
      </c>
      <c r="O45" s="32">
        <f t="shared" si="0"/>
        <v>0.10325223612418666</v>
      </c>
      <c r="P45" s="33">
        <f t="shared" si="1"/>
        <v>0.13415240728820632</v>
      </c>
      <c r="Q45" s="41"/>
      <c r="R45" s="57">
        <f t="shared" si="10"/>
        <v>40.422156626240252</v>
      </c>
      <c r="S45" s="57">
        <f t="shared" si="11"/>
        <v>25.60655455879829</v>
      </c>
      <c r="T45" s="57">
        <f t="shared" si="12"/>
        <v>33.269797007475169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1799.5827401170795</v>
      </c>
      <c r="F46" s="55">
        <v>1071.2399933972031</v>
      </c>
      <c r="G46" s="56">
        <f t="shared" si="4"/>
        <v>2870.8227335142828</v>
      </c>
      <c r="H46" s="55">
        <v>0</v>
      </c>
      <c r="I46" s="55">
        <v>0</v>
      </c>
      <c r="J46" s="56">
        <f t="shared" si="5"/>
        <v>0</v>
      </c>
      <c r="K46" s="55">
        <v>45</v>
      </c>
      <c r="L46" s="55">
        <v>42</v>
      </c>
      <c r="M46" s="56">
        <f t="shared" si="6"/>
        <v>87</v>
      </c>
      <c r="N46" s="32">
        <f t="shared" si="13"/>
        <v>0.16125293370224728</v>
      </c>
      <c r="O46" s="32">
        <f t="shared" si="0"/>
        <v>0.10284562148590659</v>
      </c>
      <c r="P46" s="33">
        <f t="shared" si="1"/>
        <v>0.1330563002184966</v>
      </c>
      <c r="Q46" s="41"/>
      <c r="R46" s="57">
        <f t="shared" si="10"/>
        <v>39.990727558157324</v>
      </c>
      <c r="S46" s="57">
        <f t="shared" si="11"/>
        <v>25.505714128504835</v>
      </c>
      <c r="T46" s="57">
        <f t="shared" si="12"/>
        <v>32.99796245418716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1784.9621315979105</v>
      </c>
      <c r="F47" s="55">
        <v>1093.2598283579744</v>
      </c>
      <c r="G47" s="56">
        <f t="shared" si="4"/>
        <v>2878.2219599558848</v>
      </c>
      <c r="H47" s="55">
        <v>0</v>
      </c>
      <c r="I47" s="55">
        <v>0</v>
      </c>
      <c r="J47" s="56">
        <f t="shared" si="5"/>
        <v>0</v>
      </c>
      <c r="K47" s="55">
        <v>45</v>
      </c>
      <c r="L47" s="55">
        <v>42</v>
      </c>
      <c r="M47" s="56">
        <f t="shared" si="6"/>
        <v>87</v>
      </c>
      <c r="N47" s="32">
        <f t="shared" si="13"/>
        <v>0.1599428433331461</v>
      </c>
      <c r="O47" s="32">
        <f t="shared" si="0"/>
        <v>0.10495966094066574</v>
      </c>
      <c r="P47" s="33">
        <f t="shared" si="1"/>
        <v>0.13339923804022455</v>
      </c>
      <c r="Q47" s="41"/>
      <c r="R47" s="57">
        <f t="shared" si="10"/>
        <v>39.665825146620236</v>
      </c>
      <c r="S47" s="57">
        <f t="shared" si="11"/>
        <v>26.029995913285102</v>
      </c>
      <c r="T47" s="57">
        <f t="shared" si="12"/>
        <v>33.083011033975687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1929.8226286052568</v>
      </c>
      <c r="F48" s="55">
        <v>613.45091268365252</v>
      </c>
      <c r="G48" s="56">
        <f t="shared" si="4"/>
        <v>2543.2735412889092</v>
      </c>
      <c r="H48" s="55">
        <v>0</v>
      </c>
      <c r="I48" s="55">
        <v>0</v>
      </c>
      <c r="J48" s="56">
        <f t="shared" ref="J48:J58" si="14">+H48+I48</f>
        <v>0</v>
      </c>
      <c r="K48" s="55">
        <v>45</v>
      </c>
      <c r="L48" s="55">
        <v>42</v>
      </c>
      <c r="M48" s="56">
        <f t="shared" ref="M48:M58" si="15">+K48+L48</f>
        <v>87</v>
      </c>
      <c r="N48" s="32">
        <f t="shared" ref="N48" si="16">+E48/(H48*216+K48*248)</f>
        <v>0.17292317460620579</v>
      </c>
      <c r="O48" s="32">
        <f t="shared" ref="O48" si="17">+F48/(I48*216+L48*248)</f>
        <v>5.8895056901272322E-2</v>
      </c>
      <c r="P48" s="33">
        <f t="shared" ref="P48" si="18">+G48/(J48*216+M48*248)</f>
        <v>0.11787511778313446</v>
      </c>
      <c r="Q48" s="41"/>
      <c r="R48" s="57">
        <f t="shared" ref="R48" si="19">+E48/(H48+K48)</f>
        <v>42.884947302339043</v>
      </c>
      <c r="S48" s="57">
        <f t="shared" ref="S48" si="20">+F48/(I48+L48)</f>
        <v>14.605974111515536</v>
      </c>
      <c r="T48" s="57">
        <f t="shared" ref="T48" si="21">+G48/(J48+M48)</f>
        <v>29.233029210217346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1827.4587255565439</v>
      </c>
      <c r="F49" s="55">
        <v>599.99933045371813</v>
      </c>
      <c r="G49" s="56">
        <f t="shared" si="4"/>
        <v>2427.4580560102622</v>
      </c>
      <c r="H49" s="55">
        <v>0</v>
      </c>
      <c r="I49" s="55">
        <v>0</v>
      </c>
      <c r="J49" s="56">
        <f t="shared" si="14"/>
        <v>0</v>
      </c>
      <c r="K49" s="55">
        <v>45</v>
      </c>
      <c r="L49" s="55">
        <v>42</v>
      </c>
      <c r="M49" s="56">
        <f t="shared" si="15"/>
        <v>87</v>
      </c>
      <c r="N49" s="32">
        <f t="shared" si="13"/>
        <v>0.16375078185990535</v>
      </c>
      <c r="O49" s="32">
        <f t="shared" si="0"/>
        <v>5.7603622355387685E-2</v>
      </c>
      <c r="P49" s="33">
        <f t="shared" si="1"/>
        <v>0.11250732554737961</v>
      </c>
      <c r="Q49" s="41"/>
      <c r="R49" s="57">
        <f t="shared" si="10"/>
        <v>40.61019390125653</v>
      </c>
      <c r="S49" s="57">
        <f t="shared" si="11"/>
        <v>14.285698344136145</v>
      </c>
      <c r="T49" s="57">
        <f t="shared" si="12"/>
        <v>27.901816735750142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1825.0877919914119</v>
      </c>
      <c r="F50" s="55">
        <v>598.00991827052667</v>
      </c>
      <c r="G50" s="56">
        <f t="shared" si="4"/>
        <v>2423.0977102619386</v>
      </c>
      <c r="H50" s="55">
        <v>0</v>
      </c>
      <c r="I50" s="55">
        <v>0</v>
      </c>
      <c r="J50" s="56">
        <f t="shared" si="14"/>
        <v>0</v>
      </c>
      <c r="K50" s="55">
        <v>45</v>
      </c>
      <c r="L50" s="55">
        <v>42</v>
      </c>
      <c r="M50" s="56">
        <f t="shared" si="15"/>
        <v>87</v>
      </c>
      <c r="N50" s="32">
        <f t="shared" si="13"/>
        <v>0.1635383326157179</v>
      </c>
      <c r="O50" s="32">
        <f t="shared" si="0"/>
        <v>5.741262656207053E-2</v>
      </c>
      <c r="P50" s="33">
        <f t="shared" si="1"/>
        <v>0.11230523314154331</v>
      </c>
      <c r="Q50" s="41"/>
      <c r="R50" s="57">
        <f t="shared" si="10"/>
        <v>40.557506488698046</v>
      </c>
      <c r="S50" s="57">
        <f t="shared" si="11"/>
        <v>14.238331387393492</v>
      </c>
      <c r="T50" s="57">
        <f t="shared" si="12"/>
        <v>27.851697819102743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1781.8901233583799</v>
      </c>
      <c r="F51" s="55">
        <v>579.26279149175195</v>
      </c>
      <c r="G51" s="56">
        <f t="shared" si="4"/>
        <v>2361.1529148501318</v>
      </c>
      <c r="H51" s="55">
        <v>0</v>
      </c>
      <c r="I51" s="55">
        <v>0</v>
      </c>
      <c r="J51" s="56">
        <f t="shared" si="14"/>
        <v>0</v>
      </c>
      <c r="K51" s="55">
        <v>45</v>
      </c>
      <c r="L51" s="55">
        <v>42</v>
      </c>
      <c r="M51" s="56">
        <f t="shared" si="15"/>
        <v>87</v>
      </c>
      <c r="N51" s="32">
        <f t="shared" si="13"/>
        <v>0.1596675737776326</v>
      </c>
      <c r="O51" s="32">
        <f t="shared" si="0"/>
        <v>5.561278720158909E-2</v>
      </c>
      <c r="P51" s="33">
        <f t="shared" si="1"/>
        <v>0.10943422853402539</v>
      </c>
      <c r="Q51" s="41"/>
      <c r="R51" s="57">
        <f t="shared" si="10"/>
        <v>39.597558296852888</v>
      </c>
      <c r="S51" s="57">
        <f t="shared" si="11"/>
        <v>13.791971225994095</v>
      </c>
      <c r="T51" s="57">
        <f t="shared" si="12"/>
        <v>27.139688676438297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1772.5129159626349</v>
      </c>
      <c r="F52" s="55">
        <v>574.958105127934</v>
      </c>
      <c r="G52" s="56">
        <f t="shared" si="4"/>
        <v>2347.4710210905687</v>
      </c>
      <c r="H52" s="55">
        <v>0</v>
      </c>
      <c r="I52" s="55">
        <v>0</v>
      </c>
      <c r="J52" s="56">
        <f t="shared" si="14"/>
        <v>0</v>
      </c>
      <c r="K52" s="55">
        <v>44</v>
      </c>
      <c r="L52" s="55">
        <v>46</v>
      </c>
      <c r="M52" s="56">
        <f t="shared" si="15"/>
        <v>90</v>
      </c>
      <c r="N52" s="32">
        <f t="shared" si="13"/>
        <v>0.16243703408748486</v>
      </c>
      <c r="O52" s="32">
        <f t="shared" si="0"/>
        <v>5.0399553394804876E-2</v>
      </c>
      <c r="P52" s="33">
        <f t="shared" si="1"/>
        <v>0.10517343284455953</v>
      </c>
      <c r="Q52" s="41"/>
      <c r="R52" s="57">
        <f t="shared" si="10"/>
        <v>40.284384453696248</v>
      </c>
      <c r="S52" s="57">
        <f t="shared" si="11"/>
        <v>12.499089241911609</v>
      </c>
      <c r="T52" s="57">
        <f t="shared" si="12"/>
        <v>26.083011345450764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1718.5829020199692</v>
      </c>
      <c r="F53" s="55">
        <v>567.63843890967826</v>
      </c>
      <c r="G53" s="56">
        <f t="shared" si="4"/>
        <v>2286.2213409296473</v>
      </c>
      <c r="H53" s="55">
        <v>0</v>
      </c>
      <c r="I53" s="55">
        <v>0</v>
      </c>
      <c r="J53" s="56">
        <f t="shared" si="14"/>
        <v>0</v>
      </c>
      <c r="K53" s="55">
        <v>44</v>
      </c>
      <c r="L53" s="55">
        <v>45</v>
      </c>
      <c r="M53" s="56">
        <f t="shared" si="15"/>
        <v>89</v>
      </c>
      <c r="N53" s="32">
        <f t="shared" si="13"/>
        <v>0.15749476741385349</v>
      </c>
      <c r="O53" s="32">
        <f t="shared" si="0"/>
        <v>5.0863659400508805E-2</v>
      </c>
      <c r="P53" s="33">
        <f t="shared" si="1"/>
        <v>0.10358016223856684</v>
      </c>
      <c r="Q53" s="41"/>
      <c r="R53" s="57">
        <f t="shared" si="10"/>
        <v>39.05870231863566</v>
      </c>
      <c r="S53" s="57">
        <f t="shared" si="11"/>
        <v>12.614187531326184</v>
      </c>
      <c r="T53" s="57">
        <f t="shared" si="12"/>
        <v>25.687880235164577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1659.2843430055821</v>
      </c>
      <c r="F54" s="55">
        <v>496.46570901873395</v>
      </c>
      <c r="G54" s="56">
        <f t="shared" si="4"/>
        <v>2155.7500520243161</v>
      </c>
      <c r="H54" s="55">
        <v>0</v>
      </c>
      <c r="I54" s="55">
        <v>0</v>
      </c>
      <c r="J54" s="56">
        <f t="shared" si="14"/>
        <v>0</v>
      </c>
      <c r="K54" s="55">
        <v>44</v>
      </c>
      <c r="L54" s="55">
        <v>42</v>
      </c>
      <c r="M54" s="56">
        <f t="shared" si="15"/>
        <v>86</v>
      </c>
      <c r="N54" s="32">
        <f t="shared" si="13"/>
        <v>0.15206051530476375</v>
      </c>
      <c r="O54" s="32">
        <f t="shared" si="0"/>
        <v>4.7663758546345428E-2</v>
      </c>
      <c r="P54" s="33">
        <f t="shared" si="1"/>
        <v>0.10107605270181527</v>
      </c>
      <c r="Q54" s="41"/>
      <c r="R54" s="57">
        <f t="shared" si="10"/>
        <v>37.711007795581409</v>
      </c>
      <c r="S54" s="57">
        <f t="shared" si="11"/>
        <v>11.820612119493665</v>
      </c>
      <c r="T54" s="57">
        <f t="shared" si="12"/>
        <v>25.066861070050187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1313.7494317043622</v>
      </c>
      <c r="F55" s="55">
        <v>397.81692578747868</v>
      </c>
      <c r="G55" s="56">
        <f t="shared" si="4"/>
        <v>1711.5663574918408</v>
      </c>
      <c r="H55" s="55">
        <v>0</v>
      </c>
      <c r="I55" s="55">
        <v>0</v>
      </c>
      <c r="J55" s="56">
        <f t="shared" si="14"/>
        <v>0</v>
      </c>
      <c r="K55" s="55">
        <v>45</v>
      </c>
      <c r="L55" s="55">
        <v>42</v>
      </c>
      <c r="M55" s="56">
        <f t="shared" si="15"/>
        <v>87</v>
      </c>
      <c r="N55" s="32">
        <f t="shared" si="13"/>
        <v>0.11771948312763103</v>
      </c>
      <c r="O55" s="32">
        <f t="shared" si="0"/>
        <v>3.8192869219227987E-2</v>
      </c>
      <c r="P55" s="33">
        <f t="shared" si="1"/>
        <v>7.9327324689091622E-2</v>
      </c>
      <c r="Q55" s="41"/>
      <c r="R55" s="57">
        <f t="shared" si="10"/>
        <v>29.194431815652493</v>
      </c>
      <c r="S55" s="57">
        <f t="shared" si="11"/>
        <v>9.4718315663685395</v>
      </c>
      <c r="T55" s="57">
        <f t="shared" si="12"/>
        <v>19.673176522894721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1258.776186640682</v>
      </c>
      <c r="F56" s="55">
        <v>377.54728993426994</v>
      </c>
      <c r="G56" s="56">
        <f t="shared" si="4"/>
        <v>1636.3234765749519</v>
      </c>
      <c r="H56" s="55">
        <v>0</v>
      </c>
      <c r="I56" s="55">
        <v>0</v>
      </c>
      <c r="J56" s="56">
        <f t="shared" si="14"/>
        <v>0</v>
      </c>
      <c r="K56" s="55">
        <v>45</v>
      </c>
      <c r="L56" s="55">
        <v>42</v>
      </c>
      <c r="M56" s="56">
        <f t="shared" si="15"/>
        <v>87</v>
      </c>
      <c r="N56" s="32">
        <f t="shared" si="13"/>
        <v>0.11279356511117222</v>
      </c>
      <c r="O56" s="32">
        <f t="shared" si="0"/>
        <v>3.6246859632706407E-2</v>
      </c>
      <c r="P56" s="33">
        <f t="shared" si="1"/>
        <v>7.5839983156050797E-2</v>
      </c>
      <c r="Q56" s="41"/>
      <c r="R56" s="57">
        <f t="shared" si="10"/>
        <v>27.972804147570709</v>
      </c>
      <c r="S56" s="57">
        <f t="shared" si="11"/>
        <v>8.9892211889111895</v>
      </c>
      <c r="T56" s="57">
        <f t="shared" si="12"/>
        <v>18.808315822700596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983.6108563886454</v>
      </c>
      <c r="F57" s="55">
        <v>304.3842959055828</v>
      </c>
      <c r="G57" s="56">
        <f t="shared" si="4"/>
        <v>1287.9951522942283</v>
      </c>
      <c r="H57" s="55">
        <v>0</v>
      </c>
      <c r="I57" s="55">
        <v>0</v>
      </c>
      <c r="J57" s="56">
        <f t="shared" si="14"/>
        <v>0</v>
      </c>
      <c r="K57" s="55">
        <v>44</v>
      </c>
      <c r="L57" s="55">
        <v>42</v>
      </c>
      <c r="M57" s="56">
        <f t="shared" si="15"/>
        <v>86</v>
      </c>
      <c r="N57" s="32">
        <f t="shared" si="13"/>
        <v>9.0140291091334812E-2</v>
      </c>
      <c r="O57" s="32">
        <f t="shared" si="0"/>
        <v>2.9222762663746429E-2</v>
      </c>
      <c r="P57" s="33">
        <f t="shared" si="1"/>
        <v>6.0389870231349792E-2</v>
      </c>
      <c r="Q57" s="41"/>
      <c r="R57" s="57">
        <f t="shared" si="10"/>
        <v>22.354792190651033</v>
      </c>
      <c r="S57" s="57">
        <f t="shared" si="11"/>
        <v>7.2472451406091141</v>
      </c>
      <c r="T57" s="57">
        <f t="shared" si="12"/>
        <v>14.976687817374748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900.35642239559184</v>
      </c>
      <c r="F58" s="60">
        <v>282.99999999991081</v>
      </c>
      <c r="G58" s="61">
        <f t="shared" si="4"/>
        <v>1183.3564223955027</v>
      </c>
      <c r="H58" s="55">
        <v>0</v>
      </c>
      <c r="I58" s="55">
        <v>0</v>
      </c>
      <c r="J58" s="56">
        <f t="shared" si="14"/>
        <v>0</v>
      </c>
      <c r="K58" s="55">
        <v>45</v>
      </c>
      <c r="L58" s="55">
        <v>42</v>
      </c>
      <c r="M58" s="56">
        <f t="shared" si="15"/>
        <v>87</v>
      </c>
      <c r="N58" s="34">
        <f t="shared" si="13"/>
        <v>8.0677098780967016E-2</v>
      </c>
      <c r="O58" s="34">
        <f t="shared" si="0"/>
        <v>2.7169738863278687E-2</v>
      </c>
      <c r="P58" s="35">
        <f t="shared" si="1"/>
        <v>5.4845959510358859E-2</v>
      </c>
      <c r="Q58" s="41"/>
      <c r="R58" s="57">
        <f t="shared" si="10"/>
        <v>20.00792049767982</v>
      </c>
      <c r="S58" s="57">
        <f t="shared" si="11"/>
        <v>6.7380952380931145</v>
      </c>
      <c r="T58" s="57">
        <f t="shared" si="12"/>
        <v>13.601797958568996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2464.6075681008892</v>
      </c>
      <c r="F59" s="55">
        <v>1164.6801790628012</v>
      </c>
      <c r="G59" s="56">
        <f t="shared" si="4"/>
        <v>3629.2877471636903</v>
      </c>
      <c r="H59" s="65">
        <v>6</v>
      </c>
      <c r="I59" s="63">
        <v>2</v>
      </c>
      <c r="J59" s="64">
        <f t="shared" si="5"/>
        <v>8</v>
      </c>
      <c r="K59" s="65">
        <v>41</v>
      </c>
      <c r="L59" s="63">
        <v>44</v>
      </c>
      <c r="M59" s="64">
        <f t="shared" si="6"/>
        <v>85</v>
      </c>
      <c r="N59" s="30">
        <f t="shared" si="13"/>
        <v>0.21498670342820039</v>
      </c>
      <c r="O59" s="30">
        <f t="shared" si="0"/>
        <v>0.10266926825306781</v>
      </c>
      <c r="P59" s="31">
        <f t="shared" si="1"/>
        <v>0.15912345436529685</v>
      </c>
      <c r="Q59" s="41"/>
      <c r="R59" s="57">
        <f t="shared" si="10"/>
        <v>52.438458895763603</v>
      </c>
      <c r="S59" s="57">
        <f t="shared" si="11"/>
        <v>25.3191343274522</v>
      </c>
      <c r="T59" s="57">
        <f t="shared" si="12"/>
        <v>39.024599431867635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2323.6285361591313</v>
      </c>
      <c r="F60" s="55">
        <v>1134.5478015022479</v>
      </c>
      <c r="G60" s="56">
        <f t="shared" si="4"/>
        <v>3458.176337661379</v>
      </c>
      <c r="H60" s="54">
        <v>6</v>
      </c>
      <c r="I60" s="55">
        <v>2</v>
      </c>
      <c r="J60" s="56">
        <f t="shared" ref="J60:J84" si="22">+H60+I60</f>
        <v>8</v>
      </c>
      <c r="K60" s="54">
        <v>41</v>
      </c>
      <c r="L60" s="55">
        <v>44</v>
      </c>
      <c r="M60" s="56">
        <f t="shared" ref="M60:M84" si="23">+K60+L60</f>
        <v>85</v>
      </c>
      <c r="N60" s="32">
        <f t="shared" si="13"/>
        <v>0.20268916051632338</v>
      </c>
      <c r="O60" s="32">
        <f t="shared" si="0"/>
        <v>0.10001302904638998</v>
      </c>
      <c r="P60" s="33">
        <f t="shared" si="1"/>
        <v>0.15162120035344523</v>
      </c>
      <c r="Q60" s="41"/>
      <c r="R60" s="57">
        <f t="shared" si="10"/>
        <v>49.438905024662368</v>
      </c>
      <c r="S60" s="57">
        <f t="shared" si="11"/>
        <v>24.664082641353215</v>
      </c>
      <c r="T60" s="57">
        <f t="shared" si="12"/>
        <v>37.184691802810526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2166.8316443163712</v>
      </c>
      <c r="F61" s="55">
        <v>1068.7729123825654</v>
      </c>
      <c r="G61" s="56">
        <f t="shared" si="4"/>
        <v>3235.6045566989369</v>
      </c>
      <c r="H61" s="54">
        <v>6</v>
      </c>
      <c r="I61" s="55">
        <v>2</v>
      </c>
      <c r="J61" s="56">
        <f t="shared" si="22"/>
        <v>8</v>
      </c>
      <c r="K61" s="54">
        <v>43</v>
      </c>
      <c r="L61" s="55">
        <v>44</v>
      </c>
      <c r="M61" s="56">
        <f t="shared" si="23"/>
        <v>87</v>
      </c>
      <c r="N61" s="32">
        <f t="shared" si="13"/>
        <v>0.18117321440772335</v>
      </c>
      <c r="O61" s="32">
        <f t="shared" si="0"/>
        <v>9.4214819497757882E-2</v>
      </c>
      <c r="P61" s="33">
        <f t="shared" si="1"/>
        <v>0.13884331259435878</v>
      </c>
      <c r="Q61" s="41"/>
      <c r="R61" s="57">
        <f t="shared" si="10"/>
        <v>44.22105396564023</v>
      </c>
      <c r="S61" s="57">
        <f t="shared" si="11"/>
        <v>23.234193747447076</v>
      </c>
      <c r="T61" s="57">
        <f t="shared" si="12"/>
        <v>34.058995333673018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2054.4385103234868</v>
      </c>
      <c r="F62" s="55">
        <v>1062.3222098251745</v>
      </c>
      <c r="G62" s="56">
        <f t="shared" si="4"/>
        <v>3116.7607201486612</v>
      </c>
      <c r="H62" s="54">
        <v>6</v>
      </c>
      <c r="I62" s="55">
        <v>2</v>
      </c>
      <c r="J62" s="56">
        <f t="shared" si="22"/>
        <v>8</v>
      </c>
      <c r="K62" s="54">
        <v>43</v>
      </c>
      <c r="L62" s="55">
        <v>44</v>
      </c>
      <c r="M62" s="56">
        <f t="shared" si="23"/>
        <v>87</v>
      </c>
      <c r="N62" s="32">
        <f t="shared" si="13"/>
        <v>0.17177579517754907</v>
      </c>
      <c r="O62" s="32">
        <f t="shared" si="0"/>
        <v>9.3646175055110581E-2</v>
      </c>
      <c r="P62" s="33">
        <f t="shared" si="1"/>
        <v>0.13374359423912896</v>
      </c>
      <c r="Q62" s="41"/>
      <c r="R62" s="57">
        <f t="shared" si="10"/>
        <v>41.927316537214018</v>
      </c>
      <c r="S62" s="57">
        <f t="shared" si="11"/>
        <v>23.093961083155968</v>
      </c>
      <c r="T62" s="57">
        <f t="shared" si="12"/>
        <v>32.808007580512225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1976.3024394450922</v>
      </c>
      <c r="F63" s="55">
        <v>1026.246675185874</v>
      </c>
      <c r="G63" s="56">
        <f t="shared" si="4"/>
        <v>3002.549114630966</v>
      </c>
      <c r="H63" s="54">
        <v>12</v>
      </c>
      <c r="I63" s="55">
        <v>10</v>
      </c>
      <c r="J63" s="56">
        <f t="shared" si="22"/>
        <v>22</v>
      </c>
      <c r="K63" s="54">
        <v>35</v>
      </c>
      <c r="L63" s="55">
        <v>38</v>
      </c>
      <c r="M63" s="56">
        <f t="shared" si="23"/>
        <v>73</v>
      </c>
      <c r="N63" s="32">
        <f t="shared" si="13"/>
        <v>0.17532846340002592</v>
      </c>
      <c r="O63" s="32">
        <f t="shared" si="0"/>
        <v>8.8591736462868956E-2</v>
      </c>
      <c r="P63" s="33">
        <f t="shared" si="1"/>
        <v>0.13136809216971324</v>
      </c>
      <c r="Q63" s="41"/>
      <c r="R63" s="57">
        <f t="shared" si="10"/>
        <v>42.048988073299832</v>
      </c>
      <c r="S63" s="57">
        <f t="shared" si="11"/>
        <v>21.380139066372376</v>
      </c>
      <c r="T63" s="57">
        <f t="shared" si="12"/>
        <v>31.605780154010169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1819.8687347830769</v>
      </c>
      <c r="F64" s="55">
        <v>1010.3003954293937</v>
      </c>
      <c r="G64" s="56">
        <f t="shared" si="4"/>
        <v>2830.1691302124705</v>
      </c>
      <c r="H64" s="54">
        <v>12</v>
      </c>
      <c r="I64" s="55">
        <v>8</v>
      </c>
      <c r="J64" s="56">
        <f t="shared" si="22"/>
        <v>20</v>
      </c>
      <c r="K64" s="54">
        <v>35</v>
      </c>
      <c r="L64" s="55">
        <v>33</v>
      </c>
      <c r="M64" s="56">
        <f t="shared" si="23"/>
        <v>68</v>
      </c>
      <c r="N64" s="3">
        <f t="shared" si="13"/>
        <v>0.16145038456201888</v>
      </c>
      <c r="O64" s="3">
        <f t="shared" si="0"/>
        <v>0.10192699711757403</v>
      </c>
      <c r="P64" s="4">
        <f t="shared" si="1"/>
        <v>0.13359937359386662</v>
      </c>
      <c r="Q64" s="41"/>
      <c r="R64" s="57">
        <f t="shared" si="10"/>
        <v>38.720611378363337</v>
      </c>
      <c r="S64" s="57">
        <f t="shared" si="11"/>
        <v>24.641473059253503</v>
      </c>
      <c r="T64" s="57">
        <f t="shared" si="12"/>
        <v>32.161012843323526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1579.2608453449075</v>
      </c>
      <c r="F65" s="55">
        <v>766.09832111753701</v>
      </c>
      <c r="G65" s="56">
        <f t="shared" si="4"/>
        <v>2345.3591664624446</v>
      </c>
      <c r="H65" s="54">
        <v>4</v>
      </c>
      <c r="I65" s="55">
        <v>0</v>
      </c>
      <c r="J65" s="56">
        <f t="shared" si="22"/>
        <v>4</v>
      </c>
      <c r="K65" s="54">
        <v>35</v>
      </c>
      <c r="L65" s="55">
        <v>38</v>
      </c>
      <c r="M65" s="56">
        <f t="shared" si="23"/>
        <v>73</v>
      </c>
      <c r="N65" s="3">
        <f t="shared" si="13"/>
        <v>0.16547158899255107</v>
      </c>
      <c r="O65" s="3">
        <f t="shared" si="0"/>
        <v>8.1292266672064628E-2</v>
      </c>
      <c r="P65" s="4">
        <f t="shared" si="1"/>
        <v>0.12364820573926848</v>
      </c>
      <c r="Q65" s="41"/>
      <c r="R65" s="57">
        <f t="shared" si="10"/>
        <v>40.493867829356603</v>
      </c>
      <c r="S65" s="57">
        <f t="shared" si="11"/>
        <v>20.160482134672026</v>
      </c>
      <c r="T65" s="57">
        <f t="shared" si="12"/>
        <v>30.459209954057723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634.13547570151809</v>
      </c>
      <c r="F66" s="55">
        <v>397.99591345408146</v>
      </c>
      <c r="G66" s="56">
        <f t="shared" si="4"/>
        <v>1032.1313891555997</v>
      </c>
      <c r="H66" s="54">
        <v>4</v>
      </c>
      <c r="I66" s="55">
        <v>0</v>
      </c>
      <c r="J66" s="56">
        <f t="shared" si="22"/>
        <v>4</v>
      </c>
      <c r="K66" s="54">
        <v>41</v>
      </c>
      <c r="L66" s="55">
        <v>42</v>
      </c>
      <c r="M66" s="56">
        <f t="shared" si="23"/>
        <v>83</v>
      </c>
      <c r="N66" s="3">
        <f t="shared" si="13"/>
        <v>5.7481460814133259E-2</v>
      </c>
      <c r="O66" s="3">
        <f t="shared" si="0"/>
        <v>3.8210053134992462E-2</v>
      </c>
      <c r="P66" s="4">
        <f t="shared" si="1"/>
        <v>4.8122500426874285E-2</v>
      </c>
      <c r="Q66" s="41"/>
      <c r="R66" s="57">
        <f t="shared" si="10"/>
        <v>14.091899460033735</v>
      </c>
      <c r="S66" s="57">
        <f t="shared" si="11"/>
        <v>9.4760931774781305</v>
      </c>
      <c r="T66" s="57">
        <f t="shared" si="12"/>
        <v>11.863579185696548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602.57018476041367</v>
      </c>
      <c r="F67" s="55">
        <v>325.21259584636562</v>
      </c>
      <c r="G67" s="56">
        <f t="shared" si="4"/>
        <v>927.78278060677928</v>
      </c>
      <c r="H67" s="54">
        <v>4</v>
      </c>
      <c r="I67" s="55">
        <v>0</v>
      </c>
      <c r="J67" s="56">
        <f t="shared" si="22"/>
        <v>4</v>
      </c>
      <c r="K67" s="54">
        <v>41</v>
      </c>
      <c r="L67" s="55">
        <v>42</v>
      </c>
      <c r="M67" s="56">
        <f t="shared" si="23"/>
        <v>83</v>
      </c>
      <c r="N67" s="3">
        <f t="shared" si="13"/>
        <v>5.4620212541734381E-2</v>
      </c>
      <c r="O67" s="3">
        <f t="shared" si="0"/>
        <v>3.1222407435326959E-2</v>
      </c>
      <c r="P67" s="4">
        <f t="shared" si="1"/>
        <v>4.3257309800763671E-2</v>
      </c>
      <c r="Q67" s="41"/>
      <c r="R67" s="57">
        <f t="shared" si="10"/>
        <v>13.390448550231415</v>
      </c>
      <c r="S67" s="57">
        <f t="shared" si="11"/>
        <v>7.7431570439610864</v>
      </c>
      <c r="T67" s="57">
        <f t="shared" si="12"/>
        <v>10.664169892031946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552.93121763495333</v>
      </c>
      <c r="F68" s="55">
        <v>293.21332255329457</v>
      </c>
      <c r="G68" s="56">
        <f t="shared" si="4"/>
        <v>846.1445401882479</v>
      </c>
      <c r="H68" s="54">
        <v>4</v>
      </c>
      <c r="I68" s="55">
        <v>0</v>
      </c>
      <c r="J68" s="56">
        <f t="shared" si="22"/>
        <v>4</v>
      </c>
      <c r="K68" s="54">
        <v>42</v>
      </c>
      <c r="L68" s="55">
        <v>42</v>
      </c>
      <c r="M68" s="56">
        <f t="shared" si="23"/>
        <v>84</v>
      </c>
      <c r="N68" s="3">
        <f t="shared" si="13"/>
        <v>4.9018724967637706E-2</v>
      </c>
      <c r="O68" s="3">
        <f t="shared" si="0"/>
        <v>2.8150280583073596E-2</v>
      </c>
      <c r="P68" s="4">
        <f t="shared" si="1"/>
        <v>3.9000024898057151E-2</v>
      </c>
      <c r="Q68" s="41"/>
      <c r="R68" s="57">
        <f t="shared" si="10"/>
        <v>12.020243861629421</v>
      </c>
      <c r="S68" s="57">
        <f t="shared" si="11"/>
        <v>6.9812695846022521</v>
      </c>
      <c r="T68" s="57">
        <f t="shared" si="12"/>
        <v>9.6152788657755437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280.29331102795089</v>
      </c>
      <c r="F69" s="60">
        <v>213.00000000032344</v>
      </c>
      <c r="G69" s="61">
        <f t="shared" si="4"/>
        <v>493.29331102827433</v>
      </c>
      <c r="H69" s="66">
        <v>2</v>
      </c>
      <c r="I69" s="60">
        <v>0</v>
      </c>
      <c r="J69" s="61">
        <f t="shared" si="22"/>
        <v>2</v>
      </c>
      <c r="K69" s="66">
        <v>44</v>
      </c>
      <c r="L69" s="60">
        <v>42</v>
      </c>
      <c r="M69" s="61">
        <f t="shared" si="23"/>
        <v>86</v>
      </c>
      <c r="N69" s="6">
        <f t="shared" si="13"/>
        <v>2.4708507671716406E-2</v>
      </c>
      <c r="O69" s="6">
        <f t="shared" si="0"/>
        <v>2.0449308755791422E-2</v>
      </c>
      <c r="P69" s="7">
        <f t="shared" si="1"/>
        <v>2.2669729367108194E-2</v>
      </c>
      <c r="Q69" s="41"/>
      <c r="R69" s="57">
        <f t="shared" si="10"/>
        <v>6.0933328484337155</v>
      </c>
      <c r="S69" s="57">
        <f t="shared" si="11"/>
        <v>5.0714285714362726</v>
      </c>
      <c r="T69" s="57">
        <f t="shared" si="12"/>
        <v>5.6056058071394812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1718.9999999911872</v>
      </c>
      <c r="F70" s="55">
        <v>2418.6448671978314</v>
      </c>
      <c r="G70" s="64">
        <f t="shared" si="4"/>
        <v>4137.6448671890184</v>
      </c>
      <c r="H70" s="65">
        <v>130</v>
      </c>
      <c r="I70" s="63">
        <v>131</v>
      </c>
      <c r="J70" s="64">
        <f t="shared" si="22"/>
        <v>261</v>
      </c>
      <c r="K70" s="65">
        <v>0</v>
      </c>
      <c r="L70" s="63">
        <v>0</v>
      </c>
      <c r="M70" s="64">
        <f t="shared" si="23"/>
        <v>0</v>
      </c>
      <c r="N70" s="15">
        <f t="shared" si="13"/>
        <v>6.1217948717634869E-2</v>
      </c>
      <c r="O70" s="15">
        <f t="shared" si="0"/>
        <v>8.5476564433058788E-2</v>
      </c>
      <c r="P70" s="16">
        <f t="shared" si="1"/>
        <v>7.3393729019246109E-2</v>
      </c>
      <c r="Q70" s="41"/>
      <c r="R70" s="57">
        <f t="shared" si="10"/>
        <v>13.223076923009133</v>
      </c>
      <c r="S70" s="57">
        <f t="shared" si="11"/>
        <v>18.4629379175407</v>
      </c>
      <c r="T70" s="57">
        <f t="shared" si="12"/>
        <v>15.853045468157159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2476.5445159529349</v>
      </c>
      <c r="F71" s="55">
        <v>3642.0651465542687</v>
      </c>
      <c r="G71" s="56">
        <f t="shared" ref="G71:G84" si="24">+E71+F71</f>
        <v>6118.6096625072041</v>
      </c>
      <c r="H71" s="54">
        <v>130</v>
      </c>
      <c r="I71" s="55">
        <v>129</v>
      </c>
      <c r="J71" s="56">
        <f t="shared" si="22"/>
        <v>259</v>
      </c>
      <c r="K71" s="54">
        <v>0</v>
      </c>
      <c r="L71" s="55">
        <v>0</v>
      </c>
      <c r="M71" s="56">
        <f t="shared" si="23"/>
        <v>0</v>
      </c>
      <c r="N71" s="3">
        <f t="shared" si="13"/>
        <v>8.8196029770403667E-2</v>
      </c>
      <c r="O71" s="3">
        <f t="shared" si="0"/>
        <v>0.13070862570177535</v>
      </c>
      <c r="P71" s="4">
        <f t="shared" si="1"/>
        <v>0.10937025708757336</v>
      </c>
      <c r="Q71" s="41"/>
      <c r="R71" s="57">
        <f t="shared" ref="R71:R86" si="25">+E71/(H71+K71)</f>
        <v>19.050342430407191</v>
      </c>
      <c r="S71" s="57">
        <f t="shared" ref="S71:S86" si="26">+F71/(I71+L71)</f>
        <v>28.23306315158348</v>
      </c>
      <c r="T71" s="57">
        <f t="shared" ref="T71:T86" si="27">+G71/(J71+M71)</f>
        <v>23.623975530915846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4416.3725276015293</v>
      </c>
      <c r="F72" s="55">
        <v>5633.1684434634144</v>
      </c>
      <c r="G72" s="56">
        <f t="shared" si="24"/>
        <v>10049.540971064944</v>
      </c>
      <c r="H72" s="54">
        <v>130</v>
      </c>
      <c r="I72" s="55">
        <v>129</v>
      </c>
      <c r="J72" s="56">
        <f t="shared" si="22"/>
        <v>259</v>
      </c>
      <c r="K72" s="54">
        <v>0</v>
      </c>
      <c r="L72" s="55">
        <v>0</v>
      </c>
      <c r="M72" s="56">
        <f t="shared" si="23"/>
        <v>0</v>
      </c>
      <c r="N72" s="3">
        <f t="shared" si="13"/>
        <v>0.15727822391743337</v>
      </c>
      <c r="O72" s="3">
        <f t="shared" si="0"/>
        <v>0.20216653902754142</v>
      </c>
      <c r="P72" s="4">
        <f t="shared" si="1"/>
        <v>0.17963572449351037</v>
      </c>
      <c r="Q72" s="41"/>
      <c r="R72" s="57">
        <f t="shared" si="25"/>
        <v>33.972096366165609</v>
      </c>
      <c r="S72" s="57">
        <f t="shared" si="26"/>
        <v>43.667972429948946</v>
      </c>
      <c r="T72" s="57">
        <f t="shared" si="27"/>
        <v>38.801316490598239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4752.8134093062708</v>
      </c>
      <c r="F73" s="55">
        <v>6616.820787477991</v>
      </c>
      <c r="G73" s="56">
        <f t="shared" si="24"/>
        <v>11369.634196784262</v>
      </c>
      <c r="H73" s="54">
        <v>130</v>
      </c>
      <c r="I73" s="55">
        <v>129</v>
      </c>
      <c r="J73" s="56">
        <f t="shared" si="22"/>
        <v>259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0.16925973679865636</v>
      </c>
      <c r="O73" s="3">
        <f t="shared" ref="O73" si="29">+F73/(I73*216+L73*248)</f>
        <v>0.23746844629191757</v>
      </c>
      <c r="P73" s="4">
        <f t="shared" ref="P73" si="30">+G73/(J73*216+M73*248)</f>
        <v>0.20323241449993318</v>
      </c>
      <c r="Q73" s="41"/>
      <c r="R73" s="57">
        <f t="shared" si="25"/>
        <v>36.560103148509775</v>
      </c>
      <c r="S73" s="57">
        <f t="shared" si="26"/>
        <v>51.293184399054191</v>
      </c>
      <c r="T73" s="57">
        <f t="shared" si="27"/>
        <v>43.898201531985563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5091.3981175211547</v>
      </c>
      <c r="F74" s="55">
        <v>7514.9454069263293</v>
      </c>
      <c r="G74" s="56">
        <f t="shared" si="24"/>
        <v>12606.343524447484</v>
      </c>
      <c r="H74" s="54">
        <v>130</v>
      </c>
      <c r="I74" s="55">
        <v>125</v>
      </c>
      <c r="J74" s="56">
        <f t="shared" si="22"/>
        <v>255</v>
      </c>
      <c r="K74" s="54">
        <v>0</v>
      </c>
      <c r="L74" s="55">
        <v>0</v>
      </c>
      <c r="M74" s="56">
        <f t="shared" si="23"/>
        <v>0</v>
      </c>
      <c r="N74" s="3">
        <f t="shared" si="13"/>
        <v>0.18131759677781889</v>
      </c>
      <c r="O74" s="3">
        <f t="shared" si="0"/>
        <v>0.27833131136764183</v>
      </c>
      <c r="P74" s="4">
        <f t="shared" si="1"/>
        <v>0.22887333922381053</v>
      </c>
      <c r="Q74" s="41"/>
      <c r="R74" s="57">
        <f t="shared" si="25"/>
        <v>39.164600904008886</v>
      </c>
      <c r="S74" s="57">
        <f t="shared" si="26"/>
        <v>60.119563255410633</v>
      </c>
      <c r="T74" s="57">
        <f t="shared" si="27"/>
        <v>49.436641272343074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5519.5042003855324</v>
      </c>
      <c r="F75" s="55">
        <v>7878.5902420433231</v>
      </c>
      <c r="G75" s="56">
        <f t="shared" si="24"/>
        <v>13398.094442428855</v>
      </c>
      <c r="H75" s="54">
        <v>131</v>
      </c>
      <c r="I75" s="55">
        <v>131</v>
      </c>
      <c r="J75" s="56">
        <f t="shared" si="22"/>
        <v>262</v>
      </c>
      <c r="K75" s="54">
        <v>0</v>
      </c>
      <c r="L75" s="55">
        <v>0</v>
      </c>
      <c r="M75" s="56">
        <f t="shared" si="23"/>
        <v>0</v>
      </c>
      <c r="N75" s="3">
        <f t="shared" si="13"/>
        <v>0.19506305486236686</v>
      </c>
      <c r="O75" s="3">
        <f t="shared" si="0"/>
        <v>0.27843476965095149</v>
      </c>
      <c r="P75" s="4">
        <f t="shared" si="1"/>
        <v>0.23674891225665917</v>
      </c>
      <c r="Q75" s="41"/>
      <c r="R75" s="57">
        <f t="shared" si="25"/>
        <v>42.133619850271238</v>
      </c>
      <c r="S75" s="57">
        <f t="shared" si="26"/>
        <v>60.141910244605519</v>
      </c>
      <c r="T75" s="57">
        <f t="shared" si="27"/>
        <v>51.137765047438378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7710.1051101976045</v>
      </c>
      <c r="F76" s="55">
        <v>8289.9620108065792</v>
      </c>
      <c r="G76" s="56">
        <f t="shared" si="24"/>
        <v>16000.067121004184</v>
      </c>
      <c r="H76" s="54">
        <v>130</v>
      </c>
      <c r="I76" s="55">
        <v>131</v>
      </c>
      <c r="J76" s="56">
        <f t="shared" si="22"/>
        <v>261</v>
      </c>
      <c r="K76" s="54">
        <v>0</v>
      </c>
      <c r="L76" s="55">
        <v>0</v>
      </c>
      <c r="M76" s="56">
        <f t="shared" si="23"/>
        <v>0</v>
      </c>
      <c r="N76" s="3">
        <f t="shared" si="13"/>
        <v>0.27457639281330498</v>
      </c>
      <c r="O76" s="3">
        <f t="shared" si="0"/>
        <v>0.29297292941781805</v>
      </c>
      <c r="P76" s="4">
        <f t="shared" si="1"/>
        <v>0.28380990352284985</v>
      </c>
      <c r="Q76" s="41"/>
      <c r="R76" s="57">
        <f t="shared" si="25"/>
        <v>59.308500847673884</v>
      </c>
      <c r="S76" s="57">
        <f t="shared" si="26"/>
        <v>63.282152754248699</v>
      </c>
      <c r="T76" s="57">
        <f t="shared" si="27"/>
        <v>61.302939160935573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9687.2597731314236</v>
      </c>
      <c r="F77" s="55">
        <v>8299.5610409225665</v>
      </c>
      <c r="G77" s="56">
        <f t="shared" si="24"/>
        <v>17986.82081405399</v>
      </c>
      <c r="H77" s="54">
        <v>130</v>
      </c>
      <c r="I77" s="55">
        <v>131</v>
      </c>
      <c r="J77" s="56">
        <f t="shared" si="22"/>
        <v>261</v>
      </c>
      <c r="K77" s="54">
        <v>0</v>
      </c>
      <c r="L77" s="55">
        <v>0</v>
      </c>
      <c r="M77" s="56">
        <f t="shared" si="23"/>
        <v>0</v>
      </c>
      <c r="N77" s="3">
        <f t="shared" si="13"/>
        <v>0.34498788365852651</v>
      </c>
      <c r="O77" s="3">
        <f t="shared" si="0"/>
        <v>0.29331216570973162</v>
      </c>
      <c r="P77" s="4">
        <f t="shared" si="1"/>
        <v>0.31905102905587468</v>
      </c>
      <c r="Q77" s="41"/>
      <c r="R77" s="57">
        <f t="shared" si="25"/>
        <v>74.517382870241718</v>
      </c>
      <c r="S77" s="57">
        <f t="shared" si="26"/>
        <v>63.355427793302034</v>
      </c>
      <c r="T77" s="57">
        <f t="shared" si="27"/>
        <v>68.915022276068925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7578.1792667408017</v>
      </c>
      <c r="F78" s="55">
        <v>6438.4218393382325</v>
      </c>
      <c r="G78" s="56">
        <f t="shared" si="24"/>
        <v>14016.601106079033</v>
      </c>
      <c r="H78" s="54">
        <v>130</v>
      </c>
      <c r="I78" s="55">
        <v>132</v>
      </c>
      <c r="J78" s="56">
        <f t="shared" si="22"/>
        <v>262</v>
      </c>
      <c r="K78" s="54">
        <v>0</v>
      </c>
      <c r="L78" s="55">
        <v>0</v>
      </c>
      <c r="M78" s="56">
        <f t="shared" si="23"/>
        <v>0</v>
      </c>
      <c r="N78" s="3">
        <f t="shared" si="13"/>
        <v>0.26987817901498584</v>
      </c>
      <c r="O78" s="3">
        <f t="shared" si="0"/>
        <v>0.22581445845041501</v>
      </c>
      <c r="P78" s="4">
        <f t="shared" si="1"/>
        <v>0.24767813659314097</v>
      </c>
      <c r="Q78" s="41"/>
      <c r="R78" s="57">
        <f t="shared" si="25"/>
        <v>58.293686667236933</v>
      </c>
      <c r="S78" s="57">
        <f t="shared" si="26"/>
        <v>48.775923025289643</v>
      </c>
      <c r="T78" s="57">
        <f t="shared" si="27"/>
        <v>53.498477504118448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6997.8946713670557</v>
      </c>
      <c r="F79" s="55">
        <v>6245.1968371529902</v>
      </c>
      <c r="G79" s="56">
        <f t="shared" si="24"/>
        <v>13243.091508520047</v>
      </c>
      <c r="H79" s="54">
        <v>130</v>
      </c>
      <c r="I79" s="55">
        <v>129</v>
      </c>
      <c r="J79" s="56">
        <f t="shared" si="22"/>
        <v>259</v>
      </c>
      <c r="K79" s="54">
        <v>0</v>
      </c>
      <c r="L79" s="55">
        <v>0</v>
      </c>
      <c r="M79" s="56">
        <f t="shared" si="23"/>
        <v>0</v>
      </c>
      <c r="N79" s="3">
        <f t="shared" si="13"/>
        <v>0.24921277319683247</v>
      </c>
      <c r="O79" s="3">
        <f t="shared" si="0"/>
        <v>0.22413138232676535</v>
      </c>
      <c r="P79" s="4">
        <f t="shared" si="1"/>
        <v>0.23672049743529328</v>
      </c>
      <c r="Q79" s="41"/>
      <c r="R79" s="57">
        <f t="shared" si="25"/>
        <v>53.829959010515815</v>
      </c>
      <c r="S79" s="57">
        <f t="shared" si="26"/>
        <v>48.412378582581319</v>
      </c>
      <c r="T79" s="57">
        <f t="shared" si="27"/>
        <v>51.131627446023344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5182.5496372800362</v>
      </c>
      <c r="F80" s="55">
        <v>5321.1614146086731</v>
      </c>
      <c r="G80" s="56">
        <f t="shared" si="24"/>
        <v>10503.711051888709</v>
      </c>
      <c r="H80" s="54">
        <v>129</v>
      </c>
      <c r="I80" s="55">
        <v>130</v>
      </c>
      <c r="J80" s="56">
        <f t="shared" si="22"/>
        <v>259</v>
      </c>
      <c r="K80" s="54">
        <v>0</v>
      </c>
      <c r="L80" s="55">
        <v>0</v>
      </c>
      <c r="M80" s="56">
        <f t="shared" si="23"/>
        <v>0</v>
      </c>
      <c r="N80" s="3">
        <f t="shared" si="13"/>
        <v>0.18599446013781354</v>
      </c>
      <c r="O80" s="3">
        <f t="shared" si="0"/>
        <v>0.18950005037780174</v>
      </c>
      <c r="P80" s="4">
        <f t="shared" si="1"/>
        <v>0.1877540228065335</v>
      </c>
      <c r="Q80" s="41"/>
      <c r="R80" s="57">
        <f t="shared" si="25"/>
        <v>40.174803389767725</v>
      </c>
      <c r="S80" s="57">
        <f t="shared" si="26"/>
        <v>40.93201088160518</v>
      </c>
      <c r="T80" s="57">
        <f t="shared" si="27"/>
        <v>40.554868926211235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4441.7892776107601</v>
      </c>
      <c r="F81" s="55">
        <v>4495.8446835349696</v>
      </c>
      <c r="G81" s="56">
        <f t="shared" si="24"/>
        <v>8937.6339611457297</v>
      </c>
      <c r="H81" s="54">
        <v>134</v>
      </c>
      <c r="I81" s="55">
        <v>130</v>
      </c>
      <c r="J81" s="56">
        <f t="shared" si="22"/>
        <v>264</v>
      </c>
      <c r="K81" s="54">
        <v>0</v>
      </c>
      <c r="L81" s="55">
        <v>0</v>
      </c>
      <c r="M81" s="56">
        <f t="shared" si="23"/>
        <v>0</v>
      </c>
      <c r="N81" s="3">
        <f t="shared" si="13"/>
        <v>0.15346148692685047</v>
      </c>
      <c r="O81" s="3">
        <f t="shared" ref="O81:O86" si="31">+F81/(I81*216+L81*248)</f>
        <v>0.160108428900818</v>
      </c>
      <c r="P81" s="4">
        <f t="shared" ref="P81:P86" si="32">+G81/(J81*216+M81*248)</f>
        <v>0.15673460229281932</v>
      </c>
      <c r="Q81" s="41"/>
      <c r="R81" s="57">
        <f t="shared" si="25"/>
        <v>33.147681176199704</v>
      </c>
      <c r="S81" s="57">
        <f t="shared" si="26"/>
        <v>34.583420642576691</v>
      </c>
      <c r="T81" s="57">
        <f t="shared" si="27"/>
        <v>33.854674095248974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3762.4973276020878</v>
      </c>
      <c r="F82" s="55">
        <v>4042.4098630624585</v>
      </c>
      <c r="G82" s="56">
        <f t="shared" si="24"/>
        <v>7804.9071906645459</v>
      </c>
      <c r="H82" s="54">
        <v>130</v>
      </c>
      <c r="I82" s="55">
        <v>132</v>
      </c>
      <c r="J82" s="56">
        <f t="shared" si="22"/>
        <v>262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0.13399207007129943</v>
      </c>
      <c r="O82" s="3">
        <f t="shared" si="31"/>
        <v>0.14177924603894707</v>
      </c>
      <c r="P82" s="4">
        <f t="shared" si="32"/>
        <v>0.13791538010080129</v>
      </c>
      <c r="Q82" s="41"/>
      <c r="R82" s="57">
        <f t="shared" si="25"/>
        <v>28.942287135400676</v>
      </c>
      <c r="S82" s="57">
        <f t="shared" si="26"/>
        <v>30.624317144412565</v>
      </c>
      <c r="T82" s="57">
        <f t="shared" si="27"/>
        <v>29.789722101773076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2705.970647959392</v>
      </c>
      <c r="F83" s="55">
        <v>3229.8603283016673</v>
      </c>
      <c r="G83" s="56">
        <f t="shared" si="24"/>
        <v>5935.8309762610588</v>
      </c>
      <c r="H83" s="54">
        <v>130</v>
      </c>
      <c r="I83" s="55">
        <v>130</v>
      </c>
      <c r="J83" s="56">
        <f t="shared" si="22"/>
        <v>260</v>
      </c>
      <c r="K83" s="54">
        <v>0</v>
      </c>
      <c r="L83" s="55">
        <v>0</v>
      </c>
      <c r="M83" s="56">
        <f t="shared" si="23"/>
        <v>0</v>
      </c>
      <c r="N83" s="3">
        <f t="shared" si="33"/>
        <v>9.6366476066929913E-2</v>
      </c>
      <c r="O83" s="3">
        <f t="shared" si="31"/>
        <v>0.1150235159651591</v>
      </c>
      <c r="P83" s="4">
        <f t="shared" si="32"/>
        <v>0.1056949960160445</v>
      </c>
      <c r="Q83" s="41"/>
      <c r="R83" s="57">
        <f t="shared" si="25"/>
        <v>20.815158830456863</v>
      </c>
      <c r="S83" s="57">
        <f t="shared" si="26"/>
        <v>24.845079448474365</v>
      </c>
      <c r="T83" s="57">
        <f t="shared" si="27"/>
        <v>22.830119139465612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1659.7108225079933</v>
      </c>
      <c r="F84" s="60">
        <v>2105.9999999886504</v>
      </c>
      <c r="G84" s="61">
        <f t="shared" si="24"/>
        <v>3765.7108224966437</v>
      </c>
      <c r="H84" s="66">
        <v>130</v>
      </c>
      <c r="I84" s="60">
        <v>130</v>
      </c>
      <c r="J84" s="61">
        <f t="shared" si="22"/>
        <v>260</v>
      </c>
      <c r="K84" s="66">
        <v>0</v>
      </c>
      <c r="L84" s="60">
        <v>0</v>
      </c>
      <c r="M84" s="61">
        <f t="shared" si="23"/>
        <v>0</v>
      </c>
      <c r="N84" s="6">
        <f t="shared" si="33"/>
        <v>5.910651077307668E-2</v>
      </c>
      <c r="O84" s="6">
        <f t="shared" si="31"/>
        <v>7.4999999999595807E-2</v>
      </c>
      <c r="P84" s="7">
        <f t="shared" si="32"/>
        <v>6.7053255386336247E-2</v>
      </c>
      <c r="Q84" s="41"/>
      <c r="R84" s="57">
        <f t="shared" si="25"/>
        <v>12.767006326984564</v>
      </c>
      <c r="S84" s="57">
        <f t="shared" si="26"/>
        <v>16.199999999912695</v>
      </c>
      <c r="T84" s="57">
        <f t="shared" si="27"/>
        <v>14.48350316344863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652.48511553627975</v>
      </c>
      <c r="F85" s="55">
        <v>1332.8433928091808</v>
      </c>
      <c r="G85" s="64">
        <f t="shared" ref="G85:G86" si="34">+E85+F85</f>
        <v>1985.3285083454607</v>
      </c>
      <c r="H85" s="68">
        <v>42</v>
      </c>
      <c r="I85" s="63">
        <v>42</v>
      </c>
      <c r="J85" s="64">
        <f t="shared" ref="J85:J86" si="35">+H85+I85</f>
        <v>84</v>
      </c>
      <c r="K85" s="68">
        <v>0</v>
      </c>
      <c r="L85" s="63">
        <v>0</v>
      </c>
      <c r="M85" s="64">
        <f t="shared" ref="M85:M86" si="36">+K85+L85</f>
        <v>0</v>
      </c>
      <c r="N85" s="3">
        <f t="shared" si="33"/>
        <v>7.1922962470930302E-2</v>
      </c>
      <c r="O85" s="3">
        <f t="shared" si="31"/>
        <v>0.14691836340489206</v>
      </c>
      <c r="P85" s="4">
        <f t="shared" si="32"/>
        <v>0.1094206629379112</v>
      </c>
      <c r="Q85" s="41"/>
      <c r="R85" s="57">
        <f t="shared" si="25"/>
        <v>15.535359893720946</v>
      </c>
      <c r="S85" s="57">
        <f t="shared" si="26"/>
        <v>31.734366495456687</v>
      </c>
      <c r="T85" s="57">
        <f t="shared" si="27"/>
        <v>23.634863194588817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559.95307102403387</v>
      </c>
      <c r="F86" s="60">
        <v>1193.0000000002469</v>
      </c>
      <c r="G86" s="61">
        <f t="shared" si="34"/>
        <v>1752.9530710242807</v>
      </c>
      <c r="H86" s="69">
        <v>42</v>
      </c>
      <c r="I86" s="60">
        <v>42</v>
      </c>
      <c r="J86" s="61">
        <f t="shared" si="35"/>
        <v>84</v>
      </c>
      <c r="K86" s="69">
        <v>0</v>
      </c>
      <c r="L86" s="60">
        <v>0</v>
      </c>
      <c r="M86" s="61">
        <f t="shared" si="36"/>
        <v>0</v>
      </c>
      <c r="N86" s="6">
        <f t="shared" si="33"/>
        <v>6.1723222114642179E-2</v>
      </c>
      <c r="O86" s="6">
        <f t="shared" si="31"/>
        <v>0.13150352733688789</v>
      </c>
      <c r="P86" s="7">
        <f t="shared" si="32"/>
        <v>9.6613374725765033E-2</v>
      </c>
      <c r="Q86" s="41"/>
      <c r="R86" s="57">
        <f t="shared" si="25"/>
        <v>13.332215976762711</v>
      </c>
      <c r="S86" s="57">
        <f t="shared" si="26"/>
        <v>28.404761904767785</v>
      </c>
      <c r="T86" s="57">
        <f t="shared" si="27"/>
        <v>20.868488940765246</v>
      </c>
    </row>
    <row r="87" spans="2:20" x14ac:dyDescent="0.25">
      <c r="B87" s="28" t="s">
        <v>85</v>
      </c>
      <c r="Q87" s="41"/>
    </row>
    <row r="88" spans="2:20" x14ac:dyDescent="0.25">
      <c r="B88" s="105"/>
    </row>
    <row r="90" spans="2:20" x14ac:dyDescent="0.25">
      <c r="C90" t="s">
        <v>107</v>
      </c>
      <c r="D90" s="1">
        <f>(SUMPRODUCT((G5:G86)*(D5:D86)))/1000</f>
        <v>389841.56660534715</v>
      </c>
    </row>
    <row r="91" spans="2:20" x14ac:dyDescent="0.25">
      <c r="C91" t="s">
        <v>109</v>
      </c>
      <c r="D91" s="75">
        <f>SUMPRODUCT(((((J5:J86)*216)+((M5:M86)*248))*((D5:D86))/1000))</f>
        <v>2660534.143279999</v>
      </c>
    </row>
    <row r="92" spans="2:20" x14ac:dyDescent="0.25">
      <c r="C92" t="s">
        <v>108</v>
      </c>
      <c r="D92" s="39">
        <f>+D90/D91</f>
        <v>0.14652755635179968</v>
      </c>
    </row>
    <row r="93" spans="2:20" x14ac:dyDescent="0.25">
      <c r="C93"/>
      <c r="D93" s="76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opLeftCell="A76" workbookViewId="0">
      <selection activeCell="G89" sqref="G89"/>
    </sheetView>
  </sheetViews>
  <sheetFormatPr defaultRowHeight="15" x14ac:dyDescent="0.25"/>
  <cols>
    <col min="1" max="1" width="9.140625" style="49"/>
    <col min="2" max="2" width="20" style="49" customWidth="1"/>
    <col min="3" max="3" width="18" style="49" customWidth="1"/>
    <col min="4" max="16" width="10" style="49" customWidth="1"/>
    <col min="17" max="17" width="15.5703125" style="49" customWidth="1"/>
    <col min="18" max="16384" width="9.140625" style="49"/>
  </cols>
  <sheetData>
    <row r="1" spans="1:20" x14ac:dyDescent="0.25">
      <c r="P1" s="50"/>
      <c r="Q1" s="1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91">
        <v>6.5125910705134932E-2</v>
      </c>
      <c r="Q2" s="1"/>
    </row>
    <row r="3" spans="1:20" ht="17.25" x14ac:dyDescent="0.25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86</v>
      </c>
      <c r="I3" s="117"/>
      <c r="J3" s="118"/>
      <c r="K3" s="116" t="s">
        <v>87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47" t="s">
        <v>2</v>
      </c>
      <c r="H4" s="25" t="s">
        <v>5</v>
      </c>
      <c r="I4" s="26" t="s">
        <v>6</v>
      </c>
      <c r="J4" s="47" t="s">
        <v>2</v>
      </c>
      <c r="K4" s="25" t="s">
        <v>5</v>
      </c>
      <c r="L4" s="26" t="s">
        <v>6</v>
      </c>
      <c r="M4" s="47" t="s">
        <v>2</v>
      </c>
      <c r="N4" s="25" t="s">
        <v>5</v>
      </c>
      <c r="O4" s="26" t="s">
        <v>6</v>
      </c>
      <c r="P4" s="47" t="s">
        <v>2</v>
      </c>
      <c r="Q4" s="39"/>
      <c r="R4" s="25" t="s">
        <v>5</v>
      </c>
      <c r="S4" s="26" t="s">
        <v>6</v>
      </c>
      <c r="T4" s="47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257.99999999992548</v>
      </c>
      <c r="F5" s="55">
        <v>170.23361566676238</v>
      </c>
      <c r="G5" s="56">
        <f>+E5+F5</f>
        <v>428.23361566668785</v>
      </c>
      <c r="H5" s="55">
        <v>54</v>
      </c>
      <c r="I5" s="55">
        <v>58</v>
      </c>
      <c r="J5" s="56">
        <f>+H5+I5</f>
        <v>112</v>
      </c>
      <c r="K5" s="55">
        <v>0</v>
      </c>
      <c r="L5" s="55">
        <v>0</v>
      </c>
      <c r="M5" s="56">
        <f>+K5+L5</f>
        <v>0</v>
      </c>
      <c r="N5" s="32">
        <f>+E5/(H5*216+K5*248)</f>
        <v>2.2119341563779621E-2</v>
      </c>
      <c r="O5" s="32">
        <f>+F5/(I5*216+L5*248)</f>
        <v>1.3588251569824582E-2</v>
      </c>
      <c r="P5" s="33">
        <f>+G5/(J5*216+M5*248)</f>
        <v>1.7701455674052905E-2</v>
      </c>
      <c r="Q5" s="41"/>
      <c r="R5" s="57">
        <f>+E5/(H5+K5)</f>
        <v>4.7777777777763974</v>
      </c>
      <c r="S5" s="57">
        <f>+F5/(I5+L5)</f>
        <v>2.9350623390821098</v>
      </c>
      <c r="T5" s="57">
        <f>+G5/(J5+M5)</f>
        <v>3.8235144255954272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333.56554344362883</v>
      </c>
      <c r="F6" s="55">
        <v>350.00619202346962</v>
      </c>
      <c r="G6" s="56">
        <f t="shared" ref="G6:G70" si="0">+E6+F6</f>
        <v>683.57173546709851</v>
      </c>
      <c r="H6" s="55">
        <v>54</v>
      </c>
      <c r="I6" s="55">
        <v>54</v>
      </c>
      <c r="J6" s="56">
        <f t="shared" ref="J6:J70" si="1">+H6+I6</f>
        <v>108</v>
      </c>
      <c r="K6" s="55">
        <v>0</v>
      </c>
      <c r="L6" s="55">
        <v>0</v>
      </c>
      <c r="M6" s="56">
        <f t="shared" ref="M6:M16" si="2">+K6+L6</f>
        <v>0</v>
      </c>
      <c r="N6" s="32">
        <f t="shared" ref="N6:N16" si="3">+E6/(H6*216+K6*248)</f>
        <v>2.8597868950928397E-2</v>
      </c>
      <c r="O6" s="32">
        <f t="shared" ref="O6:O16" si="4">+F6/(I6*216+L6*248)</f>
        <v>3.0007389576772087E-2</v>
      </c>
      <c r="P6" s="33">
        <f t="shared" ref="P6:P16" si="5">+G6/(J6*216+M6*248)</f>
        <v>2.9302629263850244E-2</v>
      </c>
      <c r="Q6" s="41"/>
      <c r="R6" s="57">
        <f t="shared" ref="R6:R70" si="6">+E6/(H6+K6)</f>
        <v>6.1771396934005338</v>
      </c>
      <c r="S6" s="57">
        <f t="shared" ref="S6:S70" si="7">+F6/(I6+L6)</f>
        <v>6.4815961485827707</v>
      </c>
      <c r="T6" s="57">
        <f t="shared" ref="T6:T70" si="8">+G6/(J6+M6)</f>
        <v>6.3293679209916531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376.78741007998866</v>
      </c>
      <c r="F7" s="55">
        <v>466.563923278831</v>
      </c>
      <c r="G7" s="56">
        <f>+E7+F7</f>
        <v>843.3513333588196</v>
      </c>
      <c r="H7" s="55">
        <v>54</v>
      </c>
      <c r="I7" s="55">
        <v>54</v>
      </c>
      <c r="J7" s="56">
        <f>+H7+I7</f>
        <v>108</v>
      </c>
      <c r="K7" s="55">
        <v>0</v>
      </c>
      <c r="L7" s="55">
        <v>0</v>
      </c>
      <c r="M7" s="56">
        <f t="shared" si="2"/>
        <v>0</v>
      </c>
      <c r="N7" s="32">
        <f t="shared" si="3"/>
        <v>3.2303447366254172E-2</v>
      </c>
      <c r="O7" s="32">
        <f t="shared" si="4"/>
        <v>4.0000336357924465E-2</v>
      </c>
      <c r="P7" s="33">
        <f t="shared" si="5"/>
        <v>3.6151891862089315E-2</v>
      </c>
      <c r="Q7" s="41"/>
      <c r="R7" s="57">
        <f t="shared" si="6"/>
        <v>6.9775446311109013</v>
      </c>
      <c r="S7" s="57">
        <f t="shared" si="7"/>
        <v>8.6400726533116856</v>
      </c>
      <c r="T7" s="57">
        <f t="shared" si="8"/>
        <v>7.808808642211293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418.76818117292862</v>
      </c>
      <c r="F8" s="55">
        <v>518.59774974619916</v>
      </c>
      <c r="G8" s="56">
        <f t="shared" si="0"/>
        <v>937.36593091912778</v>
      </c>
      <c r="H8" s="55">
        <v>54</v>
      </c>
      <c r="I8" s="55">
        <v>54</v>
      </c>
      <c r="J8" s="56">
        <f t="shared" si="1"/>
        <v>108</v>
      </c>
      <c r="K8" s="55">
        <v>0</v>
      </c>
      <c r="L8" s="55">
        <v>0</v>
      </c>
      <c r="M8" s="56">
        <f t="shared" si="2"/>
        <v>0</v>
      </c>
      <c r="N8" s="32">
        <f t="shared" si="3"/>
        <v>3.5902621842672205E-2</v>
      </c>
      <c r="O8" s="32">
        <f t="shared" si="4"/>
        <v>4.4461398297856579E-2</v>
      </c>
      <c r="P8" s="33">
        <f t="shared" si="5"/>
        <v>4.0182010070264396E-2</v>
      </c>
      <c r="Q8" s="41"/>
      <c r="R8" s="57">
        <f t="shared" si="6"/>
        <v>7.754966318017197</v>
      </c>
      <c r="S8" s="57">
        <f t="shared" si="7"/>
        <v>9.6036620323370219</v>
      </c>
      <c r="T8" s="57">
        <f t="shared" si="8"/>
        <v>8.6793141751771099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467.54196385107093</v>
      </c>
      <c r="F9" s="55">
        <v>628.81666951917737</v>
      </c>
      <c r="G9" s="56">
        <f t="shared" si="0"/>
        <v>1096.3586333702483</v>
      </c>
      <c r="H9" s="55">
        <v>54</v>
      </c>
      <c r="I9" s="55">
        <v>54</v>
      </c>
      <c r="J9" s="56">
        <f t="shared" si="1"/>
        <v>108</v>
      </c>
      <c r="K9" s="55">
        <v>0</v>
      </c>
      <c r="L9" s="55">
        <v>0</v>
      </c>
      <c r="M9" s="56">
        <f t="shared" si="2"/>
        <v>0</v>
      </c>
      <c r="N9" s="32">
        <f t="shared" si="3"/>
        <v>4.0084187572965613E-2</v>
      </c>
      <c r="O9" s="32">
        <f t="shared" si="4"/>
        <v>5.3910894163166787E-2</v>
      </c>
      <c r="P9" s="33">
        <f t="shared" si="5"/>
        <v>4.69975408680662E-2</v>
      </c>
      <c r="Q9" s="41"/>
      <c r="R9" s="57">
        <f t="shared" si="6"/>
        <v>8.6581845157605724</v>
      </c>
      <c r="S9" s="57">
        <f t="shared" si="7"/>
        <v>11.644753139244026</v>
      </c>
      <c r="T9" s="57">
        <f t="shared" si="8"/>
        <v>10.151468827502299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480.74820079476933</v>
      </c>
      <c r="F10" s="55">
        <v>783.89643092790027</v>
      </c>
      <c r="G10" s="56">
        <f t="shared" si="0"/>
        <v>1264.6446317226696</v>
      </c>
      <c r="H10" s="55">
        <v>54</v>
      </c>
      <c r="I10" s="55">
        <v>54</v>
      </c>
      <c r="J10" s="56">
        <f t="shared" si="1"/>
        <v>108</v>
      </c>
      <c r="K10" s="55">
        <v>0</v>
      </c>
      <c r="L10" s="55">
        <v>0</v>
      </c>
      <c r="M10" s="56">
        <f t="shared" si="2"/>
        <v>0</v>
      </c>
      <c r="N10" s="32">
        <f t="shared" si="3"/>
        <v>4.1216409533159235E-2</v>
      </c>
      <c r="O10" s="32">
        <f t="shared" si="4"/>
        <v>6.7206484133050429E-2</v>
      </c>
      <c r="P10" s="33">
        <f t="shared" si="5"/>
        <v>5.4211446833104839E-2</v>
      </c>
      <c r="Q10" s="41"/>
      <c r="R10" s="57">
        <f t="shared" si="6"/>
        <v>8.9027444591623954</v>
      </c>
      <c r="S10" s="57">
        <f t="shared" si="7"/>
        <v>14.516600572738893</v>
      </c>
      <c r="T10" s="57">
        <f t="shared" si="8"/>
        <v>11.709672515950645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990.64861918928136</v>
      </c>
      <c r="F11" s="55">
        <v>968.61318302838845</v>
      </c>
      <c r="G11" s="56">
        <f t="shared" si="0"/>
        <v>1959.2618022176698</v>
      </c>
      <c r="H11" s="55">
        <v>54</v>
      </c>
      <c r="I11" s="55">
        <v>54</v>
      </c>
      <c r="J11" s="56">
        <f t="shared" si="1"/>
        <v>108</v>
      </c>
      <c r="K11" s="55">
        <v>0</v>
      </c>
      <c r="L11" s="55">
        <v>0</v>
      </c>
      <c r="M11" s="56">
        <f t="shared" si="2"/>
        <v>0</v>
      </c>
      <c r="N11" s="32">
        <f t="shared" si="3"/>
        <v>8.4932151850932905E-2</v>
      </c>
      <c r="O11" s="32">
        <f t="shared" si="4"/>
        <v>8.3042968366631387E-2</v>
      </c>
      <c r="P11" s="33">
        <f t="shared" si="5"/>
        <v>8.3987560108782139E-2</v>
      </c>
      <c r="Q11" s="41"/>
      <c r="R11" s="57">
        <f t="shared" si="6"/>
        <v>18.345344799801506</v>
      </c>
      <c r="S11" s="57">
        <f t="shared" si="7"/>
        <v>17.937281167192378</v>
      </c>
      <c r="T11" s="57">
        <f t="shared" si="8"/>
        <v>18.141312983496942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998.64574591839823</v>
      </c>
      <c r="F12" s="55">
        <v>988.16363365496431</v>
      </c>
      <c r="G12" s="56">
        <f t="shared" si="0"/>
        <v>1986.8093795733625</v>
      </c>
      <c r="H12" s="55">
        <v>56</v>
      </c>
      <c r="I12" s="55">
        <v>54</v>
      </c>
      <c r="J12" s="56">
        <f t="shared" si="1"/>
        <v>110</v>
      </c>
      <c r="K12" s="55">
        <v>0</v>
      </c>
      <c r="L12" s="55">
        <v>0</v>
      </c>
      <c r="M12" s="56">
        <f t="shared" si="2"/>
        <v>0</v>
      </c>
      <c r="N12" s="32">
        <f t="shared" si="3"/>
        <v>8.2559998835846415E-2</v>
      </c>
      <c r="O12" s="32">
        <f t="shared" si="4"/>
        <v>8.4719104394287065E-2</v>
      </c>
      <c r="P12" s="33">
        <f t="shared" si="5"/>
        <v>8.3619923382717273E-2</v>
      </c>
      <c r="Q12" s="41"/>
      <c r="R12" s="57">
        <f t="shared" si="6"/>
        <v>17.832959748542827</v>
      </c>
      <c r="S12" s="57">
        <f t="shared" si="7"/>
        <v>18.299326549166008</v>
      </c>
      <c r="T12" s="57">
        <f t="shared" si="8"/>
        <v>18.061903450666932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994.51070648626842</v>
      </c>
      <c r="F13" s="55">
        <v>1000.171729489241</v>
      </c>
      <c r="G13" s="56">
        <f t="shared" si="0"/>
        <v>1994.6824359755094</v>
      </c>
      <c r="H13" s="55">
        <v>56</v>
      </c>
      <c r="I13" s="55">
        <v>54</v>
      </c>
      <c r="J13" s="56">
        <f t="shared" si="1"/>
        <v>110</v>
      </c>
      <c r="K13" s="55">
        <v>0</v>
      </c>
      <c r="L13" s="55">
        <v>0</v>
      </c>
      <c r="M13" s="56">
        <f t="shared" si="2"/>
        <v>0</v>
      </c>
      <c r="N13" s="32">
        <f t="shared" si="3"/>
        <v>8.2218147030941505E-2</v>
      </c>
      <c r="O13" s="32">
        <f t="shared" si="4"/>
        <v>8.5748605065950015E-2</v>
      </c>
      <c r="P13" s="33">
        <f t="shared" si="5"/>
        <v>8.3951280975400222E-2</v>
      </c>
      <c r="Q13" s="41"/>
      <c r="R13" s="57">
        <f t="shared" si="6"/>
        <v>17.759119758683365</v>
      </c>
      <c r="S13" s="57">
        <f t="shared" si="7"/>
        <v>18.521698694245202</v>
      </c>
      <c r="T13" s="57">
        <f t="shared" si="8"/>
        <v>18.13347669068645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999.4398576251258</v>
      </c>
      <c r="F14" s="55">
        <v>1179.8670480271107</v>
      </c>
      <c r="G14" s="56">
        <f>+E14+F14</f>
        <v>2179.3069056522363</v>
      </c>
      <c r="H14" s="55">
        <v>56</v>
      </c>
      <c r="I14" s="55">
        <v>56</v>
      </c>
      <c r="J14" s="56">
        <f>+H14+I14</f>
        <v>112</v>
      </c>
      <c r="K14" s="55">
        <v>0</v>
      </c>
      <c r="L14" s="55">
        <v>0</v>
      </c>
      <c r="M14" s="56">
        <f t="shared" si="2"/>
        <v>0</v>
      </c>
      <c r="N14" s="32">
        <f t="shared" si="3"/>
        <v>8.2625649605251802E-2</v>
      </c>
      <c r="O14" s="32">
        <f t="shared" si="4"/>
        <v>9.7541918653034951E-2</v>
      </c>
      <c r="P14" s="33">
        <f t="shared" si="5"/>
        <v>9.0083784129143363E-2</v>
      </c>
      <c r="Q14" s="41"/>
      <c r="R14" s="57">
        <f t="shared" si="6"/>
        <v>17.847140314734389</v>
      </c>
      <c r="S14" s="57">
        <f t="shared" si="7"/>
        <v>21.069054429055548</v>
      </c>
      <c r="T14" s="57">
        <f t="shared" si="8"/>
        <v>19.458097371894969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1838.4329316418334</v>
      </c>
      <c r="F15" s="55">
        <v>1812.0198602849243</v>
      </c>
      <c r="G15" s="56">
        <f t="shared" si="0"/>
        <v>3650.4527919267575</v>
      </c>
      <c r="H15" s="55">
        <v>116</v>
      </c>
      <c r="I15" s="55">
        <v>174</v>
      </c>
      <c r="J15" s="56">
        <f t="shared" si="1"/>
        <v>290</v>
      </c>
      <c r="K15" s="55">
        <v>48</v>
      </c>
      <c r="L15" s="55">
        <v>64</v>
      </c>
      <c r="M15" s="56">
        <f t="shared" si="2"/>
        <v>112</v>
      </c>
      <c r="N15" s="32">
        <f t="shared" si="3"/>
        <v>4.9741150747885106E-2</v>
      </c>
      <c r="O15" s="32">
        <f t="shared" si="4"/>
        <v>3.3897408341157668E-2</v>
      </c>
      <c r="P15" s="33">
        <f t="shared" si="5"/>
        <v>4.0373969119699586E-2</v>
      </c>
      <c r="Q15" s="41"/>
      <c r="R15" s="57">
        <f t="shared" si="6"/>
        <v>11.209956900255081</v>
      </c>
      <c r="S15" s="57">
        <f t="shared" si="7"/>
        <v>7.6135288247265729</v>
      </c>
      <c r="T15" s="57">
        <f t="shared" si="8"/>
        <v>9.0807283381262618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3225.5061513086207</v>
      </c>
      <c r="F16" s="55">
        <v>3056.7731270803588</v>
      </c>
      <c r="G16" s="56">
        <f t="shared" si="0"/>
        <v>6282.2792783889799</v>
      </c>
      <c r="H16" s="55">
        <v>118</v>
      </c>
      <c r="I16" s="55">
        <v>175</v>
      </c>
      <c r="J16" s="56">
        <f t="shared" si="1"/>
        <v>293</v>
      </c>
      <c r="K16" s="55">
        <v>121</v>
      </c>
      <c r="L16" s="55">
        <v>113</v>
      </c>
      <c r="M16" s="56">
        <f t="shared" si="2"/>
        <v>234</v>
      </c>
      <c r="N16" s="32">
        <f t="shared" si="3"/>
        <v>5.8121416882453161E-2</v>
      </c>
      <c r="O16" s="32">
        <f t="shared" si="4"/>
        <v>4.6438580564541185E-2</v>
      </c>
      <c r="P16" s="33">
        <f t="shared" si="5"/>
        <v>5.178271742819799E-2</v>
      </c>
      <c r="Q16" s="41"/>
      <c r="R16" s="57">
        <f t="shared" si="6"/>
        <v>13.495841637274564</v>
      </c>
      <c r="S16" s="57">
        <f t="shared" si="7"/>
        <v>10.613795580140135</v>
      </c>
      <c r="T16" s="57">
        <f t="shared" si="8"/>
        <v>11.920833545330133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3384.3805091308986</v>
      </c>
      <c r="F17" s="55">
        <v>3361.0909866411384</v>
      </c>
      <c r="G17" s="56">
        <f t="shared" si="0"/>
        <v>6745.4714957720371</v>
      </c>
      <c r="H17" s="55">
        <v>123</v>
      </c>
      <c r="I17" s="55">
        <v>175</v>
      </c>
      <c r="J17" s="56">
        <f t="shared" si="1"/>
        <v>298</v>
      </c>
      <c r="K17" s="55">
        <v>119</v>
      </c>
      <c r="L17" s="55">
        <v>111</v>
      </c>
      <c r="M17" s="56">
        <f t="shared" ref="M17:M70" si="9">+K17+L17</f>
        <v>230</v>
      </c>
      <c r="N17" s="32">
        <f t="shared" ref="N17:N81" si="10">+E17/(H17*216+K17*248)</f>
        <v>6.0349153158539559E-2</v>
      </c>
      <c r="O17" s="32">
        <f t="shared" ref="O17:O80" si="11">+F17/(I17*216+L17*248)</f>
        <v>5.1449470160438687E-2</v>
      </c>
      <c r="P17" s="33">
        <f t="shared" ref="P17:P80" si="12">+G17/(J17*216+M17*248)</f>
        <v>5.5560354307558291E-2</v>
      </c>
      <c r="Q17" s="41"/>
      <c r="R17" s="57">
        <f t="shared" si="6"/>
        <v>13.985043426160738</v>
      </c>
      <c r="S17" s="57">
        <f t="shared" si="7"/>
        <v>11.752066386857127</v>
      </c>
      <c r="T17" s="57">
        <f t="shared" si="8"/>
        <v>12.77551419653795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4135.0393833674252</v>
      </c>
      <c r="F18" s="55">
        <v>4351.0409867996377</v>
      </c>
      <c r="G18" s="56">
        <f t="shared" si="0"/>
        <v>8486.0803701670629</v>
      </c>
      <c r="H18" s="55">
        <v>134</v>
      </c>
      <c r="I18" s="55">
        <v>175</v>
      </c>
      <c r="J18" s="56">
        <f t="shared" si="1"/>
        <v>309</v>
      </c>
      <c r="K18" s="55">
        <v>119</v>
      </c>
      <c r="L18" s="55">
        <v>111</v>
      </c>
      <c r="M18" s="56">
        <f t="shared" si="9"/>
        <v>230</v>
      </c>
      <c r="N18" s="32">
        <f t="shared" si="10"/>
        <v>7.0737638281227339E-2</v>
      </c>
      <c r="O18" s="32">
        <f t="shared" si="11"/>
        <v>6.6603003104329497E-2</v>
      </c>
      <c r="P18" s="33">
        <f t="shared" si="12"/>
        <v>6.8555551365015371E-2</v>
      </c>
      <c r="Q18" s="41"/>
      <c r="R18" s="57">
        <f t="shared" si="6"/>
        <v>16.344029183270454</v>
      </c>
      <c r="S18" s="57">
        <f t="shared" si="7"/>
        <v>15.213430023774958</v>
      </c>
      <c r="T18" s="57">
        <f t="shared" si="8"/>
        <v>15.744119425170803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4935.2512063497034</v>
      </c>
      <c r="F19" s="55">
        <v>5047.6350049547418</v>
      </c>
      <c r="G19" s="56">
        <f t="shared" si="0"/>
        <v>9982.8862113044452</v>
      </c>
      <c r="H19" s="55">
        <v>136</v>
      </c>
      <c r="I19" s="55">
        <v>175</v>
      </c>
      <c r="J19" s="56">
        <f t="shared" si="1"/>
        <v>311</v>
      </c>
      <c r="K19" s="55">
        <v>80</v>
      </c>
      <c r="L19" s="55">
        <v>111</v>
      </c>
      <c r="M19" s="56">
        <f t="shared" si="9"/>
        <v>191</v>
      </c>
      <c r="N19" s="32">
        <f t="shared" si="10"/>
        <v>0.10027737334098065</v>
      </c>
      <c r="O19" s="32">
        <f t="shared" si="11"/>
        <v>7.7266026894359879E-2</v>
      </c>
      <c r="P19" s="33">
        <f t="shared" si="12"/>
        <v>8.7153287918218719E-2</v>
      </c>
      <c r="Q19" s="41"/>
      <c r="R19" s="57">
        <f t="shared" si="6"/>
        <v>22.84838521458196</v>
      </c>
      <c r="S19" s="57">
        <f t="shared" si="7"/>
        <v>17.649073443897699</v>
      </c>
      <c r="T19" s="57">
        <f t="shared" si="8"/>
        <v>19.886227512558655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7403.2393501821189</v>
      </c>
      <c r="F20" s="55">
        <v>7071.9595242082269</v>
      </c>
      <c r="G20" s="56">
        <f t="shared" si="0"/>
        <v>14475.198874390346</v>
      </c>
      <c r="H20" s="55">
        <v>176</v>
      </c>
      <c r="I20" s="55">
        <v>239</v>
      </c>
      <c r="J20" s="56">
        <f t="shared" si="1"/>
        <v>415</v>
      </c>
      <c r="K20" s="55">
        <v>82</v>
      </c>
      <c r="L20" s="55">
        <v>111</v>
      </c>
      <c r="M20" s="56">
        <f t="shared" si="9"/>
        <v>193</v>
      </c>
      <c r="N20" s="32">
        <f t="shared" si="10"/>
        <v>0.12687207551038729</v>
      </c>
      <c r="O20" s="32">
        <f t="shared" si="11"/>
        <v>8.9346567669903815E-2</v>
      </c>
      <c r="P20" s="33">
        <f t="shared" si="12"/>
        <v>0.10527111119960399</v>
      </c>
      <c r="Q20" s="41"/>
      <c r="R20" s="57">
        <f t="shared" si="6"/>
        <v>28.694726163496586</v>
      </c>
      <c r="S20" s="57">
        <f t="shared" si="7"/>
        <v>20.205598640594935</v>
      </c>
      <c r="T20" s="57">
        <f t="shared" si="8"/>
        <v>23.807892885510437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6836.2665794605673</v>
      </c>
      <c r="F21" s="55">
        <v>7232.0876695423412</v>
      </c>
      <c r="G21" s="56">
        <f t="shared" si="0"/>
        <v>14068.354249002909</v>
      </c>
      <c r="H21" s="55">
        <v>180</v>
      </c>
      <c r="I21" s="55">
        <v>236</v>
      </c>
      <c r="J21" s="56">
        <f t="shared" si="1"/>
        <v>416</v>
      </c>
      <c r="K21" s="55">
        <v>98</v>
      </c>
      <c r="L21" s="55">
        <v>111</v>
      </c>
      <c r="M21" s="56">
        <f t="shared" si="9"/>
        <v>209</v>
      </c>
      <c r="N21" s="32">
        <f t="shared" si="10"/>
        <v>0.1081961664260029</v>
      </c>
      <c r="O21" s="32">
        <f t="shared" si="11"/>
        <v>9.2123811137551484E-2</v>
      </c>
      <c r="P21" s="33">
        <f t="shared" si="12"/>
        <v>9.9291077924756568E-2</v>
      </c>
      <c r="Q21" s="41"/>
      <c r="R21" s="57">
        <f t="shared" si="6"/>
        <v>24.59088697647686</v>
      </c>
      <c r="S21" s="57">
        <f t="shared" si="7"/>
        <v>20.84175120905574</v>
      </c>
      <c r="T21" s="57">
        <f t="shared" si="8"/>
        <v>22.509366798404653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6476.6674263194927</v>
      </c>
      <c r="F22" s="55">
        <v>7233.4572697000931</v>
      </c>
      <c r="G22" s="56">
        <f t="shared" si="0"/>
        <v>13710.124696019586</v>
      </c>
      <c r="H22" s="55">
        <v>182</v>
      </c>
      <c r="I22" s="55">
        <v>224</v>
      </c>
      <c r="J22" s="56">
        <f t="shared" si="1"/>
        <v>406</v>
      </c>
      <c r="K22" s="55">
        <v>98</v>
      </c>
      <c r="L22" s="55">
        <v>111</v>
      </c>
      <c r="M22" s="56">
        <f t="shared" si="9"/>
        <v>209</v>
      </c>
      <c r="N22" s="32">
        <f t="shared" si="10"/>
        <v>0.10180878122358357</v>
      </c>
      <c r="O22" s="32">
        <f t="shared" si="11"/>
        <v>9.5287402119560716E-2</v>
      </c>
      <c r="P22" s="33">
        <f t="shared" si="12"/>
        <v>9.8260741184705472E-2</v>
      </c>
      <c r="Q22" s="41"/>
      <c r="R22" s="57">
        <f t="shared" si="6"/>
        <v>23.130955093998189</v>
      </c>
      <c r="S22" s="57">
        <f t="shared" si="7"/>
        <v>21.592409760298786</v>
      </c>
      <c r="T22" s="57">
        <f t="shared" si="8"/>
        <v>22.292885684584693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5764.2292824543583</v>
      </c>
      <c r="F23" s="55">
        <v>6469.8543008730267</v>
      </c>
      <c r="G23" s="56">
        <f t="shared" si="0"/>
        <v>12234.083583327385</v>
      </c>
      <c r="H23" s="55">
        <v>180</v>
      </c>
      <c r="I23" s="55">
        <v>221</v>
      </c>
      <c r="J23" s="56">
        <f t="shared" si="1"/>
        <v>401</v>
      </c>
      <c r="K23" s="55">
        <v>98</v>
      </c>
      <c r="L23" s="55">
        <v>111</v>
      </c>
      <c r="M23" s="56">
        <f t="shared" si="9"/>
        <v>209</v>
      </c>
      <c r="N23" s="32">
        <f t="shared" si="10"/>
        <v>9.1229255546568092E-2</v>
      </c>
      <c r="O23" s="32">
        <f t="shared" si="11"/>
        <v>8.596213728838524E-2</v>
      </c>
      <c r="P23" s="33">
        <f t="shared" si="12"/>
        <v>8.8365910546395657E-2</v>
      </c>
      <c r="Q23" s="41"/>
      <c r="R23" s="57">
        <f t="shared" si="6"/>
        <v>20.734637706670355</v>
      </c>
      <c r="S23" s="57">
        <f t="shared" si="7"/>
        <v>19.487512954436827</v>
      </c>
      <c r="T23" s="57">
        <f t="shared" si="8"/>
        <v>20.055874726766206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5499.7193320882534</v>
      </c>
      <c r="F24" s="55">
        <v>6215.3351323860961</v>
      </c>
      <c r="G24" s="56">
        <f t="shared" si="0"/>
        <v>11715.05446447435</v>
      </c>
      <c r="H24" s="55">
        <v>180</v>
      </c>
      <c r="I24" s="55">
        <v>209</v>
      </c>
      <c r="J24" s="56">
        <f t="shared" si="1"/>
        <v>389</v>
      </c>
      <c r="K24" s="55">
        <v>98</v>
      </c>
      <c r="L24" s="55">
        <v>111</v>
      </c>
      <c r="M24" s="56">
        <f t="shared" si="9"/>
        <v>209</v>
      </c>
      <c r="N24" s="32">
        <f t="shared" si="10"/>
        <v>8.7042911687899682E-2</v>
      </c>
      <c r="O24" s="32">
        <f t="shared" si="11"/>
        <v>8.5525857722177676E-2</v>
      </c>
      <c r="P24" s="33">
        <f t="shared" si="12"/>
        <v>8.6231410202525838E-2</v>
      </c>
      <c r="Q24" s="41"/>
      <c r="R24" s="57">
        <f t="shared" si="6"/>
        <v>19.783163065065661</v>
      </c>
      <c r="S24" s="57">
        <f t="shared" si="7"/>
        <v>19.422922288706552</v>
      </c>
      <c r="T24" s="57">
        <f t="shared" si="8"/>
        <v>19.590392081060784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5123.606190853161</v>
      </c>
      <c r="F25" s="55">
        <v>6239.1369048271172</v>
      </c>
      <c r="G25" s="56">
        <f t="shared" si="0"/>
        <v>11362.743095680278</v>
      </c>
      <c r="H25" s="55">
        <v>180</v>
      </c>
      <c r="I25" s="55">
        <v>202</v>
      </c>
      <c r="J25" s="56">
        <f t="shared" si="1"/>
        <v>382</v>
      </c>
      <c r="K25" s="55">
        <v>98</v>
      </c>
      <c r="L25" s="55">
        <v>111</v>
      </c>
      <c r="M25" s="56">
        <f t="shared" si="9"/>
        <v>209</v>
      </c>
      <c r="N25" s="32">
        <f t="shared" si="10"/>
        <v>8.1090247386255393E-2</v>
      </c>
      <c r="O25" s="32">
        <f t="shared" si="11"/>
        <v>8.7677584384866739E-2</v>
      </c>
      <c r="P25" s="33">
        <f t="shared" si="12"/>
        <v>8.4579460903950146E-2</v>
      </c>
      <c r="Q25" s="41"/>
      <c r="R25" s="57">
        <f t="shared" si="6"/>
        <v>18.430238096594106</v>
      </c>
      <c r="S25" s="57">
        <f t="shared" si="7"/>
        <v>19.933344743856605</v>
      </c>
      <c r="T25" s="57">
        <f t="shared" si="8"/>
        <v>19.226299654281352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4684.8228259231191</v>
      </c>
      <c r="F26" s="55">
        <v>6181.3759290631542</v>
      </c>
      <c r="G26" s="56">
        <f t="shared" si="0"/>
        <v>10866.198754986273</v>
      </c>
      <c r="H26" s="55">
        <v>181</v>
      </c>
      <c r="I26" s="55">
        <v>201</v>
      </c>
      <c r="J26" s="56">
        <f t="shared" si="1"/>
        <v>382</v>
      </c>
      <c r="K26" s="55">
        <v>96</v>
      </c>
      <c r="L26" s="55">
        <v>111</v>
      </c>
      <c r="M26" s="56">
        <f t="shared" si="9"/>
        <v>207</v>
      </c>
      <c r="N26" s="32">
        <f t="shared" si="10"/>
        <v>7.4475753941293382E-2</v>
      </c>
      <c r="O26" s="32">
        <f t="shared" si="11"/>
        <v>8.713035533749372E-2</v>
      </c>
      <c r="P26" s="33">
        <f t="shared" si="12"/>
        <v>8.1183123804511634E-2</v>
      </c>
      <c r="Q26" s="41"/>
      <c r="R26" s="57">
        <f t="shared" si="6"/>
        <v>16.912717783115955</v>
      </c>
      <c r="S26" s="57">
        <f t="shared" si="7"/>
        <v>19.812102336740878</v>
      </c>
      <c r="T26" s="57">
        <f t="shared" si="8"/>
        <v>18.448554762285692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4955.709664737039</v>
      </c>
      <c r="F27" s="55">
        <v>3007.4351653075746</v>
      </c>
      <c r="G27" s="56">
        <f t="shared" si="0"/>
        <v>7963.1448300446136</v>
      </c>
      <c r="H27" s="55">
        <v>190</v>
      </c>
      <c r="I27" s="55">
        <v>199</v>
      </c>
      <c r="J27" s="56">
        <f t="shared" si="1"/>
        <v>389</v>
      </c>
      <c r="K27" s="55">
        <v>96</v>
      </c>
      <c r="L27" s="55">
        <v>100</v>
      </c>
      <c r="M27" s="56">
        <f t="shared" si="9"/>
        <v>196</v>
      </c>
      <c r="N27" s="32">
        <f t="shared" si="10"/>
        <v>7.6420393300287423E-2</v>
      </c>
      <c r="O27" s="32">
        <f t="shared" si="11"/>
        <v>4.4367921121615347E-2</v>
      </c>
      <c r="P27" s="33">
        <f t="shared" si="12"/>
        <v>6.0039393434801656E-2</v>
      </c>
      <c r="Q27" s="41"/>
      <c r="R27" s="57">
        <f t="shared" si="6"/>
        <v>17.327656170409227</v>
      </c>
      <c r="S27" s="57">
        <f t="shared" si="7"/>
        <v>10.058311589657441</v>
      </c>
      <c r="T27" s="57">
        <f t="shared" si="8"/>
        <v>13.612213384691648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1244.1628512164984</v>
      </c>
      <c r="F28" s="55">
        <v>902.51390149544613</v>
      </c>
      <c r="G28" s="56">
        <f t="shared" si="0"/>
        <v>2146.6767527119446</v>
      </c>
      <c r="H28" s="55">
        <v>144</v>
      </c>
      <c r="I28" s="55">
        <v>144</v>
      </c>
      <c r="J28" s="56">
        <f t="shared" si="1"/>
        <v>288</v>
      </c>
      <c r="K28" s="55">
        <v>0</v>
      </c>
      <c r="L28" s="55">
        <v>0</v>
      </c>
      <c r="M28" s="56">
        <f t="shared" si="9"/>
        <v>0</v>
      </c>
      <c r="N28" s="32">
        <f t="shared" si="10"/>
        <v>4.0000091667197098E-2</v>
      </c>
      <c r="O28" s="32">
        <f t="shared" si="11"/>
        <v>2.901600763552746E-2</v>
      </c>
      <c r="P28" s="33">
        <f t="shared" si="12"/>
        <v>3.4508049651362276E-2</v>
      </c>
      <c r="Q28" s="41"/>
      <c r="R28" s="57">
        <f t="shared" si="6"/>
        <v>8.6400198001145725</v>
      </c>
      <c r="S28" s="57">
        <f t="shared" si="7"/>
        <v>6.2674576492739318</v>
      </c>
      <c r="T28" s="57">
        <f t="shared" si="8"/>
        <v>7.4537387246942517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1070.2026728615715</v>
      </c>
      <c r="F29" s="55">
        <v>900.79164002733842</v>
      </c>
      <c r="G29" s="56">
        <f t="shared" si="0"/>
        <v>1970.9943128889099</v>
      </c>
      <c r="H29" s="55">
        <v>144</v>
      </c>
      <c r="I29" s="55">
        <v>136</v>
      </c>
      <c r="J29" s="56">
        <f t="shared" si="1"/>
        <v>280</v>
      </c>
      <c r="K29" s="55">
        <v>0</v>
      </c>
      <c r="L29" s="55">
        <v>0</v>
      </c>
      <c r="M29" s="56">
        <f t="shared" si="9"/>
        <v>0</v>
      </c>
      <c r="N29" s="32">
        <f t="shared" si="10"/>
        <v>3.4407236138810811E-2</v>
      </c>
      <c r="O29" s="32">
        <f t="shared" si="11"/>
        <v>3.0664203432303187E-2</v>
      </c>
      <c r="P29" s="33">
        <f t="shared" si="12"/>
        <v>3.2589191681364253E-2</v>
      </c>
      <c r="Q29" s="41"/>
      <c r="R29" s="57">
        <f t="shared" si="6"/>
        <v>7.4319630059831354</v>
      </c>
      <c r="S29" s="57">
        <f t="shared" si="7"/>
        <v>6.6234679413774886</v>
      </c>
      <c r="T29" s="57">
        <f t="shared" si="8"/>
        <v>7.039265403174678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1031.652141194201</v>
      </c>
      <c r="F30" s="55">
        <v>880.9202357082105</v>
      </c>
      <c r="G30" s="56">
        <f t="shared" si="0"/>
        <v>1912.5723769024116</v>
      </c>
      <c r="H30" s="55">
        <v>144</v>
      </c>
      <c r="I30" s="55">
        <v>128</v>
      </c>
      <c r="J30" s="56">
        <f t="shared" si="1"/>
        <v>272</v>
      </c>
      <c r="K30" s="55">
        <v>0</v>
      </c>
      <c r="L30" s="55">
        <v>0</v>
      </c>
      <c r="M30" s="56">
        <f t="shared" si="9"/>
        <v>0</v>
      </c>
      <c r="N30" s="32">
        <f t="shared" si="10"/>
        <v>3.3167828613496687E-2</v>
      </c>
      <c r="O30" s="32">
        <f t="shared" si="11"/>
        <v>3.1861987691992569E-2</v>
      </c>
      <c r="P30" s="33">
        <f t="shared" si="12"/>
        <v>3.2553315238671221E-2</v>
      </c>
      <c r="Q30" s="41"/>
      <c r="R30" s="57">
        <f t="shared" si="6"/>
        <v>7.164250980515285</v>
      </c>
      <c r="S30" s="57">
        <f t="shared" si="7"/>
        <v>6.8821893414703945</v>
      </c>
      <c r="T30" s="57">
        <f t="shared" si="8"/>
        <v>7.0315160915529837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928.36781641777384</v>
      </c>
      <c r="F31" s="55">
        <v>890.8558272249677</v>
      </c>
      <c r="G31" s="56">
        <f t="shared" si="0"/>
        <v>1819.2236436427415</v>
      </c>
      <c r="H31" s="55">
        <v>144</v>
      </c>
      <c r="I31" s="55">
        <v>126</v>
      </c>
      <c r="J31" s="56">
        <f t="shared" si="1"/>
        <v>270</v>
      </c>
      <c r="K31" s="55">
        <v>0</v>
      </c>
      <c r="L31" s="55">
        <v>0</v>
      </c>
      <c r="M31" s="56">
        <f t="shared" si="9"/>
        <v>0</v>
      </c>
      <c r="N31" s="32">
        <f t="shared" si="10"/>
        <v>2.9847216320015878E-2</v>
      </c>
      <c r="O31" s="32">
        <f t="shared" si="11"/>
        <v>3.2732797884515275E-2</v>
      </c>
      <c r="P31" s="33">
        <f t="shared" si="12"/>
        <v>3.1193821050115596E-2</v>
      </c>
      <c r="Q31" s="41"/>
      <c r="R31" s="57">
        <f t="shared" si="6"/>
        <v>6.4469987251234295</v>
      </c>
      <c r="S31" s="57">
        <f t="shared" si="7"/>
        <v>7.0702843430552988</v>
      </c>
      <c r="T31" s="57">
        <f t="shared" si="8"/>
        <v>6.737865346824969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813.54832363110359</v>
      </c>
      <c r="F32" s="55">
        <v>840.62306947917295</v>
      </c>
      <c r="G32" s="56">
        <f t="shared" si="0"/>
        <v>1654.1713931102765</v>
      </c>
      <c r="H32" s="55">
        <v>143</v>
      </c>
      <c r="I32" s="55">
        <v>126</v>
      </c>
      <c r="J32" s="56">
        <f t="shared" si="1"/>
        <v>269</v>
      </c>
      <c r="K32" s="55">
        <v>0</v>
      </c>
      <c r="L32" s="55">
        <v>0</v>
      </c>
      <c r="M32" s="56">
        <f t="shared" si="9"/>
        <v>0</v>
      </c>
      <c r="N32" s="32">
        <f t="shared" si="10"/>
        <v>2.6338653316210294E-2</v>
      </c>
      <c r="O32" s="32">
        <f t="shared" si="11"/>
        <v>3.0887091030245919E-2</v>
      </c>
      <c r="P32" s="33">
        <f t="shared" si="12"/>
        <v>2.8469148304940736E-2</v>
      </c>
      <c r="Q32" s="41"/>
      <c r="R32" s="57">
        <f t="shared" si="6"/>
        <v>5.6891491163014241</v>
      </c>
      <c r="S32" s="57">
        <f t="shared" si="7"/>
        <v>6.6716116625331185</v>
      </c>
      <c r="T32" s="57">
        <f t="shared" si="8"/>
        <v>6.1493360338671987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602.27000471047779</v>
      </c>
      <c r="F33" s="55">
        <v>709.51337599908811</v>
      </c>
      <c r="G33" s="56">
        <f t="shared" si="0"/>
        <v>1311.7833807095658</v>
      </c>
      <c r="H33" s="55">
        <v>141</v>
      </c>
      <c r="I33" s="55">
        <v>115</v>
      </c>
      <c r="J33" s="56">
        <f t="shared" si="1"/>
        <v>256</v>
      </c>
      <c r="K33" s="55">
        <v>0</v>
      </c>
      <c r="L33" s="55">
        <v>0</v>
      </c>
      <c r="M33" s="56">
        <f t="shared" si="9"/>
        <v>0</v>
      </c>
      <c r="N33" s="32">
        <f t="shared" si="10"/>
        <v>1.9775085523722018E-2</v>
      </c>
      <c r="O33" s="32">
        <f t="shared" si="11"/>
        <v>2.8563340418642839E-2</v>
      </c>
      <c r="P33" s="33">
        <f t="shared" si="12"/>
        <v>2.3722934402299729E-2</v>
      </c>
      <c r="Q33" s="41"/>
      <c r="R33" s="57">
        <f t="shared" si="6"/>
        <v>4.2714184731239557</v>
      </c>
      <c r="S33" s="57">
        <f t="shared" si="7"/>
        <v>6.1696815304268533</v>
      </c>
      <c r="T33" s="57">
        <f t="shared" si="8"/>
        <v>5.1241538308967414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345.6940535998005</v>
      </c>
      <c r="F34" s="55">
        <v>384.40665074607705</v>
      </c>
      <c r="G34" s="56">
        <f t="shared" si="0"/>
        <v>730.1007043458776</v>
      </c>
      <c r="H34" s="55">
        <v>150</v>
      </c>
      <c r="I34" s="55">
        <v>115</v>
      </c>
      <c r="J34" s="56">
        <f t="shared" si="1"/>
        <v>265</v>
      </c>
      <c r="K34" s="55">
        <v>0</v>
      </c>
      <c r="L34" s="55">
        <v>0</v>
      </c>
      <c r="M34" s="56">
        <f t="shared" si="9"/>
        <v>0</v>
      </c>
      <c r="N34" s="32">
        <f t="shared" si="10"/>
        <v>1.0669569555549398E-2</v>
      </c>
      <c r="O34" s="32">
        <f t="shared" si="11"/>
        <v>1.5475308001049801E-2</v>
      </c>
      <c r="P34" s="33">
        <f t="shared" si="12"/>
        <v>1.275507869227599E-2</v>
      </c>
      <c r="Q34" s="41"/>
      <c r="R34" s="57">
        <f t="shared" si="6"/>
        <v>2.3046270239986701</v>
      </c>
      <c r="S34" s="57">
        <f t="shared" si="7"/>
        <v>3.3426665282267569</v>
      </c>
      <c r="T34" s="57">
        <f t="shared" si="8"/>
        <v>2.7550969975316137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180.91708920852579</v>
      </c>
      <c r="F35" s="55">
        <v>237.06113944439733</v>
      </c>
      <c r="G35" s="56">
        <f t="shared" si="0"/>
        <v>417.97822865292312</v>
      </c>
      <c r="H35" s="55">
        <v>157</v>
      </c>
      <c r="I35" s="55">
        <v>116</v>
      </c>
      <c r="J35" s="56">
        <f t="shared" si="1"/>
        <v>273</v>
      </c>
      <c r="K35" s="55">
        <v>0</v>
      </c>
      <c r="L35" s="55">
        <v>0</v>
      </c>
      <c r="M35" s="56">
        <f t="shared" si="9"/>
        <v>0</v>
      </c>
      <c r="N35" s="32">
        <f t="shared" si="10"/>
        <v>5.3348988325231713E-3</v>
      </c>
      <c r="O35" s="32">
        <f t="shared" si="11"/>
        <v>9.4612523724615788E-3</v>
      </c>
      <c r="P35" s="33">
        <f t="shared" si="12"/>
        <v>7.0882212157937037E-3</v>
      </c>
      <c r="Q35" s="41"/>
      <c r="R35" s="57">
        <f t="shared" si="6"/>
        <v>1.152338147825005</v>
      </c>
      <c r="S35" s="57">
        <f t="shared" si="7"/>
        <v>2.0436305124517009</v>
      </c>
      <c r="T35" s="57">
        <f t="shared" si="8"/>
        <v>1.5310557826114399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40.496113577347145</v>
      </c>
      <c r="F36" s="60">
        <v>61.000000000869974</v>
      </c>
      <c r="G36" s="61">
        <f t="shared" si="0"/>
        <v>101.49611357821712</v>
      </c>
      <c r="H36" s="60">
        <v>155</v>
      </c>
      <c r="I36" s="60">
        <v>142</v>
      </c>
      <c r="J36" s="61">
        <f t="shared" si="1"/>
        <v>297</v>
      </c>
      <c r="K36" s="60">
        <v>0</v>
      </c>
      <c r="L36" s="60">
        <v>0</v>
      </c>
      <c r="M36" s="61">
        <f t="shared" si="9"/>
        <v>0</v>
      </c>
      <c r="N36" s="34">
        <f t="shared" si="10"/>
        <v>1.2095613374356973E-3</v>
      </c>
      <c r="O36" s="34">
        <f t="shared" si="11"/>
        <v>1.9887845592354582E-3</v>
      </c>
      <c r="P36" s="35">
        <f t="shared" si="12"/>
        <v>1.5821192414611721E-3</v>
      </c>
      <c r="Q36" s="41"/>
      <c r="R36" s="57">
        <f t="shared" si="6"/>
        <v>0.26126524888611063</v>
      </c>
      <c r="S36" s="57">
        <f t="shared" si="7"/>
        <v>0.42957746479485898</v>
      </c>
      <c r="T36" s="57">
        <f t="shared" si="8"/>
        <v>0.34173775615561319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2013.2557736779527</v>
      </c>
      <c r="F37" s="55">
        <v>1552.1950505146378</v>
      </c>
      <c r="G37" s="64">
        <f t="shared" si="0"/>
        <v>3565.4508241925905</v>
      </c>
      <c r="H37" s="63">
        <v>43</v>
      </c>
      <c r="I37" s="63">
        <v>40</v>
      </c>
      <c r="J37" s="64">
        <f t="shared" si="1"/>
        <v>83</v>
      </c>
      <c r="K37" s="63">
        <v>46</v>
      </c>
      <c r="L37" s="63">
        <v>48</v>
      </c>
      <c r="M37" s="64">
        <f t="shared" si="9"/>
        <v>94</v>
      </c>
      <c r="N37" s="30">
        <f t="shared" si="10"/>
        <v>9.7277530618378072E-2</v>
      </c>
      <c r="O37" s="30">
        <f t="shared" si="11"/>
        <v>7.555466562084491E-2</v>
      </c>
      <c r="P37" s="31">
        <f t="shared" si="12"/>
        <v>8.6456130557531291E-2</v>
      </c>
      <c r="Q37" s="41"/>
      <c r="R37" s="57">
        <f t="shared" si="6"/>
        <v>22.620851389639917</v>
      </c>
      <c r="S37" s="57">
        <f t="shared" si="7"/>
        <v>17.638580119484519</v>
      </c>
      <c r="T37" s="57">
        <f t="shared" si="8"/>
        <v>20.143789967189775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1900.8761009018842</v>
      </c>
      <c r="F38" s="55">
        <v>1563.4483678115357</v>
      </c>
      <c r="G38" s="56">
        <f t="shared" si="0"/>
        <v>3464.3244687134202</v>
      </c>
      <c r="H38" s="55">
        <v>60</v>
      </c>
      <c r="I38" s="55">
        <v>40</v>
      </c>
      <c r="J38" s="56">
        <f t="shared" ref="J38:J47" si="13">+H38+I38</f>
        <v>100</v>
      </c>
      <c r="K38" s="55">
        <v>46</v>
      </c>
      <c r="L38" s="55">
        <v>48</v>
      </c>
      <c r="M38" s="56">
        <f t="shared" ref="M38:M47" si="14">+K38+L38</f>
        <v>94</v>
      </c>
      <c r="N38" s="32">
        <f t="shared" si="10"/>
        <v>7.8007062578048431E-2</v>
      </c>
      <c r="O38" s="32">
        <f t="shared" si="11"/>
        <v>7.6102432233816963E-2</v>
      </c>
      <c r="P38" s="33">
        <f t="shared" si="12"/>
        <v>7.7135831597644727E-2</v>
      </c>
      <c r="Q38" s="41"/>
      <c r="R38" s="57">
        <f t="shared" si="6"/>
        <v>17.932793404734756</v>
      </c>
      <c r="S38" s="57">
        <f t="shared" si="7"/>
        <v>17.766458725131088</v>
      </c>
      <c r="T38" s="57">
        <f t="shared" si="8"/>
        <v>17.857342622234125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1808.6795926883465</v>
      </c>
      <c r="F39" s="55">
        <v>1554.1497203441927</v>
      </c>
      <c r="G39" s="56">
        <f t="shared" si="0"/>
        <v>3362.8293130325392</v>
      </c>
      <c r="H39" s="55">
        <v>60</v>
      </c>
      <c r="I39" s="55">
        <v>40</v>
      </c>
      <c r="J39" s="56">
        <f t="shared" si="13"/>
        <v>100</v>
      </c>
      <c r="K39" s="55">
        <v>46</v>
      </c>
      <c r="L39" s="55">
        <v>46</v>
      </c>
      <c r="M39" s="56">
        <f t="shared" si="14"/>
        <v>92</v>
      </c>
      <c r="N39" s="32">
        <f t="shared" si="10"/>
        <v>7.4223555182548695E-2</v>
      </c>
      <c r="O39" s="32">
        <f t="shared" si="11"/>
        <v>7.7521434574231482E-2</v>
      </c>
      <c r="P39" s="33">
        <f t="shared" si="12"/>
        <v>7.5712115297022223E-2</v>
      </c>
      <c r="Q39" s="41"/>
      <c r="R39" s="57">
        <f t="shared" si="6"/>
        <v>17.063015025361761</v>
      </c>
      <c r="S39" s="57">
        <f t="shared" si="7"/>
        <v>18.071508376095263</v>
      </c>
      <c r="T39" s="57">
        <f t="shared" si="8"/>
        <v>17.514736005377809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1783.5823647795532</v>
      </c>
      <c r="F40" s="55">
        <v>1529.0890304904619</v>
      </c>
      <c r="G40" s="56">
        <f t="shared" si="0"/>
        <v>3312.6713952700152</v>
      </c>
      <c r="H40" s="55">
        <v>60</v>
      </c>
      <c r="I40" s="55">
        <v>40</v>
      </c>
      <c r="J40" s="56">
        <f t="shared" si="13"/>
        <v>100</v>
      </c>
      <c r="K40" s="55">
        <v>48</v>
      </c>
      <c r="L40" s="55">
        <v>46</v>
      </c>
      <c r="M40" s="56">
        <f t="shared" si="14"/>
        <v>94</v>
      </c>
      <c r="N40" s="32">
        <f t="shared" si="10"/>
        <v>7.1733524967002624E-2</v>
      </c>
      <c r="O40" s="32">
        <f t="shared" si="11"/>
        <v>7.6271400164129186E-2</v>
      </c>
      <c r="P40" s="33">
        <f t="shared" si="12"/>
        <v>7.3759160030059126E-2</v>
      </c>
      <c r="Q40" s="41"/>
      <c r="R40" s="57">
        <f t="shared" si="6"/>
        <v>16.514651525736603</v>
      </c>
      <c r="S40" s="57">
        <f t="shared" si="7"/>
        <v>17.780105005703046</v>
      </c>
      <c r="T40" s="57">
        <f t="shared" si="8"/>
        <v>17.07562574881451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1742.7658166341339</v>
      </c>
      <c r="F41" s="55">
        <v>1508.9474570905506</v>
      </c>
      <c r="G41" s="56">
        <f t="shared" si="0"/>
        <v>3251.7132737246848</v>
      </c>
      <c r="H41" s="55">
        <v>60</v>
      </c>
      <c r="I41" s="55">
        <v>40</v>
      </c>
      <c r="J41" s="56">
        <f t="shared" si="13"/>
        <v>100</v>
      </c>
      <c r="K41" s="55">
        <v>66</v>
      </c>
      <c r="L41" s="55">
        <v>46</v>
      </c>
      <c r="M41" s="56">
        <f t="shared" si="14"/>
        <v>112</v>
      </c>
      <c r="N41" s="32">
        <f t="shared" si="10"/>
        <v>5.9423275253482469E-2</v>
      </c>
      <c r="O41" s="32">
        <f t="shared" si="11"/>
        <v>7.5266732696056993E-2</v>
      </c>
      <c r="P41" s="33">
        <f t="shared" si="12"/>
        <v>6.5856150229356064E-2</v>
      </c>
      <c r="Q41" s="41"/>
      <c r="R41" s="57">
        <f t="shared" si="6"/>
        <v>13.83147473519154</v>
      </c>
      <c r="S41" s="57">
        <f t="shared" si="7"/>
        <v>17.545900663843611</v>
      </c>
      <c r="T41" s="57">
        <f t="shared" si="8"/>
        <v>15.338270159078702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1364.8799000232602</v>
      </c>
      <c r="F42" s="55">
        <v>990.00647969381976</v>
      </c>
      <c r="G42" s="56">
        <f t="shared" si="0"/>
        <v>2354.8863797170798</v>
      </c>
      <c r="H42" s="55">
        <v>0</v>
      </c>
      <c r="I42" s="55">
        <v>0</v>
      </c>
      <c r="J42" s="56">
        <f t="shared" si="13"/>
        <v>0</v>
      </c>
      <c r="K42" s="55">
        <v>66</v>
      </c>
      <c r="L42" s="55">
        <v>46</v>
      </c>
      <c r="M42" s="56">
        <f t="shared" si="14"/>
        <v>112</v>
      </c>
      <c r="N42" s="32">
        <f t="shared" si="10"/>
        <v>8.3387090666132715E-2</v>
      </c>
      <c r="O42" s="32">
        <f t="shared" si="11"/>
        <v>8.6781774166709305E-2</v>
      </c>
      <c r="P42" s="33">
        <f t="shared" si="12"/>
        <v>8.4781335675298095E-2</v>
      </c>
      <c r="Q42" s="41"/>
      <c r="R42" s="57">
        <f t="shared" si="6"/>
        <v>20.679998485200912</v>
      </c>
      <c r="S42" s="57">
        <f t="shared" si="7"/>
        <v>21.521879993343909</v>
      </c>
      <c r="T42" s="57">
        <f t="shared" si="8"/>
        <v>21.025771247473926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1248.2858030229474</v>
      </c>
      <c r="F43" s="55">
        <v>989.17585973451605</v>
      </c>
      <c r="G43" s="56">
        <f t="shared" si="0"/>
        <v>2237.4616627574633</v>
      </c>
      <c r="H43" s="55">
        <v>0</v>
      </c>
      <c r="I43" s="55">
        <v>0</v>
      </c>
      <c r="J43" s="56">
        <f t="shared" si="13"/>
        <v>0</v>
      </c>
      <c r="K43" s="55">
        <v>66</v>
      </c>
      <c r="L43" s="55">
        <v>48</v>
      </c>
      <c r="M43" s="56">
        <f t="shared" si="14"/>
        <v>114</v>
      </c>
      <c r="N43" s="32">
        <f t="shared" si="10"/>
        <v>7.6263795394852604E-2</v>
      </c>
      <c r="O43" s="32">
        <f t="shared" si="11"/>
        <v>8.3096090367482861E-2</v>
      </c>
      <c r="P43" s="33">
        <f t="shared" si="12"/>
        <v>7.9140551172802179E-2</v>
      </c>
      <c r="Q43" s="41"/>
      <c r="R43" s="57">
        <f t="shared" si="6"/>
        <v>18.913421257923446</v>
      </c>
      <c r="S43" s="57">
        <f t="shared" si="7"/>
        <v>20.607830411135751</v>
      </c>
      <c r="T43" s="57">
        <f t="shared" si="8"/>
        <v>19.62685669085494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1204.2671718152981</v>
      </c>
      <c r="F44" s="55">
        <v>959.64332210748648</v>
      </c>
      <c r="G44" s="56">
        <f t="shared" si="0"/>
        <v>2163.9104939227846</v>
      </c>
      <c r="H44" s="55">
        <v>0</v>
      </c>
      <c r="I44" s="55">
        <v>0</v>
      </c>
      <c r="J44" s="56">
        <f t="shared" si="13"/>
        <v>0</v>
      </c>
      <c r="K44" s="55">
        <v>66</v>
      </c>
      <c r="L44" s="55">
        <v>48</v>
      </c>
      <c r="M44" s="56">
        <f t="shared" si="14"/>
        <v>114</v>
      </c>
      <c r="N44" s="32">
        <f t="shared" si="10"/>
        <v>7.3574485081579793E-2</v>
      </c>
      <c r="O44" s="32">
        <f t="shared" si="11"/>
        <v>8.0615198429728363E-2</v>
      </c>
      <c r="P44" s="33">
        <f t="shared" si="12"/>
        <v>7.6538995965010778E-2</v>
      </c>
      <c r="Q44" s="41"/>
      <c r="R44" s="57">
        <f t="shared" si="6"/>
        <v>18.24647230023179</v>
      </c>
      <c r="S44" s="57">
        <f t="shared" si="7"/>
        <v>19.992569210572636</v>
      </c>
      <c r="T44" s="57">
        <f t="shared" si="8"/>
        <v>18.98167099932267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1165.3952938657894</v>
      </c>
      <c r="F45" s="55">
        <v>958.67553254982113</v>
      </c>
      <c r="G45" s="56">
        <f t="shared" si="0"/>
        <v>2124.0708264156106</v>
      </c>
      <c r="H45" s="55">
        <v>0</v>
      </c>
      <c r="I45" s="55">
        <v>0</v>
      </c>
      <c r="J45" s="56">
        <f t="shared" si="13"/>
        <v>0</v>
      </c>
      <c r="K45" s="55">
        <v>66</v>
      </c>
      <c r="L45" s="55">
        <v>48</v>
      </c>
      <c r="M45" s="56">
        <f t="shared" si="14"/>
        <v>114</v>
      </c>
      <c r="N45" s="32">
        <f t="shared" si="10"/>
        <v>7.1199614727870814E-2</v>
      </c>
      <c r="O45" s="32">
        <f t="shared" si="11"/>
        <v>8.0533898903714818E-2</v>
      </c>
      <c r="P45" s="33">
        <f t="shared" si="12"/>
        <v>7.512983964401565E-2</v>
      </c>
      <c r="Q45" s="41"/>
      <c r="R45" s="57">
        <f t="shared" si="6"/>
        <v>17.657504452511962</v>
      </c>
      <c r="S45" s="57">
        <f t="shared" si="7"/>
        <v>19.972406928121273</v>
      </c>
      <c r="T45" s="57">
        <f t="shared" si="8"/>
        <v>18.632200231715881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1163.9598168090333</v>
      </c>
      <c r="F46" s="55">
        <v>966.74882706959738</v>
      </c>
      <c r="G46" s="56">
        <f t="shared" si="0"/>
        <v>2130.7086438786309</v>
      </c>
      <c r="H46" s="55">
        <v>0</v>
      </c>
      <c r="I46" s="55">
        <v>0</v>
      </c>
      <c r="J46" s="56">
        <f t="shared" si="13"/>
        <v>0</v>
      </c>
      <c r="K46" s="55">
        <v>66</v>
      </c>
      <c r="L46" s="55">
        <v>48</v>
      </c>
      <c r="M46" s="56">
        <f t="shared" si="14"/>
        <v>114</v>
      </c>
      <c r="N46" s="32">
        <f t="shared" si="10"/>
        <v>7.1111914516680919E-2</v>
      </c>
      <c r="O46" s="32">
        <f t="shared" si="11"/>
        <v>8.1212099048185257E-2</v>
      </c>
      <c r="P46" s="33">
        <f t="shared" si="12"/>
        <v>7.536462379310381E-2</v>
      </c>
      <c r="Q46" s="41"/>
      <c r="R46" s="57">
        <f t="shared" si="6"/>
        <v>17.635754800136869</v>
      </c>
      <c r="S46" s="57">
        <f t="shared" si="7"/>
        <v>20.140600563949945</v>
      </c>
      <c r="T46" s="57">
        <f t="shared" si="8"/>
        <v>18.690426700689745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1119.3977920641235</v>
      </c>
      <c r="F47" s="55">
        <v>966.36438913584357</v>
      </c>
      <c r="G47" s="56">
        <f t="shared" si="0"/>
        <v>2085.762181199967</v>
      </c>
      <c r="H47" s="55">
        <v>0</v>
      </c>
      <c r="I47" s="55">
        <v>0</v>
      </c>
      <c r="J47" s="56">
        <f t="shared" si="13"/>
        <v>0</v>
      </c>
      <c r="K47" s="55">
        <v>66</v>
      </c>
      <c r="L47" s="55">
        <v>48</v>
      </c>
      <c r="M47" s="56">
        <f t="shared" si="14"/>
        <v>114</v>
      </c>
      <c r="N47" s="32">
        <f t="shared" si="10"/>
        <v>6.8389405673516826E-2</v>
      </c>
      <c r="O47" s="32">
        <f t="shared" si="11"/>
        <v>8.1179804194879329E-2</v>
      </c>
      <c r="P47" s="33">
        <f t="shared" si="12"/>
        <v>7.3774836629879992E-2</v>
      </c>
      <c r="Q47" s="41"/>
      <c r="R47" s="57">
        <f t="shared" ref="R47:T48" si="15">+E47/(H47+K47)</f>
        <v>16.960572607032173</v>
      </c>
      <c r="S47" s="57">
        <f t="shared" si="15"/>
        <v>20.132591440330074</v>
      </c>
      <c r="T47" s="57">
        <f t="shared" si="15"/>
        <v>18.296159484210236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1151.0195447324081</v>
      </c>
      <c r="F48" s="55">
        <v>902.44526107428317</v>
      </c>
      <c r="G48" s="56">
        <f t="shared" si="0"/>
        <v>2053.4648058066914</v>
      </c>
      <c r="H48" s="55">
        <v>0</v>
      </c>
      <c r="I48" s="55">
        <v>0</v>
      </c>
      <c r="J48" s="56">
        <f t="shared" ref="J48:J58" si="16">+H48+I48</f>
        <v>0</v>
      </c>
      <c r="K48" s="55">
        <v>66</v>
      </c>
      <c r="L48" s="55">
        <v>48</v>
      </c>
      <c r="M48" s="56">
        <f t="shared" ref="M48:M58" si="17">+K48+L48</f>
        <v>114</v>
      </c>
      <c r="N48" s="32">
        <f>+E48/(H48*216+K48*248)</f>
        <v>7.0321330934286913E-2</v>
      </c>
      <c r="O48" s="32">
        <f t="shared" ref="O48" si="18">+F48/(I48*216+L48*248)</f>
        <v>7.5810253786482124E-2</v>
      </c>
      <c r="P48" s="33">
        <f t="shared" ref="P48" si="19">+G48/(J48*216+M48*248)</f>
        <v>7.2632456345737534E-2</v>
      </c>
      <c r="Q48" s="41"/>
      <c r="R48" s="57">
        <f t="shared" si="15"/>
        <v>17.439690071703154</v>
      </c>
      <c r="S48" s="57">
        <f t="shared" si="15"/>
        <v>18.800942939047566</v>
      </c>
      <c r="T48" s="57">
        <f t="shared" si="15"/>
        <v>18.012849173742907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1068.7417217335446</v>
      </c>
      <c r="F49" s="55">
        <v>871.42087875070388</v>
      </c>
      <c r="G49" s="56">
        <f t="shared" si="0"/>
        <v>1940.1626004842485</v>
      </c>
      <c r="H49" s="55">
        <v>0</v>
      </c>
      <c r="I49" s="55">
        <v>0</v>
      </c>
      <c r="J49" s="56">
        <f t="shared" si="16"/>
        <v>0</v>
      </c>
      <c r="K49" s="55">
        <v>66</v>
      </c>
      <c r="L49" s="55">
        <v>48</v>
      </c>
      <c r="M49" s="56">
        <f t="shared" si="17"/>
        <v>114</v>
      </c>
      <c r="N49" s="32">
        <f t="shared" si="10"/>
        <v>6.5294582217347547E-2</v>
      </c>
      <c r="O49" s="32">
        <f t="shared" si="11"/>
        <v>7.3204038873547039E-2</v>
      </c>
      <c r="P49" s="33">
        <f t="shared" si="12"/>
        <v>6.8624879756799956E-2</v>
      </c>
      <c r="Q49" s="41"/>
      <c r="R49" s="57">
        <f t="shared" si="6"/>
        <v>16.193056389902193</v>
      </c>
      <c r="S49" s="57">
        <f t="shared" si="7"/>
        <v>18.154601640639665</v>
      </c>
      <c r="T49" s="57">
        <f t="shared" si="8"/>
        <v>17.018970179686391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1045.2744864937958</v>
      </c>
      <c r="F50" s="55">
        <v>844.53538265237751</v>
      </c>
      <c r="G50" s="56">
        <f t="shared" si="0"/>
        <v>1889.8098691461732</v>
      </c>
      <c r="H50" s="55">
        <v>0</v>
      </c>
      <c r="I50" s="55">
        <v>0</v>
      </c>
      <c r="J50" s="56">
        <f t="shared" si="16"/>
        <v>0</v>
      </c>
      <c r="K50" s="55">
        <v>66</v>
      </c>
      <c r="L50" s="55">
        <v>48</v>
      </c>
      <c r="M50" s="56">
        <f t="shared" si="17"/>
        <v>114</v>
      </c>
      <c r="N50" s="32">
        <f t="shared" si="10"/>
        <v>6.3860855724205509E-2</v>
      </c>
      <c r="O50" s="32">
        <f t="shared" si="11"/>
        <v>7.0945512655609666E-2</v>
      </c>
      <c r="P50" s="33">
        <f t="shared" si="12"/>
        <v>6.6843869169007253E-2</v>
      </c>
      <c r="Q50" s="41"/>
      <c r="R50" s="57">
        <f t="shared" si="6"/>
        <v>15.837492219602968</v>
      </c>
      <c r="S50" s="57">
        <f t="shared" si="7"/>
        <v>17.594487138591198</v>
      </c>
      <c r="T50" s="57">
        <f t="shared" si="8"/>
        <v>16.577279553913801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920.15566778113612</v>
      </c>
      <c r="F51" s="55">
        <v>819.87731231907526</v>
      </c>
      <c r="G51" s="56">
        <f t="shared" si="0"/>
        <v>1740.0329801002113</v>
      </c>
      <c r="H51" s="55">
        <v>0</v>
      </c>
      <c r="I51" s="55">
        <v>0</v>
      </c>
      <c r="J51" s="56">
        <f t="shared" si="16"/>
        <v>0</v>
      </c>
      <c r="K51" s="55">
        <v>64</v>
      </c>
      <c r="L51" s="55">
        <v>54</v>
      </c>
      <c r="M51" s="56">
        <f t="shared" si="17"/>
        <v>118</v>
      </c>
      <c r="N51" s="32">
        <f t="shared" si="10"/>
        <v>5.7973517375323594E-2</v>
      </c>
      <c r="O51" s="32">
        <f t="shared" si="11"/>
        <v>6.1221424157637039E-2</v>
      </c>
      <c r="P51" s="33">
        <f t="shared" si="12"/>
        <v>5.9459847597738216E-2</v>
      </c>
      <c r="Q51" s="41"/>
      <c r="R51" s="57">
        <f t="shared" si="6"/>
        <v>14.377432309080252</v>
      </c>
      <c r="S51" s="57">
        <f t="shared" si="7"/>
        <v>15.182913191093986</v>
      </c>
      <c r="T51" s="57">
        <f t="shared" si="8"/>
        <v>14.746042204239078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916.73520027008374</v>
      </c>
      <c r="F52" s="55">
        <v>818.01186541172933</v>
      </c>
      <c r="G52" s="56">
        <f t="shared" si="0"/>
        <v>1734.7470656818132</v>
      </c>
      <c r="H52" s="55">
        <v>0</v>
      </c>
      <c r="I52" s="55">
        <v>0</v>
      </c>
      <c r="J52" s="56">
        <f t="shared" si="16"/>
        <v>0</v>
      </c>
      <c r="K52" s="55">
        <v>65</v>
      </c>
      <c r="L52" s="55">
        <v>64</v>
      </c>
      <c r="M52" s="56">
        <f t="shared" si="17"/>
        <v>129</v>
      </c>
      <c r="N52" s="32">
        <f t="shared" si="10"/>
        <v>5.6869429297151594E-2</v>
      </c>
      <c r="O52" s="32">
        <f t="shared" si="11"/>
        <v>5.1538045955880123E-2</v>
      </c>
      <c r="P52" s="33">
        <f t="shared" si="12"/>
        <v>5.4224401903032418E-2</v>
      </c>
      <c r="Q52" s="41"/>
      <c r="R52" s="57">
        <f t="shared" si="6"/>
        <v>14.103618465693597</v>
      </c>
      <c r="S52" s="57">
        <f t="shared" si="7"/>
        <v>12.781435397058271</v>
      </c>
      <c r="T52" s="57">
        <f t="shared" si="8"/>
        <v>13.447651671952039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866.86442411086296</v>
      </c>
      <c r="F53" s="55">
        <v>837.16373865196795</v>
      </c>
      <c r="G53" s="56">
        <f t="shared" si="0"/>
        <v>1704.028162762831</v>
      </c>
      <c r="H53" s="55">
        <v>0</v>
      </c>
      <c r="I53" s="55">
        <v>0</v>
      </c>
      <c r="J53" s="56">
        <f t="shared" si="16"/>
        <v>0</v>
      </c>
      <c r="K53" s="55">
        <v>65</v>
      </c>
      <c r="L53" s="55">
        <v>49</v>
      </c>
      <c r="M53" s="56">
        <f t="shared" si="17"/>
        <v>114</v>
      </c>
      <c r="N53" s="32">
        <f t="shared" si="10"/>
        <v>5.3775708691740878E-2</v>
      </c>
      <c r="O53" s="32">
        <f t="shared" si="11"/>
        <v>6.8891025234691233E-2</v>
      </c>
      <c r="P53" s="33">
        <f t="shared" si="12"/>
        <v>6.027264299528972E-2</v>
      </c>
      <c r="Q53" s="41"/>
      <c r="R53" s="57">
        <f t="shared" si="6"/>
        <v>13.336375755551737</v>
      </c>
      <c r="S53" s="57">
        <f t="shared" si="7"/>
        <v>17.084974258203427</v>
      </c>
      <c r="T53" s="57">
        <f t="shared" si="8"/>
        <v>14.947615462831852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868.97776806034381</v>
      </c>
      <c r="F54" s="55">
        <v>744.22436759686832</v>
      </c>
      <c r="G54" s="56">
        <f t="shared" si="0"/>
        <v>1613.2021356572122</v>
      </c>
      <c r="H54" s="55">
        <v>0</v>
      </c>
      <c r="I54" s="55">
        <v>0</v>
      </c>
      <c r="J54" s="56">
        <f t="shared" si="16"/>
        <v>0</v>
      </c>
      <c r="K54" s="55">
        <v>67</v>
      </c>
      <c r="L54" s="55">
        <v>49</v>
      </c>
      <c r="M54" s="56">
        <f t="shared" si="17"/>
        <v>116</v>
      </c>
      <c r="N54" s="32">
        <f t="shared" si="10"/>
        <v>5.2297650942485785E-2</v>
      </c>
      <c r="O54" s="32">
        <f t="shared" si="11"/>
        <v>6.1242953225548742E-2</v>
      </c>
      <c r="P54" s="33">
        <f t="shared" si="12"/>
        <v>5.6076270010331351E-2</v>
      </c>
      <c r="Q54" s="41"/>
      <c r="R54" s="57">
        <f t="shared" si="6"/>
        <v>12.969817433736475</v>
      </c>
      <c r="S54" s="57">
        <f t="shared" si="7"/>
        <v>15.188252399936088</v>
      </c>
      <c r="T54" s="57">
        <f t="shared" si="8"/>
        <v>13.906914962562174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689.68510634111522</v>
      </c>
      <c r="F55" s="55">
        <v>598.12127540772337</v>
      </c>
      <c r="G55" s="56">
        <f t="shared" si="0"/>
        <v>1287.8063817488387</v>
      </c>
      <c r="H55" s="55">
        <v>0</v>
      </c>
      <c r="I55" s="55">
        <v>0</v>
      </c>
      <c r="J55" s="56">
        <f t="shared" si="16"/>
        <v>0</v>
      </c>
      <c r="K55" s="55">
        <v>67</v>
      </c>
      <c r="L55" s="55">
        <v>49</v>
      </c>
      <c r="M55" s="56">
        <f t="shared" si="17"/>
        <v>116</v>
      </c>
      <c r="N55" s="32">
        <f t="shared" si="10"/>
        <v>4.1507288537621284E-2</v>
      </c>
      <c r="O55" s="32">
        <f t="shared" si="11"/>
        <v>4.9219986455540106E-2</v>
      </c>
      <c r="P55" s="33">
        <f t="shared" si="12"/>
        <v>4.4765238520190445E-2</v>
      </c>
      <c r="Q55" s="41"/>
      <c r="R55" s="57">
        <f t="shared" si="6"/>
        <v>10.293807557330078</v>
      </c>
      <c r="S55" s="57">
        <f t="shared" si="7"/>
        <v>12.206556640973947</v>
      </c>
      <c r="T55" s="57">
        <f t="shared" si="8"/>
        <v>11.101779153007231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663.60375953884227</v>
      </c>
      <c r="F56" s="55">
        <v>576.13374892594595</v>
      </c>
      <c r="G56" s="56">
        <f t="shared" si="0"/>
        <v>1239.7375084647883</v>
      </c>
      <c r="H56" s="55">
        <v>0</v>
      </c>
      <c r="I56" s="55">
        <v>0</v>
      </c>
      <c r="J56" s="56">
        <f t="shared" si="16"/>
        <v>0</v>
      </c>
      <c r="K56" s="55">
        <v>71</v>
      </c>
      <c r="L56" s="55">
        <v>49</v>
      </c>
      <c r="M56" s="56">
        <f t="shared" si="17"/>
        <v>120</v>
      </c>
      <c r="N56" s="32">
        <f t="shared" si="10"/>
        <v>3.7687628324559422E-2</v>
      </c>
      <c r="O56" s="32">
        <f t="shared" si="11"/>
        <v>4.7410611333603192E-2</v>
      </c>
      <c r="P56" s="33">
        <f t="shared" si="12"/>
        <v>4.165784638658563E-2</v>
      </c>
      <c r="Q56" s="41"/>
      <c r="R56" s="57">
        <f t="shared" si="6"/>
        <v>9.3465318244907358</v>
      </c>
      <c r="S56" s="57">
        <f t="shared" si="7"/>
        <v>11.757831610733591</v>
      </c>
      <c r="T56" s="57">
        <f t="shared" si="8"/>
        <v>10.331145903873237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492.04382577675364</v>
      </c>
      <c r="F57" s="55">
        <v>399.31407185951667</v>
      </c>
      <c r="G57" s="56">
        <f t="shared" si="0"/>
        <v>891.35789763627031</v>
      </c>
      <c r="H57" s="55">
        <v>0</v>
      </c>
      <c r="I57" s="55">
        <v>0</v>
      </c>
      <c r="J57" s="56">
        <f t="shared" si="16"/>
        <v>0</v>
      </c>
      <c r="K57" s="55">
        <v>81</v>
      </c>
      <c r="L57" s="55">
        <v>49</v>
      </c>
      <c r="M57" s="56">
        <f t="shared" si="17"/>
        <v>130</v>
      </c>
      <c r="N57" s="32">
        <f t="shared" si="10"/>
        <v>2.4494415859057827E-2</v>
      </c>
      <c r="O57" s="32">
        <f t="shared" si="11"/>
        <v>3.2859946663883859E-2</v>
      </c>
      <c r="P57" s="33">
        <f t="shared" si="12"/>
        <v>2.764757747010764E-2</v>
      </c>
      <c r="Q57" s="41"/>
      <c r="R57" s="57">
        <f t="shared" si="6"/>
        <v>6.0746151330463416</v>
      </c>
      <c r="S57" s="57">
        <f t="shared" si="7"/>
        <v>8.1492667726431982</v>
      </c>
      <c r="T57" s="57">
        <f t="shared" si="8"/>
        <v>6.856599212586695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455.22139615445303</v>
      </c>
      <c r="F58" s="60">
        <v>339.00000000062113</v>
      </c>
      <c r="G58" s="61">
        <f t="shared" si="0"/>
        <v>794.22139615507422</v>
      </c>
      <c r="H58" s="55">
        <v>0</v>
      </c>
      <c r="I58" s="55">
        <v>0</v>
      </c>
      <c r="J58" s="56">
        <f t="shared" si="16"/>
        <v>0</v>
      </c>
      <c r="K58" s="55">
        <v>85</v>
      </c>
      <c r="L58" s="55">
        <v>49</v>
      </c>
      <c r="M58" s="56">
        <f t="shared" si="17"/>
        <v>134</v>
      </c>
      <c r="N58" s="34">
        <f t="shared" si="10"/>
        <v>2.1594942891577467E-2</v>
      </c>
      <c r="O58" s="34">
        <f t="shared" si="11"/>
        <v>2.7896642528030046E-2</v>
      </c>
      <c r="P58" s="35">
        <f t="shared" si="12"/>
        <v>2.3899295743713113E-2</v>
      </c>
      <c r="Q58" s="41"/>
      <c r="R58" s="57">
        <f t="shared" si="6"/>
        <v>5.3555458371112126</v>
      </c>
      <c r="S58" s="57">
        <f t="shared" si="7"/>
        <v>6.9183673469514515</v>
      </c>
      <c r="T58" s="57">
        <f t="shared" si="8"/>
        <v>5.9270253444408523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1368.7511826302955</v>
      </c>
      <c r="F59" s="55">
        <v>631.37728119653957</v>
      </c>
      <c r="G59" s="56">
        <f t="shared" si="0"/>
        <v>2000.1284638268351</v>
      </c>
      <c r="H59" s="65">
        <v>2</v>
      </c>
      <c r="I59" s="63">
        <v>3</v>
      </c>
      <c r="J59" s="64">
        <f t="shared" ref="J59" si="20">+H59+I59</f>
        <v>5</v>
      </c>
      <c r="K59" s="65">
        <v>48</v>
      </c>
      <c r="L59" s="63">
        <v>45</v>
      </c>
      <c r="M59" s="64">
        <f t="shared" ref="M59" si="21">+K59+L59</f>
        <v>93</v>
      </c>
      <c r="N59" s="30">
        <f t="shared" si="10"/>
        <v>0.11095583516782551</v>
      </c>
      <c r="O59" s="30">
        <f t="shared" si="11"/>
        <v>5.3470298204313989E-2</v>
      </c>
      <c r="P59" s="31">
        <f t="shared" si="12"/>
        <v>8.2841636175730413E-2</v>
      </c>
      <c r="Q59" s="41"/>
      <c r="R59" s="57">
        <f t="shared" si="6"/>
        <v>27.375023652605911</v>
      </c>
      <c r="S59" s="57">
        <f t="shared" si="7"/>
        <v>13.153693358261242</v>
      </c>
      <c r="T59" s="57">
        <f t="shared" si="8"/>
        <v>20.409474120681992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1286.0863644485275</v>
      </c>
      <c r="F60" s="55">
        <v>628.87201732060521</v>
      </c>
      <c r="G60" s="56">
        <f t="shared" si="0"/>
        <v>1914.9583817691328</v>
      </c>
      <c r="H60" s="54">
        <v>2</v>
      </c>
      <c r="I60" s="55">
        <v>3</v>
      </c>
      <c r="J60" s="56">
        <f t="shared" ref="J60:J69" si="22">+H60+I60</f>
        <v>5</v>
      </c>
      <c r="K60" s="54">
        <v>48</v>
      </c>
      <c r="L60" s="55">
        <v>45</v>
      </c>
      <c r="M60" s="56">
        <f t="shared" ref="M60:M69" si="23">+K60+L60</f>
        <v>93</v>
      </c>
      <c r="N60" s="32">
        <f t="shared" si="10"/>
        <v>0.10425473122961475</v>
      </c>
      <c r="O60" s="32">
        <f t="shared" si="11"/>
        <v>5.3258131548154238E-2</v>
      </c>
      <c r="P60" s="33">
        <f t="shared" si="12"/>
        <v>7.93140482840098E-2</v>
      </c>
      <c r="Q60" s="41"/>
      <c r="R60" s="57">
        <f t="shared" si="6"/>
        <v>25.721727288970552</v>
      </c>
      <c r="S60" s="57">
        <f t="shared" si="7"/>
        <v>13.101500360845941</v>
      </c>
      <c r="T60" s="57">
        <f t="shared" si="8"/>
        <v>19.540391650705438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1225.0907939270146</v>
      </c>
      <c r="F61" s="55">
        <v>626.97338442491696</v>
      </c>
      <c r="G61" s="56">
        <f t="shared" si="0"/>
        <v>1852.0641783519316</v>
      </c>
      <c r="H61" s="54">
        <v>2</v>
      </c>
      <c r="I61" s="55">
        <v>3</v>
      </c>
      <c r="J61" s="56">
        <f t="shared" si="22"/>
        <v>5</v>
      </c>
      <c r="K61" s="54">
        <v>48</v>
      </c>
      <c r="L61" s="55">
        <v>45</v>
      </c>
      <c r="M61" s="56">
        <f t="shared" si="23"/>
        <v>93</v>
      </c>
      <c r="N61" s="32">
        <f t="shared" si="10"/>
        <v>9.9310213515484316E-2</v>
      </c>
      <c r="O61" s="32">
        <f t="shared" si="11"/>
        <v>5.3097339466879827E-2</v>
      </c>
      <c r="P61" s="33">
        <f t="shared" si="12"/>
        <v>7.670908624718073E-2</v>
      </c>
      <c r="Q61" s="41"/>
      <c r="R61" s="57">
        <f t="shared" si="6"/>
        <v>24.501815878540292</v>
      </c>
      <c r="S61" s="57">
        <f t="shared" si="7"/>
        <v>13.061945508852437</v>
      </c>
      <c r="T61" s="57">
        <f t="shared" si="8"/>
        <v>18.898614064815629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1202.3118788475231</v>
      </c>
      <c r="F62" s="55">
        <v>607.16049378499827</v>
      </c>
      <c r="G62" s="56">
        <f t="shared" si="0"/>
        <v>1809.4723726325215</v>
      </c>
      <c r="H62" s="54">
        <v>2</v>
      </c>
      <c r="I62" s="55">
        <v>3</v>
      </c>
      <c r="J62" s="56">
        <f t="shared" si="22"/>
        <v>5</v>
      </c>
      <c r="K62" s="54">
        <v>48</v>
      </c>
      <c r="L62" s="55">
        <v>45</v>
      </c>
      <c r="M62" s="56">
        <f t="shared" si="23"/>
        <v>93</v>
      </c>
      <c r="N62" s="32">
        <f t="shared" si="10"/>
        <v>9.7463673706835521E-2</v>
      </c>
      <c r="O62" s="32">
        <f t="shared" si="11"/>
        <v>5.1419418511602158E-2</v>
      </c>
      <c r="P62" s="33">
        <f t="shared" si="12"/>
        <v>7.4945012120299928E-2</v>
      </c>
      <c r="Q62" s="41"/>
      <c r="R62" s="57">
        <f t="shared" si="6"/>
        <v>24.04623757695046</v>
      </c>
      <c r="S62" s="57">
        <f t="shared" si="7"/>
        <v>12.649176953854131</v>
      </c>
      <c r="T62" s="57">
        <f t="shared" si="8"/>
        <v>18.46400380237267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1152.9225770802891</v>
      </c>
      <c r="F63" s="55">
        <v>613.73620795761826</v>
      </c>
      <c r="G63" s="56">
        <f t="shared" si="0"/>
        <v>1766.6587850379074</v>
      </c>
      <c r="H63" s="54">
        <v>22</v>
      </c>
      <c r="I63" s="55">
        <v>25</v>
      </c>
      <c r="J63" s="56">
        <f t="shared" si="22"/>
        <v>47</v>
      </c>
      <c r="K63" s="54">
        <v>38</v>
      </c>
      <c r="L63" s="55">
        <v>33</v>
      </c>
      <c r="M63" s="56">
        <f t="shared" si="23"/>
        <v>71</v>
      </c>
      <c r="N63" s="32">
        <f t="shared" si="10"/>
        <v>8.132918856379015E-2</v>
      </c>
      <c r="O63" s="32">
        <f t="shared" si="11"/>
        <v>4.5180816251296989E-2</v>
      </c>
      <c r="P63" s="33">
        <f t="shared" si="12"/>
        <v>6.3640446146898677E-2</v>
      </c>
      <c r="Q63" s="41"/>
      <c r="R63" s="57">
        <f t="shared" si="6"/>
        <v>19.215376284671486</v>
      </c>
      <c r="S63" s="57">
        <f t="shared" si="7"/>
        <v>10.58165875788997</v>
      </c>
      <c r="T63" s="57">
        <f t="shared" si="8"/>
        <v>14.971684618965316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1046.782044887681</v>
      </c>
      <c r="F64" s="55">
        <v>623.86292981461986</v>
      </c>
      <c r="G64" s="56">
        <f t="shared" si="0"/>
        <v>1670.6449747023007</v>
      </c>
      <c r="H64" s="54">
        <v>22</v>
      </c>
      <c r="I64" s="55">
        <v>25</v>
      </c>
      <c r="J64" s="56">
        <f t="shared" si="22"/>
        <v>47</v>
      </c>
      <c r="K64" s="54">
        <v>36</v>
      </c>
      <c r="L64" s="55">
        <v>33</v>
      </c>
      <c r="M64" s="56">
        <f t="shared" si="23"/>
        <v>69</v>
      </c>
      <c r="N64" s="3">
        <f t="shared" si="10"/>
        <v>7.6519155328046859E-2</v>
      </c>
      <c r="O64" s="3">
        <f t="shared" si="11"/>
        <v>4.5926305198367184E-2</v>
      </c>
      <c r="P64" s="4">
        <f t="shared" si="12"/>
        <v>6.1276590914843776E-2</v>
      </c>
      <c r="Q64" s="41"/>
      <c r="R64" s="57">
        <f t="shared" si="6"/>
        <v>18.047966291166912</v>
      </c>
      <c r="S64" s="57">
        <f t="shared" si="7"/>
        <v>10.756257410596895</v>
      </c>
      <c r="T64" s="57">
        <f t="shared" si="8"/>
        <v>14.402111850881903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975.90694133486204</v>
      </c>
      <c r="F65" s="55">
        <v>603.84223340100834</v>
      </c>
      <c r="G65" s="56">
        <f t="shared" si="0"/>
        <v>1579.7491747358704</v>
      </c>
      <c r="H65" s="54">
        <v>0</v>
      </c>
      <c r="I65" s="55">
        <v>3</v>
      </c>
      <c r="J65" s="56">
        <f t="shared" si="22"/>
        <v>3</v>
      </c>
      <c r="K65" s="54">
        <v>36</v>
      </c>
      <c r="L65" s="55">
        <v>15</v>
      </c>
      <c r="M65" s="56">
        <f t="shared" si="23"/>
        <v>51</v>
      </c>
      <c r="N65" s="3">
        <f t="shared" si="10"/>
        <v>0.10930857317818796</v>
      </c>
      <c r="O65" s="3">
        <f t="shared" si="11"/>
        <v>0.13824226955151289</v>
      </c>
      <c r="P65" s="4">
        <f t="shared" si="12"/>
        <v>0.11881386693260157</v>
      </c>
      <c r="Q65" s="41"/>
      <c r="R65" s="57">
        <f t="shared" si="6"/>
        <v>27.108526148190613</v>
      </c>
      <c r="S65" s="57">
        <f t="shared" si="7"/>
        <v>33.546790744500463</v>
      </c>
      <c r="T65" s="57">
        <f t="shared" si="8"/>
        <v>29.254614346960562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392.88416121639045</v>
      </c>
      <c r="F66" s="55">
        <v>518.26316398534379</v>
      </c>
      <c r="G66" s="56">
        <f t="shared" si="0"/>
        <v>911.14732520173425</v>
      </c>
      <c r="H66" s="54">
        <v>0</v>
      </c>
      <c r="I66" s="55">
        <v>3</v>
      </c>
      <c r="J66" s="56">
        <f t="shared" si="22"/>
        <v>3</v>
      </c>
      <c r="K66" s="54">
        <v>48</v>
      </c>
      <c r="L66" s="55">
        <v>25</v>
      </c>
      <c r="M66" s="56">
        <f t="shared" si="23"/>
        <v>73</v>
      </c>
      <c r="N66" s="3">
        <f t="shared" si="10"/>
        <v>3.3004381822613442E-2</v>
      </c>
      <c r="O66" s="3">
        <f t="shared" si="11"/>
        <v>7.5680952684775676E-2</v>
      </c>
      <c r="P66" s="4">
        <f t="shared" si="12"/>
        <v>4.8589341147703406E-2</v>
      </c>
      <c r="Q66" s="41"/>
      <c r="R66" s="57">
        <f t="shared" si="6"/>
        <v>8.1850866920081344</v>
      </c>
      <c r="S66" s="57">
        <f t="shared" si="7"/>
        <v>18.509398713762277</v>
      </c>
      <c r="T66" s="57">
        <f t="shared" si="8"/>
        <v>11.98878059475966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316.82346563644035</v>
      </c>
      <c r="F67" s="55">
        <v>364.37820823258994</v>
      </c>
      <c r="G67" s="56">
        <f t="shared" si="0"/>
        <v>681.20167386903029</v>
      </c>
      <c r="H67" s="54">
        <v>0</v>
      </c>
      <c r="I67" s="55">
        <v>3</v>
      </c>
      <c r="J67" s="56">
        <f t="shared" si="22"/>
        <v>3</v>
      </c>
      <c r="K67" s="54">
        <v>48</v>
      </c>
      <c r="L67" s="55">
        <v>25</v>
      </c>
      <c r="M67" s="56">
        <f t="shared" si="23"/>
        <v>73</v>
      </c>
      <c r="N67" s="3">
        <f t="shared" si="10"/>
        <v>2.6614874465426777E-2</v>
      </c>
      <c r="O67" s="3">
        <f t="shared" si="11"/>
        <v>5.3209434613403904E-2</v>
      </c>
      <c r="P67" s="4">
        <f t="shared" si="12"/>
        <v>3.6326881072367229E-2</v>
      </c>
      <c r="Q67" s="41"/>
      <c r="R67" s="57">
        <f t="shared" si="6"/>
        <v>6.6004888674258408</v>
      </c>
      <c r="S67" s="57">
        <f t="shared" si="7"/>
        <v>13.013507436878212</v>
      </c>
      <c r="T67" s="57">
        <f t="shared" si="8"/>
        <v>8.9631799193293453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305.95793481345783</v>
      </c>
      <c r="F68" s="55">
        <v>312.99999999998204</v>
      </c>
      <c r="G68" s="56">
        <f t="shared" si="0"/>
        <v>618.95793481343981</v>
      </c>
      <c r="H68" s="54">
        <v>0</v>
      </c>
      <c r="I68" s="55">
        <v>3</v>
      </c>
      <c r="J68" s="56">
        <f t="shared" si="22"/>
        <v>3</v>
      </c>
      <c r="K68" s="54">
        <v>48</v>
      </c>
      <c r="L68" s="55">
        <v>25</v>
      </c>
      <c r="M68" s="56">
        <f t="shared" si="23"/>
        <v>73</v>
      </c>
      <c r="N68" s="3">
        <f t="shared" si="10"/>
        <v>2.5702111459463862E-2</v>
      </c>
      <c r="O68" s="3">
        <f t="shared" si="11"/>
        <v>4.5706775700931956E-2</v>
      </c>
      <c r="P68" s="4">
        <f t="shared" si="12"/>
        <v>3.3007569049351523E-2</v>
      </c>
      <c r="Q68" s="41"/>
      <c r="R68" s="57">
        <f t="shared" si="6"/>
        <v>6.3741236419470377</v>
      </c>
      <c r="S68" s="57">
        <f t="shared" si="7"/>
        <v>11.178571428570788</v>
      </c>
      <c r="T68" s="57">
        <f t="shared" si="8"/>
        <v>8.1441833528084189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144.96993865477538</v>
      </c>
      <c r="F69" s="60">
        <v>130.00000000003001</v>
      </c>
      <c r="G69" s="61">
        <f t="shared" si="0"/>
        <v>274.96993865480539</v>
      </c>
      <c r="H69" s="66">
        <v>2</v>
      </c>
      <c r="I69" s="60">
        <v>3</v>
      </c>
      <c r="J69" s="61">
        <f t="shared" si="22"/>
        <v>5</v>
      </c>
      <c r="K69" s="66">
        <v>58</v>
      </c>
      <c r="L69" s="60">
        <v>25</v>
      </c>
      <c r="M69" s="61">
        <f t="shared" si="23"/>
        <v>83</v>
      </c>
      <c r="N69" s="6">
        <f t="shared" si="10"/>
        <v>9.7846880841506063E-3</v>
      </c>
      <c r="O69" s="6">
        <f t="shared" si="11"/>
        <v>1.8983644859817468E-2</v>
      </c>
      <c r="P69" s="7">
        <f t="shared" si="12"/>
        <v>1.2692482397286068E-2</v>
      </c>
      <c r="Q69" s="41"/>
      <c r="R69" s="57">
        <f t="shared" si="6"/>
        <v>2.4161656442462562</v>
      </c>
      <c r="S69" s="57">
        <f t="shared" si="7"/>
        <v>4.6428571428582144</v>
      </c>
      <c r="T69" s="57">
        <f t="shared" si="8"/>
        <v>3.1246583938046069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831.99999999322176</v>
      </c>
      <c r="F70" s="55">
        <v>1240.5630746921756</v>
      </c>
      <c r="G70" s="64">
        <f t="shared" si="0"/>
        <v>2072.5630746853976</v>
      </c>
      <c r="H70" s="65">
        <v>171</v>
      </c>
      <c r="I70" s="63">
        <v>208</v>
      </c>
      <c r="J70" s="64">
        <f t="shared" si="1"/>
        <v>379</v>
      </c>
      <c r="K70" s="65">
        <v>0</v>
      </c>
      <c r="L70" s="63">
        <v>0</v>
      </c>
      <c r="M70" s="64">
        <f t="shared" si="9"/>
        <v>0</v>
      </c>
      <c r="N70" s="15">
        <f t="shared" si="10"/>
        <v>2.2525449425850708E-2</v>
      </c>
      <c r="O70" s="15">
        <f t="shared" si="11"/>
        <v>2.7612247923169863E-2</v>
      </c>
      <c r="P70" s="16">
        <f t="shared" si="12"/>
        <v>2.5317148865012674E-2</v>
      </c>
      <c r="Q70" s="41"/>
      <c r="R70" s="57">
        <f t="shared" si="6"/>
        <v>4.865497075983753</v>
      </c>
      <c r="S70" s="57">
        <f t="shared" si="7"/>
        <v>5.9642455514046908</v>
      </c>
      <c r="T70" s="57">
        <f t="shared" si="8"/>
        <v>5.468504154842738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1171.889509434398</v>
      </c>
      <c r="F71" s="55">
        <v>2019.6374309495604</v>
      </c>
      <c r="G71" s="56">
        <f t="shared" ref="G71:G84" si="24">+E71+F71</f>
        <v>3191.5269403839584</v>
      </c>
      <c r="H71" s="54">
        <v>169</v>
      </c>
      <c r="I71" s="55">
        <v>208</v>
      </c>
      <c r="J71" s="56">
        <f t="shared" ref="J71:J84" si="25">+H71+I71</f>
        <v>377</v>
      </c>
      <c r="K71" s="54">
        <v>0</v>
      </c>
      <c r="L71" s="55">
        <v>0</v>
      </c>
      <c r="M71" s="56">
        <f t="shared" ref="M71:M84" si="26">+K71+L71</f>
        <v>0</v>
      </c>
      <c r="N71" s="3">
        <f t="shared" si="10"/>
        <v>3.2103043760530296E-2</v>
      </c>
      <c r="O71" s="3">
        <f t="shared" si="11"/>
        <v>4.495275620881322E-2</v>
      </c>
      <c r="P71" s="4">
        <f t="shared" si="12"/>
        <v>3.9192540283720878E-2</v>
      </c>
      <c r="Q71" s="41"/>
      <c r="R71" s="57">
        <f t="shared" ref="R71:R86" si="27">+E71/(H71+K71)</f>
        <v>6.9342574522745437</v>
      </c>
      <c r="S71" s="57">
        <f t="shared" ref="S71:S86" si="28">+F71/(I71+L71)</f>
        <v>9.7097953411036553</v>
      </c>
      <c r="T71" s="57">
        <f t="shared" ref="T71:T86" si="29">+G71/(J71+M71)</f>
        <v>8.4655887012837088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2307.1350552229433</v>
      </c>
      <c r="F72" s="55">
        <v>3156.7519869475536</v>
      </c>
      <c r="G72" s="56">
        <f t="shared" si="24"/>
        <v>5463.8870421704969</v>
      </c>
      <c r="H72" s="54">
        <v>171</v>
      </c>
      <c r="I72" s="55">
        <v>210</v>
      </c>
      <c r="J72" s="56">
        <f t="shared" si="25"/>
        <v>381</v>
      </c>
      <c r="K72" s="54">
        <v>0</v>
      </c>
      <c r="L72" s="55">
        <v>0</v>
      </c>
      <c r="M72" s="56">
        <f t="shared" si="26"/>
        <v>0</v>
      </c>
      <c r="N72" s="3">
        <f t="shared" si="10"/>
        <v>6.2463045679633511E-2</v>
      </c>
      <c r="O72" s="3">
        <f t="shared" si="11"/>
        <v>6.9593297772212376E-2</v>
      </c>
      <c r="P72" s="4">
        <f t="shared" si="12"/>
        <v>6.6393105888141554E-2</v>
      </c>
      <c r="Q72" s="41"/>
      <c r="R72" s="57">
        <f t="shared" si="27"/>
        <v>13.492017866800838</v>
      </c>
      <c r="S72" s="57">
        <f t="shared" si="28"/>
        <v>15.032152318797875</v>
      </c>
      <c r="T72" s="57">
        <f t="shared" si="29"/>
        <v>14.340910871838574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2414.8851878470023</v>
      </c>
      <c r="F73" s="55">
        <v>3829.770839262007</v>
      </c>
      <c r="G73" s="56">
        <f t="shared" si="24"/>
        <v>6244.6560271090093</v>
      </c>
      <c r="H73" s="54">
        <v>173</v>
      </c>
      <c r="I73" s="55">
        <v>212</v>
      </c>
      <c r="J73" s="56">
        <f t="shared" si="25"/>
        <v>385</v>
      </c>
      <c r="K73" s="54">
        <v>0</v>
      </c>
      <c r="L73" s="55">
        <v>0</v>
      </c>
      <c r="M73" s="56">
        <f t="shared" si="26"/>
        <v>0</v>
      </c>
      <c r="N73" s="3">
        <f t="shared" ref="N73" si="30">+E73/(H73*216+K73*248)</f>
        <v>6.4624416287920206E-2</v>
      </c>
      <c r="O73" s="3">
        <f t="shared" ref="O73" si="31">+F73/(I73*216+L73*248)</f>
        <v>8.3634059208202466E-2</v>
      </c>
      <c r="P73" s="4">
        <f t="shared" ref="P73" si="32">+G73/(J73*216+M73*248)</f>
        <v>7.5092063818049656E-2</v>
      </c>
      <c r="Q73" s="41"/>
      <c r="R73" s="57">
        <f t="shared" si="27"/>
        <v>13.958873918190765</v>
      </c>
      <c r="S73" s="57">
        <f t="shared" si="28"/>
        <v>18.064956788971731</v>
      </c>
      <c r="T73" s="57">
        <f t="shared" si="29"/>
        <v>16.219885784698725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2470.9338469082691</v>
      </c>
      <c r="F74" s="55">
        <v>4403.8571367182421</v>
      </c>
      <c r="G74" s="56">
        <f t="shared" si="24"/>
        <v>6874.7909836265117</v>
      </c>
      <c r="H74" s="54">
        <v>174</v>
      </c>
      <c r="I74" s="55">
        <v>196</v>
      </c>
      <c r="J74" s="56">
        <f t="shared" si="25"/>
        <v>370</v>
      </c>
      <c r="K74" s="54">
        <v>0</v>
      </c>
      <c r="L74" s="55">
        <v>0</v>
      </c>
      <c r="M74" s="56">
        <f t="shared" si="26"/>
        <v>0</v>
      </c>
      <c r="N74" s="3">
        <f t="shared" si="10"/>
        <v>6.5744302014374978E-2</v>
      </c>
      <c r="O74" s="3">
        <f t="shared" si="11"/>
        <v>0.10402156880003406</v>
      </c>
      <c r="P74" s="4">
        <f t="shared" si="12"/>
        <v>8.6020908203534932E-2</v>
      </c>
      <c r="Q74" s="41"/>
      <c r="R74" s="57">
        <f t="shared" si="27"/>
        <v>14.200769235104994</v>
      </c>
      <c r="S74" s="57">
        <f t="shared" si="28"/>
        <v>22.468658860807359</v>
      </c>
      <c r="T74" s="57">
        <f t="shared" si="29"/>
        <v>18.580516171963545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2602.25053824104</v>
      </c>
      <c r="F75" s="55">
        <v>4623.8717115800364</v>
      </c>
      <c r="G75" s="56">
        <f t="shared" si="24"/>
        <v>7226.1222498210764</v>
      </c>
      <c r="H75" s="54">
        <v>174</v>
      </c>
      <c r="I75" s="55">
        <v>192</v>
      </c>
      <c r="J75" s="56">
        <f t="shared" si="25"/>
        <v>366</v>
      </c>
      <c r="K75" s="54">
        <v>0</v>
      </c>
      <c r="L75" s="55">
        <v>0</v>
      </c>
      <c r="M75" s="56">
        <f t="shared" si="26"/>
        <v>0</v>
      </c>
      <c r="N75" s="3">
        <f t="shared" si="10"/>
        <v>6.9238253997473395E-2</v>
      </c>
      <c r="O75" s="3">
        <f t="shared" si="11"/>
        <v>0.11149382020592294</v>
      </c>
      <c r="P75" s="4">
        <f t="shared" si="12"/>
        <v>9.1405108401905938E-2</v>
      </c>
      <c r="Q75" s="41"/>
      <c r="R75" s="57">
        <f t="shared" si="27"/>
        <v>14.955462863454253</v>
      </c>
      <c r="S75" s="57">
        <f t="shared" si="28"/>
        <v>24.082665164479355</v>
      </c>
      <c r="T75" s="57">
        <f t="shared" si="29"/>
        <v>19.743503414811684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3786.8650197362558</v>
      </c>
      <c r="F76" s="55">
        <v>4403.7266910785283</v>
      </c>
      <c r="G76" s="56">
        <f t="shared" si="24"/>
        <v>8190.5917108147842</v>
      </c>
      <c r="H76" s="54">
        <v>191</v>
      </c>
      <c r="I76" s="55">
        <v>192</v>
      </c>
      <c r="J76" s="56">
        <f t="shared" si="25"/>
        <v>383</v>
      </c>
      <c r="K76" s="54">
        <v>0</v>
      </c>
      <c r="L76" s="55">
        <v>0</v>
      </c>
      <c r="M76" s="56">
        <f t="shared" si="26"/>
        <v>0</v>
      </c>
      <c r="N76" s="3">
        <f t="shared" si="10"/>
        <v>9.1789437166382007E-2</v>
      </c>
      <c r="O76" s="3">
        <f t="shared" si="11"/>
        <v>0.10618553942608334</v>
      </c>
      <c r="P76" s="4">
        <f t="shared" si="12"/>
        <v>9.9006282163412437E-2</v>
      </c>
      <c r="Q76" s="41"/>
      <c r="R76" s="57">
        <f t="shared" si="27"/>
        <v>19.826518427938513</v>
      </c>
      <c r="S76" s="57">
        <f t="shared" si="28"/>
        <v>22.936076516034003</v>
      </c>
      <c r="T76" s="57">
        <f t="shared" si="29"/>
        <v>21.385356947297087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5351.047154751066</v>
      </c>
      <c r="F77" s="55">
        <v>4103.3990254174432</v>
      </c>
      <c r="G77" s="56">
        <f t="shared" si="24"/>
        <v>9454.4461801685102</v>
      </c>
      <c r="H77" s="54">
        <v>191</v>
      </c>
      <c r="I77" s="55">
        <v>192</v>
      </c>
      <c r="J77" s="56">
        <f t="shared" si="25"/>
        <v>383</v>
      </c>
      <c r="K77" s="54">
        <v>0</v>
      </c>
      <c r="L77" s="55">
        <v>0</v>
      </c>
      <c r="M77" s="56">
        <f t="shared" si="26"/>
        <v>0</v>
      </c>
      <c r="N77" s="3">
        <f t="shared" si="10"/>
        <v>0.12970348930461184</v>
      </c>
      <c r="O77" s="3">
        <f t="shared" si="11"/>
        <v>9.8943842240968444E-2</v>
      </c>
      <c r="P77" s="4">
        <f t="shared" si="12"/>
        <v>0.11428350957557913</v>
      </c>
      <c r="Q77" s="41"/>
      <c r="R77" s="57">
        <f t="shared" si="27"/>
        <v>28.015953689796156</v>
      </c>
      <c r="S77" s="57">
        <f t="shared" si="28"/>
        <v>21.371869924049182</v>
      </c>
      <c r="T77" s="57">
        <f t="shared" si="29"/>
        <v>24.685238068325091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5013.5315808655741</v>
      </c>
      <c r="F78" s="55">
        <v>2110.8258903504998</v>
      </c>
      <c r="G78" s="56">
        <f t="shared" si="24"/>
        <v>7124.3574712160735</v>
      </c>
      <c r="H78" s="54">
        <v>192</v>
      </c>
      <c r="I78" s="55">
        <v>191</v>
      </c>
      <c r="J78" s="56">
        <f t="shared" si="25"/>
        <v>383</v>
      </c>
      <c r="K78" s="54">
        <v>0</v>
      </c>
      <c r="L78" s="55">
        <v>0</v>
      </c>
      <c r="M78" s="56">
        <f t="shared" si="26"/>
        <v>0</v>
      </c>
      <c r="N78" s="3">
        <f t="shared" si="10"/>
        <v>0.12088955393676636</v>
      </c>
      <c r="O78" s="3">
        <f t="shared" si="11"/>
        <v>5.1164094685633599E-2</v>
      </c>
      <c r="P78" s="4">
        <f t="shared" si="12"/>
        <v>8.6117849714922076E-2</v>
      </c>
      <c r="Q78" s="41"/>
      <c r="R78" s="57">
        <f t="shared" si="27"/>
        <v>26.112143650341533</v>
      </c>
      <c r="S78" s="57">
        <f t="shared" si="28"/>
        <v>11.051444452096858</v>
      </c>
      <c r="T78" s="57">
        <f t="shared" si="29"/>
        <v>18.601455538423167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4675.4765833943511</v>
      </c>
      <c r="F79" s="55">
        <v>2067.6956417687766</v>
      </c>
      <c r="G79" s="56">
        <f t="shared" si="24"/>
        <v>6743.1722251631272</v>
      </c>
      <c r="H79" s="54">
        <v>190</v>
      </c>
      <c r="I79" s="55">
        <v>175</v>
      </c>
      <c r="J79" s="56">
        <f t="shared" si="25"/>
        <v>365</v>
      </c>
      <c r="K79" s="54">
        <v>0</v>
      </c>
      <c r="L79" s="55">
        <v>0</v>
      </c>
      <c r="M79" s="56">
        <f t="shared" si="26"/>
        <v>0</v>
      </c>
      <c r="N79" s="3">
        <f t="shared" si="10"/>
        <v>0.11392486801643156</v>
      </c>
      <c r="O79" s="3">
        <f t="shared" si="11"/>
        <v>5.4700942903935887E-2</v>
      </c>
      <c r="P79" s="4">
        <f t="shared" si="12"/>
        <v>8.5529835428248699E-2</v>
      </c>
      <c r="Q79" s="41"/>
      <c r="R79" s="57">
        <f t="shared" si="27"/>
        <v>24.607771491549215</v>
      </c>
      <c r="S79" s="57">
        <f t="shared" si="28"/>
        <v>11.815403667250152</v>
      </c>
      <c r="T79" s="57">
        <f t="shared" si="29"/>
        <v>18.474444452501718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3458.4143732351736</v>
      </c>
      <c r="F80" s="55">
        <v>1800.6195284258708</v>
      </c>
      <c r="G80" s="56">
        <f t="shared" si="24"/>
        <v>5259.0339016610442</v>
      </c>
      <c r="H80" s="54">
        <v>190</v>
      </c>
      <c r="I80" s="55">
        <v>174</v>
      </c>
      <c r="J80" s="56">
        <f t="shared" si="25"/>
        <v>364</v>
      </c>
      <c r="K80" s="54">
        <v>0</v>
      </c>
      <c r="L80" s="55">
        <v>0</v>
      </c>
      <c r="M80" s="56">
        <f t="shared" si="26"/>
        <v>0</v>
      </c>
      <c r="N80" s="3">
        <f t="shared" si="10"/>
        <v>8.4269356072981819E-2</v>
      </c>
      <c r="O80" s="3">
        <f t="shared" si="11"/>
        <v>4.7909204140747945E-2</v>
      </c>
      <c r="P80" s="4">
        <f t="shared" si="12"/>
        <v>6.6888404325155734E-2</v>
      </c>
      <c r="Q80" s="41"/>
      <c r="R80" s="57">
        <f t="shared" si="27"/>
        <v>18.202180911764071</v>
      </c>
      <c r="S80" s="57">
        <f t="shared" si="28"/>
        <v>10.348388094401557</v>
      </c>
      <c r="T80" s="57">
        <f t="shared" si="29"/>
        <v>14.447895334233637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2864.3355076007538</v>
      </c>
      <c r="F81" s="55">
        <v>1728.6816029971119</v>
      </c>
      <c r="G81" s="56">
        <f t="shared" si="24"/>
        <v>4593.0171105978661</v>
      </c>
      <c r="H81" s="54">
        <v>192</v>
      </c>
      <c r="I81" s="55">
        <v>172</v>
      </c>
      <c r="J81" s="56">
        <f t="shared" si="25"/>
        <v>364</v>
      </c>
      <c r="K81" s="54">
        <v>0</v>
      </c>
      <c r="L81" s="55">
        <v>0</v>
      </c>
      <c r="M81" s="56">
        <f t="shared" si="26"/>
        <v>0</v>
      </c>
      <c r="N81" s="3">
        <f t="shared" si="10"/>
        <v>6.9066731954107688E-2</v>
      </c>
      <c r="O81" s="3">
        <f t="shared" ref="O81:O86" si="33">+F81/(I81*216+L81*248)</f>
        <v>4.6529974240878333E-2</v>
      </c>
      <c r="P81" s="4">
        <f t="shared" ref="P81:P86" si="34">+G81/(J81*216+M81*248)</f>
        <v>5.8417494792911404E-2</v>
      </c>
      <c r="Q81" s="41"/>
      <c r="R81" s="57">
        <f t="shared" si="27"/>
        <v>14.91841410208726</v>
      </c>
      <c r="S81" s="57">
        <f t="shared" si="28"/>
        <v>10.05047443602972</v>
      </c>
      <c r="T81" s="57">
        <f t="shared" si="29"/>
        <v>12.618178875268862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2337.2192068424761</v>
      </c>
      <c r="F82" s="55">
        <v>1533.7844564419147</v>
      </c>
      <c r="G82" s="56">
        <f t="shared" si="24"/>
        <v>3871.0036632843908</v>
      </c>
      <c r="H82" s="54">
        <v>205</v>
      </c>
      <c r="I82" s="55">
        <v>170</v>
      </c>
      <c r="J82" s="56">
        <f t="shared" si="25"/>
        <v>375</v>
      </c>
      <c r="K82" s="54">
        <v>0</v>
      </c>
      <c r="L82" s="55">
        <v>0</v>
      </c>
      <c r="M82" s="56">
        <f t="shared" si="26"/>
        <v>0</v>
      </c>
      <c r="N82" s="3">
        <f t="shared" ref="N82:N86" si="35">+E82/(H82*216+K82*248)</f>
        <v>5.2782728248475068E-2</v>
      </c>
      <c r="O82" s="3">
        <f t="shared" si="33"/>
        <v>4.1769729205934497E-2</v>
      </c>
      <c r="P82" s="4">
        <f t="shared" si="34"/>
        <v>4.7790168682523344E-2</v>
      </c>
      <c r="Q82" s="41"/>
      <c r="R82" s="57">
        <f t="shared" si="27"/>
        <v>11.401069301670615</v>
      </c>
      <c r="S82" s="57">
        <f t="shared" si="28"/>
        <v>9.0222615084818507</v>
      </c>
      <c r="T82" s="57">
        <f t="shared" si="29"/>
        <v>10.322676435425041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1722.5615808827763</v>
      </c>
      <c r="F83" s="55">
        <v>1228.6367724519339</v>
      </c>
      <c r="G83" s="56">
        <f t="shared" si="24"/>
        <v>2951.1983533347102</v>
      </c>
      <c r="H83" s="54">
        <v>208</v>
      </c>
      <c r="I83" s="55">
        <v>170</v>
      </c>
      <c r="J83" s="56">
        <f t="shared" si="25"/>
        <v>378</v>
      </c>
      <c r="K83" s="54">
        <v>0</v>
      </c>
      <c r="L83" s="55">
        <v>0</v>
      </c>
      <c r="M83" s="56">
        <f t="shared" si="26"/>
        <v>0</v>
      </c>
      <c r="N83" s="3">
        <f t="shared" si="35"/>
        <v>3.8340491027483443E-2</v>
      </c>
      <c r="O83" s="3">
        <f t="shared" si="33"/>
        <v>3.3459607092917593E-2</v>
      </c>
      <c r="P83" s="4">
        <f t="shared" si="34"/>
        <v>3.6145384496064942E-2</v>
      </c>
      <c r="Q83" s="41"/>
      <c r="R83" s="57">
        <f t="shared" si="27"/>
        <v>8.2815460619364245</v>
      </c>
      <c r="S83" s="57">
        <f t="shared" si="28"/>
        <v>7.2272751320701998</v>
      </c>
      <c r="T83" s="57">
        <f t="shared" si="29"/>
        <v>7.8074030511500272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1078.6857859958805</v>
      </c>
      <c r="F84" s="60">
        <v>1003.9999999928061</v>
      </c>
      <c r="G84" s="61">
        <f t="shared" si="24"/>
        <v>2082.6857859886868</v>
      </c>
      <c r="H84" s="66">
        <v>206</v>
      </c>
      <c r="I84" s="60">
        <v>172</v>
      </c>
      <c r="J84" s="61">
        <f t="shared" si="25"/>
        <v>378</v>
      </c>
      <c r="K84" s="66">
        <v>0</v>
      </c>
      <c r="L84" s="60">
        <v>0</v>
      </c>
      <c r="M84" s="61">
        <f t="shared" si="26"/>
        <v>0</v>
      </c>
      <c r="N84" s="6">
        <f t="shared" si="35"/>
        <v>2.4242309106343951E-2</v>
      </c>
      <c r="O84" s="6">
        <f t="shared" si="33"/>
        <v>2.7024117140202576E-2</v>
      </c>
      <c r="P84" s="7">
        <f t="shared" si="34"/>
        <v>2.5508105354554757E-2</v>
      </c>
      <c r="Q84" s="41"/>
      <c r="R84" s="57">
        <f t="shared" si="27"/>
        <v>5.2363387669702934</v>
      </c>
      <c r="S84" s="57">
        <f t="shared" si="28"/>
        <v>5.8372093022837568</v>
      </c>
      <c r="T84" s="57">
        <f t="shared" si="29"/>
        <v>5.509750756583828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393.73628256444022</v>
      </c>
      <c r="F85" s="55">
        <v>575.69883912020418</v>
      </c>
      <c r="G85" s="64">
        <f t="shared" ref="G85:G86" si="36">+E85+F85</f>
        <v>969.4351216846444</v>
      </c>
      <c r="H85" s="68">
        <v>60</v>
      </c>
      <c r="I85" s="63">
        <v>59</v>
      </c>
      <c r="J85" s="95">
        <f t="shared" ref="J85" si="37">+H85+I85</f>
        <v>119</v>
      </c>
      <c r="K85" s="68">
        <v>0</v>
      </c>
      <c r="L85" s="96">
        <v>0</v>
      </c>
      <c r="M85" s="97">
        <f t="shared" ref="M85" si="38">+K85+L85</f>
        <v>0</v>
      </c>
      <c r="N85" s="3">
        <f t="shared" si="35"/>
        <v>3.0380886000342611E-2</v>
      </c>
      <c r="O85" s="3">
        <f t="shared" si="33"/>
        <v>4.5174108531089469E-2</v>
      </c>
      <c r="P85" s="4">
        <f t="shared" si="34"/>
        <v>3.7715340868528027E-2</v>
      </c>
      <c r="Q85" s="41"/>
      <c r="R85" s="57">
        <f t="shared" si="27"/>
        <v>6.5622713760740039</v>
      </c>
      <c r="S85" s="57">
        <f t="shared" si="28"/>
        <v>9.7576074427153259</v>
      </c>
      <c r="T85" s="57">
        <f t="shared" si="29"/>
        <v>8.1465136276020544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345.75096002873124</v>
      </c>
      <c r="F86" s="60">
        <v>462.9999999993355</v>
      </c>
      <c r="G86" s="61">
        <f t="shared" si="36"/>
        <v>808.75096002806674</v>
      </c>
      <c r="H86" s="69">
        <v>60</v>
      </c>
      <c r="I86" s="60">
        <v>61</v>
      </c>
      <c r="J86" s="98">
        <f t="shared" ref="J86" si="39">+H86+I86</f>
        <v>121</v>
      </c>
      <c r="K86" s="69">
        <v>0</v>
      </c>
      <c r="L86" s="99">
        <v>0</v>
      </c>
      <c r="M86" s="98">
        <f t="shared" ref="M86" si="40">+K86+L86</f>
        <v>0</v>
      </c>
      <c r="N86" s="6">
        <f t="shared" si="35"/>
        <v>2.6678314817031732E-2</v>
      </c>
      <c r="O86" s="6">
        <f t="shared" si="33"/>
        <v>3.5139647844515447E-2</v>
      </c>
      <c r="P86" s="7">
        <f t="shared" si="34"/>
        <v>3.094394551683757E-2</v>
      </c>
      <c r="Q86" s="41"/>
      <c r="R86" s="57">
        <f t="shared" si="27"/>
        <v>5.762516000478854</v>
      </c>
      <c r="S86" s="57">
        <f t="shared" si="28"/>
        <v>7.5901639344153358</v>
      </c>
      <c r="T86" s="57">
        <f t="shared" si="29"/>
        <v>6.6838922316369151</v>
      </c>
    </row>
    <row r="87" spans="2:20" x14ac:dyDescent="0.25">
      <c r="B87" s="28" t="s">
        <v>85</v>
      </c>
      <c r="Q87" s="41"/>
    </row>
    <row r="88" spans="2:20" x14ac:dyDescent="0.25">
      <c r="B88" s="105"/>
    </row>
    <row r="90" spans="2:20" x14ac:dyDescent="0.25">
      <c r="C90" s="90" t="s">
        <v>111</v>
      </c>
      <c r="D90" s="1">
        <f>(SUMPRODUCT((G5:G86)*(D5:D86)))/1000</f>
        <v>227068.3063979845</v>
      </c>
    </row>
    <row r="91" spans="2:20" x14ac:dyDescent="0.25">
      <c r="C91" s="89" t="s">
        <v>110</v>
      </c>
      <c r="D91" s="1">
        <f>SUMPRODUCT((((J5:J86)*216)+((M5:M86)*248))*(D5:D86)/1000)</f>
        <v>3486604.700639999</v>
      </c>
    </row>
    <row r="92" spans="2:20" x14ac:dyDescent="0.25">
      <c r="C92" s="87" t="s">
        <v>112</v>
      </c>
      <c r="D92" s="92">
        <f>+D90/D91</f>
        <v>6.5125910705134987E-2</v>
      </c>
      <c r="H92" s="74"/>
    </row>
    <row r="93" spans="2:20" x14ac:dyDescent="0.25">
      <c r="C93"/>
      <c r="D93" s="79">
        <f>+D92-P2</f>
        <v>0</v>
      </c>
    </row>
    <row r="95" spans="2:20" x14ac:dyDescent="0.25">
      <c r="C95" s="85"/>
      <c r="D95" s="86"/>
    </row>
    <row r="96" spans="2:20" x14ac:dyDescent="0.25">
      <c r="C96" s="88"/>
      <c r="D96" s="93"/>
      <c r="E96" s="94"/>
    </row>
    <row r="97" spans="3:4" x14ac:dyDescent="0.25">
      <c r="C97"/>
      <c r="D97" s="74"/>
    </row>
  </sheetData>
  <dataConsolidate>
    <dataRefs count="6">
      <dataRef ref="G590" sheet="1" r:id="rId1"/>
      <dataRef ref="G590" sheet="2" r:id="rId2"/>
      <dataRef ref="G590" sheet="24" r:id="rId3"/>
      <dataRef ref="G590" sheet="3" r:id="rId4"/>
      <dataRef ref="G590" sheet="4" r:id="rId5"/>
      <dataRef ref="G590" sheet="5" r:id="rId6"/>
    </dataRefs>
  </dataConsolidate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opLeftCell="A76" workbookViewId="0">
      <selection activeCell="B89" sqref="B89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4.42578125" style="49" bestFit="1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91">
        <v>0.18798644427278999</v>
      </c>
    </row>
    <row r="3" spans="1:20" ht="18" x14ac:dyDescent="0.25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105</v>
      </c>
      <c r="I3" s="117"/>
      <c r="J3" s="118"/>
      <c r="K3" s="116" t="s">
        <v>106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47" t="s">
        <v>2</v>
      </c>
      <c r="H4" s="25" t="s">
        <v>5</v>
      </c>
      <c r="I4" s="26" t="s">
        <v>6</v>
      </c>
      <c r="J4" s="47" t="s">
        <v>2</v>
      </c>
      <c r="K4" s="25" t="s">
        <v>5</v>
      </c>
      <c r="L4" s="26" t="s">
        <v>6</v>
      </c>
      <c r="M4" s="47" t="s">
        <v>2</v>
      </c>
      <c r="N4" s="25" t="s">
        <v>5</v>
      </c>
      <c r="O4" s="26" t="s">
        <v>6</v>
      </c>
      <c r="P4" s="47" t="s">
        <v>2</v>
      </c>
      <c r="R4" s="25" t="s">
        <v>5</v>
      </c>
      <c r="S4" s="26" t="s">
        <v>6</v>
      </c>
      <c r="T4" s="47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415.99999999964587</v>
      </c>
      <c r="F5" s="55">
        <v>176.07895780661443</v>
      </c>
      <c r="G5" s="56">
        <f>+E5+F5</f>
        <v>592.07895780626029</v>
      </c>
      <c r="H5" s="55">
        <v>40</v>
      </c>
      <c r="I5" s="55">
        <v>0</v>
      </c>
      <c r="J5" s="56">
        <f>+H5+I5</f>
        <v>40</v>
      </c>
      <c r="K5" s="55">
        <v>0</v>
      </c>
      <c r="L5" s="55">
        <v>0</v>
      </c>
      <c r="M5" s="56">
        <f>+K5+L5</f>
        <v>0</v>
      </c>
      <c r="N5" s="32">
        <f>+E5/(H5*216+K5*248)</f>
        <v>4.814814814810716E-2</v>
      </c>
      <c r="O5" s="32" t="e">
        <f>+F5/(I5*216+L5*248)</f>
        <v>#DIV/0!</v>
      </c>
      <c r="P5" s="33">
        <f>+G5/(J5*216+M5*248)</f>
        <v>6.8527657153502355E-2</v>
      </c>
      <c r="Q5" s="41"/>
      <c r="R5" s="57">
        <f>+E5/(H5+K5)</f>
        <v>10.399999999991147</v>
      </c>
      <c r="S5" s="57" t="e">
        <f t="shared" ref="S5" si="0">+F5/(I5+L5)</f>
        <v>#DIV/0!</v>
      </c>
      <c r="T5" s="57">
        <f>+G5/(J5+M5)</f>
        <v>14.801973945156508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727.02075470472312</v>
      </c>
      <c r="F6" s="55">
        <v>309.06929314650336</v>
      </c>
      <c r="G6" s="56">
        <f t="shared" ref="G6:G70" si="1">+E6+F6</f>
        <v>1036.0900478512265</v>
      </c>
      <c r="H6" s="55">
        <v>40</v>
      </c>
      <c r="I6" s="55">
        <v>6</v>
      </c>
      <c r="J6" s="56">
        <f t="shared" ref="J6:J47" si="2">+H6+I6</f>
        <v>46</v>
      </c>
      <c r="K6" s="55">
        <v>0</v>
      </c>
      <c r="L6" s="55">
        <v>0</v>
      </c>
      <c r="M6" s="56">
        <f t="shared" ref="M6:M47" si="3">+K6+L6</f>
        <v>0</v>
      </c>
      <c r="N6" s="32">
        <f t="shared" ref="N6:N16" si="4">+E6/(H6*216+K6*248)</f>
        <v>8.414592068341703E-2</v>
      </c>
      <c r="O6" s="32">
        <f t="shared" ref="O6:O16" si="5">+F6/(I6*216+L6*248)</f>
        <v>0.23847939285995629</v>
      </c>
      <c r="P6" s="33">
        <f t="shared" ref="P6:P16" si="6">+G6/(J6*216+M6*248)</f>
        <v>0.10427637357600911</v>
      </c>
      <c r="Q6" s="41"/>
      <c r="R6" s="57">
        <f t="shared" ref="R6:R70" si="7">+E6/(H6+K6)</f>
        <v>18.175518867618077</v>
      </c>
      <c r="S6" s="57">
        <f t="shared" ref="S6:S70" si="8">+F6/(I6+L6)</f>
        <v>51.511548857750562</v>
      </c>
      <c r="T6" s="57">
        <f t="shared" ref="T6:T70" si="9">+G6/(J6+M6)</f>
        <v>22.523696692417968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958.8958838417517</v>
      </c>
      <c r="F7" s="55">
        <v>343.4195090921225</v>
      </c>
      <c r="G7" s="56">
        <f t="shared" si="1"/>
        <v>1302.3153929338741</v>
      </c>
      <c r="H7" s="55">
        <v>40</v>
      </c>
      <c r="I7" s="55">
        <v>27</v>
      </c>
      <c r="J7" s="56">
        <f t="shared" si="2"/>
        <v>67</v>
      </c>
      <c r="K7" s="55">
        <v>0</v>
      </c>
      <c r="L7" s="55">
        <v>0</v>
      </c>
      <c r="M7" s="56">
        <f t="shared" si="3"/>
        <v>0</v>
      </c>
      <c r="N7" s="32">
        <f t="shared" si="4"/>
        <v>0.11098331988909163</v>
      </c>
      <c r="O7" s="32">
        <f t="shared" si="5"/>
        <v>5.8885375358731569E-2</v>
      </c>
      <c r="P7" s="33">
        <f t="shared" si="6"/>
        <v>8.9988625824618168E-2</v>
      </c>
      <c r="Q7" s="41"/>
      <c r="R7" s="57">
        <f t="shared" si="7"/>
        <v>23.972397096043792</v>
      </c>
      <c r="S7" s="57">
        <f t="shared" si="8"/>
        <v>12.719241077486018</v>
      </c>
      <c r="T7" s="57">
        <f t="shared" si="9"/>
        <v>19.437543178117526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1178.1622137058916</v>
      </c>
      <c r="F8" s="55">
        <v>380.04528755224294</v>
      </c>
      <c r="G8" s="56">
        <f t="shared" si="1"/>
        <v>1558.2075012581345</v>
      </c>
      <c r="H8" s="55">
        <v>40</v>
      </c>
      <c r="I8" s="55">
        <v>28</v>
      </c>
      <c r="J8" s="56">
        <f t="shared" si="2"/>
        <v>68</v>
      </c>
      <c r="K8" s="55">
        <v>0</v>
      </c>
      <c r="L8" s="55">
        <v>0</v>
      </c>
      <c r="M8" s="56">
        <f t="shared" si="3"/>
        <v>0</v>
      </c>
      <c r="N8" s="32">
        <f t="shared" si="4"/>
        <v>0.1363613673270708</v>
      </c>
      <c r="O8" s="32">
        <f t="shared" si="5"/>
        <v>6.2838175851892025E-2</v>
      </c>
      <c r="P8" s="33">
        <f t="shared" si="6"/>
        <v>0.10608711201376188</v>
      </c>
      <c r="Q8" s="41"/>
      <c r="R8" s="57">
        <f t="shared" si="7"/>
        <v>29.45405534264729</v>
      </c>
      <c r="S8" s="57">
        <f t="shared" si="8"/>
        <v>13.573045984008676</v>
      </c>
      <c r="T8" s="57">
        <f t="shared" si="9"/>
        <v>22.914816194972566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1575.717474681016</v>
      </c>
      <c r="F9" s="55">
        <v>470.32968377423538</v>
      </c>
      <c r="G9" s="56">
        <f t="shared" si="1"/>
        <v>2046.0471584552515</v>
      </c>
      <c r="H9" s="55">
        <v>40</v>
      </c>
      <c r="I9" s="55">
        <v>28</v>
      </c>
      <c r="J9" s="56">
        <f t="shared" si="2"/>
        <v>68</v>
      </c>
      <c r="K9" s="55">
        <v>0</v>
      </c>
      <c r="L9" s="55">
        <v>0</v>
      </c>
      <c r="M9" s="56">
        <f t="shared" si="3"/>
        <v>0</v>
      </c>
      <c r="N9" s="32">
        <f t="shared" si="4"/>
        <v>0.18237470771771019</v>
      </c>
      <c r="O9" s="32">
        <f t="shared" si="5"/>
        <v>7.7766151417697646E-2</v>
      </c>
      <c r="P9" s="33">
        <f t="shared" si="6"/>
        <v>0.13930059630005798</v>
      </c>
      <c r="Q9" s="41"/>
      <c r="R9" s="57">
        <f t="shared" si="7"/>
        <v>39.392936867025398</v>
      </c>
      <c r="S9" s="57">
        <f t="shared" si="8"/>
        <v>16.797488706222691</v>
      </c>
      <c r="T9" s="57">
        <f t="shared" si="9"/>
        <v>30.088928800812521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1856.4520412260119</v>
      </c>
      <c r="F10" s="55">
        <v>556.80877599269559</v>
      </c>
      <c r="G10" s="56">
        <f t="shared" si="1"/>
        <v>2413.2608172187074</v>
      </c>
      <c r="H10" s="55">
        <v>40</v>
      </c>
      <c r="I10" s="55">
        <v>28</v>
      </c>
      <c r="J10" s="56">
        <f t="shared" si="2"/>
        <v>68</v>
      </c>
      <c r="K10" s="55">
        <v>0</v>
      </c>
      <c r="L10" s="55">
        <v>0</v>
      </c>
      <c r="M10" s="56">
        <f t="shared" si="3"/>
        <v>0</v>
      </c>
      <c r="N10" s="32">
        <f t="shared" si="4"/>
        <v>0.21486713440115879</v>
      </c>
      <c r="O10" s="32">
        <f t="shared" si="5"/>
        <v>9.2064943120485382E-2</v>
      </c>
      <c r="P10" s="33">
        <f t="shared" si="6"/>
        <v>0.16430152622676386</v>
      </c>
      <c r="Q10" s="41"/>
      <c r="R10" s="57">
        <f t="shared" si="7"/>
        <v>46.4113010306503</v>
      </c>
      <c r="S10" s="57">
        <f t="shared" si="8"/>
        <v>19.886027714024841</v>
      </c>
      <c r="T10" s="57">
        <f t="shared" si="9"/>
        <v>35.489129664980993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2309.9576667530519</v>
      </c>
      <c r="F11" s="55">
        <v>735.33869321234977</v>
      </c>
      <c r="G11" s="56">
        <f t="shared" si="1"/>
        <v>3045.2963599654017</v>
      </c>
      <c r="H11" s="55">
        <v>40</v>
      </c>
      <c r="I11" s="55">
        <v>30</v>
      </c>
      <c r="J11" s="56">
        <f t="shared" si="2"/>
        <v>70</v>
      </c>
      <c r="K11" s="55">
        <v>0</v>
      </c>
      <c r="L11" s="55">
        <v>0</v>
      </c>
      <c r="M11" s="56">
        <f t="shared" si="3"/>
        <v>0</v>
      </c>
      <c r="N11" s="32">
        <f t="shared" si="4"/>
        <v>0.26735621142975136</v>
      </c>
      <c r="O11" s="32">
        <f t="shared" si="5"/>
        <v>0.11347819339696756</v>
      </c>
      <c r="P11" s="33">
        <f t="shared" si="6"/>
        <v>0.20140848941570116</v>
      </c>
      <c r="Q11" s="41"/>
      <c r="R11" s="57">
        <f t="shared" si="7"/>
        <v>57.748941668826298</v>
      </c>
      <c r="S11" s="57">
        <f t="shared" si="8"/>
        <v>24.511289773744991</v>
      </c>
      <c r="T11" s="57">
        <f t="shared" si="9"/>
        <v>43.50423371379145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2486.9316594096681</v>
      </c>
      <c r="F12" s="55">
        <v>762.86596237908793</v>
      </c>
      <c r="G12" s="56">
        <f t="shared" si="1"/>
        <v>3249.7976217887563</v>
      </c>
      <c r="H12" s="55">
        <v>40</v>
      </c>
      <c r="I12" s="55">
        <v>30</v>
      </c>
      <c r="J12" s="56">
        <f t="shared" si="2"/>
        <v>70</v>
      </c>
      <c r="K12" s="55">
        <v>0</v>
      </c>
      <c r="L12" s="55">
        <v>0</v>
      </c>
      <c r="M12" s="56">
        <f t="shared" si="3"/>
        <v>0</v>
      </c>
      <c r="N12" s="32">
        <f t="shared" si="4"/>
        <v>0.28783931243167454</v>
      </c>
      <c r="O12" s="32">
        <f t="shared" si="5"/>
        <v>0.11772622876220493</v>
      </c>
      <c r="P12" s="33">
        <f t="shared" si="6"/>
        <v>0.21493370514475901</v>
      </c>
      <c r="Q12" s="41"/>
      <c r="R12" s="57">
        <f t="shared" si="7"/>
        <v>62.173291485241705</v>
      </c>
      <c r="S12" s="57">
        <f t="shared" si="8"/>
        <v>25.428865412636263</v>
      </c>
      <c r="T12" s="57">
        <f t="shared" si="9"/>
        <v>46.425680311267946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2514.8654824793189</v>
      </c>
      <c r="F13" s="55">
        <v>766.5913148573909</v>
      </c>
      <c r="G13" s="56">
        <f t="shared" si="1"/>
        <v>3281.4567973367098</v>
      </c>
      <c r="H13" s="55">
        <v>40</v>
      </c>
      <c r="I13" s="55">
        <v>30</v>
      </c>
      <c r="J13" s="56">
        <f t="shared" si="2"/>
        <v>70</v>
      </c>
      <c r="K13" s="55">
        <v>0</v>
      </c>
      <c r="L13" s="55">
        <v>0</v>
      </c>
      <c r="M13" s="56">
        <f t="shared" si="3"/>
        <v>0</v>
      </c>
      <c r="N13" s="32">
        <f t="shared" si="4"/>
        <v>0.29107239380547673</v>
      </c>
      <c r="O13" s="32">
        <f t="shared" si="5"/>
        <v>0.11830112883601711</v>
      </c>
      <c r="P13" s="33">
        <f t="shared" si="6"/>
        <v>0.21702756596142261</v>
      </c>
      <c r="Q13" s="41"/>
      <c r="R13" s="57">
        <f t="shared" si="7"/>
        <v>62.871637061982973</v>
      </c>
      <c r="S13" s="57">
        <f t="shared" si="8"/>
        <v>25.553043828579696</v>
      </c>
      <c r="T13" s="57">
        <f t="shared" si="9"/>
        <v>46.877954247667283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2981.7969250872325</v>
      </c>
      <c r="F14" s="55">
        <v>959.346053050514</v>
      </c>
      <c r="G14" s="56">
        <f t="shared" si="1"/>
        <v>3941.1429781377465</v>
      </c>
      <c r="H14" s="55">
        <v>40</v>
      </c>
      <c r="I14" s="55">
        <v>30</v>
      </c>
      <c r="J14" s="56">
        <f t="shared" si="2"/>
        <v>70</v>
      </c>
      <c r="K14" s="55">
        <v>0</v>
      </c>
      <c r="L14" s="55">
        <v>0</v>
      </c>
      <c r="M14" s="56">
        <f t="shared" si="3"/>
        <v>0</v>
      </c>
      <c r="N14" s="32">
        <f t="shared" si="4"/>
        <v>0.34511538484805931</v>
      </c>
      <c r="O14" s="32">
        <f t="shared" si="5"/>
        <v>0.14804723040902995</v>
      </c>
      <c r="P14" s="33">
        <f t="shared" si="6"/>
        <v>0.26065760437418956</v>
      </c>
      <c r="Q14" s="41"/>
      <c r="R14" s="57">
        <f t="shared" si="7"/>
        <v>74.544923127180809</v>
      </c>
      <c r="S14" s="57">
        <f t="shared" si="8"/>
        <v>31.978201768350466</v>
      </c>
      <c r="T14" s="57">
        <f t="shared" si="9"/>
        <v>56.30204254482495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5132.5301690312517</v>
      </c>
      <c r="F15" s="55">
        <v>2227.3694520787194</v>
      </c>
      <c r="G15" s="56">
        <f t="shared" si="1"/>
        <v>7359.8996211099711</v>
      </c>
      <c r="H15" s="55">
        <v>112</v>
      </c>
      <c r="I15" s="55">
        <v>54</v>
      </c>
      <c r="J15" s="56">
        <f t="shared" si="2"/>
        <v>166</v>
      </c>
      <c r="K15" s="55">
        <v>63</v>
      </c>
      <c r="L15" s="55">
        <v>62</v>
      </c>
      <c r="M15" s="56">
        <f t="shared" si="3"/>
        <v>125</v>
      </c>
      <c r="N15" s="32">
        <f t="shared" si="4"/>
        <v>0.12890622285089542</v>
      </c>
      <c r="O15" s="32">
        <f t="shared" si="5"/>
        <v>8.237313062421299E-2</v>
      </c>
      <c r="P15" s="33">
        <f t="shared" si="6"/>
        <v>0.11008585050122609</v>
      </c>
      <c r="Q15" s="41"/>
      <c r="R15" s="57">
        <f t="shared" si="7"/>
        <v>29.328743823035722</v>
      </c>
      <c r="S15" s="57">
        <f t="shared" si="8"/>
        <v>19.201460793782065</v>
      </c>
      <c r="T15" s="57">
        <f t="shared" si="9"/>
        <v>25.291751275291997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10151.281077148325</v>
      </c>
      <c r="F16" s="55">
        <v>4645.7744983338998</v>
      </c>
      <c r="G16" s="56">
        <f t="shared" si="1"/>
        <v>14797.055575482225</v>
      </c>
      <c r="H16" s="55">
        <v>151</v>
      </c>
      <c r="I16" s="55">
        <v>64</v>
      </c>
      <c r="J16" s="56">
        <f t="shared" si="2"/>
        <v>215</v>
      </c>
      <c r="K16" s="55">
        <v>63</v>
      </c>
      <c r="L16" s="55">
        <v>82</v>
      </c>
      <c r="M16" s="56">
        <f t="shared" si="3"/>
        <v>145</v>
      </c>
      <c r="N16" s="32">
        <f t="shared" si="4"/>
        <v>0.21043285814984092</v>
      </c>
      <c r="O16" s="32">
        <f t="shared" si="5"/>
        <v>0.1360004244242945</v>
      </c>
      <c r="P16" s="33">
        <f t="shared" si="6"/>
        <v>0.17957591717818236</v>
      </c>
      <c r="Q16" s="41"/>
      <c r="R16" s="57">
        <f t="shared" si="7"/>
        <v>47.435892883870679</v>
      </c>
      <c r="S16" s="57">
        <f t="shared" si="8"/>
        <v>31.820373276259588</v>
      </c>
      <c r="T16" s="57">
        <f t="shared" si="9"/>
        <v>41.102932154117291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10682.971083423134</v>
      </c>
      <c r="F17" s="55">
        <v>5119.8469528047308</v>
      </c>
      <c r="G17" s="56">
        <f t="shared" si="1"/>
        <v>15802.818036227865</v>
      </c>
      <c r="H17" s="55">
        <v>151</v>
      </c>
      <c r="I17" s="55">
        <v>64</v>
      </c>
      <c r="J17" s="56">
        <f t="shared" si="2"/>
        <v>215</v>
      </c>
      <c r="K17" s="55">
        <v>63</v>
      </c>
      <c r="L17" s="55">
        <v>91</v>
      </c>
      <c r="M17" s="56">
        <f t="shared" si="3"/>
        <v>154</v>
      </c>
      <c r="N17" s="32">
        <f t="shared" ref="N17:N81" si="10">+E17/(H17*216+K17*248)</f>
        <v>0.22145462444906994</v>
      </c>
      <c r="O17" s="32">
        <f t="shared" ref="O17:O80" si="11">+F17/(I17*216+L17*248)</f>
        <v>0.14068605607838897</v>
      </c>
      <c r="P17" s="33">
        <f t="shared" ref="P17:P80" si="12">+G17/(J17*216+M17*248)</f>
        <v>0.18672391100562277</v>
      </c>
      <c r="Q17" s="41"/>
      <c r="R17" s="57">
        <f t="shared" si="7"/>
        <v>49.920425623472589</v>
      </c>
      <c r="S17" s="57">
        <f t="shared" si="8"/>
        <v>33.031270663256329</v>
      </c>
      <c r="T17" s="57">
        <f t="shared" si="9"/>
        <v>42.826065138828902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13749.869132824238</v>
      </c>
      <c r="F18" s="55">
        <v>6195.7463918421972</v>
      </c>
      <c r="G18" s="56">
        <f t="shared" si="1"/>
        <v>19945.615524666435</v>
      </c>
      <c r="H18" s="55">
        <v>151</v>
      </c>
      <c r="I18" s="55">
        <v>64</v>
      </c>
      <c r="J18" s="56">
        <f t="shared" si="2"/>
        <v>215</v>
      </c>
      <c r="K18" s="55">
        <v>63</v>
      </c>
      <c r="L18" s="55">
        <v>98</v>
      </c>
      <c r="M18" s="56">
        <f t="shared" si="3"/>
        <v>161</v>
      </c>
      <c r="N18" s="32">
        <f t="shared" si="10"/>
        <v>0.28503045466053561</v>
      </c>
      <c r="O18" s="32">
        <f t="shared" si="11"/>
        <v>0.16249859399502195</v>
      </c>
      <c r="P18" s="33">
        <f t="shared" si="12"/>
        <v>0.23093756396658988</v>
      </c>
      <c r="Q18" s="41"/>
      <c r="R18" s="57">
        <f t="shared" si="7"/>
        <v>64.251724919739431</v>
      </c>
      <c r="S18" s="57">
        <f t="shared" si="8"/>
        <v>38.245348097791343</v>
      </c>
      <c r="T18" s="57">
        <f t="shared" si="9"/>
        <v>53.046849799644775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13901.593833434796</v>
      </c>
      <c r="F19" s="55">
        <v>7941.978019399754</v>
      </c>
      <c r="G19" s="56">
        <f t="shared" si="1"/>
        <v>21843.57185283455</v>
      </c>
      <c r="H19" s="55">
        <v>152</v>
      </c>
      <c r="I19" s="55">
        <v>64</v>
      </c>
      <c r="J19" s="56">
        <f t="shared" si="2"/>
        <v>216</v>
      </c>
      <c r="K19" s="55">
        <v>102</v>
      </c>
      <c r="L19" s="55">
        <v>102</v>
      </c>
      <c r="M19" s="56">
        <f t="shared" si="3"/>
        <v>204</v>
      </c>
      <c r="N19" s="32">
        <f t="shared" si="10"/>
        <v>0.23915486225975083</v>
      </c>
      <c r="O19" s="32">
        <f t="shared" si="11"/>
        <v>0.203015798041916</v>
      </c>
      <c r="P19" s="33">
        <f t="shared" si="12"/>
        <v>0.22461718341595252</v>
      </c>
      <c r="Q19" s="41"/>
      <c r="R19" s="57">
        <f t="shared" si="7"/>
        <v>54.730684383601556</v>
      </c>
      <c r="S19" s="57">
        <f t="shared" si="8"/>
        <v>47.843241080721413</v>
      </c>
      <c r="T19" s="57">
        <f t="shared" si="9"/>
        <v>52.008504411510835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14773.804941992941</v>
      </c>
      <c r="F20" s="55">
        <v>13897.547651261048</v>
      </c>
      <c r="G20" s="56">
        <f t="shared" si="1"/>
        <v>28671.352593253989</v>
      </c>
      <c r="H20" s="55">
        <v>194</v>
      </c>
      <c r="I20" s="55">
        <v>85</v>
      </c>
      <c r="J20" s="56">
        <f t="shared" si="2"/>
        <v>279</v>
      </c>
      <c r="K20" s="55">
        <v>102</v>
      </c>
      <c r="L20" s="55">
        <v>102</v>
      </c>
      <c r="M20" s="56">
        <f t="shared" si="3"/>
        <v>204</v>
      </c>
      <c r="N20" s="32">
        <f t="shared" si="10"/>
        <v>0.21984828782727592</v>
      </c>
      <c r="O20" s="32">
        <f t="shared" si="11"/>
        <v>0.31834221301221016</v>
      </c>
      <c r="P20" s="33">
        <f t="shared" si="12"/>
        <v>0.25863600159895711</v>
      </c>
      <c r="Q20" s="41"/>
      <c r="R20" s="57">
        <f t="shared" si="7"/>
        <v>49.911503182408588</v>
      </c>
      <c r="S20" s="57">
        <f t="shared" si="8"/>
        <v>74.318436637759618</v>
      </c>
      <c r="T20" s="57">
        <f t="shared" si="9"/>
        <v>59.360978453942003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13640.513756176715</v>
      </c>
      <c r="F21" s="55">
        <v>13985.956049200464</v>
      </c>
      <c r="G21" s="56">
        <f t="shared" si="1"/>
        <v>27626.469805377179</v>
      </c>
      <c r="H21" s="55">
        <v>189</v>
      </c>
      <c r="I21" s="55">
        <v>98</v>
      </c>
      <c r="J21" s="56">
        <f t="shared" si="2"/>
        <v>287</v>
      </c>
      <c r="K21" s="55">
        <v>102</v>
      </c>
      <c r="L21" s="55">
        <v>102</v>
      </c>
      <c r="M21" s="56">
        <f t="shared" si="3"/>
        <v>204</v>
      </c>
      <c r="N21" s="32">
        <f t="shared" si="10"/>
        <v>0.20629936110370106</v>
      </c>
      <c r="O21" s="32">
        <f t="shared" si="11"/>
        <v>0.30100628549415598</v>
      </c>
      <c r="P21" s="33">
        <f t="shared" si="12"/>
        <v>0.24538539939402737</v>
      </c>
      <c r="Q21" s="41"/>
      <c r="R21" s="57">
        <f t="shared" si="7"/>
        <v>46.874617718820325</v>
      </c>
      <c r="S21" s="57">
        <f t="shared" si="8"/>
        <v>69.929780246002323</v>
      </c>
      <c r="T21" s="57">
        <f t="shared" si="9"/>
        <v>56.265722617876129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13079.289935914199</v>
      </c>
      <c r="F22" s="55">
        <v>14052.498793458977</v>
      </c>
      <c r="G22" s="56">
        <f t="shared" si="1"/>
        <v>27131.788729373176</v>
      </c>
      <c r="H22" s="55">
        <v>177</v>
      </c>
      <c r="I22" s="55">
        <v>104</v>
      </c>
      <c r="J22" s="56">
        <f t="shared" si="2"/>
        <v>281</v>
      </c>
      <c r="K22" s="55">
        <v>102</v>
      </c>
      <c r="L22" s="55">
        <v>102</v>
      </c>
      <c r="M22" s="56">
        <f t="shared" si="3"/>
        <v>204</v>
      </c>
      <c r="N22" s="32">
        <f t="shared" si="10"/>
        <v>0.2058822871161409</v>
      </c>
      <c r="O22" s="32">
        <f t="shared" si="11"/>
        <v>0.29423154927677925</v>
      </c>
      <c r="P22" s="33">
        <f t="shared" si="12"/>
        <v>0.24379797219262792</v>
      </c>
      <c r="Q22" s="41"/>
      <c r="R22" s="57">
        <f t="shared" si="7"/>
        <v>46.879175397541935</v>
      </c>
      <c r="S22" s="57">
        <f t="shared" si="8"/>
        <v>68.216013560480476</v>
      </c>
      <c r="T22" s="57">
        <f t="shared" si="9"/>
        <v>55.941832431697271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11579.259768871647</v>
      </c>
      <c r="F23" s="55">
        <v>14180.937916584942</v>
      </c>
      <c r="G23" s="56">
        <f t="shared" si="1"/>
        <v>25760.197685456587</v>
      </c>
      <c r="H23" s="55">
        <v>174</v>
      </c>
      <c r="I23" s="55">
        <v>104</v>
      </c>
      <c r="J23" s="56">
        <f t="shared" si="2"/>
        <v>278</v>
      </c>
      <c r="K23" s="55">
        <v>102</v>
      </c>
      <c r="L23" s="55">
        <v>108</v>
      </c>
      <c r="M23" s="56">
        <f t="shared" si="3"/>
        <v>210</v>
      </c>
      <c r="N23" s="32">
        <f t="shared" si="10"/>
        <v>0.18414853321996894</v>
      </c>
      <c r="O23" s="32">
        <f t="shared" si="11"/>
        <v>0.287949519098947</v>
      </c>
      <c r="P23" s="33">
        <f t="shared" si="12"/>
        <v>0.22973920595619815</v>
      </c>
      <c r="Q23" s="41"/>
      <c r="R23" s="57">
        <f t="shared" si="7"/>
        <v>41.953839742288572</v>
      </c>
      <c r="S23" s="57">
        <f t="shared" si="8"/>
        <v>66.891216587664829</v>
      </c>
      <c r="T23" s="57">
        <f t="shared" si="9"/>
        <v>52.787290339050386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11017.261109246832</v>
      </c>
      <c r="F24" s="55">
        <v>13734.614718694877</v>
      </c>
      <c r="G24" s="56">
        <f t="shared" si="1"/>
        <v>24751.875827941709</v>
      </c>
      <c r="H24" s="55">
        <v>174</v>
      </c>
      <c r="I24" s="55">
        <v>104</v>
      </c>
      <c r="J24" s="56">
        <f t="shared" si="2"/>
        <v>278</v>
      </c>
      <c r="K24" s="55">
        <v>82</v>
      </c>
      <c r="L24" s="55">
        <v>122</v>
      </c>
      <c r="M24" s="56">
        <f t="shared" si="3"/>
        <v>204</v>
      </c>
      <c r="N24" s="32">
        <f t="shared" si="10"/>
        <v>0.19021514346075333</v>
      </c>
      <c r="O24" s="32">
        <f t="shared" si="11"/>
        <v>0.26052000604504699</v>
      </c>
      <c r="P24" s="33">
        <f t="shared" si="12"/>
        <v>0.22371543589969006</v>
      </c>
      <c r="Q24" s="41"/>
      <c r="R24" s="57">
        <f t="shared" si="7"/>
        <v>43.036176207995439</v>
      </c>
      <c r="S24" s="57">
        <f t="shared" si="8"/>
        <v>60.772631498649893</v>
      </c>
      <c r="T24" s="57">
        <f t="shared" si="9"/>
        <v>51.352439477057487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10456.230098979082</v>
      </c>
      <c r="F25" s="55">
        <v>13147.459311273853</v>
      </c>
      <c r="G25" s="56">
        <f t="shared" si="1"/>
        <v>23603.689410252933</v>
      </c>
      <c r="H25" s="55">
        <v>174</v>
      </c>
      <c r="I25" s="55">
        <v>110</v>
      </c>
      <c r="J25" s="56">
        <f t="shared" si="2"/>
        <v>284</v>
      </c>
      <c r="K25" s="55">
        <v>81</v>
      </c>
      <c r="L25" s="55">
        <v>123</v>
      </c>
      <c r="M25" s="56">
        <f t="shared" si="3"/>
        <v>204</v>
      </c>
      <c r="N25" s="32">
        <f t="shared" si="10"/>
        <v>0.18130514112531354</v>
      </c>
      <c r="O25" s="32">
        <f t="shared" si="11"/>
        <v>0.2422869547264089</v>
      </c>
      <c r="P25" s="33">
        <f t="shared" si="12"/>
        <v>0.21086772271881193</v>
      </c>
      <c r="Q25" s="41"/>
      <c r="R25" s="57">
        <f t="shared" si="7"/>
        <v>41.004823917565027</v>
      </c>
      <c r="S25" s="57">
        <f t="shared" si="8"/>
        <v>56.42686399688349</v>
      </c>
      <c r="T25" s="57">
        <f t="shared" si="9"/>
        <v>48.368216004616663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10074.004068603192</v>
      </c>
      <c r="F26" s="55">
        <v>12481.29212323405</v>
      </c>
      <c r="G26" s="56">
        <f t="shared" si="1"/>
        <v>22555.296191837242</v>
      </c>
      <c r="H26" s="55">
        <v>174</v>
      </c>
      <c r="I26" s="55">
        <v>132</v>
      </c>
      <c r="J26" s="56">
        <f t="shared" si="2"/>
        <v>306</v>
      </c>
      <c r="K26" s="55">
        <v>81</v>
      </c>
      <c r="L26" s="55">
        <v>123</v>
      </c>
      <c r="M26" s="56">
        <f t="shared" si="3"/>
        <v>204</v>
      </c>
      <c r="N26" s="32">
        <f t="shared" si="10"/>
        <v>0.17467755702252724</v>
      </c>
      <c r="O26" s="32">
        <f t="shared" si="11"/>
        <v>0.21148997091016081</v>
      </c>
      <c r="P26" s="33">
        <f t="shared" si="12"/>
        <v>0.19329576470448753</v>
      </c>
      <c r="Q26" s="41"/>
      <c r="R26" s="57">
        <f t="shared" si="7"/>
        <v>39.505898308247808</v>
      </c>
      <c r="S26" s="57">
        <f t="shared" si="8"/>
        <v>48.946243620525685</v>
      </c>
      <c r="T26" s="57">
        <f t="shared" si="9"/>
        <v>44.22607096438675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9394.5110799525919</v>
      </c>
      <c r="F27" s="55">
        <v>12442.029035838452</v>
      </c>
      <c r="G27" s="56">
        <f t="shared" si="1"/>
        <v>21836.540115791046</v>
      </c>
      <c r="H27" s="55">
        <v>174</v>
      </c>
      <c r="I27" s="55">
        <v>134</v>
      </c>
      <c r="J27" s="56">
        <f t="shared" si="2"/>
        <v>308</v>
      </c>
      <c r="K27" s="55">
        <v>81</v>
      </c>
      <c r="L27" s="55">
        <v>123</v>
      </c>
      <c r="M27" s="56">
        <f t="shared" si="3"/>
        <v>204</v>
      </c>
      <c r="N27" s="32">
        <f t="shared" si="10"/>
        <v>0.16289553127952197</v>
      </c>
      <c r="O27" s="32">
        <f t="shared" si="11"/>
        <v>0.20929264291209884</v>
      </c>
      <c r="P27" s="33">
        <f t="shared" si="12"/>
        <v>0.18644586847499184</v>
      </c>
      <c r="Q27" s="41"/>
      <c r="R27" s="57">
        <f t="shared" si="7"/>
        <v>36.841219921382717</v>
      </c>
      <c r="S27" s="57">
        <f t="shared" si="8"/>
        <v>48.412564341783856</v>
      </c>
      <c r="T27" s="57">
        <f t="shared" si="9"/>
        <v>42.649492413654386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2712.9365268543847</v>
      </c>
      <c r="F28" s="55">
        <v>2810.5199693568479</v>
      </c>
      <c r="G28" s="56">
        <f t="shared" si="1"/>
        <v>5523.4564962112327</v>
      </c>
      <c r="H28" s="55">
        <v>128</v>
      </c>
      <c r="I28" s="55">
        <v>94</v>
      </c>
      <c r="J28" s="56">
        <f t="shared" si="2"/>
        <v>222</v>
      </c>
      <c r="K28" s="55">
        <v>0</v>
      </c>
      <c r="L28" s="55">
        <v>0</v>
      </c>
      <c r="M28" s="56">
        <f t="shared" si="3"/>
        <v>0</v>
      </c>
      <c r="N28" s="32">
        <f t="shared" si="10"/>
        <v>9.8124151000230933E-2</v>
      </c>
      <c r="O28" s="32">
        <f t="shared" si="11"/>
        <v>0.13842198430638533</v>
      </c>
      <c r="P28" s="33">
        <f t="shared" si="12"/>
        <v>0.11518719753526928</v>
      </c>
      <c r="Q28" s="41"/>
      <c r="R28" s="57">
        <f t="shared" si="7"/>
        <v>21.194816616049881</v>
      </c>
      <c r="S28" s="57">
        <f t="shared" si="8"/>
        <v>29.899148610179232</v>
      </c>
      <c r="T28" s="57">
        <f t="shared" si="9"/>
        <v>24.880434667618164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2716.0590004336573</v>
      </c>
      <c r="F29" s="55">
        <v>2278.3163617135888</v>
      </c>
      <c r="G29" s="56">
        <f t="shared" si="1"/>
        <v>4994.3753621472461</v>
      </c>
      <c r="H29" s="55">
        <v>126</v>
      </c>
      <c r="I29" s="55">
        <v>96</v>
      </c>
      <c r="J29" s="56">
        <f t="shared" si="2"/>
        <v>222</v>
      </c>
      <c r="K29" s="55">
        <v>0</v>
      </c>
      <c r="L29" s="55">
        <v>0</v>
      </c>
      <c r="M29" s="56">
        <f t="shared" si="3"/>
        <v>0</v>
      </c>
      <c r="N29" s="32">
        <f t="shared" si="10"/>
        <v>9.9796406541507107E-2</v>
      </c>
      <c r="O29" s="32">
        <f t="shared" si="11"/>
        <v>0.10987250972770007</v>
      </c>
      <c r="P29" s="33">
        <f t="shared" si="12"/>
        <v>0.10415364035175272</v>
      </c>
      <c r="Q29" s="41"/>
      <c r="R29" s="57">
        <f t="shared" si="7"/>
        <v>21.556023812965535</v>
      </c>
      <c r="S29" s="57">
        <f t="shared" si="8"/>
        <v>23.732462101183216</v>
      </c>
      <c r="T29" s="57">
        <f t="shared" si="9"/>
        <v>22.497186315978585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2600.6497905549732</v>
      </c>
      <c r="F30" s="55">
        <v>2206.793357586319</v>
      </c>
      <c r="G30" s="56">
        <f t="shared" si="1"/>
        <v>4807.4431481412921</v>
      </c>
      <c r="H30" s="55">
        <v>92</v>
      </c>
      <c r="I30" s="55">
        <v>96</v>
      </c>
      <c r="J30" s="56">
        <f t="shared" si="2"/>
        <v>188</v>
      </c>
      <c r="K30" s="55">
        <v>0</v>
      </c>
      <c r="L30" s="55">
        <v>0</v>
      </c>
      <c r="M30" s="56">
        <f t="shared" si="3"/>
        <v>0</v>
      </c>
      <c r="N30" s="32">
        <f t="shared" si="10"/>
        <v>0.13087005789829775</v>
      </c>
      <c r="O30" s="32">
        <f t="shared" si="11"/>
        <v>0.10642329077866121</v>
      </c>
      <c r="P30" s="33">
        <f t="shared" si="12"/>
        <v>0.11838660234784505</v>
      </c>
      <c r="Q30" s="41"/>
      <c r="R30" s="57">
        <f t="shared" si="7"/>
        <v>28.267932506032317</v>
      </c>
      <c r="S30" s="57">
        <f t="shared" si="8"/>
        <v>22.987430808190823</v>
      </c>
      <c r="T30" s="57">
        <f t="shared" si="9"/>
        <v>25.571506107134532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2367.5016357789896</v>
      </c>
      <c r="F31" s="55">
        <v>1944.7320684924762</v>
      </c>
      <c r="G31" s="56">
        <f t="shared" si="1"/>
        <v>4312.2337042714662</v>
      </c>
      <c r="H31" s="55">
        <v>92</v>
      </c>
      <c r="I31" s="55">
        <v>96</v>
      </c>
      <c r="J31" s="56">
        <f t="shared" si="2"/>
        <v>188</v>
      </c>
      <c r="K31" s="55">
        <v>0</v>
      </c>
      <c r="L31" s="55">
        <v>0</v>
      </c>
      <c r="M31" s="56">
        <f t="shared" si="3"/>
        <v>0</v>
      </c>
      <c r="N31" s="32">
        <f t="shared" si="10"/>
        <v>0.11913756218694593</v>
      </c>
      <c r="O31" s="32">
        <f t="shared" si="11"/>
        <v>9.3785304228996724E-2</v>
      </c>
      <c r="P31" s="33">
        <f t="shared" si="12"/>
        <v>0.10619172833607826</v>
      </c>
      <c r="Q31" s="41"/>
      <c r="R31" s="57">
        <f t="shared" si="7"/>
        <v>25.73371343238032</v>
      </c>
      <c r="S31" s="57">
        <f t="shared" si="8"/>
        <v>20.257625713463295</v>
      </c>
      <c r="T31" s="57">
        <f t="shared" si="9"/>
        <v>22.937413320592906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2296.0755760183188</v>
      </c>
      <c r="F32" s="55">
        <v>1615.6932647221938</v>
      </c>
      <c r="G32" s="56">
        <f t="shared" si="1"/>
        <v>3911.7688407405126</v>
      </c>
      <c r="H32" s="55">
        <v>92</v>
      </c>
      <c r="I32" s="55">
        <v>132</v>
      </c>
      <c r="J32" s="56">
        <f t="shared" si="2"/>
        <v>224</v>
      </c>
      <c r="K32" s="55">
        <v>0</v>
      </c>
      <c r="L32" s="55">
        <v>0</v>
      </c>
      <c r="M32" s="56">
        <f t="shared" si="3"/>
        <v>0</v>
      </c>
      <c r="N32" s="32">
        <f t="shared" si="10"/>
        <v>0.11554325563699269</v>
      </c>
      <c r="O32" s="32">
        <f t="shared" si="11"/>
        <v>5.6667131899628007E-2</v>
      </c>
      <c r="P32" s="33">
        <f t="shared" si="12"/>
        <v>8.0848397006045652E-2</v>
      </c>
      <c r="Q32" s="41"/>
      <c r="R32" s="57">
        <f t="shared" si="7"/>
        <v>24.95734321759042</v>
      </c>
      <c r="S32" s="57">
        <f t="shared" si="8"/>
        <v>12.24010049031965</v>
      </c>
      <c r="T32" s="57">
        <f t="shared" si="9"/>
        <v>17.46325375330586</v>
      </c>
    </row>
    <row r="33" spans="2:21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1621.1737940177495</v>
      </c>
      <c r="F33" s="55">
        <v>998.24420392703405</v>
      </c>
      <c r="G33" s="56">
        <f t="shared" si="1"/>
        <v>2619.4179979447836</v>
      </c>
      <c r="H33" s="55">
        <v>92</v>
      </c>
      <c r="I33" s="55">
        <v>132</v>
      </c>
      <c r="J33" s="56">
        <f t="shared" si="2"/>
        <v>224</v>
      </c>
      <c r="K33" s="55">
        <v>0</v>
      </c>
      <c r="L33" s="55">
        <v>0</v>
      </c>
      <c r="M33" s="56">
        <f t="shared" si="3"/>
        <v>0</v>
      </c>
      <c r="N33" s="32">
        <f t="shared" si="10"/>
        <v>8.1580806864822344E-2</v>
      </c>
      <c r="O33" s="32">
        <f t="shared" si="11"/>
        <v>3.5011370788686658E-2</v>
      </c>
      <c r="P33" s="33">
        <f t="shared" si="12"/>
        <v>5.4138103462813815E-2</v>
      </c>
      <c r="Q33" s="41"/>
      <c r="R33" s="57">
        <f t="shared" si="7"/>
        <v>17.621454282801626</v>
      </c>
      <c r="S33" s="57">
        <f t="shared" si="8"/>
        <v>7.5624560903563189</v>
      </c>
      <c r="T33" s="57">
        <f t="shared" si="9"/>
        <v>11.693830347967785</v>
      </c>
    </row>
    <row r="34" spans="2:21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774.29086050966771</v>
      </c>
      <c r="F34" s="55">
        <v>607.01211326657551</v>
      </c>
      <c r="G34" s="56">
        <f t="shared" si="1"/>
        <v>1381.3029737762431</v>
      </c>
      <c r="H34" s="55">
        <v>92</v>
      </c>
      <c r="I34" s="55">
        <v>132</v>
      </c>
      <c r="J34" s="56">
        <f t="shared" si="2"/>
        <v>224</v>
      </c>
      <c r="K34" s="55">
        <v>0</v>
      </c>
      <c r="L34" s="55">
        <v>0</v>
      </c>
      <c r="M34" s="56">
        <f t="shared" si="3"/>
        <v>0</v>
      </c>
      <c r="N34" s="32">
        <f t="shared" si="10"/>
        <v>3.8963912062684569E-2</v>
      </c>
      <c r="O34" s="32">
        <f t="shared" si="11"/>
        <v>2.1289706553962385E-2</v>
      </c>
      <c r="P34" s="33">
        <f t="shared" si="12"/>
        <v>2.8548755245044709E-2</v>
      </c>
      <c r="Q34" s="41"/>
      <c r="R34" s="57">
        <f t="shared" si="7"/>
        <v>8.4162050055398669</v>
      </c>
      <c r="S34" s="57">
        <f t="shared" si="8"/>
        <v>4.5985766156558752</v>
      </c>
      <c r="T34" s="57">
        <f t="shared" si="9"/>
        <v>6.1665311329296566</v>
      </c>
    </row>
    <row r="35" spans="2:21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452.24182118536993</v>
      </c>
      <c r="F35" s="55">
        <v>407.33605357246097</v>
      </c>
      <c r="G35" s="56">
        <f t="shared" si="1"/>
        <v>859.57787475783084</v>
      </c>
      <c r="H35" s="55">
        <v>90</v>
      </c>
      <c r="I35" s="55">
        <v>132</v>
      </c>
      <c r="J35" s="56">
        <f t="shared" si="2"/>
        <v>222</v>
      </c>
      <c r="K35" s="55">
        <v>0</v>
      </c>
      <c r="L35" s="55">
        <v>0</v>
      </c>
      <c r="M35" s="56">
        <f t="shared" si="3"/>
        <v>0</v>
      </c>
      <c r="N35" s="32">
        <f t="shared" si="10"/>
        <v>2.3263468167971705E-2</v>
      </c>
      <c r="O35" s="32">
        <f t="shared" si="11"/>
        <v>1.4286477748753541E-2</v>
      </c>
      <c r="P35" s="33">
        <f t="shared" si="12"/>
        <v>1.7925798188977118E-2</v>
      </c>
      <c r="Q35" s="41"/>
      <c r="R35" s="57">
        <f t="shared" si="7"/>
        <v>5.024909124281888</v>
      </c>
      <c r="S35" s="57">
        <f t="shared" si="8"/>
        <v>3.085879193730765</v>
      </c>
      <c r="T35" s="57">
        <f t="shared" si="9"/>
        <v>3.8719724088190577</v>
      </c>
    </row>
    <row r="36" spans="2:21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91.253987345594396</v>
      </c>
      <c r="F36" s="60">
        <v>110.99999999982082</v>
      </c>
      <c r="G36" s="61">
        <f t="shared" si="1"/>
        <v>202.25398734541523</v>
      </c>
      <c r="H36" s="60">
        <v>69</v>
      </c>
      <c r="I36" s="60">
        <v>103</v>
      </c>
      <c r="J36" s="61">
        <f t="shared" si="2"/>
        <v>172</v>
      </c>
      <c r="K36" s="60">
        <v>0</v>
      </c>
      <c r="L36" s="60">
        <v>0</v>
      </c>
      <c r="M36" s="61">
        <f t="shared" si="3"/>
        <v>0</v>
      </c>
      <c r="N36" s="34">
        <f t="shared" si="10"/>
        <v>6.1227849802465376E-3</v>
      </c>
      <c r="O36" s="34">
        <f t="shared" si="11"/>
        <v>4.9892125134763038E-3</v>
      </c>
      <c r="P36" s="35">
        <f t="shared" si="12"/>
        <v>5.4439596077038984E-3</v>
      </c>
      <c r="Q36" s="41"/>
      <c r="R36" s="57">
        <f t="shared" si="7"/>
        <v>1.3225215557332521</v>
      </c>
      <c r="S36" s="57">
        <f t="shared" si="8"/>
        <v>1.0776699029108816</v>
      </c>
      <c r="T36" s="57">
        <f t="shared" si="9"/>
        <v>1.1758952752640419</v>
      </c>
    </row>
    <row r="37" spans="2:21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3973.4098706560849</v>
      </c>
      <c r="F37" s="55">
        <v>7021.2923101984497</v>
      </c>
      <c r="G37" s="64">
        <f t="shared" si="1"/>
        <v>10994.702180854534</v>
      </c>
      <c r="H37" s="63">
        <v>38</v>
      </c>
      <c r="I37" s="63">
        <v>41</v>
      </c>
      <c r="J37" s="64">
        <f t="shared" si="2"/>
        <v>79</v>
      </c>
      <c r="K37" s="63">
        <v>42</v>
      </c>
      <c r="L37" s="63">
        <v>35</v>
      </c>
      <c r="M37" s="64">
        <f t="shared" si="3"/>
        <v>77</v>
      </c>
      <c r="N37" s="30">
        <f t="shared" si="10"/>
        <v>0.21334889769416263</v>
      </c>
      <c r="O37" s="30">
        <f t="shared" si="11"/>
        <v>0.40039303776222912</v>
      </c>
      <c r="P37" s="31">
        <f t="shared" si="12"/>
        <v>0.30405702933779133</v>
      </c>
      <c r="Q37" s="41"/>
      <c r="R37" s="57">
        <f t="shared" si="7"/>
        <v>49.667623383201061</v>
      </c>
      <c r="S37" s="57">
        <f t="shared" si="8"/>
        <v>92.385425134190129</v>
      </c>
      <c r="T37" s="57">
        <f t="shared" si="9"/>
        <v>70.478860133682915</v>
      </c>
    </row>
    <row r="38" spans="2:21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3959.7840181213164</v>
      </c>
      <c r="F38" s="55">
        <v>6875.0505260929831</v>
      </c>
      <c r="G38" s="56">
        <f t="shared" si="1"/>
        <v>10834.8345442143</v>
      </c>
      <c r="H38" s="55">
        <v>21</v>
      </c>
      <c r="I38" s="55">
        <v>41</v>
      </c>
      <c r="J38" s="56">
        <f t="shared" si="2"/>
        <v>62</v>
      </c>
      <c r="K38" s="55">
        <v>42</v>
      </c>
      <c r="L38" s="55">
        <v>39</v>
      </c>
      <c r="M38" s="56">
        <f t="shared" si="3"/>
        <v>81</v>
      </c>
      <c r="N38" s="32">
        <f t="shared" si="10"/>
        <v>0.26483306702255993</v>
      </c>
      <c r="O38" s="32">
        <f t="shared" si="11"/>
        <v>0.3710627442839477</v>
      </c>
      <c r="P38" s="33">
        <f t="shared" si="12"/>
        <v>0.32362110347115591</v>
      </c>
      <c r="Q38" s="41"/>
      <c r="R38" s="57">
        <f t="shared" si="7"/>
        <v>62.853714573354232</v>
      </c>
      <c r="S38" s="57">
        <f t="shared" si="8"/>
        <v>85.938131576162291</v>
      </c>
      <c r="T38" s="57">
        <f t="shared" si="9"/>
        <v>75.768073735764332</v>
      </c>
    </row>
    <row r="39" spans="2:21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3874.6485875671947</v>
      </c>
      <c r="F39" s="55">
        <v>6617.9837644206318</v>
      </c>
      <c r="G39" s="56">
        <f t="shared" si="1"/>
        <v>10492.632351987826</v>
      </c>
      <c r="H39" s="55">
        <v>21</v>
      </c>
      <c r="I39" s="55">
        <v>41</v>
      </c>
      <c r="J39" s="56">
        <f t="shared" si="2"/>
        <v>62</v>
      </c>
      <c r="K39" s="55">
        <v>42</v>
      </c>
      <c r="L39" s="55">
        <v>40</v>
      </c>
      <c r="M39" s="56">
        <f t="shared" si="3"/>
        <v>82</v>
      </c>
      <c r="N39" s="32">
        <f t="shared" si="10"/>
        <v>0.25913915112140146</v>
      </c>
      <c r="O39" s="32">
        <f t="shared" si="11"/>
        <v>0.35247037518218105</v>
      </c>
      <c r="P39" s="33">
        <f t="shared" si="12"/>
        <v>0.31109559867136583</v>
      </c>
      <c r="Q39" s="41"/>
      <c r="R39" s="57">
        <f t="shared" si="7"/>
        <v>61.502358532812615</v>
      </c>
      <c r="S39" s="57">
        <f t="shared" si="8"/>
        <v>81.703503264452252</v>
      </c>
      <c r="T39" s="57">
        <f t="shared" si="9"/>
        <v>72.865502444359905</v>
      </c>
    </row>
    <row r="40" spans="2:21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3867.8132489019563</v>
      </c>
      <c r="F40" s="55">
        <v>6419.3549447748701</v>
      </c>
      <c r="G40" s="56">
        <f t="shared" si="1"/>
        <v>10287.168193676825</v>
      </c>
      <c r="H40" s="55">
        <v>21</v>
      </c>
      <c r="I40" s="55">
        <v>41</v>
      </c>
      <c r="J40" s="56">
        <f t="shared" si="2"/>
        <v>62</v>
      </c>
      <c r="K40" s="55">
        <v>40</v>
      </c>
      <c r="L40" s="55">
        <v>41</v>
      </c>
      <c r="M40" s="56">
        <f t="shared" si="3"/>
        <v>81</v>
      </c>
      <c r="N40" s="32">
        <f t="shared" si="10"/>
        <v>0.267557640350163</v>
      </c>
      <c r="O40" s="32">
        <f t="shared" si="11"/>
        <v>0.33743455344695489</v>
      </c>
      <c r="P40" s="33">
        <f t="shared" si="12"/>
        <v>0.30726308822212739</v>
      </c>
      <c r="Q40" s="41"/>
      <c r="R40" s="57">
        <f t="shared" si="7"/>
        <v>63.406774572163215</v>
      </c>
      <c r="S40" s="57">
        <f t="shared" si="8"/>
        <v>78.28481639969354</v>
      </c>
      <c r="T40" s="57">
        <f t="shared" si="9"/>
        <v>71.938239116621162</v>
      </c>
    </row>
    <row r="41" spans="2:21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3720.1256724122181</v>
      </c>
      <c r="F41" s="55">
        <v>6298.5980506666583</v>
      </c>
      <c r="G41" s="56">
        <f t="shared" si="1"/>
        <v>10018.723723078876</v>
      </c>
      <c r="H41" s="55">
        <v>21</v>
      </c>
      <c r="I41" s="55">
        <v>41</v>
      </c>
      <c r="J41" s="56">
        <f t="shared" si="2"/>
        <v>62</v>
      </c>
      <c r="K41" s="55">
        <v>22</v>
      </c>
      <c r="L41" s="55">
        <v>41</v>
      </c>
      <c r="M41" s="56">
        <f t="shared" si="3"/>
        <v>63</v>
      </c>
      <c r="N41" s="32">
        <f t="shared" si="10"/>
        <v>0.37231041557368078</v>
      </c>
      <c r="O41" s="32">
        <f t="shared" si="11"/>
        <v>0.33108694547238532</v>
      </c>
      <c r="P41" s="33">
        <f t="shared" si="12"/>
        <v>0.34528273101319534</v>
      </c>
      <c r="Q41" s="41"/>
      <c r="R41" s="57">
        <f t="shared" si="7"/>
        <v>86.514550521214375</v>
      </c>
      <c r="S41" s="57">
        <f t="shared" si="8"/>
        <v>76.812171349593399</v>
      </c>
      <c r="T41" s="57">
        <f t="shared" si="9"/>
        <v>80.149789784631011</v>
      </c>
    </row>
    <row r="42" spans="2:21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2315.2769584295265</v>
      </c>
      <c r="F42" s="55">
        <v>6082.8647069779136</v>
      </c>
      <c r="G42" s="56">
        <f t="shared" si="1"/>
        <v>8398.1416654074401</v>
      </c>
      <c r="H42" s="55">
        <v>0</v>
      </c>
      <c r="I42" s="55">
        <v>0</v>
      </c>
      <c r="J42" s="56">
        <f t="shared" si="2"/>
        <v>0</v>
      </c>
      <c r="K42" s="55">
        <v>21</v>
      </c>
      <c r="L42" s="55">
        <v>41</v>
      </c>
      <c r="M42" s="56">
        <f t="shared" si="3"/>
        <v>62</v>
      </c>
      <c r="N42" s="32">
        <f t="shared" si="10"/>
        <v>0.44456162796265869</v>
      </c>
      <c r="O42" s="32">
        <f t="shared" si="11"/>
        <v>0.59823610414810324</v>
      </c>
      <c r="P42" s="33">
        <f t="shared" si="12"/>
        <v>0.54618507189174303</v>
      </c>
      <c r="Q42" s="41"/>
      <c r="R42" s="57">
        <f t="shared" si="7"/>
        <v>110.25128373473936</v>
      </c>
      <c r="S42" s="57">
        <f t="shared" si="8"/>
        <v>148.3625538287296</v>
      </c>
      <c r="T42" s="57">
        <f t="shared" si="9"/>
        <v>135.45389782915225</v>
      </c>
    </row>
    <row r="43" spans="2:21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2196.9008685222402</v>
      </c>
      <c r="F43" s="55">
        <v>5692.0133422504005</v>
      </c>
      <c r="G43" s="56">
        <f t="shared" si="1"/>
        <v>7888.9142107726402</v>
      </c>
      <c r="H43" s="55">
        <v>0</v>
      </c>
      <c r="I43" s="55">
        <v>0</v>
      </c>
      <c r="J43" s="56">
        <f t="shared" si="2"/>
        <v>0</v>
      </c>
      <c r="K43" s="55">
        <v>21</v>
      </c>
      <c r="L43" s="55">
        <v>41</v>
      </c>
      <c r="M43" s="56">
        <f t="shared" si="3"/>
        <v>62</v>
      </c>
      <c r="N43" s="32">
        <f t="shared" si="10"/>
        <v>0.42183196400196626</v>
      </c>
      <c r="O43" s="32">
        <f t="shared" si="11"/>
        <v>0.55979674884445318</v>
      </c>
      <c r="P43" s="33">
        <f t="shared" si="12"/>
        <v>0.51306674107522376</v>
      </c>
      <c r="Q43" s="41"/>
      <c r="R43" s="57">
        <f t="shared" si="7"/>
        <v>104.61432707248763</v>
      </c>
      <c r="S43" s="57">
        <f t="shared" si="8"/>
        <v>138.8295937134244</v>
      </c>
      <c r="T43" s="57">
        <f t="shared" si="9"/>
        <v>127.24055178665549</v>
      </c>
    </row>
    <row r="44" spans="2:21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2103.809755089901</v>
      </c>
      <c r="F44" s="55">
        <v>5512.6804691756479</v>
      </c>
      <c r="G44" s="56">
        <f t="shared" si="1"/>
        <v>7616.4902242655489</v>
      </c>
      <c r="H44" s="55">
        <v>0</v>
      </c>
      <c r="I44" s="55">
        <v>0</v>
      </c>
      <c r="J44" s="56">
        <f t="shared" si="2"/>
        <v>0</v>
      </c>
      <c r="K44" s="55">
        <v>21</v>
      </c>
      <c r="L44" s="55">
        <v>47</v>
      </c>
      <c r="M44" s="56">
        <f t="shared" si="3"/>
        <v>68</v>
      </c>
      <c r="N44" s="32">
        <f t="shared" si="10"/>
        <v>0.40395732624614078</v>
      </c>
      <c r="O44" s="32">
        <f t="shared" si="11"/>
        <v>0.47294787827519286</v>
      </c>
      <c r="P44" s="33">
        <f t="shared" si="12"/>
        <v>0.451641972501515</v>
      </c>
      <c r="Q44" s="41"/>
      <c r="R44" s="57">
        <f t="shared" si="7"/>
        <v>100.18141690904291</v>
      </c>
      <c r="S44" s="57">
        <f t="shared" si="8"/>
        <v>117.29107381224783</v>
      </c>
      <c r="T44" s="57">
        <f t="shared" si="9"/>
        <v>112.00720918037572</v>
      </c>
    </row>
    <row r="45" spans="2:21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2020.9893814082845</v>
      </c>
      <c r="F45" s="55">
        <v>5449.3270237373408</v>
      </c>
      <c r="G45" s="56">
        <f t="shared" si="1"/>
        <v>7470.3164051456251</v>
      </c>
      <c r="H45" s="55">
        <v>0</v>
      </c>
      <c r="I45" s="55">
        <v>0</v>
      </c>
      <c r="J45" s="56">
        <f t="shared" si="2"/>
        <v>0</v>
      </c>
      <c r="K45" s="55">
        <v>21</v>
      </c>
      <c r="L45" s="55">
        <v>79</v>
      </c>
      <c r="M45" s="56">
        <f t="shared" si="3"/>
        <v>100</v>
      </c>
      <c r="N45" s="32">
        <f t="shared" si="10"/>
        <v>0.3880547967373818</v>
      </c>
      <c r="O45" s="32">
        <f t="shared" si="11"/>
        <v>0.27814041566646286</v>
      </c>
      <c r="P45" s="33">
        <f t="shared" si="12"/>
        <v>0.30122243569135587</v>
      </c>
      <c r="Q45" s="41"/>
      <c r="R45" s="57">
        <f t="shared" si="7"/>
        <v>96.237589590870698</v>
      </c>
      <c r="S45" s="57">
        <f t="shared" si="8"/>
        <v>68.978823085282798</v>
      </c>
      <c r="T45" s="57">
        <f t="shared" si="9"/>
        <v>74.703164051456255</v>
      </c>
    </row>
    <row r="46" spans="2:21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2013.6972943243841</v>
      </c>
      <c r="F46" s="55">
        <v>5359.4121368296201</v>
      </c>
      <c r="G46" s="56">
        <f t="shared" si="1"/>
        <v>7373.1094311540037</v>
      </c>
      <c r="H46" s="55">
        <v>0</v>
      </c>
      <c r="I46" s="55">
        <v>0</v>
      </c>
      <c r="J46" s="56">
        <f t="shared" si="2"/>
        <v>0</v>
      </c>
      <c r="K46" s="55">
        <v>21</v>
      </c>
      <c r="L46" s="55">
        <v>80</v>
      </c>
      <c r="M46" s="56">
        <f t="shared" si="3"/>
        <v>101</v>
      </c>
      <c r="N46" s="32">
        <f t="shared" si="10"/>
        <v>0.38665462640637177</v>
      </c>
      <c r="O46" s="32">
        <f t="shared" si="11"/>
        <v>0.2701316601224607</v>
      </c>
      <c r="P46" s="33">
        <f t="shared" si="12"/>
        <v>0.29435920756763029</v>
      </c>
      <c r="Q46" s="41"/>
      <c r="R46" s="57">
        <f t="shared" si="7"/>
        <v>95.890347348780196</v>
      </c>
      <c r="S46" s="57">
        <f t="shared" si="8"/>
        <v>66.992651710370254</v>
      </c>
      <c r="T46" s="57">
        <f t="shared" si="9"/>
        <v>73.001083476772308</v>
      </c>
    </row>
    <row r="47" spans="2:21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1862.773292612834</v>
      </c>
      <c r="F47" s="55">
        <v>5290.391927172429</v>
      </c>
      <c r="G47" s="56">
        <f t="shared" si="1"/>
        <v>7153.1652197852627</v>
      </c>
      <c r="H47" s="55">
        <v>0</v>
      </c>
      <c r="I47" s="55">
        <v>0</v>
      </c>
      <c r="J47" s="56">
        <f t="shared" si="2"/>
        <v>0</v>
      </c>
      <c r="K47" s="55">
        <v>21</v>
      </c>
      <c r="L47" s="55">
        <v>80</v>
      </c>
      <c r="M47" s="56">
        <f t="shared" si="3"/>
        <v>101</v>
      </c>
      <c r="N47" s="32">
        <f t="shared" si="10"/>
        <v>0.35767536340492206</v>
      </c>
      <c r="O47" s="32">
        <f t="shared" si="11"/>
        <v>0.26665281890990067</v>
      </c>
      <c r="P47" s="33">
        <f t="shared" si="12"/>
        <v>0.28557829845837046</v>
      </c>
      <c r="Q47" s="41"/>
      <c r="R47" s="57">
        <f t="shared" si="7"/>
        <v>88.703490124420668</v>
      </c>
      <c r="S47" s="57">
        <f t="shared" si="8"/>
        <v>66.129899089655368</v>
      </c>
      <c r="T47" s="57">
        <f t="shared" si="9"/>
        <v>70.823418017675863</v>
      </c>
    </row>
    <row r="48" spans="2:21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1634.2904839927585</v>
      </c>
      <c r="F48" s="55">
        <v>5312.6153061762489</v>
      </c>
      <c r="G48" s="56">
        <f t="shared" si="1"/>
        <v>6946.9057901690076</v>
      </c>
      <c r="H48" s="55">
        <v>0</v>
      </c>
      <c r="I48" s="55">
        <v>0</v>
      </c>
      <c r="J48" s="56">
        <f t="shared" ref="J48:J58" si="13">+H48+I48</f>
        <v>0</v>
      </c>
      <c r="K48" s="55">
        <v>21</v>
      </c>
      <c r="L48" s="55">
        <v>80</v>
      </c>
      <c r="M48" s="56">
        <f t="shared" ref="M48:M58" si="14">+K48+L48</f>
        <v>101</v>
      </c>
      <c r="N48" s="32">
        <f t="shared" ref="N48" si="15">+E48/(H48*216+K48*248)</f>
        <v>0.31380385637341751</v>
      </c>
      <c r="O48" s="32">
        <f t="shared" ref="O48" si="16">+F48/(I48*216+L48*248)</f>
        <v>0.26777294890001252</v>
      </c>
      <c r="P48" s="33">
        <f t="shared" ref="P48" si="17">+G48/(J48*216+M48*248)</f>
        <v>0.27734373164200765</v>
      </c>
      <c r="Q48" s="41"/>
      <c r="R48" s="57">
        <f t="shared" ref="R48" si="18">+E48/(H48+K48)</f>
        <v>77.823356380607549</v>
      </c>
      <c r="S48" s="57">
        <f t="shared" ref="S48" si="19">+F48/(I48+L48)</f>
        <v>66.407691327203111</v>
      </c>
      <c r="T48" s="57">
        <f t="shared" ref="T48" si="20">+G48/(J48+M48)</f>
        <v>68.781245447217898</v>
      </c>
      <c r="U48" s="101"/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1572.6426730309413</v>
      </c>
      <c r="F49" s="55">
        <v>5066.7431429663229</v>
      </c>
      <c r="G49" s="56">
        <f t="shared" si="1"/>
        <v>6639.3858159972642</v>
      </c>
      <c r="H49" s="55">
        <v>0</v>
      </c>
      <c r="I49" s="55">
        <v>0</v>
      </c>
      <c r="J49" s="56">
        <f t="shared" si="13"/>
        <v>0</v>
      </c>
      <c r="K49" s="55">
        <v>21</v>
      </c>
      <c r="L49" s="55">
        <v>80</v>
      </c>
      <c r="M49" s="56">
        <f t="shared" si="14"/>
        <v>101</v>
      </c>
      <c r="N49" s="32">
        <f t="shared" si="10"/>
        <v>0.3019667190919626</v>
      </c>
      <c r="O49" s="32">
        <f t="shared" si="11"/>
        <v>0.25538019873822193</v>
      </c>
      <c r="P49" s="33">
        <f t="shared" si="12"/>
        <v>0.26506650495038581</v>
      </c>
      <c r="Q49" s="41"/>
      <c r="R49" s="57">
        <f t="shared" si="7"/>
        <v>74.887746334806735</v>
      </c>
      <c r="S49" s="57">
        <f t="shared" si="8"/>
        <v>63.334289287079038</v>
      </c>
      <c r="T49" s="57">
        <f t="shared" si="9"/>
        <v>65.736493227695689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1466.2181863307849</v>
      </c>
      <c r="F50" s="55">
        <v>5086.5598840527782</v>
      </c>
      <c r="G50" s="56">
        <f t="shared" si="1"/>
        <v>6552.7780703835633</v>
      </c>
      <c r="H50" s="55">
        <v>0</v>
      </c>
      <c r="I50" s="55">
        <v>0</v>
      </c>
      <c r="J50" s="56">
        <f t="shared" si="13"/>
        <v>0</v>
      </c>
      <c r="K50" s="55">
        <v>21</v>
      </c>
      <c r="L50" s="55">
        <v>80</v>
      </c>
      <c r="M50" s="56">
        <f t="shared" si="14"/>
        <v>101</v>
      </c>
      <c r="N50" s="32">
        <f t="shared" si="10"/>
        <v>0.28153190981773901</v>
      </c>
      <c r="O50" s="32">
        <f t="shared" si="11"/>
        <v>0.25637902641395049</v>
      </c>
      <c r="P50" s="33">
        <f t="shared" si="12"/>
        <v>0.26160883385434219</v>
      </c>
      <c r="Q50" s="41"/>
      <c r="R50" s="57">
        <f t="shared" si="7"/>
        <v>69.819913634799278</v>
      </c>
      <c r="S50" s="57">
        <f t="shared" si="8"/>
        <v>63.581998550659726</v>
      </c>
      <c r="T50" s="57">
        <f t="shared" si="9"/>
        <v>64.878990795876859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1203.6354947018579</v>
      </c>
      <c r="F51" s="55">
        <v>4749.7106734297658</v>
      </c>
      <c r="G51" s="56">
        <f t="shared" si="1"/>
        <v>5953.3461681316239</v>
      </c>
      <c r="H51" s="55">
        <v>0</v>
      </c>
      <c r="I51" s="55">
        <v>0</v>
      </c>
      <c r="J51" s="56">
        <f t="shared" si="13"/>
        <v>0</v>
      </c>
      <c r="K51" s="55">
        <v>21</v>
      </c>
      <c r="L51" s="55">
        <v>74</v>
      </c>
      <c r="M51" s="56">
        <f t="shared" si="14"/>
        <v>95</v>
      </c>
      <c r="N51" s="32">
        <f t="shared" si="10"/>
        <v>0.23111280620235367</v>
      </c>
      <c r="O51" s="32">
        <f t="shared" si="11"/>
        <v>0.25881161036561495</v>
      </c>
      <c r="P51" s="33">
        <f t="shared" si="12"/>
        <v>0.25268871681373617</v>
      </c>
      <c r="Q51" s="41"/>
      <c r="R51" s="57">
        <f t="shared" si="7"/>
        <v>57.315975938183705</v>
      </c>
      <c r="S51" s="57">
        <f t="shared" si="8"/>
        <v>64.185279370672518</v>
      </c>
      <c r="T51" s="57">
        <f t="shared" si="9"/>
        <v>62.666801769806568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1200.3550713133525</v>
      </c>
      <c r="F52" s="55">
        <v>4738.8258574533656</v>
      </c>
      <c r="G52" s="56">
        <f t="shared" si="1"/>
        <v>5939.1809287667184</v>
      </c>
      <c r="H52" s="55">
        <v>0</v>
      </c>
      <c r="I52" s="55">
        <v>0</v>
      </c>
      <c r="J52" s="56">
        <f t="shared" si="13"/>
        <v>0</v>
      </c>
      <c r="K52" s="55">
        <v>20</v>
      </c>
      <c r="L52" s="55">
        <v>59</v>
      </c>
      <c r="M52" s="56">
        <f t="shared" si="14"/>
        <v>79</v>
      </c>
      <c r="N52" s="32">
        <f t="shared" si="10"/>
        <v>0.24200707082930495</v>
      </c>
      <c r="O52" s="32">
        <f t="shared" si="11"/>
        <v>0.32386726745854055</v>
      </c>
      <c r="P52" s="33">
        <f t="shared" si="12"/>
        <v>0.30314316704607586</v>
      </c>
      <c r="Q52" s="41"/>
      <c r="R52" s="57">
        <f t="shared" si="7"/>
        <v>60.017753565667626</v>
      </c>
      <c r="S52" s="57">
        <f t="shared" si="8"/>
        <v>80.319082329718057</v>
      </c>
      <c r="T52" s="57">
        <f t="shared" si="9"/>
        <v>75.179505427426818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1215.4949635692719</v>
      </c>
      <c r="F53" s="55">
        <v>4622.7725043557921</v>
      </c>
      <c r="G53" s="56">
        <f t="shared" si="1"/>
        <v>5838.267467925064</v>
      </c>
      <c r="H53" s="55">
        <v>0</v>
      </c>
      <c r="I53" s="55">
        <v>0</v>
      </c>
      <c r="J53" s="56">
        <f t="shared" si="13"/>
        <v>0</v>
      </c>
      <c r="K53" s="55">
        <v>20</v>
      </c>
      <c r="L53" s="55">
        <v>93</v>
      </c>
      <c r="M53" s="56">
        <f t="shared" si="14"/>
        <v>113</v>
      </c>
      <c r="N53" s="32">
        <f t="shared" si="10"/>
        <v>0.24505946846154675</v>
      </c>
      <c r="O53" s="32">
        <f t="shared" si="11"/>
        <v>0.20043238399045232</v>
      </c>
      <c r="P53" s="33">
        <f t="shared" si="12"/>
        <v>0.20833098301188496</v>
      </c>
      <c r="Q53" s="41"/>
      <c r="R53" s="57">
        <f t="shared" si="7"/>
        <v>60.774748178463597</v>
      </c>
      <c r="S53" s="57">
        <f t="shared" si="8"/>
        <v>49.707231229632171</v>
      </c>
      <c r="T53" s="57">
        <f t="shared" si="9"/>
        <v>51.666083786947468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1157.2244764560271</v>
      </c>
      <c r="F54" s="55">
        <v>4459.1227296895495</v>
      </c>
      <c r="G54" s="56">
        <f t="shared" si="1"/>
        <v>5616.3472061455768</v>
      </c>
      <c r="H54" s="55">
        <v>0</v>
      </c>
      <c r="I54" s="55">
        <v>0</v>
      </c>
      <c r="J54" s="56">
        <f t="shared" si="13"/>
        <v>0</v>
      </c>
      <c r="K54" s="55">
        <v>20</v>
      </c>
      <c r="L54" s="55">
        <v>97</v>
      </c>
      <c r="M54" s="56">
        <f t="shared" si="14"/>
        <v>117</v>
      </c>
      <c r="N54" s="32">
        <f t="shared" si="10"/>
        <v>0.23331138638226354</v>
      </c>
      <c r="O54" s="32">
        <f t="shared" si="11"/>
        <v>0.18536426378822538</v>
      </c>
      <c r="P54" s="33">
        <f t="shared" si="12"/>
        <v>0.1935603531205396</v>
      </c>
      <c r="Q54" s="41"/>
      <c r="R54" s="57">
        <f t="shared" si="7"/>
        <v>57.861223822801357</v>
      </c>
      <c r="S54" s="57">
        <f t="shared" si="8"/>
        <v>45.97033741947989</v>
      </c>
      <c r="T54" s="57">
        <f t="shared" si="9"/>
        <v>48.00296757389382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807.49539651745658</v>
      </c>
      <c r="F55" s="55">
        <v>3483.8638553704996</v>
      </c>
      <c r="G55" s="56">
        <f t="shared" si="1"/>
        <v>4291.3592518879559</v>
      </c>
      <c r="H55" s="55">
        <v>0</v>
      </c>
      <c r="I55" s="55">
        <v>0</v>
      </c>
      <c r="J55" s="56">
        <f t="shared" si="13"/>
        <v>0</v>
      </c>
      <c r="K55" s="55">
        <v>20</v>
      </c>
      <c r="L55" s="55">
        <v>97</v>
      </c>
      <c r="M55" s="56">
        <f t="shared" si="14"/>
        <v>117</v>
      </c>
      <c r="N55" s="32">
        <f t="shared" si="10"/>
        <v>0.16280149123335819</v>
      </c>
      <c r="O55" s="32">
        <f t="shared" si="11"/>
        <v>0.1448230734690098</v>
      </c>
      <c r="P55" s="33">
        <f t="shared" si="12"/>
        <v>0.14789630727488132</v>
      </c>
      <c r="Q55" s="41"/>
      <c r="R55" s="57">
        <f t="shared" si="7"/>
        <v>40.374769825872832</v>
      </c>
      <c r="S55" s="57">
        <f t="shared" si="8"/>
        <v>35.916122220314428</v>
      </c>
      <c r="T55" s="57">
        <f t="shared" si="9"/>
        <v>36.678284204170566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768.73191905877388</v>
      </c>
      <c r="F56" s="55">
        <v>3233.1232270221035</v>
      </c>
      <c r="G56" s="56">
        <f t="shared" si="1"/>
        <v>4001.8551460808776</v>
      </c>
      <c r="H56" s="55">
        <v>0</v>
      </c>
      <c r="I56" s="55">
        <v>0</v>
      </c>
      <c r="J56" s="56">
        <f t="shared" si="13"/>
        <v>0</v>
      </c>
      <c r="K56" s="55">
        <v>13</v>
      </c>
      <c r="L56" s="55">
        <v>98</v>
      </c>
      <c r="M56" s="56">
        <f t="shared" si="14"/>
        <v>111</v>
      </c>
      <c r="N56" s="32">
        <f t="shared" si="10"/>
        <v>0.23844042154428471</v>
      </c>
      <c r="O56" s="32">
        <f t="shared" si="11"/>
        <v>0.13302844087483967</v>
      </c>
      <c r="P56" s="33">
        <f t="shared" si="12"/>
        <v>0.14537398816045036</v>
      </c>
      <c r="Q56" s="41"/>
      <c r="R56" s="57">
        <f t="shared" si="7"/>
        <v>59.133224542982603</v>
      </c>
      <c r="S56" s="57">
        <f t="shared" si="8"/>
        <v>32.991053336960242</v>
      </c>
      <c r="T56" s="57">
        <f t="shared" si="9"/>
        <v>36.052749063791687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626.63431863213452</v>
      </c>
      <c r="F57" s="55">
        <v>2376.7578376798542</v>
      </c>
      <c r="G57" s="56">
        <f t="shared" si="1"/>
        <v>3003.3921563119889</v>
      </c>
      <c r="H57" s="55">
        <v>0</v>
      </c>
      <c r="I57" s="55">
        <v>0</v>
      </c>
      <c r="J57" s="56">
        <f t="shared" si="13"/>
        <v>0</v>
      </c>
      <c r="K57" s="55">
        <v>0</v>
      </c>
      <c r="L57" s="55">
        <v>100</v>
      </c>
      <c r="M57" s="56">
        <f t="shared" si="14"/>
        <v>100</v>
      </c>
      <c r="N57" s="32" t="e">
        <f t="shared" si="10"/>
        <v>#DIV/0!</v>
      </c>
      <c r="O57" s="32">
        <f t="shared" si="11"/>
        <v>9.5837009583865096E-2</v>
      </c>
      <c r="P57" s="33">
        <f t="shared" si="12"/>
        <v>0.12110452243193504</v>
      </c>
      <c r="Q57" s="41"/>
      <c r="R57" s="57" t="e">
        <f t="shared" si="7"/>
        <v>#DIV/0!</v>
      </c>
      <c r="S57" s="57">
        <f t="shared" si="8"/>
        <v>23.767578376798543</v>
      </c>
      <c r="T57" s="57">
        <f t="shared" si="9"/>
        <v>30.03392156311989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579.68568064385454</v>
      </c>
      <c r="F58" s="60">
        <v>2223.0000000052496</v>
      </c>
      <c r="G58" s="61">
        <f t="shared" si="1"/>
        <v>2802.6856806491041</v>
      </c>
      <c r="H58" s="55">
        <v>0</v>
      </c>
      <c r="I58" s="55">
        <v>0</v>
      </c>
      <c r="J58" s="56">
        <f t="shared" si="13"/>
        <v>0</v>
      </c>
      <c r="K58" s="55">
        <v>0</v>
      </c>
      <c r="L58" s="55">
        <v>100</v>
      </c>
      <c r="M58" s="56">
        <f t="shared" si="14"/>
        <v>100</v>
      </c>
      <c r="N58" s="34" t="e">
        <f t="shared" si="10"/>
        <v>#DIV/0!</v>
      </c>
      <c r="O58" s="34">
        <f t="shared" si="11"/>
        <v>8.963709677440522E-2</v>
      </c>
      <c r="P58" s="35">
        <f t="shared" si="12"/>
        <v>0.11301151938101227</v>
      </c>
      <c r="Q58" s="41"/>
      <c r="R58" s="57" t="e">
        <f t="shared" si="7"/>
        <v>#DIV/0!</v>
      </c>
      <c r="S58" s="57">
        <f t="shared" si="8"/>
        <v>22.230000000052495</v>
      </c>
      <c r="T58" s="57">
        <f t="shared" si="9"/>
        <v>28.02685680649104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3421.690852876955</v>
      </c>
      <c r="F59" s="55">
        <v>3245.4790381407606</v>
      </c>
      <c r="G59" s="56">
        <f t="shared" si="1"/>
        <v>6667.1698910177156</v>
      </c>
      <c r="H59" s="65">
        <v>40</v>
      </c>
      <c r="I59" s="63">
        <v>0</v>
      </c>
      <c r="J59" s="64">
        <f t="shared" ref="J59" si="21">+H59+I59</f>
        <v>40</v>
      </c>
      <c r="K59" s="65">
        <v>39</v>
      </c>
      <c r="L59" s="63">
        <v>41</v>
      </c>
      <c r="M59" s="64">
        <f t="shared" ref="M59" si="22">+K59+L59</f>
        <v>80</v>
      </c>
      <c r="N59" s="30">
        <f t="shared" si="10"/>
        <v>0.18685511428991672</v>
      </c>
      <c r="O59" s="30">
        <f t="shared" si="11"/>
        <v>0.31918558596978369</v>
      </c>
      <c r="P59" s="31">
        <f t="shared" si="12"/>
        <v>0.23410006639809394</v>
      </c>
      <c r="Q59" s="41"/>
      <c r="R59" s="57">
        <f t="shared" si="7"/>
        <v>43.312542441480446</v>
      </c>
      <c r="S59" s="57">
        <f t="shared" si="8"/>
        <v>79.158025320506354</v>
      </c>
      <c r="T59" s="57">
        <f t="shared" si="9"/>
        <v>55.559749091814297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3316.0091308917008</v>
      </c>
      <c r="F60" s="55">
        <v>3249.6486585680545</v>
      </c>
      <c r="G60" s="56">
        <f t="shared" si="1"/>
        <v>6565.6577894597558</v>
      </c>
      <c r="H60" s="54">
        <v>40</v>
      </c>
      <c r="I60" s="55">
        <v>0</v>
      </c>
      <c r="J60" s="56">
        <f t="shared" ref="J60:J86" si="23">+H60+I60</f>
        <v>40</v>
      </c>
      <c r="K60" s="54">
        <v>39</v>
      </c>
      <c r="L60" s="55">
        <v>41</v>
      </c>
      <c r="M60" s="56">
        <f t="shared" ref="M60:M86" si="24">+K60+L60</f>
        <v>80</v>
      </c>
      <c r="N60" s="32">
        <f t="shared" si="10"/>
        <v>0.18108394118019336</v>
      </c>
      <c r="O60" s="32">
        <f t="shared" si="11"/>
        <v>0.31959565878914775</v>
      </c>
      <c r="P60" s="33">
        <f t="shared" si="12"/>
        <v>0.23053573698945773</v>
      </c>
      <c r="Q60" s="41"/>
      <c r="R60" s="57">
        <f t="shared" si="7"/>
        <v>41.974799125211405</v>
      </c>
      <c r="S60" s="57">
        <f t="shared" si="8"/>
        <v>79.259723379708646</v>
      </c>
      <c r="T60" s="57">
        <f t="shared" si="9"/>
        <v>54.713814912164629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3271.3372983303557</v>
      </c>
      <c r="F61" s="55">
        <v>3110.7188021992288</v>
      </c>
      <c r="G61" s="56">
        <f t="shared" si="1"/>
        <v>6382.056100529584</v>
      </c>
      <c r="H61" s="54">
        <v>40</v>
      </c>
      <c r="I61" s="55">
        <v>0</v>
      </c>
      <c r="J61" s="56">
        <f t="shared" si="23"/>
        <v>40</v>
      </c>
      <c r="K61" s="54">
        <v>39</v>
      </c>
      <c r="L61" s="55">
        <v>41</v>
      </c>
      <c r="M61" s="56">
        <f t="shared" si="24"/>
        <v>80</v>
      </c>
      <c r="N61" s="32">
        <f t="shared" si="10"/>
        <v>0.17864445709536675</v>
      </c>
      <c r="O61" s="32">
        <f t="shared" si="11"/>
        <v>0.30593221894170231</v>
      </c>
      <c r="P61" s="33">
        <f t="shared" si="12"/>
        <v>0.22408904847365113</v>
      </c>
      <c r="Q61" s="41"/>
      <c r="R61" s="57">
        <f t="shared" si="7"/>
        <v>41.409332890257666</v>
      </c>
      <c r="S61" s="57">
        <f t="shared" si="8"/>
        <v>75.871190297542171</v>
      </c>
      <c r="T61" s="57">
        <f t="shared" si="9"/>
        <v>53.183800837746531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3224.7299437240281</v>
      </c>
      <c r="F62" s="55">
        <v>3045.0696659547457</v>
      </c>
      <c r="G62" s="56">
        <f t="shared" si="1"/>
        <v>6269.7996096787738</v>
      </c>
      <c r="H62" s="54">
        <v>40</v>
      </c>
      <c r="I62" s="55">
        <v>0</v>
      </c>
      <c r="J62" s="56">
        <f t="shared" si="23"/>
        <v>40</v>
      </c>
      <c r="K62" s="54">
        <v>39</v>
      </c>
      <c r="L62" s="55">
        <v>41</v>
      </c>
      <c r="M62" s="56">
        <f t="shared" si="24"/>
        <v>80</v>
      </c>
      <c r="N62" s="32">
        <f t="shared" si="10"/>
        <v>0.17609927608803125</v>
      </c>
      <c r="O62" s="32">
        <f t="shared" si="11"/>
        <v>0.29947577359901117</v>
      </c>
      <c r="P62" s="33">
        <f t="shared" si="12"/>
        <v>0.22014745820501314</v>
      </c>
      <c r="Q62" s="41"/>
      <c r="R62" s="57">
        <f t="shared" si="7"/>
        <v>40.819366376253519</v>
      </c>
      <c r="S62" s="57">
        <f t="shared" si="8"/>
        <v>74.269991852554767</v>
      </c>
      <c r="T62" s="57">
        <f t="shared" si="9"/>
        <v>52.248330080656451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3238.5232776191947</v>
      </c>
      <c r="F63" s="55">
        <v>2840.0480930798003</v>
      </c>
      <c r="G63" s="56">
        <f t="shared" si="1"/>
        <v>6078.5713706989955</v>
      </c>
      <c r="H63" s="54">
        <v>40</v>
      </c>
      <c r="I63" s="55">
        <v>0</v>
      </c>
      <c r="J63" s="56">
        <f t="shared" si="23"/>
        <v>40</v>
      </c>
      <c r="K63" s="54">
        <v>39</v>
      </c>
      <c r="L63" s="55">
        <v>41</v>
      </c>
      <c r="M63" s="56">
        <f t="shared" si="24"/>
        <v>80</v>
      </c>
      <c r="N63" s="32">
        <f t="shared" si="10"/>
        <v>0.17685251625268647</v>
      </c>
      <c r="O63" s="32">
        <f t="shared" si="11"/>
        <v>0.27931236163255313</v>
      </c>
      <c r="P63" s="33">
        <f t="shared" si="12"/>
        <v>0.2134329835217344</v>
      </c>
      <c r="Q63" s="41"/>
      <c r="R63" s="57">
        <f t="shared" si="7"/>
        <v>40.993965539483476</v>
      </c>
      <c r="S63" s="57">
        <f t="shared" si="8"/>
        <v>69.269465684873182</v>
      </c>
      <c r="T63" s="57">
        <f t="shared" si="9"/>
        <v>50.654761422491632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3226.6486829288338</v>
      </c>
      <c r="F64" s="55">
        <v>2687.1404976085382</v>
      </c>
      <c r="G64" s="56">
        <f t="shared" si="1"/>
        <v>5913.789180537372</v>
      </c>
      <c r="H64" s="54">
        <v>28</v>
      </c>
      <c r="I64" s="55">
        <v>0</v>
      </c>
      <c r="J64" s="56">
        <f t="shared" si="23"/>
        <v>28</v>
      </c>
      <c r="K64" s="54">
        <v>39</v>
      </c>
      <c r="L64" s="55">
        <v>41</v>
      </c>
      <c r="M64" s="56">
        <f t="shared" si="24"/>
        <v>80</v>
      </c>
      <c r="N64" s="3">
        <f t="shared" si="10"/>
        <v>0.20525754980463318</v>
      </c>
      <c r="O64" s="3">
        <f t="shared" si="11"/>
        <v>0.26427424248707104</v>
      </c>
      <c r="P64" s="4">
        <f t="shared" si="12"/>
        <v>0.22843746834585027</v>
      </c>
      <c r="Q64" s="41"/>
      <c r="R64" s="57">
        <f t="shared" si="7"/>
        <v>48.158935566101995</v>
      </c>
      <c r="S64" s="57">
        <f t="shared" si="8"/>
        <v>65.540012136793621</v>
      </c>
      <c r="T64" s="57">
        <f t="shared" si="9"/>
        <v>54.757307227197892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3131.9901081331636</v>
      </c>
      <c r="F65" s="55">
        <v>2410.4702755985531</v>
      </c>
      <c r="G65" s="56">
        <f t="shared" si="1"/>
        <v>5542.4603837317172</v>
      </c>
      <c r="H65" s="54">
        <v>1</v>
      </c>
      <c r="I65" s="55">
        <v>0</v>
      </c>
      <c r="J65" s="56">
        <f t="shared" si="23"/>
        <v>1</v>
      </c>
      <c r="K65" s="54">
        <v>39</v>
      </c>
      <c r="L65" s="55">
        <v>41</v>
      </c>
      <c r="M65" s="56">
        <f t="shared" si="24"/>
        <v>80</v>
      </c>
      <c r="N65" s="3">
        <f t="shared" si="10"/>
        <v>0.31674657242447041</v>
      </c>
      <c r="O65" s="3">
        <f t="shared" si="11"/>
        <v>0.23706434653801664</v>
      </c>
      <c r="P65" s="4">
        <f t="shared" si="12"/>
        <v>0.27634924131091532</v>
      </c>
      <c r="Q65" s="41"/>
      <c r="R65" s="57">
        <f t="shared" si="7"/>
        <v>78.299752703329091</v>
      </c>
      <c r="S65" s="57">
        <f t="shared" si="8"/>
        <v>58.791957941428123</v>
      </c>
      <c r="T65" s="57">
        <f t="shared" si="9"/>
        <v>68.425436836194038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1687.1109305363282</v>
      </c>
      <c r="F66" s="55">
        <v>1464.8179115642308</v>
      </c>
      <c r="G66" s="56">
        <f t="shared" si="1"/>
        <v>3151.928842100559</v>
      </c>
      <c r="H66" s="54">
        <v>1</v>
      </c>
      <c r="I66" s="55">
        <v>0</v>
      </c>
      <c r="J66" s="56">
        <f t="shared" si="23"/>
        <v>1</v>
      </c>
      <c r="K66" s="54">
        <v>39</v>
      </c>
      <c r="L66" s="55">
        <v>41</v>
      </c>
      <c r="M66" s="56">
        <f t="shared" si="24"/>
        <v>80</v>
      </c>
      <c r="N66" s="3">
        <f t="shared" si="10"/>
        <v>0.17062206012705583</v>
      </c>
      <c r="O66" s="3">
        <f t="shared" si="11"/>
        <v>0.14406155699884252</v>
      </c>
      <c r="P66" s="4">
        <f t="shared" si="12"/>
        <v>0.15715640417334259</v>
      </c>
      <c r="Q66" s="41"/>
      <c r="R66" s="57">
        <f t="shared" si="7"/>
        <v>42.177773263408206</v>
      </c>
      <c r="S66" s="57">
        <f t="shared" si="8"/>
        <v>35.727266135712945</v>
      </c>
      <c r="T66" s="57">
        <f t="shared" si="9"/>
        <v>38.912701754327891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1300.6535857888869</v>
      </c>
      <c r="F67" s="55">
        <v>1368.9734462406411</v>
      </c>
      <c r="G67" s="56">
        <f t="shared" si="1"/>
        <v>2669.627032029528</v>
      </c>
      <c r="H67" s="54">
        <v>1</v>
      </c>
      <c r="I67" s="55">
        <v>0</v>
      </c>
      <c r="J67" s="56">
        <f t="shared" si="23"/>
        <v>1</v>
      </c>
      <c r="K67" s="54">
        <v>39</v>
      </c>
      <c r="L67" s="55">
        <v>41</v>
      </c>
      <c r="M67" s="56">
        <f t="shared" si="24"/>
        <v>80</v>
      </c>
      <c r="N67" s="3">
        <f t="shared" si="10"/>
        <v>0.13153859079580166</v>
      </c>
      <c r="O67" s="3">
        <f t="shared" si="11"/>
        <v>0.13463546874907958</v>
      </c>
      <c r="P67" s="4">
        <f t="shared" si="12"/>
        <v>0.1331086473887878</v>
      </c>
      <c r="Q67" s="41"/>
      <c r="R67" s="57">
        <f t="shared" si="7"/>
        <v>32.516339644722173</v>
      </c>
      <c r="S67" s="57">
        <f t="shared" si="8"/>
        <v>33.389596249771735</v>
      </c>
      <c r="T67" s="57">
        <f t="shared" si="9"/>
        <v>32.958358420117627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847.94769821412808</v>
      </c>
      <c r="F68" s="55">
        <v>1332.9747957546244</v>
      </c>
      <c r="G68" s="56">
        <f t="shared" si="1"/>
        <v>2180.9224939687524</v>
      </c>
      <c r="H68" s="54">
        <v>1</v>
      </c>
      <c r="I68" s="55">
        <v>1</v>
      </c>
      <c r="J68" s="56">
        <f t="shared" si="23"/>
        <v>2</v>
      </c>
      <c r="K68" s="54">
        <v>39</v>
      </c>
      <c r="L68" s="55">
        <v>78</v>
      </c>
      <c r="M68" s="56">
        <f t="shared" si="24"/>
        <v>117</v>
      </c>
      <c r="N68" s="3">
        <f t="shared" si="10"/>
        <v>8.5755228379260529E-2</v>
      </c>
      <c r="O68" s="3">
        <f t="shared" si="11"/>
        <v>6.8147995692976707E-2</v>
      </c>
      <c r="P68" s="4">
        <f t="shared" si="12"/>
        <v>7.4060122723741934E-2</v>
      </c>
      <c r="Q68" s="41"/>
      <c r="R68" s="57">
        <f t="shared" si="7"/>
        <v>21.198692455353203</v>
      </c>
      <c r="S68" s="57">
        <f t="shared" si="8"/>
        <v>16.873098680438282</v>
      </c>
      <c r="T68" s="57">
        <f t="shared" si="9"/>
        <v>18.327079781250021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579.83411251891721</v>
      </c>
      <c r="F69" s="60">
        <v>514.00000000202704</v>
      </c>
      <c r="G69" s="61">
        <f t="shared" si="1"/>
        <v>1093.8341125209442</v>
      </c>
      <c r="H69" s="66">
        <v>1</v>
      </c>
      <c r="I69" s="60">
        <v>1</v>
      </c>
      <c r="J69" s="61">
        <f t="shared" si="23"/>
        <v>2</v>
      </c>
      <c r="K69" s="66">
        <v>39</v>
      </c>
      <c r="L69" s="60">
        <v>80</v>
      </c>
      <c r="M69" s="61">
        <f t="shared" si="24"/>
        <v>119</v>
      </c>
      <c r="N69" s="6">
        <f t="shared" si="10"/>
        <v>5.8640181282252957E-2</v>
      </c>
      <c r="O69" s="6">
        <f t="shared" si="11"/>
        <v>2.5628240925509926E-2</v>
      </c>
      <c r="P69" s="7">
        <f t="shared" si="12"/>
        <v>3.6529325157659102E-2</v>
      </c>
      <c r="Q69" s="41"/>
      <c r="R69" s="57">
        <f t="shared" si="7"/>
        <v>14.495852812972931</v>
      </c>
      <c r="S69" s="57">
        <f t="shared" si="8"/>
        <v>6.3456790123707041</v>
      </c>
      <c r="T69" s="57">
        <f t="shared" si="9"/>
        <v>9.0399513431482994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5908.9999999605561</v>
      </c>
      <c r="F70" s="55">
        <v>1074.9481419417207</v>
      </c>
      <c r="G70" s="64">
        <f t="shared" si="1"/>
        <v>6983.9481419022768</v>
      </c>
      <c r="H70" s="65">
        <v>253</v>
      </c>
      <c r="I70" s="63">
        <v>158</v>
      </c>
      <c r="J70" s="64">
        <f t="shared" si="23"/>
        <v>411</v>
      </c>
      <c r="K70" s="65">
        <v>0</v>
      </c>
      <c r="L70" s="63">
        <v>0</v>
      </c>
      <c r="M70" s="64">
        <f t="shared" si="24"/>
        <v>0</v>
      </c>
      <c r="N70" s="15">
        <f t="shared" si="10"/>
        <v>0.10812838530157656</v>
      </c>
      <c r="O70" s="15">
        <f t="shared" si="11"/>
        <v>3.1497542837017133E-2</v>
      </c>
      <c r="P70" s="16">
        <f t="shared" si="12"/>
        <v>7.866932664123498E-2</v>
      </c>
      <c r="Q70" s="41"/>
      <c r="R70" s="57">
        <f t="shared" si="7"/>
        <v>23.355731225140538</v>
      </c>
      <c r="S70" s="57">
        <f t="shared" si="8"/>
        <v>6.8034692527957006</v>
      </c>
      <c r="T70" s="57">
        <f t="shared" si="9"/>
        <v>16.992574554506756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8047.5316284579767</v>
      </c>
      <c r="F71" s="55">
        <v>1554.4970936235227</v>
      </c>
      <c r="G71" s="56">
        <f t="shared" ref="G71:G84" si="25">+E71+F71</f>
        <v>9602.0287220814989</v>
      </c>
      <c r="H71" s="54">
        <v>240</v>
      </c>
      <c r="I71" s="55">
        <v>160</v>
      </c>
      <c r="J71" s="56">
        <f t="shared" si="23"/>
        <v>400</v>
      </c>
      <c r="K71" s="54">
        <v>0</v>
      </c>
      <c r="L71" s="55">
        <v>0</v>
      </c>
      <c r="M71" s="56">
        <f t="shared" si="24"/>
        <v>0</v>
      </c>
      <c r="N71" s="3">
        <f t="shared" si="10"/>
        <v>0.15523787863537764</v>
      </c>
      <c r="O71" s="3">
        <f t="shared" si="11"/>
        <v>4.4979661273828783E-2</v>
      </c>
      <c r="P71" s="4">
        <f t="shared" si="12"/>
        <v>0.11113459169075809</v>
      </c>
      <c r="Q71" s="41"/>
      <c r="R71" s="57">
        <f t="shared" ref="R71:R86" si="26">+E71/(H71+K71)</f>
        <v>33.531381785241571</v>
      </c>
      <c r="S71" s="57">
        <f t="shared" ref="S71:S86" si="27">+F71/(I71+L71)</f>
        <v>9.7156068351470175</v>
      </c>
      <c r="T71" s="57">
        <f t="shared" ref="T71:T86" si="28">+G71/(J71+M71)</f>
        <v>24.005071805203748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11165.926096362899</v>
      </c>
      <c r="F72" s="55">
        <v>2371.1567393082078</v>
      </c>
      <c r="G72" s="56">
        <f t="shared" si="25"/>
        <v>13537.082835671106</v>
      </c>
      <c r="H72" s="54">
        <v>240</v>
      </c>
      <c r="I72" s="55">
        <v>197</v>
      </c>
      <c r="J72" s="56">
        <f t="shared" si="23"/>
        <v>437</v>
      </c>
      <c r="K72" s="54">
        <v>0</v>
      </c>
      <c r="L72" s="55">
        <v>0</v>
      </c>
      <c r="M72" s="56">
        <f t="shared" si="24"/>
        <v>0</v>
      </c>
      <c r="N72" s="3">
        <f t="shared" si="10"/>
        <v>0.21539209290823494</v>
      </c>
      <c r="O72" s="3">
        <f t="shared" si="11"/>
        <v>5.5723743638564763E-2</v>
      </c>
      <c r="P72" s="4">
        <f t="shared" si="12"/>
        <v>0.14341345490794882</v>
      </c>
      <c r="Q72" s="41"/>
      <c r="R72" s="57">
        <f t="shared" si="26"/>
        <v>46.524692068178744</v>
      </c>
      <c r="S72" s="57">
        <f t="shared" si="27"/>
        <v>12.036328625929988</v>
      </c>
      <c r="T72" s="57">
        <f t="shared" si="28"/>
        <v>30.977306260116947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12491.048447403124</v>
      </c>
      <c r="F73" s="55">
        <v>2798.1269560351598</v>
      </c>
      <c r="G73" s="56">
        <f t="shared" si="25"/>
        <v>15289.175403438283</v>
      </c>
      <c r="H73" s="54">
        <v>240</v>
      </c>
      <c r="I73" s="55">
        <v>199</v>
      </c>
      <c r="J73" s="56">
        <f t="shared" si="23"/>
        <v>439</v>
      </c>
      <c r="K73" s="54">
        <v>0</v>
      </c>
      <c r="L73" s="55">
        <v>0</v>
      </c>
      <c r="M73" s="56">
        <f t="shared" si="24"/>
        <v>0</v>
      </c>
      <c r="N73" s="3">
        <f t="shared" ref="N73" si="29">+E73/(H73*216+K73*248)</f>
        <v>0.24095386665515284</v>
      </c>
      <c r="O73" s="3">
        <f t="shared" ref="O73" si="30">+F73/(I73*216+L73*248)</f>
        <v>6.5096942025757484E-2</v>
      </c>
      <c r="P73" s="4">
        <f t="shared" ref="P73" si="31">+G73/(J73*216+M73*248)</f>
        <v>0.16123740195982328</v>
      </c>
      <c r="Q73" s="41"/>
      <c r="R73" s="57">
        <f t="shared" si="26"/>
        <v>52.046035197513014</v>
      </c>
      <c r="S73" s="57">
        <f t="shared" si="27"/>
        <v>14.060939477563617</v>
      </c>
      <c r="T73" s="57">
        <f t="shared" si="28"/>
        <v>34.827278823321826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13766.363670602314</v>
      </c>
      <c r="F74" s="55">
        <v>3373.791583630371</v>
      </c>
      <c r="G74" s="56">
        <f t="shared" si="25"/>
        <v>17140.155254232683</v>
      </c>
      <c r="H74" s="54">
        <v>203</v>
      </c>
      <c r="I74" s="55">
        <v>199</v>
      </c>
      <c r="J74" s="56">
        <f t="shared" si="23"/>
        <v>402</v>
      </c>
      <c r="K74" s="54">
        <v>0</v>
      </c>
      <c r="L74" s="55">
        <v>0</v>
      </c>
      <c r="M74" s="56">
        <f t="shared" si="24"/>
        <v>0</v>
      </c>
      <c r="N74" s="3">
        <f t="shared" si="10"/>
        <v>0.31395647853043041</v>
      </c>
      <c r="O74" s="3">
        <f t="shared" si="11"/>
        <v>7.8489474772714757E-2</v>
      </c>
      <c r="P74" s="4">
        <f t="shared" si="12"/>
        <v>0.19739445428220798</v>
      </c>
      <c r="Q74" s="41"/>
      <c r="R74" s="57">
        <f t="shared" si="26"/>
        <v>67.814599362572977</v>
      </c>
      <c r="S74" s="57">
        <f t="shared" si="27"/>
        <v>16.953726550906385</v>
      </c>
      <c r="T74" s="57">
        <f t="shared" si="28"/>
        <v>42.637202124956922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14113.352361703175</v>
      </c>
      <c r="F75" s="55">
        <v>3609.098414335831</v>
      </c>
      <c r="G75" s="56">
        <f t="shared" si="25"/>
        <v>17722.450776039004</v>
      </c>
      <c r="H75" s="54">
        <v>203</v>
      </c>
      <c r="I75" s="55">
        <v>199</v>
      </c>
      <c r="J75" s="56">
        <f t="shared" si="23"/>
        <v>402</v>
      </c>
      <c r="K75" s="54">
        <v>0</v>
      </c>
      <c r="L75" s="55">
        <v>0</v>
      </c>
      <c r="M75" s="56">
        <f t="shared" si="24"/>
        <v>0</v>
      </c>
      <c r="N75" s="3">
        <f t="shared" si="10"/>
        <v>0.32186992249824792</v>
      </c>
      <c r="O75" s="3">
        <f t="shared" si="11"/>
        <v>8.3963763594263705E-2</v>
      </c>
      <c r="P75" s="4">
        <f t="shared" si="12"/>
        <v>0.20410045577712138</v>
      </c>
      <c r="Q75" s="41"/>
      <c r="R75" s="57">
        <f t="shared" si="26"/>
        <v>69.523903259621548</v>
      </c>
      <c r="S75" s="57">
        <f t="shared" si="27"/>
        <v>18.136172936360961</v>
      </c>
      <c r="T75" s="57">
        <f t="shared" si="28"/>
        <v>44.085698447858221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14109.755450815466</v>
      </c>
      <c r="F76" s="55">
        <v>5365.3977480447993</v>
      </c>
      <c r="G76" s="56">
        <f t="shared" si="25"/>
        <v>19475.153198860266</v>
      </c>
      <c r="H76" s="54">
        <v>201</v>
      </c>
      <c r="I76" s="55">
        <v>199</v>
      </c>
      <c r="J76" s="56">
        <f t="shared" si="23"/>
        <v>400</v>
      </c>
      <c r="K76" s="54">
        <v>0</v>
      </c>
      <c r="L76" s="55">
        <v>0</v>
      </c>
      <c r="M76" s="56">
        <f t="shared" si="24"/>
        <v>0</v>
      </c>
      <c r="N76" s="3">
        <f t="shared" si="10"/>
        <v>0.32498976070608682</v>
      </c>
      <c r="O76" s="3">
        <f t="shared" si="11"/>
        <v>0.12482313763364972</v>
      </c>
      <c r="P76" s="4">
        <f t="shared" si="12"/>
        <v>0.22540686572754937</v>
      </c>
      <c r="Q76" s="41"/>
      <c r="R76" s="57">
        <f t="shared" si="26"/>
        <v>70.19778831251476</v>
      </c>
      <c r="S76" s="57">
        <f t="shared" si="27"/>
        <v>26.961797728868337</v>
      </c>
      <c r="T76" s="57">
        <f t="shared" si="28"/>
        <v>48.687882997150666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13688.627028815259</v>
      </c>
      <c r="F77" s="55">
        <v>6009.6062768036154</v>
      </c>
      <c r="G77" s="56">
        <f t="shared" si="25"/>
        <v>19698.233305618873</v>
      </c>
      <c r="H77" s="54">
        <v>187</v>
      </c>
      <c r="I77" s="55">
        <v>199</v>
      </c>
      <c r="J77" s="56">
        <f t="shared" si="23"/>
        <v>386</v>
      </c>
      <c r="K77" s="54">
        <v>0</v>
      </c>
      <c r="L77" s="55">
        <v>0</v>
      </c>
      <c r="M77" s="56">
        <f t="shared" si="24"/>
        <v>0</v>
      </c>
      <c r="N77" s="3">
        <f t="shared" si="10"/>
        <v>0.33889450952701672</v>
      </c>
      <c r="O77" s="3">
        <f t="shared" si="11"/>
        <v>0.13981030794722724</v>
      </c>
      <c r="P77" s="4">
        <f t="shared" si="12"/>
        <v>0.23625783565557082</v>
      </c>
      <c r="Q77" s="41"/>
      <c r="R77" s="57">
        <f t="shared" si="26"/>
        <v>73.201214057835614</v>
      </c>
      <c r="S77" s="57">
        <f t="shared" si="27"/>
        <v>30.199026516601084</v>
      </c>
      <c r="T77" s="57">
        <f t="shared" si="28"/>
        <v>51.031692501603295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6188.0935778360963</v>
      </c>
      <c r="F78" s="55">
        <v>4644.1722170992407</v>
      </c>
      <c r="G78" s="56">
        <f t="shared" si="25"/>
        <v>10832.265794935338</v>
      </c>
      <c r="H78" s="54">
        <v>206</v>
      </c>
      <c r="I78" s="55">
        <v>202</v>
      </c>
      <c r="J78" s="56">
        <f t="shared" si="23"/>
        <v>408</v>
      </c>
      <c r="K78" s="54">
        <v>0</v>
      </c>
      <c r="L78" s="55">
        <v>0</v>
      </c>
      <c r="M78" s="56">
        <f t="shared" si="24"/>
        <v>0</v>
      </c>
      <c r="N78" s="3">
        <f t="shared" si="10"/>
        <v>0.13907078339257678</v>
      </c>
      <c r="O78" s="3">
        <f t="shared" si="11"/>
        <v>0.10643959060091769</v>
      </c>
      <c r="P78" s="4">
        <f t="shared" si="12"/>
        <v>0.12291514382415734</v>
      </c>
      <c r="Q78" s="41"/>
      <c r="R78" s="57">
        <f t="shared" si="26"/>
        <v>30.039289212796582</v>
      </c>
      <c r="S78" s="57">
        <f t="shared" si="27"/>
        <v>22.99095156979822</v>
      </c>
      <c r="T78" s="57">
        <f t="shared" si="28"/>
        <v>26.549671066017986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5844.3852412311116</v>
      </c>
      <c r="F79" s="55">
        <v>4397.7306155153037</v>
      </c>
      <c r="G79" s="56">
        <f t="shared" si="25"/>
        <v>10242.115856746415</v>
      </c>
      <c r="H79" s="54">
        <v>204</v>
      </c>
      <c r="I79" s="55">
        <v>202</v>
      </c>
      <c r="J79" s="56">
        <f t="shared" si="23"/>
        <v>406</v>
      </c>
      <c r="K79" s="54">
        <v>0</v>
      </c>
      <c r="L79" s="55">
        <v>0</v>
      </c>
      <c r="M79" s="56">
        <f t="shared" si="24"/>
        <v>0</v>
      </c>
      <c r="N79" s="3">
        <f t="shared" si="10"/>
        <v>0.13263401509692974</v>
      </c>
      <c r="O79" s="3">
        <f t="shared" si="11"/>
        <v>0.10079140574613366</v>
      </c>
      <c r="P79" s="4">
        <f t="shared" si="12"/>
        <v>0.11679114049382429</v>
      </c>
      <c r="Q79" s="41"/>
      <c r="R79" s="57">
        <f t="shared" si="26"/>
        <v>28.648947260936822</v>
      </c>
      <c r="S79" s="57">
        <f t="shared" si="27"/>
        <v>21.77094364116487</v>
      </c>
      <c r="T79" s="57">
        <f t="shared" si="28"/>
        <v>25.226886346666049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4725.0624228047627</v>
      </c>
      <c r="F80" s="55">
        <v>3026.4499387644191</v>
      </c>
      <c r="G80" s="56">
        <f t="shared" si="25"/>
        <v>7751.5123615691818</v>
      </c>
      <c r="H80" s="54">
        <v>204</v>
      </c>
      <c r="I80" s="55">
        <v>202</v>
      </c>
      <c r="J80" s="56">
        <f t="shared" si="23"/>
        <v>406</v>
      </c>
      <c r="K80" s="54">
        <v>0</v>
      </c>
      <c r="L80" s="55">
        <v>0</v>
      </c>
      <c r="M80" s="56">
        <f t="shared" si="24"/>
        <v>0</v>
      </c>
      <c r="N80" s="3">
        <f t="shared" si="10"/>
        <v>0.10723180879640438</v>
      </c>
      <c r="O80" s="3">
        <f t="shared" si="11"/>
        <v>6.9363080738091748E-2</v>
      </c>
      <c r="P80" s="4">
        <f t="shared" si="12"/>
        <v>8.8390717496455731E-2</v>
      </c>
      <c r="Q80" s="41"/>
      <c r="R80" s="57">
        <f t="shared" si="26"/>
        <v>23.162070700023346</v>
      </c>
      <c r="S80" s="57">
        <f t="shared" si="27"/>
        <v>14.982425439427818</v>
      </c>
      <c r="T80" s="57">
        <f t="shared" si="28"/>
        <v>19.092394979234438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4173.9450092810512</v>
      </c>
      <c r="F81" s="55">
        <v>2406.0733063494249</v>
      </c>
      <c r="G81" s="56">
        <f t="shared" si="25"/>
        <v>6580.0183156304756</v>
      </c>
      <c r="H81" s="54">
        <v>204</v>
      </c>
      <c r="I81" s="55">
        <v>202</v>
      </c>
      <c r="J81" s="56">
        <f t="shared" si="23"/>
        <v>406</v>
      </c>
      <c r="K81" s="54">
        <v>0</v>
      </c>
      <c r="L81" s="55">
        <v>0</v>
      </c>
      <c r="M81" s="56">
        <f t="shared" si="24"/>
        <v>0</v>
      </c>
      <c r="N81" s="3">
        <f t="shared" si="10"/>
        <v>9.4724605330452322E-2</v>
      </c>
      <c r="O81" s="3">
        <f t="shared" ref="O81:O86" si="32">+F81/(I81*216+L81*248)</f>
        <v>5.5144694406614986E-2</v>
      </c>
      <c r="P81" s="4">
        <f t="shared" ref="P81:P86" si="33">+G81/(J81*216+M81*248)</f>
        <v>7.5032137333863297E-2</v>
      </c>
      <c r="Q81" s="41"/>
      <c r="R81" s="57">
        <f t="shared" si="26"/>
        <v>20.460514751377701</v>
      </c>
      <c r="S81" s="57">
        <f t="shared" si="27"/>
        <v>11.911253991828836</v>
      </c>
      <c r="T81" s="57">
        <f t="shared" si="28"/>
        <v>16.206941664114471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3823.7631570141625</v>
      </c>
      <c r="F82" s="55">
        <v>1811.8072740223838</v>
      </c>
      <c r="G82" s="56">
        <f t="shared" si="25"/>
        <v>5635.5704310365463</v>
      </c>
      <c r="H82" s="54">
        <v>204</v>
      </c>
      <c r="I82" s="55">
        <v>202</v>
      </c>
      <c r="J82" s="56">
        <f t="shared" si="23"/>
        <v>406</v>
      </c>
      <c r="K82" s="54">
        <v>0</v>
      </c>
      <c r="L82" s="55">
        <v>0</v>
      </c>
      <c r="M82" s="56">
        <f t="shared" si="24"/>
        <v>0</v>
      </c>
      <c r="N82" s="3">
        <f t="shared" ref="N82:N86" si="34">+E82/(H82*216+K82*248)</f>
        <v>8.6777486315680885E-2</v>
      </c>
      <c r="O82" s="3">
        <f t="shared" si="32"/>
        <v>4.1524735836596618E-2</v>
      </c>
      <c r="P82" s="4">
        <f t="shared" si="33"/>
        <v>6.4262571052688219E-2</v>
      </c>
      <c r="Q82" s="41"/>
      <c r="R82" s="57">
        <f t="shared" si="26"/>
        <v>18.743937044187071</v>
      </c>
      <c r="S82" s="57">
        <f t="shared" si="27"/>
        <v>8.9693429407048697</v>
      </c>
      <c r="T82" s="57">
        <f t="shared" si="28"/>
        <v>13.880715347380656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3046.987098976696</v>
      </c>
      <c r="F83" s="55">
        <v>1579.6864030510353</v>
      </c>
      <c r="G83" s="56">
        <f t="shared" si="25"/>
        <v>4626.673502027731</v>
      </c>
      <c r="H83" s="54">
        <v>196</v>
      </c>
      <c r="I83" s="55">
        <v>201</v>
      </c>
      <c r="J83" s="56">
        <f t="shared" si="23"/>
        <v>397</v>
      </c>
      <c r="K83" s="54">
        <v>0</v>
      </c>
      <c r="L83" s="55">
        <v>0</v>
      </c>
      <c r="M83" s="56">
        <f t="shared" si="24"/>
        <v>0</v>
      </c>
      <c r="N83" s="3">
        <f t="shared" si="34"/>
        <v>7.1971539563886425E-2</v>
      </c>
      <c r="O83" s="3">
        <f t="shared" si="32"/>
        <v>3.638489043327426E-2</v>
      </c>
      <c r="P83" s="4">
        <f t="shared" si="33"/>
        <v>5.395411771186364E-2</v>
      </c>
      <c r="Q83" s="41"/>
      <c r="R83" s="57">
        <f t="shared" si="26"/>
        <v>15.54585254579947</v>
      </c>
      <c r="S83" s="57">
        <f t="shared" si="27"/>
        <v>7.85913633358724</v>
      </c>
      <c r="T83" s="57">
        <f t="shared" si="28"/>
        <v>11.654089425762546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1597.5089565887977</v>
      </c>
      <c r="F84" s="60">
        <v>1418.9999999895319</v>
      </c>
      <c r="G84" s="61">
        <f t="shared" si="25"/>
        <v>3016.5089565783296</v>
      </c>
      <c r="H84" s="66">
        <v>163</v>
      </c>
      <c r="I84" s="60">
        <v>242</v>
      </c>
      <c r="J84" s="61">
        <f t="shared" si="23"/>
        <v>405</v>
      </c>
      <c r="K84" s="66">
        <v>0</v>
      </c>
      <c r="L84" s="60">
        <v>0</v>
      </c>
      <c r="M84" s="61">
        <f t="shared" si="24"/>
        <v>0</v>
      </c>
      <c r="N84" s="6">
        <f t="shared" si="34"/>
        <v>4.5373465024676145E-2</v>
      </c>
      <c r="O84" s="6">
        <f t="shared" si="32"/>
        <v>2.7146464646264384E-2</v>
      </c>
      <c r="P84" s="7">
        <f t="shared" si="33"/>
        <v>3.448226973683504E-2</v>
      </c>
      <c r="Q84" s="41"/>
      <c r="R84" s="57">
        <f t="shared" si="26"/>
        <v>9.8006684453300466</v>
      </c>
      <c r="S84" s="57">
        <f t="shared" si="27"/>
        <v>5.8636363635931072</v>
      </c>
      <c r="T84" s="57">
        <f t="shared" si="28"/>
        <v>7.4481702631563698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1383.5542296499229</v>
      </c>
      <c r="F85" s="55">
        <v>355.91646599799793</v>
      </c>
      <c r="G85" s="64">
        <f t="shared" ref="G85:G86" si="35">+E85+F85</f>
        <v>1739.4706956479208</v>
      </c>
      <c r="H85" s="68">
        <v>21</v>
      </c>
      <c r="I85" s="63">
        <v>22</v>
      </c>
      <c r="J85" s="95">
        <f t="shared" si="23"/>
        <v>43</v>
      </c>
      <c r="K85" s="68">
        <v>0</v>
      </c>
      <c r="L85" s="96">
        <v>0</v>
      </c>
      <c r="M85" s="97">
        <f t="shared" si="24"/>
        <v>0</v>
      </c>
      <c r="N85" s="3">
        <f t="shared" si="34"/>
        <v>0.30501636456127051</v>
      </c>
      <c r="O85" s="3">
        <f t="shared" si="32"/>
        <v>7.4898246211699895E-2</v>
      </c>
      <c r="P85" s="4">
        <f t="shared" si="33"/>
        <v>0.18728151331265297</v>
      </c>
      <c r="Q85" s="41"/>
      <c r="R85" s="57">
        <f t="shared" si="26"/>
        <v>65.883534745234428</v>
      </c>
      <c r="S85" s="57">
        <f t="shared" si="27"/>
        <v>16.178021181727178</v>
      </c>
      <c r="T85" s="57">
        <f t="shared" si="28"/>
        <v>40.452806875533042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1086.801441638926</v>
      </c>
      <c r="F86" s="60">
        <v>265.99999999964513</v>
      </c>
      <c r="G86" s="61">
        <f t="shared" si="35"/>
        <v>1352.8014416385711</v>
      </c>
      <c r="H86" s="69">
        <v>21</v>
      </c>
      <c r="I86" s="60">
        <v>21</v>
      </c>
      <c r="J86" s="98">
        <f t="shared" si="23"/>
        <v>42</v>
      </c>
      <c r="K86" s="69">
        <v>0</v>
      </c>
      <c r="L86" s="99">
        <v>0</v>
      </c>
      <c r="M86" s="98">
        <f t="shared" si="24"/>
        <v>0</v>
      </c>
      <c r="N86" s="6">
        <f t="shared" si="34"/>
        <v>0.23959467408265564</v>
      </c>
      <c r="O86" s="6">
        <f t="shared" si="32"/>
        <v>5.8641975308563743E-2</v>
      </c>
      <c r="P86" s="7">
        <f t="shared" si="33"/>
        <v>0.14911832469560968</v>
      </c>
      <c r="Q86" s="41"/>
      <c r="R86" s="57">
        <f t="shared" si="26"/>
        <v>51.75244960185362</v>
      </c>
      <c r="S86" s="57">
        <f t="shared" si="27"/>
        <v>12.666666666649768</v>
      </c>
      <c r="T86" s="57">
        <f t="shared" si="28"/>
        <v>32.209558134251694</v>
      </c>
    </row>
    <row r="87" spans="2:20" x14ac:dyDescent="0.25">
      <c r="B87" s="28" t="s">
        <v>85</v>
      </c>
      <c r="Q87" s="41"/>
    </row>
    <row r="88" spans="2:20" x14ac:dyDescent="0.25">
      <c r="B88" s="105"/>
    </row>
    <row r="90" spans="2:20" x14ac:dyDescent="0.25">
      <c r="C90" t="s">
        <v>107</v>
      </c>
      <c r="D90" s="1">
        <f>(SUMPRODUCT((G5:G86)*(D5:D86)))/1000</f>
        <v>562810.71532628848</v>
      </c>
    </row>
    <row r="91" spans="2:20" x14ac:dyDescent="0.25">
      <c r="C91" t="s">
        <v>109</v>
      </c>
      <c r="D91" s="75">
        <f>SUMPRODUCT((((J5:J86)*216)+((M5:M86)*248))*((D5:D86))/1000)</f>
        <v>2993889.8919199994</v>
      </c>
    </row>
    <row r="92" spans="2:20" x14ac:dyDescent="0.25">
      <c r="C92" t="s">
        <v>108</v>
      </c>
      <c r="D92" s="82">
        <f>+D90/D91</f>
        <v>0.18798644427279007</v>
      </c>
    </row>
    <row r="93" spans="2:20" x14ac:dyDescent="0.25">
      <c r="C93"/>
      <c r="D93" s="77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4" workbookViewId="0">
      <selection activeCell="B89" sqref="B89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1406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0">
        <v>0.31639421490736241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3186.999999988062</v>
      </c>
      <c r="F5" s="55">
        <v>617.00846237949338</v>
      </c>
      <c r="G5" s="56">
        <f>+E5+F5</f>
        <v>3804.0084623675552</v>
      </c>
      <c r="H5" s="55">
        <v>187</v>
      </c>
      <c r="I5" s="55">
        <v>90</v>
      </c>
      <c r="J5" s="56">
        <f>+H5+I5</f>
        <v>277</v>
      </c>
      <c r="K5" s="55">
        <v>0</v>
      </c>
      <c r="L5" s="55">
        <v>0</v>
      </c>
      <c r="M5" s="56">
        <f>+K5+L5</f>
        <v>0</v>
      </c>
      <c r="N5" s="32">
        <f>+E5/(H5*216+K5*248)</f>
        <v>7.8901762724996577E-2</v>
      </c>
      <c r="O5" s="32">
        <f>+F5/(I5*216+L5*248)</f>
        <v>3.1739118435159128E-2</v>
      </c>
      <c r="P5" s="33">
        <f>+G5/(J5*216+M5*248)</f>
        <v>6.3578159887143257E-2</v>
      </c>
      <c r="Q5" s="41"/>
      <c r="R5" s="57">
        <f>+E5/(H5+K5)</f>
        <v>17.042780748599263</v>
      </c>
      <c r="S5" s="57">
        <f>+F5/(I5+L5)</f>
        <v>6.8556495819943706</v>
      </c>
      <c r="T5" s="57">
        <f>+G5/(J5+M5)</f>
        <v>13.732882535622943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5658.6432025062441</v>
      </c>
      <c r="F6" s="55">
        <v>1033.2797642981661</v>
      </c>
      <c r="G6" s="56">
        <f t="shared" ref="G6:G70" si="0">+E6+F6</f>
        <v>6691.92296680441</v>
      </c>
      <c r="H6" s="55">
        <v>185</v>
      </c>
      <c r="I6" s="55">
        <v>84</v>
      </c>
      <c r="J6" s="56">
        <f t="shared" ref="J6:J59" si="1">+H6+I6</f>
        <v>269</v>
      </c>
      <c r="K6" s="55">
        <v>0</v>
      </c>
      <c r="L6" s="55">
        <v>0</v>
      </c>
      <c r="M6" s="56">
        <f t="shared" ref="M6:M59" si="2">+K6+L6</f>
        <v>0</v>
      </c>
      <c r="N6" s="32">
        <f t="shared" ref="N6:N16" si="3">+E6/(H6*216+K6*248)</f>
        <v>0.1416076877504065</v>
      </c>
      <c r="O6" s="32">
        <f t="shared" ref="O6:O16" si="4">+F6/(I6*216+L6*248)</f>
        <v>5.6948840624898925E-2</v>
      </c>
      <c r="P6" s="33">
        <f t="shared" ref="P6:P16" si="5">+G6/(J6*216+M6*248)</f>
        <v>0.11517146783017365</v>
      </c>
      <c r="Q6" s="41"/>
      <c r="R6" s="57">
        <f t="shared" ref="R6:R70" si="6">+E6/(H6+K6)</f>
        <v>30.587260554087806</v>
      </c>
      <c r="S6" s="57">
        <f t="shared" ref="S6:S70" si="7">+F6/(I6+L6)</f>
        <v>12.300949574978167</v>
      </c>
      <c r="T6" s="57">
        <f t="shared" ref="T6:T70" si="8">+G6/(J6+M6)</f>
        <v>24.877037051317508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7648.682902670831</v>
      </c>
      <c r="F7" s="55">
        <v>1175.8485388138554</v>
      </c>
      <c r="G7" s="56">
        <f t="shared" si="0"/>
        <v>8824.5314414846871</v>
      </c>
      <c r="H7" s="55">
        <v>153</v>
      </c>
      <c r="I7" s="55">
        <v>63</v>
      </c>
      <c r="J7" s="56">
        <f t="shared" si="1"/>
        <v>216</v>
      </c>
      <c r="K7" s="55">
        <v>0</v>
      </c>
      <c r="L7" s="55">
        <v>0</v>
      </c>
      <c r="M7" s="56">
        <f t="shared" si="2"/>
        <v>0</v>
      </c>
      <c r="N7" s="32">
        <f t="shared" si="3"/>
        <v>0.23144162741076105</v>
      </c>
      <c r="O7" s="32">
        <f t="shared" si="4"/>
        <v>8.6408622781735403E-2</v>
      </c>
      <c r="P7" s="33">
        <f t="shared" si="5"/>
        <v>0.18914033439396191</v>
      </c>
      <c r="Q7" s="41"/>
      <c r="R7" s="57">
        <f t="shared" si="6"/>
        <v>49.991391520724385</v>
      </c>
      <c r="S7" s="57">
        <f t="shared" si="7"/>
        <v>18.664262520854848</v>
      </c>
      <c r="T7" s="57">
        <f t="shared" si="8"/>
        <v>40.854312229095775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9254.6138819982025</v>
      </c>
      <c r="F8" s="55">
        <v>1252.640857176737</v>
      </c>
      <c r="G8" s="56">
        <f t="shared" si="0"/>
        <v>10507.254739174939</v>
      </c>
      <c r="H8" s="55">
        <v>153</v>
      </c>
      <c r="I8" s="55">
        <v>82</v>
      </c>
      <c r="J8" s="56">
        <f t="shared" si="1"/>
        <v>235</v>
      </c>
      <c r="K8" s="55">
        <v>0</v>
      </c>
      <c r="L8" s="55">
        <v>0</v>
      </c>
      <c r="M8" s="56">
        <f t="shared" si="2"/>
        <v>0</v>
      </c>
      <c r="N8" s="32">
        <f t="shared" si="3"/>
        <v>0.28003552051555924</v>
      </c>
      <c r="O8" s="32">
        <f t="shared" si="4"/>
        <v>7.0722722288659501E-2</v>
      </c>
      <c r="P8" s="33">
        <f t="shared" si="5"/>
        <v>0.20699871432574743</v>
      </c>
      <c r="Q8" s="41"/>
      <c r="R8" s="57">
        <f t="shared" si="6"/>
        <v>60.487672431360799</v>
      </c>
      <c r="S8" s="57">
        <f t="shared" si="7"/>
        <v>15.27610801435045</v>
      </c>
      <c r="T8" s="57">
        <f t="shared" si="8"/>
        <v>44.711722294361444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11165.869986131662</v>
      </c>
      <c r="F9" s="55">
        <v>1577.3190418802722</v>
      </c>
      <c r="G9" s="56">
        <f t="shared" si="0"/>
        <v>12743.189028011933</v>
      </c>
      <c r="H9" s="55">
        <v>153</v>
      </c>
      <c r="I9" s="55">
        <v>94</v>
      </c>
      <c r="J9" s="56">
        <f t="shared" si="1"/>
        <v>247</v>
      </c>
      <c r="K9" s="55">
        <v>0</v>
      </c>
      <c r="L9" s="55">
        <v>0</v>
      </c>
      <c r="M9" s="56">
        <f t="shared" si="2"/>
        <v>0</v>
      </c>
      <c r="N9" s="32">
        <f t="shared" si="3"/>
        <v>0.33786825181952501</v>
      </c>
      <c r="O9" s="32">
        <f t="shared" si="4"/>
        <v>7.7685137996467299E-2</v>
      </c>
      <c r="P9" s="33">
        <f t="shared" si="5"/>
        <v>0.23885119635649898</v>
      </c>
      <c r="Q9" s="41"/>
      <c r="R9" s="57">
        <f t="shared" si="6"/>
        <v>72.979542393017397</v>
      </c>
      <c r="S9" s="57">
        <f t="shared" si="7"/>
        <v>16.779989807236937</v>
      </c>
      <c r="T9" s="57">
        <f t="shared" si="8"/>
        <v>51.591858413003777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12104.15364641351</v>
      </c>
      <c r="F10" s="55">
        <v>1787.3512397896513</v>
      </c>
      <c r="G10" s="56">
        <f t="shared" si="0"/>
        <v>13891.504886203162</v>
      </c>
      <c r="H10" s="55">
        <v>153</v>
      </c>
      <c r="I10" s="55">
        <v>94</v>
      </c>
      <c r="J10" s="56">
        <f t="shared" si="1"/>
        <v>247</v>
      </c>
      <c r="K10" s="55">
        <v>0</v>
      </c>
      <c r="L10" s="55">
        <v>0</v>
      </c>
      <c r="M10" s="56">
        <f t="shared" si="2"/>
        <v>0</v>
      </c>
      <c r="N10" s="32">
        <f t="shared" si="3"/>
        <v>0.36625979322238894</v>
      </c>
      <c r="O10" s="32">
        <f t="shared" si="4"/>
        <v>8.802951338601514E-2</v>
      </c>
      <c r="P10" s="33">
        <f t="shared" si="5"/>
        <v>0.26037458551138032</v>
      </c>
      <c r="Q10" s="41"/>
      <c r="R10" s="57">
        <f t="shared" si="6"/>
        <v>79.112115336036013</v>
      </c>
      <c r="S10" s="57">
        <f t="shared" si="7"/>
        <v>19.014374891379269</v>
      </c>
      <c r="T10" s="57">
        <f t="shared" si="8"/>
        <v>56.240910470458147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15027.972354906584</v>
      </c>
      <c r="F11" s="55">
        <v>2185.3311802498638</v>
      </c>
      <c r="G11" s="56">
        <f t="shared" si="0"/>
        <v>17213.303535156447</v>
      </c>
      <c r="H11" s="55">
        <v>163</v>
      </c>
      <c r="I11" s="55">
        <v>102</v>
      </c>
      <c r="J11" s="56">
        <f t="shared" si="1"/>
        <v>265</v>
      </c>
      <c r="K11" s="55">
        <v>0</v>
      </c>
      <c r="L11" s="55">
        <v>0</v>
      </c>
      <c r="M11" s="56">
        <f t="shared" si="2"/>
        <v>0</v>
      </c>
      <c r="N11" s="32">
        <f t="shared" si="3"/>
        <v>0.42683402507687412</v>
      </c>
      <c r="O11" s="32">
        <f t="shared" si="4"/>
        <v>9.9188960614100569E-2</v>
      </c>
      <c r="P11" s="33">
        <f t="shared" si="5"/>
        <v>0.30072158517044806</v>
      </c>
      <c r="Q11" s="41"/>
      <c r="R11" s="57">
        <f t="shared" si="6"/>
        <v>92.196149416604811</v>
      </c>
      <c r="S11" s="57">
        <f t="shared" si="7"/>
        <v>21.424815492645724</v>
      </c>
      <c r="T11" s="57">
        <f t="shared" si="8"/>
        <v>64.955862396816784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15427.840526183922</v>
      </c>
      <c r="F12" s="55">
        <v>2195.3069899793491</v>
      </c>
      <c r="G12" s="56">
        <f t="shared" si="0"/>
        <v>17623.14751616327</v>
      </c>
      <c r="H12" s="55">
        <v>162</v>
      </c>
      <c r="I12" s="55">
        <v>103</v>
      </c>
      <c r="J12" s="56">
        <f t="shared" si="1"/>
        <v>265</v>
      </c>
      <c r="K12" s="55">
        <v>0</v>
      </c>
      <c r="L12" s="55">
        <v>0</v>
      </c>
      <c r="M12" s="56">
        <f t="shared" si="2"/>
        <v>0</v>
      </c>
      <c r="N12" s="32">
        <f t="shared" si="3"/>
        <v>0.44089621988408556</v>
      </c>
      <c r="O12" s="32">
        <f t="shared" si="4"/>
        <v>9.8674352300402238E-2</v>
      </c>
      <c r="P12" s="33">
        <f t="shared" si="5"/>
        <v>0.30788168267231431</v>
      </c>
      <c r="Q12" s="41"/>
      <c r="R12" s="57">
        <f t="shared" si="6"/>
        <v>95.233583494962474</v>
      </c>
      <c r="S12" s="57">
        <f t="shared" si="7"/>
        <v>21.313660096886885</v>
      </c>
      <c r="T12" s="57">
        <f t="shared" si="8"/>
        <v>66.502443457219883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15639.317571210557</v>
      </c>
      <c r="F13" s="55">
        <v>2220.2451417782977</v>
      </c>
      <c r="G13" s="56">
        <f>+E13+F13</f>
        <v>17859.562712988853</v>
      </c>
      <c r="H13" s="55">
        <v>143</v>
      </c>
      <c r="I13" s="55">
        <v>119</v>
      </c>
      <c r="J13" s="56">
        <f>+H13+I13</f>
        <v>262</v>
      </c>
      <c r="K13" s="55">
        <v>0</v>
      </c>
      <c r="L13" s="55">
        <v>0</v>
      </c>
      <c r="M13" s="56">
        <f t="shared" si="2"/>
        <v>0</v>
      </c>
      <c r="N13" s="32">
        <f t="shared" si="3"/>
        <v>0.5063234126913545</v>
      </c>
      <c r="O13" s="32">
        <f t="shared" si="4"/>
        <v>8.6377417591748273E-2</v>
      </c>
      <c r="P13" s="33">
        <f t="shared" si="5"/>
        <v>0.31558458285603713</v>
      </c>
      <c r="Q13" s="41"/>
      <c r="R13" s="57">
        <f t="shared" si="6"/>
        <v>109.36585714133257</v>
      </c>
      <c r="S13" s="57">
        <f t="shared" si="7"/>
        <v>18.657522199817627</v>
      </c>
      <c r="T13" s="57">
        <f t="shared" si="8"/>
        <v>68.166269896904012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17225.233243399332</v>
      </c>
      <c r="F14" s="55">
        <v>2875.68949746411</v>
      </c>
      <c r="G14" s="56">
        <f t="shared" si="0"/>
        <v>20100.922740863443</v>
      </c>
      <c r="H14" s="55">
        <v>133</v>
      </c>
      <c r="I14" s="55">
        <v>132</v>
      </c>
      <c r="J14" s="56">
        <f t="shared" si="1"/>
        <v>265</v>
      </c>
      <c r="K14" s="55">
        <v>0</v>
      </c>
      <c r="L14" s="55">
        <v>0</v>
      </c>
      <c r="M14" s="56">
        <f t="shared" si="2"/>
        <v>0</v>
      </c>
      <c r="N14" s="32">
        <f t="shared" si="3"/>
        <v>0.59959736993175061</v>
      </c>
      <c r="O14" s="32">
        <f t="shared" si="4"/>
        <v>0.10085891896268624</v>
      </c>
      <c r="P14" s="33">
        <f t="shared" si="5"/>
        <v>0.35116916039244311</v>
      </c>
      <c r="Q14" s="41"/>
      <c r="R14" s="57">
        <f t="shared" si="6"/>
        <v>129.51303190525815</v>
      </c>
      <c r="S14" s="57">
        <f t="shared" si="7"/>
        <v>21.785526495940228</v>
      </c>
      <c r="T14" s="57">
        <f t="shared" si="8"/>
        <v>75.852538644767705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23897.186578865392</v>
      </c>
      <c r="F15" s="55">
        <v>6199.890315095502</v>
      </c>
      <c r="G15" s="56">
        <f t="shared" si="0"/>
        <v>30097.076893960893</v>
      </c>
      <c r="H15" s="55">
        <v>193</v>
      </c>
      <c r="I15" s="55">
        <v>146</v>
      </c>
      <c r="J15" s="56">
        <f t="shared" si="1"/>
        <v>339</v>
      </c>
      <c r="K15" s="55">
        <v>138</v>
      </c>
      <c r="L15" s="55">
        <v>120</v>
      </c>
      <c r="M15" s="56">
        <f t="shared" si="2"/>
        <v>258</v>
      </c>
      <c r="N15" s="32">
        <f t="shared" si="3"/>
        <v>0.3148011721317498</v>
      </c>
      <c r="O15" s="32">
        <f t="shared" si="4"/>
        <v>0.10114673575919313</v>
      </c>
      <c r="P15" s="33">
        <f t="shared" si="5"/>
        <v>0.21935365936360046</v>
      </c>
      <c r="Q15" s="41"/>
      <c r="R15" s="57">
        <f t="shared" si="6"/>
        <v>72.196938304729287</v>
      </c>
      <c r="S15" s="57">
        <f t="shared" si="7"/>
        <v>23.3078583274267</v>
      </c>
      <c r="T15" s="57">
        <f t="shared" si="8"/>
        <v>50.413864143988093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47091.305006843606</v>
      </c>
      <c r="F16" s="55">
        <v>12975.36019543697</v>
      </c>
      <c r="G16" s="56">
        <f t="shared" si="0"/>
        <v>60066.665202280579</v>
      </c>
      <c r="H16" s="55">
        <v>297</v>
      </c>
      <c r="I16" s="55">
        <v>182</v>
      </c>
      <c r="J16" s="56">
        <f t="shared" si="1"/>
        <v>479</v>
      </c>
      <c r="K16" s="55">
        <v>252</v>
      </c>
      <c r="L16" s="55">
        <v>220</v>
      </c>
      <c r="M16" s="56">
        <f t="shared" si="2"/>
        <v>472</v>
      </c>
      <c r="N16" s="32">
        <f t="shared" si="3"/>
        <v>0.3718282563233814</v>
      </c>
      <c r="O16" s="32">
        <f t="shared" si="4"/>
        <v>0.1382239666294206</v>
      </c>
      <c r="P16" s="33">
        <f t="shared" si="5"/>
        <v>0.27238647379956732</v>
      </c>
      <c r="Q16" s="41"/>
      <c r="R16" s="57">
        <f t="shared" si="6"/>
        <v>85.776511852174139</v>
      </c>
      <c r="S16" s="57">
        <f t="shared" si="7"/>
        <v>32.277015411534748</v>
      </c>
      <c r="T16" s="57">
        <f t="shared" si="8"/>
        <v>63.161582757392829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48978.662466284921</v>
      </c>
      <c r="F17" s="55">
        <v>14467.03897222478</v>
      </c>
      <c r="G17" s="56">
        <f t="shared" si="0"/>
        <v>63445.701438509699</v>
      </c>
      <c r="H17" s="55">
        <v>280</v>
      </c>
      <c r="I17" s="55">
        <v>194</v>
      </c>
      <c r="J17" s="56">
        <f t="shared" si="1"/>
        <v>474</v>
      </c>
      <c r="K17" s="55">
        <v>250</v>
      </c>
      <c r="L17" s="55">
        <v>213</v>
      </c>
      <c r="M17" s="56">
        <f t="shared" si="2"/>
        <v>463</v>
      </c>
      <c r="N17" s="32">
        <f t="shared" ref="N17:N81" si="9">+E17/(H17*216+K17*248)</f>
        <v>0.39989110439488013</v>
      </c>
      <c r="O17" s="32">
        <f t="shared" ref="O17:O80" si="10">+F17/(I17*216+L17*248)</f>
        <v>0.15272188763855227</v>
      </c>
      <c r="P17" s="33">
        <f t="shared" ref="P17:P80" si="11">+G17/(J17*216+M17*248)</f>
        <v>0.29209652240483636</v>
      </c>
      <c r="Q17" s="41"/>
      <c r="R17" s="57">
        <f t="shared" si="6"/>
        <v>92.412570691103625</v>
      </c>
      <c r="S17" s="57">
        <f t="shared" si="7"/>
        <v>35.545550300306587</v>
      </c>
      <c r="T17" s="57">
        <f t="shared" si="8"/>
        <v>67.711527682507679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56266.64516802768</v>
      </c>
      <c r="F18" s="55">
        <v>19110.592803720676</v>
      </c>
      <c r="G18" s="56">
        <f t="shared" si="0"/>
        <v>75377.237971748356</v>
      </c>
      <c r="H18" s="55">
        <v>268</v>
      </c>
      <c r="I18" s="55">
        <v>202</v>
      </c>
      <c r="J18" s="56">
        <f t="shared" si="1"/>
        <v>470</v>
      </c>
      <c r="K18" s="55">
        <v>250</v>
      </c>
      <c r="L18" s="55">
        <v>218</v>
      </c>
      <c r="M18" s="56">
        <f t="shared" si="2"/>
        <v>468</v>
      </c>
      <c r="N18" s="32">
        <f t="shared" si="9"/>
        <v>0.46932674803172697</v>
      </c>
      <c r="O18" s="32">
        <f t="shared" si="10"/>
        <v>0.19561284805642684</v>
      </c>
      <c r="P18" s="33">
        <f t="shared" si="11"/>
        <v>0.34642822069521823</v>
      </c>
      <c r="Q18" s="41"/>
      <c r="R18" s="57">
        <f t="shared" si="6"/>
        <v>108.62286711974455</v>
      </c>
      <c r="S18" s="57">
        <f t="shared" si="7"/>
        <v>45.501411437430178</v>
      </c>
      <c r="T18" s="57">
        <f t="shared" si="8"/>
        <v>80.359528754529165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54924.550093482881</v>
      </c>
      <c r="F19" s="55">
        <v>26676.555997447489</v>
      </c>
      <c r="G19" s="56">
        <f t="shared" si="0"/>
        <v>81601.106090930378</v>
      </c>
      <c r="H19" s="55">
        <v>267</v>
      </c>
      <c r="I19" s="55">
        <v>202</v>
      </c>
      <c r="J19" s="56">
        <f t="shared" si="1"/>
        <v>469</v>
      </c>
      <c r="K19" s="55">
        <v>250</v>
      </c>
      <c r="L19" s="55">
        <v>229</v>
      </c>
      <c r="M19" s="56">
        <f t="shared" si="2"/>
        <v>479</v>
      </c>
      <c r="N19" s="32">
        <f t="shared" si="9"/>
        <v>0.4589590722431553</v>
      </c>
      <c r="O19" s="32">
        <f t="shared" si="10"/>
        <v>0.26563924955635593</v>
      </c>
      <c r="P19" s="33">
        <f t="shared" si="11"/>
        <v>0.37075233575771654</v>
      </c>
      <c r="Q19" s="41"/>
      <c r="R19" s="57">
        <f t="shared" si="6"/>
        <v>106.23704079977347</v>
      </c>
      <c r="S19" s="57">
        <f t="shared" si="7"/>
        <v>61.894561478996494</v>
      </c>
      <c r="T19" s="57">
        <f t="shared" si="8"/>
        <v>86.077116129673399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55577.554433848112</v>
      </c>
      <c r="F20" s="55">
        <v>48757.448924202858</v>
      </c>
      <c r="G20" s="56">
        <f t="shared" si="0"/>
        <v>104335.00335805098</v>
      </c>
      <c r="H20" s="55">
        <v>309</v>
      </c>
      <c r="I20" s="55">
        <v>270</v>
      </c>
      <c r="J20" s="56">
        <f t="shared" si="1"/>
        <v>579</v>
      </c>
      <c r="K20" s="55">
        <v>250</v>
      </c>
      <c r="L20" s="55">
        <v>235</v>
      </c>
      <c r="M20" s="56">
        <f t="shared" si="2"/>
        <v>485</v>
      </c>
      <c r="N20" s="32">
        <f t="shared" si="9"/>
        <v>0.43169044331268341</v>
      </c>
      <c r="O20" s="32">
        <f t="shared" si="10"/>
        <v>0.41815993931563344</v>
      </c>
      <c r="P20" s="33">
        <f t="shared" si="11"/>
        <v>0.42526005672871958</v>
      </c>
      <c r="Q20" s="41"/>
      <c r="R20" s="57">
        <f t="shared" si="6"/>
        <v>99.423174300264961</v>
      </c>
      <c r="S20" s="57">
        <f t="shared" si="7"/>
        <v>96.549403810302692</v>
      </c>
      <c r="T20" s="57">
        <f t="shared" si="8"/>
        <v>98.05921368237874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51280.857939254711</v>
      </c>
      <c r="F21" s="55">
        <v>50385.130652850668</v>
      </c>
      <c r="G21" s="56">
        <f t="shared" si="0"/>
        <v>101665.98859210538</v>
      </c>
      <c r="H21" s="55">
        <v>314</v>
      </c>
      <c r="I21" s="55">
        <v>267</v>
      </c>
      <c r="J21" s="56">
        <f t="shared" si="1"/>
        <v>581</v>
      </c>
      <c r="K21" s="55">
        <v>228</v>
      </c>
      <c r="L21" s="55">
        <v>235</v>
      </c>
      <c r="M21" s="56">
        <f t="shared" si="2"/>
        <v>463</v>
      </c>
      <c r="N21" s="32">
        <f t="shared" si="9"/>
        <v>0.41233161214504305</v>
      </c>
      <c r="O21" s="32">
        <f t="shared" si="10"/>
        <v>0.43453438192399158</v>
      </c>
      <c r="P21" s="33">
        <f t="shared" si="11"/>
        <v>0.42304422683133064</v>
      </c>
      <c r="Q21" s="41"/>
      <c r="R21" s="57">
        <f t="shared" si="6"/>
        <v>94.614129039215328</v>
      </c>
      <c r="S21" s="57">
        <f t="shared" si="7"/>
        <v>100.3687861610571</v>
      </c>
      <c r="T21" s="57">
        <f t="shared" si="8"/>
        <v>97.381215126537725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47189.57523536939</v>
      </c>
      <c r="F22" s="55">
        <v>51841.820991033695</v>
      </c>
      <c r="G22" s="56">
        <f t="shared" si="0"/>
        <v>99031.396226403085</v>
      </c>
      <c r="H22" s="55">
        <v>321</v>
      </c>
      <c r="I22" s="55">
        <v>293</v>
      </c>
      <c r="J22" s="56">
        <f t="shared" si="1"/>
        <v>614</v>
      </c>
      <c r="K22" s="55">
        <v>211</v>
      </c>
      <c r="L22" s="55">
        <v>235</v>
      </c>
      <c r="M22" s="56">
        <f t="shared" si="2"/>
        <v>446</v>
      </c>
      <c r="N22" s="32">
        <f t="shared" si="9"/>
        <v>0.38786802369944595</v>
      </c>
      <c r="O22" s="32">
        <f t="shared" si="10"/>
        <v>0.42644298656746593</v>
      </c>
      <c r="P22" s="33">
        <f t="shared" si="11"/>
        <v>0.40714789265558432</v>
      </c>
      <c r="Q22" s="41"/>
      <c r="R22" s="57">
        <f t="shared" si="6"/>
        <v>88.70220908904021</v>
      </c>
      <c r="S22" s="57">
        <f t="shared" si="7"/>
        <v>98.185267028472907</v>
      </c>
      <c r="T22" s="57">
        <f t="shared" si="8"/>
        <v>93.425845496606684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39817.700715447638</v>
      </c>
      <c r="F23" s="55">
        <v>53403.252763532102</v>
      </c>
      <c r="G23" s="56">
        <f t="shared" si="0"/>
        <v>93220.953478979733</v>
      </c>
      <c r="H23" s="55">
        <v>300</v>
      </c>
      <c r="I23" s="55">
        <v>307</v>
      </c>
      <c r="J23" s="56">
        <f t="shared" si="1"/>
        <v>607</v>
      </c>
      <c r="K23" s="55">
        <v>211</v>
      </c>
      <c r="L23" s="55">
        <v>231</v>
      </c>
      <c r="M23" s="56">
        <f t="shared" si="2"/>
        <v>442</v>
      </c>
      <c r="N23" s="32">
        <f t="shared" si="9"/>
        <v>0.33995031687937671</v>
      </c>
      <c r="O23" s="32">
        <f t="shared" si="10"/>
        <v>0.43206515180851213</v>
      </c>
      <c r="P23" s="33">
        <f t="shared" si="11"/>
        <v>0.38724599331602361</v>
      </c>
      <c r="Q23" s="41"/>
      <c r="R23" s="57">
        <f t="shared" si="6"/>
        <v>77.921136429447429</v>
      </c>
      <c r="S23" s="57">
        <f t="shared" si="7"/>
        <v>99.262551605078258</v>
      </c>
      <c r="T23" s="57">
        <f t="shared" si="8"/>
        <v>88.866495213517382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35981.906338237444</v>
      </c>
      <c r="F24" s="55">
        <v>53477.705252215019</v>
      </c>
      <c r="G24" s="56">
        <f t="shared" si="0"/>
        <v>89459.611590452463</v>
      </c>
      <c r="H24" s="55">
        <v>290</v>
      </c>
      <c r="I24" s="55">
        <v>320</v>
      </c>
      <c r="J24" s="56">
        <f t="shared" si="1"/>
        <v>610</v>
      </c>
      <c r="K24" s="55">
        <v>225</v>
      </c>
      <c r="L24" s="55">
        <v>217</v>
      </c>
      <c r="M24" s="56">
        <f t="shared" si="2"/>
        <v>442</v>
      </c>
      <c r="N24" s="32">
        <f t="shared" si="9"/>
        <v>0.30379860130224118</v>
      </c>
      <c r="O24" s="32">
        <f t="shared" si="10"/>
        <v>0.43500443525261129</v>
      </c>
      <c r="P24" s="33">
        <f t="shared" si="11"/>
        <v>0.37062347371094251</v>
      </c>
      <c r="Q24" s="41"/>
      <c r="R24" s="57">
        <f t="shared" si="6"/>
        <v>69.867779297548438</v>
      </c>
      <c r="S24" s="57">
        <f t="shared" si="7"/>
        <v>99.586043300214186</v>
      </c>
      <c r="T24" s="57">
        <f t="shared" si="8"/>
        <v>85.037653603091698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34931.452228330701</v>
      </c>
      <c r="F25" s="55">
        <v>51915.451071209136</v>
      </c>
      <c r="G25" s="56">
        <f t="shared" si="0"/>
        <v>86846.903299539845</v>
      </c>
      <c r="H25" s="55">
        <v>290</v>
      </c>
      <c r="I25" s="55">
        <v>321</v>
      </c>
      <c r="J25" s="56">
        <f t="shared" si="1"/>
        <v>611</v>
      </c>
      <c r="K25" s="55">
        <v>199</v>
      </c>
      <c r="L25" s="55">
        <v>216</v>
      </c>
      <c r="M25" s="56">
        <f t="shared" si="2"/>
        <v>415</v>
      </c>
      <c r="N25" s="32">
        <f t="shared" si="9"/>
        <v>0.31191024562764036</v>
      </c>
      <c r="O25" s="32">
        <f t="shared" si="10"/>
        <v>0.42240652111574184</v>
      </c>
      <c r="P25" s="33">
        <f t="shared" si="11"/>
        <v>0.36972491357681631</v>
      </c>
      <c r="Q25" s="41"/>
      <c r="R25" s="57">
        <f t="shared" si="6"/>
        <v>71.434462634623117</v>
      </c>
      <c r="S25" s="57">
        <f t="shared" si="7"/>
        <v>96.676817637260967</v>
      </c>
      <c r="T25" s="57">
        <f t="shared" si="8"/>
        <v>84.646104580448196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32286.172045042917</v>
      </c>
      <c r="F26" s="55">
        <v>50637.624199124526</v>
      </c>
      <c r="G26" s="56">
        <f t="shared" si="0"/>
        <v>82923.796244167446</v>
      </c>
      <c r="H26" s="55">
        <v>278</v>
      </c>
      <c r="I26" s="55">
        <v>318</v>
      </c>
      <c r="J26" s="56">
        <f t="shared" si="1"/>
        <v>596</v>
      </c>
      <c r="K26" s="55">
        <v>193</v>
      </c>
      <c r="L26" s="55">
        <v>216</v>
      </c>
      <c r="M26" s="56">
        <f t="shared" si="2"/>
        <v>409</v>
      </c>
      <c r="N26" s="32">
        <f t="shared" si="9"/>
        <v>0.29918982175330749</v>
      </c>
      <c r="O26" s="32">
        <f t="shared" si="10"/>
        <v>0.41419336637158527</v>
      </c>
      <c r="P26" s="33">
        <f t="shared" si="11"/>
        <v>0.36027508708494427</v>
      </c>
      <c r="Q26" s="41"/>
      <c r="R26" s="57">
        <f t="shared" si="6"/>
        <v>68.54813597673656</v>
      </c>
      <c r="S26" s="57">
        <f t="shared" si="7"/>
        <v>94.827011608847428</v>
      </c>
      <c r="T26" s="57">
        <f t="shared" si="8"/>
        <v>82.511240043947709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29080.925535601138</v>
      </c>
      <c r="F27" s="55">
        <v>50277.472416040546</v>
      </c>
      <c r="G27" s="56">
        <f t="shared" si="0"/>
        <v>79358.397951641688</v>
      </c>
      <c r="H27" s="55">
        <v>263</v>
      </c>
      <c r="I27" s="55">
        <v>330</v>
      </c>
      <c r="J27" s="56">
        <f t="shared" si="1"/>
        <v>593</v>
      </c>
      <c r="K27" s="55">
        <v>193</v>
      </c>
      <c r="L27" s="55">
        <v>216</v>
      </c>
      <c r="M27" s="56">
        <f t="shared" si="2"/>
        <v>409</v>
      </c>
      <c r="N27" s="32">
        <f t="shared" si="9"/>
        <v>0.27782908070545265</v>
      </c>
      <c r="O27" s="32">
        <f t="shared" si="10"/>
        <v>0.40270947404876767</v>
      </c>
      <c r="P27" s="33">
        <f t="shared" si="11"/>
        <v>0.34575809494441306</v>
      </c>
      <c r="Q27" s="41"/>
      <c r="R27" s="57">
        <f t="shared" si="6"/>
        <v>63.773959507897231</v>
      </c>
      <c r="S27" s="57">
        <f t="shared" si="7"/>
        <v>92.083282813261079</v>
      </c>
      <c r="T27" s="57">
        <f t="shared" si="8"/>
        <v>79.199997955730225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11627.776378029115</v>
      </c>
      <c r="F28" s="55">
        <v>9862.1290550701815</v>
      </c>
      <c r="G28" s="56">
        <f t="shared" si="0"/>
        <v>21489.905433099295</v>
      </c>
      <c r="H28" s="55">
        <v>141</v>
      </c>
      <c r="I28" s="55">
        <v>169</v>
      </c>
      <c r="J28" s="56">
        <f t="shared" si="1"/>
        <v>310</v>
      </c>
      <c r="K28" s="55">
        <v>0</v>
      </c>
      <c r="L28" s="55">
        <v>0</v>
      </c>
      <c r="M28" s="56">
        <f t="shared" si="2"/>
        <v>0</v>
      </c>
      <c r="N28" s="32">
        <f t="shared" si="9"/>
        <v>0.381789347847029</v>
      </c>
      <c r="O28" s="32">
        <f t="shared" si="10"/>
        <v>0.27016570937623774</v>
      </c>
      <c r="P28" s="33">
        <f t="shared" si="11"/>
        <v>0.32093646106779117</v>
      </c>
      <c r="Q28" s="41"/>
      <c r="R28" s="57">
        <f t="shared" si="6"/>
        <v>82.466499134958269</v>
      </c>
      <c r="S28" s="57">
        <f t="shared" si="7"/>
        <v>58.355793225267348</v>
      </c>
      <c r="T28" s="57">
        <f t="shared" si="8"/>
        <v>69.322275590642889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12049.448737209295</v>
      </c>
      <c r="F29" s="55">
        <v>8071.6727976316979</v>
      </c>
      <c r="G29" s="56">
        <f t="shared" si="0"/>
        <v>20121.121534840993</v>
      </c>
      <c r="H29" s="55">
        <v>133</v>
      </c>
      <c r="I29" s="55">
        <v>187</v>
      </c>
      <c r="J29" s="56">
        <f t="shared" si="1"/>
        <v>320</v>
      </c>
      <c r="K29" s="55">
        <v>0</v>
      </c>
      <c r="L29" s="55">
        <v>0</v>
      </c>
      <c r="M29" s="56">
        <f t="shared" si="2"/>
        <v>0</v>
      </c>
      <c r="N29" s="32">
        <f t="shared" si="9"/>
        <v>0.41943221725178553</v>
      </c>
      <c r="O29" s="32">
        <f t="shared" si="10"/>
        <v>0.19983345211011333</v>
      </c>
      <c r="P29" s="33">
        <f t="shared" si="11"/>
        <v>0.29110418887212086</v>
      </c>
      <c r="Q29" s="41"/>
      <c r="R29" s="57">
        <f t="shared" si="6"/>
        <v>90.597358926385681</v>
      </c>
      <c r="S29" s="57">
        <f t="shared" si="7"/>
        <v>43.164025655784478</v>
      </c>
      <c r="T29" s="57">
        <f t="shared" si="8"/>
        <v>62.878504796378103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11802.520088618134</v>
      </c>
      <c r="F30" s="55">
        <v>7567.9669298250074</v>
      </c>
      <c r="G30" s="56">
        <f t="shared" si="0"/>
        <v>19370.487018443142</v>
      </c>
      <c r="H30" s="55">
        <v>148</v>
      </c>
      <c r="I30" s="55">
        <v>201</v>
      </c>
      <c r="J30" s="56">
        <f t="shared" si="1"/>
        <v>349</v>
      </c>
      <c r="K30" s="55">
        <v>0</v>
      </c>
      <c r="L30" s="55">
        <v>0</v>
      </c>
      <c r="M30" s="56">
        <f t="shared" si="2"/>
        <v>0</v>
      </c>
      <c r="N30" s="32">
        <f t="shared" si="9"/>
        <v>0.36919795072003669</v>
      </c>
      <c r="O30" s="32">
        <f t="shared" si="10"/>
        <v>0.17431285539490066</v>
      </c>
      <c r="P30" s="33">
        <f t="shared" si="11"/>
        <v>0.25695753765312457</v>
      </c>
      <c r="Q30" s="41"/>
      <c r="R30" s="57">
        <f t="shared" si="6"/>
        <v>79.746757355527933</v>
      </c>
      <c r="S30" s="57">
        <f t="shared" si="7"/>
        <v>37.651576765298543</v>
      </c>
      <c r="T30" s="57">
        <f t="shared" si="8"/>
        <v>55.502828133074907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10797.429117396809</v>
      </c>
      <c r="F31" s="55">
        <v>6818.340145011196</v>
      </c>
      <c r="G31" s="56">
        <f t="shared" si="0"/>
        <v>17615.769262408005</v>
      </c>
      <c r="H31" s="55">
        <v>146</v>
      </c>
      <c r="I31" s="55">
        <v>201</v>
      </c>
      <c r="J31" s="56">
        <f t="shared" si="1"/>
        <v>347</v>
      </c>
      <c r="K31" s="55">
        <v>0</v>
      </c>
      <c r="L31" s="55">
        <v>0</v>
      </c>
      <c r="M31" s="56">
        <f t="shared" si="2"/>
        <v>0</v>
      </c>
      <c r="N31" s="32">
        <f t="shared" si="9"/>
        <v>0.34238423127209566</v>
      </c>
      <c r="O31" s="32">
        <f t="shared" si="10"/>
        <v>0.15704671423003491</v>
      </c>
      <c r="P31" s="33">
        <f t="shared" si="11"/>
        <v>0.23502734099701147</v>
      </c>
      <c r="Q31" s="41"/>
      <c r="R31" s="57">
        <f t="shared" si="6"/>
        <v>73.954993954772661</v>
      </c>
      <c r="S31" s="57">
        <f t="shared" si="7"/>
        <v>33.922090273687544</v>
      </c>
      <c r="T31" s="57">
        <f t="shared" si="8"/>
        <v>50.76590565535448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9823.5588441497748</v>
      </c>
      <c r="F32" s="55">
        <v>6197.3027946694783</v>
      </c>
      <c r="G32" s="56">
        <f t="shared" si="0"/>
        <v>16020.861638819253</v>
      </c>
      <c r="H32" s="55">
        <v>144</v>
      </c>
      <c r="I32" s="55">
        <v>165</v>
      </c>
      <c r="J32" s="56">
        <f t="shared" si="1"/>
        <v>309</v>
      </c>
      <c r="K32" s="55">
        <v>0</v>
      </c>
      <c r="L32" s="55">
        <v>0</v>
      </c>
      <c r="M32" s="56">
        <f t="shared" si="2"/>
        <v>0</v>
      </c>
      <c r="N32" s="32">
        <f t="shared" si="9"/>
        <v>0.31582943814781939</v>
      </c>
      <c r="O32" s="32">
        <f t="shared" si="10"/>
        <v>0.17388616146659591</v>
      </c>
      <c r="P32" s="33">
        <f t="shared" si="11"/>
        <v>0.24003448458017579</v>
      </c>
      <c r="Q32" s="41"/>
      <c r="R32" s="57">
        <f t="shared" si="6"/>
        <v>68.219158639928992</v>
      </c>
      <c r="S32" s="57">
        <f t="shared" si="7"/>
        <v>37.559410876784717</v>
      </c>
      <c r="T32" s="57">
        <f t="shared" si="8"/>
        <v>51.84744866931797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6681.4619931510506</v>
      </c>
      <c r="F33" s="55">
        <v>4629.6652220224114</v>
      </c>
      <c r="G33" s="56">
        <f t="shared" si="0"/>
        <v>11311.127215173463</v>
      </c>
      <c r="H33" s="55">
        <v>140</v>
      </c>
      <c r="I33" s="55">
        <v>165</v>
      </c>
      <c r="J33" s="56">
        <f t="shared" si="1"/>
        <v>305</v>
      </c>
      <c r="K33" s="55">
        <v>0</v>
      </c>
      <c r="L33" s="55">
        <v>0</v>
      </c>
      <c r="M33" s="56">
        <f t="shared" si="2"/>
        <v>0</v>
      </c>
      <c r="N33" s="32">
        <f t="shared" si="9"/>
        <v>0.22094781723383103</v>
      </c>
      <c r="O33" s="32">
        <f t="shared" si="10"/>
        <v>0.12990081992206542</v>
      </c>
      <c r="P33" s="33">
        <f t="shared" si="11"/>
        <v>0.17169288426189228</v>
      </c>
      <c r="Q33" s="41"/>
      <c r="R33" s="57">
        <f t="shared" si="6"/>
        <v>47.724728522507505</v>
      </c>
      <c r="S33" s="57">
        <f t="shared" si="7"/>
        <v>28.05857710316613</v>
      </c>
      <c r="T33" s="57">
        <f t="shared" si="8"/>
        <v>37.085663000568729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2483.189996044026</v>
      </c>
      <c r="F34" s="55">
        <v>3053.738425186531</v>
      </c>
      <c r="G34" s="56">
        <f t="shared" si="0"/>
        <v>5536.9284212305574</v>
      </c>
      <c r="H34" s="55">
        <v>128</v>
      </c>
      <c r="I34" s="55">
        <v>168</v>
      </c>
      <c r="J34" s="56">
        <f t="shared" si="1"/>
        <v>296</v>
      </c>
      <c r="K34" s="55">
        <v>0</v>
      </c>
      <c r="L34" s="55">
        <v>0</v>
      </c>
      <c r="M34" s="56">
        <f t="shared" si="2"/>
        <v>0</v>
      </c>
      <c r="N34" s="32">
        <f t="shared" si="9"/>
        <v>8.9814452981916454E-2</v>
      </c>
      <c r="O34" s="32">
        <f t="shared" si="10"/>
        <v>8.4152844609417188E-2</v>
      </c>
      <c r="P34" s="33">
        <f t="shared" si="11"/>
        <v>8.6601107689416881E-2</v>
      </c>
      <c r="Q34" s="41"/>
      <c r="R34" s="57">
        <f t="shared" si="6"/>
        <v>19.399921844093953</v>
      </c>
      <c r="S34" s="57">
        <f t="shared" si="7"/>
        <v>18.177014435634113</v>
      </c>
      <c r="T34" s="57">
        <f t="shared" si="8"/>
        <v>18.705839260914047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1142.4173035400815</v>
      </c>
      <c r="F35" s="55">
        <v>2125.0252989767605</v>
      </c>
      <c r="G35" s="56">
        <f t="shared" si="0"/>
        <v>3267.4426025168423</v>
      </c>
      <c r="H35" s="55">
        <v>119</v>
      </c>
      <c r="I35" s="55">
        <v>189</v>
      </c>
      <c r="J35" s="56">
        <f t="shared" si="1"/>
        <v>308</v>
      </c>
      <c r="K35" s="55">
        <v>0</v>
      </c>
      <c r="L35" s="55">
        <v>0</v>
      </c>
      <c r="M35" s="56">
        <f t="shared" si="2"/>
        <v>0</v>
      </c>
      <c r="N35" s="32">
        <f t="shared" si="9"/>
        <v>4.4445117629165948E-2</v>
      </c>
      <c r="O35" s="32">
        <f t="shared" si="10"/>
        <v>5.2053333798176574E-2</v>
      </c>
      <c r="P35" s="33">
        <f t="shared" si="11"/>
        <v>4.9113795732877018E-2</v>
      </c>
      <c r="Q35" s="41"/>
      <c r="R35" s="57">
        <f t="shared" si="6"/>
        <v>9.6001454078998449</v>
      </c>
      <c r="S35" s="57">
        <f t="shared" si="7"/>
        <v>11.24352010040614</v>
      </c>
      <c r="T35" s="57">
        <f t="shared" si="8"/>
        <v>10.608579878301436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281.8991873874312</v>
      </c>
      <c r="F36" s="60">
        <v>703.99999999831653</v>
      </c>
      <c r="G36" s="61">
        <f t="shared" si="0"/>
        <v>985.89918738574772</v>
      </c>
      <c r="H36" s="60">
        <v>124</v>
      </c>
      <c r="I36" s="60">
        <v>190</v>
      </c>
      <c r="J36" s="61">
        <f t="shared" si="1"/>
        <v>314</v>
      </c>
      <c r="K36" s="60">
        <v>0</v>
      </c>
      <c r="L36" s="60">
        <v>0</v>
      </c>
      <c r="M36" s="61">
        <f t="shared" si="2"/>
        <v>0</v>
      </c>
      <c r="N36" s="34">
        <f t="shared" si="9"/>
        <v>1.052490992336586E-2</v>
      </c>
      <c r="O36" s="34">
        <f t="shared" si="10"/>
        <v>1.7153996101323503E-2</v>
      </c>
      <c r="P36" s="35">
        <f t="shared" si="11"/>
        <v>1.453614041321284E-2</v>
      </c>
      <c r="Q36" s="41"/>
      <c r="R36" s="57">
        <f t="shared" si="6"/>
        <v>2.273380543447026</v>
      </c>
      <c r="S36" s="57">
        <f t="shared" si="7"/>
        <v>3.7052631578858763</v>
      </c>
      <c r="T36" s="57">
        <f t="shared" si="8"/>
        <v>3.1398063292539735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10047.015235700856</v>
      </c>
      <c r="F37" s="55">
        <v>25147.108003498521</v>
      </c>
      <c r="G37" s="64">
        <f t="shared" si="0"/>
        <v>35194.123239199376</v>
      </c>
      <c r="H37" s="63">
        <v>42</v>
      </c>
      <c r="I37" s="63">
        <v>42</v>
      </c>
      <c r="J37" s="64">
        <f t="shared" si="1"/>
        <v>84</v>
      </c>
      <c r="K37" s="63">
        <v>120</v>
      </c>
      <c r="L37" s="63">
        <v>130</v>
      </c>
      <c r="M37" s="64">
        <f t="shared" si="2"/>
        <v>250</v>
      </c>
      <c r="N37" s="30">
        <f t="shared" si="9"/>
        <v>0.25873030582253953</v>
      </c>
      <c r="O37" s="30">
        <f t="shared" si="10"/>
        <v>0.60871194818693164</v>
      </c>
      <c r="P37" s="31">
        <f t="shared" si="11"/>
        <v>0.43913609551805971</v>
      </c>
      <c r="Q37" s="41"/>
      <c r="R37" s="57">
        <f t="shared" si="6"/>
        <v>62.018612566054664</v>
      </c>
      <c r="S37" s="57">
        <f t="shared" si="7"/>
        <v>146.20411629941</v>
      </c>
      <c r="T37" s="57">
        <f t="shared" si="8"/>
        <v>105.37162646466879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9834.7949933481941</v>
      </c>
      <c r="F38" s="55">
        <v>24858.93538173824</v>
      </c>
      <c r="G38" s="56">
        <f t="shared" si="0"/>
        <v>34693.730375086438</v>
      </c>
      <c r="H38" s="55">
        <v>43</v>
      </c>
      <c r="I38" s="55">
        <v>42</v>
      </c>
      <c r="J38" s="56">
        <f t="shared" si="1"/>
        <v>85</v>
      </c>
      <c r="K38" s="55">
        <v>120</v>
      </c>
      <c r="L38" s="55">
        <v>150</v>
      </c>
      <c r="M38" s="56">
        <f t="shared" si="2"/>
        <v>270</v>
      </c>
      <c r="N38" s="32">
        <f t="shared" si="9"/>
        <v>0.25186424383702605</v>
      </c>
      <c r="O38" s="32">
        <f t="shared" si="10"/>
        <v>0.537234945144758</v>
      </c>
      <c r="P38" s="33">
        <f t="shared" si="11"/>
        <v>0.40663068887818138</v>
      </c>
      <c r="Q38" s="41"/>
      <c r="R38" s="57">
        <f t="shared" si="6"/>
        <v>60.336165603363156</v>
      </c>
      <c r="S38" s="57">
        <f t="shared" si="7"/>
        <v>129.47362177988666</v>
      </c>
      <c r="T38" s="57">
        <f t="shared" si="8"/>
        <v>97.728817957989961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9587.8261771444559</v>
      </c>
      <c r="F39" s="55">
        <v>24324.066413113032</v>
      </c>
      <c r="G39" s="56">
        <f t="shared" si="0"/>
        <v>33911.892590257485</v>
      </c>
      <c r="H39" s="55">
        <v>42</v>
      </c>
      <c r="I39" s="55">
        <v>42</v>
      </c>
      <c r="J39" s="56">
        <f t="shared" si="1"/>
        <v>84</v>
      </c>
      <c r="K39" s="55">
        <v>118</v>
      </c>
      <c r="L39" s="55">
        <v>155</v>
      </c>
      <c r="M39" s="56">
        <f t="shared" si="2"/>
        <v>273</v>
      </c>
      <c r="N39" s="32">
        <f t="shared" si="9"/>
        <v>0.25009980637375978</v>
      </c>
      <c r="O39" s="32">
        <f t="shared" si="10"/>
        <v>0.5119562723756742</v>
      </c>
      <c r="P39" s="33">
        <f t="shared" si="11"/>
        <v>0.39502251176797926</v>
      </c>
      <c r="Q39" s="41"/>
      <c r="R39" s="57">
        <f t="shared" si="6"/>
        <v>59.923913607152848</v>
      </c>
      <c r="S39" s="57">
        <f t="shared" si="7"/>
        <v>123.47241834067529</v>
      </c>
      <c r="T39" s="57">
        <f t="shared" si="8"/>
        <v>94.991295771029371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9482.5097891802634</v>
      </c>
      <c r="F40" s="55">
        <v>23907.70834894928</v>
      </c>
      <c r="G40" s="56">
        <f t="shared" si="0"/>
        <v>33390.218138129545</v>
      </c>
      <c r="H40" s="55">
        <v>42</v>
      </c>
      <c r="I40" s="55">
        <v>42</v>
      </c>
      <c r="J40" s="56">
        <f t="shared" si="1"/>
        <v>84</v>
      </c>
      <c r="K40" s="55">
        <v>112</v>
      </c>
      <c r="L40" s="55">
        <v>154</v>
      </c>
      <c r="M40" s="56">
        <f t="shared" si="2"/>
        <v>266</v>
      </c>
      <c r="N40" s="32">
        <f t="shared" si="9"/>
        <v>0.2573412339660297</v>
      </c>
      <c r="O40" s="32">
        <f t="shared" si="10"/>
        <v>0.50583336892665198</v>
      </c>
      <c r="P40" s="33">
        <f t="shared" si="11"/>
        <v>0.39697329915029417</v>
      </c>
      <c r="Q40" s="41"/>
      <c r="R40" s="57">
        <f t="shared" si="6"/>
        <v>61.574738890780928</v>
      </c>
      <c r="S40" s="57">
        <f t="shared" si="7"/>
        <v>121.9781038211698</v>
      </c>
      <c r="T40" s="57">
        <f t="shared" si="8"/>
        <v>95.400623251798706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9259.3031569542527</v>
      </c>
      <c r="F41" s="55">
        <v>23499.764646482072</v>
      </c>
      <c r="G41" s="56">
        <f t="shared" si="0"/>
        <v>32759.067803436323</v>
      </c>
      <c r="H41" s="55">
        <v>42</v>
      </c>
      <c r="I41" s="55">
        <v>42</v>
      </c>
      <c r="J41" s="56">
        <f t="shared" si="1"/>
        <v>84</v>
      </c>
      <c r="K41" s="55">
        <v>101</v>
      </c>
      <c r="L41" s="55">
        <v>154</v>
      </c>
      <c r="M41" s="56">
        <f t="shared" si="2"/>
        <v>255</v>
      </c>
      <c r="N41" s="32">
        <f t="shared" si="9"/>
        <v>0.27137465290018326</v>
      </c>
      <c r="O41" s="32">
        <f t="shared" si="10"/>
        <v>0.49720219715813457</v>
      </c>
      <c r="P41" s="33">
        <f t="shared" si="11"/>
        <v>0.40252467073916648</v>
      </c>
      <c r="Q41" s="41"/>
      <c r="R41" s="57">
        <f t="shared" si="6"/>
        <v>64.750371726952821</v>
      </c>
      <c r="S41" s="57">
        <f t="shared" si="7"/>
        <v>119.89675840041873</v>
      </c>
      <c r="T41" s="57">
        <f t="shared" si="8"/>
        <v>96.63441829922219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6814.1463462145657</v>
      </c>
      <c r="F42" s="55">
        <v>21846.990294460054</v>
      </c>
      <c r="G42" s="56">
        <f t="shared" si="0"/>
        <v>28661.13664067462</v>
      </c>
      <c r="H42" s="55">
        <v>0</v>
      </c>
      <c r="I42" s="55">
        <v>0</v>
      </c>
      <c r="J42" s="56">
        <f t="shared" si="1"/>
        <v>0</v>
      </c>
      <c r="K42" s="55">
        <v>102</v>
      </c>
      <c r="L42" s="55">
        <v>178</v>
      </c>
      <c r="M42" s="56">
        <f t="shared" si="2"/>
        <v>280</v>
      </c>
      <c r="N42" s="32">
        <f t="shared" si="9"/>
        <v>0.26937643683643919</v>
      </c>
      <c r="O42" s="32">
        <f t="shared" si="10"/>
        <v>0.49490282472046154</v>
      </c>
      <c r="P42" s="33">
        <f t="shared" si="11"/>
        <v>0.41274678341985338</v>
      </c>
      <c r="Q42" s="41"/>
      <c r="R42" s="57">
        <f t="shared" si="6"/>
        <v>66.805356335436912</v>
      </c>
      <c r="S42" s="57">
        <f t="shared" si="7"/>
        <v>122.73590053067446</v>
      </c>
      <c r="T42" s="57">
        <f t="shared" si="8"/>
        <v>102.36120228812365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6063.8000476322131</v>
      </c>
      <c r="F43" s="55">
        <v>19327.281260006981</v>
      </c>
      <c r="G43" s="56">
        <f t="shared" si="0"/>
        <v>25391.081307639193</v>
      </c>
      <c r="H43" s="55">
        <v>0</v>
      </c>
      <c r="I43" s="55">
        <v>0</v>
      </c>
      <c r="J43" s="56">
        <f t="shared" si="1"/>
        <v>0</v>
      </c>
      <c r="K43" s="55">
        <v>102</v>
      </c>
      <c r="L43" s="55">
        <v>191</v>
      </c>
      <c r="M43" s="56">
        <f t="shared" si="2"/>
        <v>293</v>
      </c>
      <c r="N43" s="32">
        <f t="shared" si="9"/>
        <v>0.23971379062429685</v>
      </c>
      <c r="O43" s="32">
        <f t="shared" si="10"/>
        <v>0.40802400903578323</v>
      </c>
      <c r="P43" s="33">
        <f t="shared" si="11"/>
        <v>0.34943137327478796</v>
      </c>
      <c r="Q43" s="41"/>
      <c r="R43" s="57">
        <f t="shared" si="6"/>
        <v>59.449020074825619</v>
      </c>
      <c r="S43" s="57">
        <f t="shared" si="7"/>
        <v>101.18995424087424</v>
      </c>
      <c r="T43" s="57">
        <f t="shared" si="8"/>
        <v>86.658980572147414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5875.8903655751619</v>
      </c>
      <c r="F44" s="55">
        <v>18608.858685923427</v>
      </c>
      <c r="G44" s="56">
        <f t="shared" si="0"/>
        <v>24484.749051498591</v>
      </c>
      <c r="H44" s="55">
        <v>0</v>
      </c>
      <c r="I44" s="55">
        <v>0</v>
      </c>
      <c r="J44" s="56">
        <f t="shared" si="1"/>
        <v>0</v>
      </c>
      <c r="K44" s="55">
        <v>102</v>
      </c>
      <c r="L44" s="55">
        <v>187</v>
      </c>
      <c r="M44" s="56">
        <f t="shared" si="2"/>
        <v>289</v>
      </c>
      <c r="N44" s="32">
        <f t="shared" si="9"/>
        <v>0.23228535600787326</v>
      </c>
      <c r="O44" s="32">
        <f t="shared" si="10"/>
        <v>0.4012605374746297</v>
      </c>
      <c r="P44" s="33">
        <f t="shared" si="11"/>
        <v>0.34162223813342157</v>
      </c>
      <c r="Q44" s="41"/>
      <c r="R44" s="57">
        <f t="shared" si="6"/>
        <v>57.606768289952569</v>
      </c>
      <c r="S44" s="57">
        <f t="shared" si="7"/>
        <v>99.512613293708171</v>
      </c>
      <c r="T44" s="57">
        <f t="shared" si="8"/>
        <v>84.722315057088551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5870.4350781390476</v>
      </c>
      <c r="F45" s="55">
        <v>17947.755107998171</v>
      </c>
      <c r="G45" s="56">
        <f t="shared" si="0"/>
        <v>23818.190186137217</v>
      </c>
      <c r="H45" s="55">
        <v>0</v>
      </c>
      <c r="I45" s="55">
        <v>0</v>
      </c>
      <c r="J45" s="56">
        <f t="shared" si="1"/>
        <v>0</v>
      </c>
      <c r="K45" s="55">
        <v>102</v>
      </c>
      <c r="L45" s="55">
        <v>173</v>
      </c>
      <c r="M45" s="56">
        <f t="shared" si="2"/>
        <v>275</v>
      </c>
      <c r="N45" s="32">
        <f t="shared" si="9"/>
        <v>0.23206969790239751</v>
      </c>
      <c r="O45" s="32">
        <f t="shared" si="10"/>
        <v>0.41832358539992009</v>
      </c>
      <c r="P45" s="33">
        <f t="shared" si="11"/>
        <v>0.34924032530992988</v>
      </c>
      <c r="Q45" s="41"/>
      <c r="R45" s="57">
        <f t="shared" si="6"/>
        <v>57.553285079794584</v>
      </c>
      <c r="S45" s="57">
        <f t="shared" si="7"/>
        <v>103.74424917918019</v>
      </c>
      <c r="T45" s="57">
        <f t="shared" si="8"/>
        <v>86.611600676862608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5917.6581305351801</v>
      </c>
      <c r="F46" s="55">
        <v>17686.117932773446</v>
      </c>
      <c r="G46" s="56">
        <f t="shared" si="0"/>
        <v>23603.776063308625</v>
      </c>
      <c r="H46" s="55">
        <v>0</v>
      </c>
      <c r="I46" s="55">
        <v>0</v>
      </c>
      <c r="J46" s="56">
        <f t="shared" si="1"/>
        <v>0</v>
      </c>
      <c r="K46" s="55">
        <v>102</v>
      </c>
      <c r="L46" s="55">
        <v>175</v>
      </c>
      <c r="M46" s="56">
        <f t="shared" si="2"/>
        <v>277</v>
      </c>
      <c r="N46" s="32">
        <f t="shared" si="9"/>
        <v>0.23393651686176392</v>
      </c>
      <c r="O46" s="32">
        <f t="shared" si="10"/>
        <v>0.40751423808233744</v>
      </c>
      <c r="P46" s="33">
        <f t="shared" si="11"/>
        <v>0.34359753207331761</v>
      </c>
      <c r="Q46" s="41"/>
      <c r="R46" s="57">
        <f t="shared" si="6"/>
        <v>58.016256181717452</v>
      </c>
      <c r="S46" s="57">
        <f t="shared" si="7"/>
        <v>101.06353104441969</v>
      </c>
      <c r="T46" s="57">
        <f t="shared" si="8"/>
        <v>85.212187954182767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6049.3043601349291</v>
      </c>
      <c r="F47" s="55">
        <v>17488.086691518762</v>
      </c>
      <c r="G47" s="56">
        <f t="shared" si="0"/>
        <v>23537.391051653693</v>
      </c>
      <c r="H47" s="55">
        <v>0</v>
      </c>
      <c r="I47" s="55">
        <v>0</v>
      </c>
      <c r="J47" s="56">
        <f t="shared" si="1"/>
        <v>0</v>
      </c>
      <c r="K47" s="55">
        <v>102</v>
      </c>
      <c r="L47" s="55">
        <v>175</v>
      </c>
      <c r="M47" s="56">
        <f t="shared" si="2"/>
        <v>277</v>
      </c>
      <c r="N47" s="32">
        <f t="shared" si="9"/>
        <v>0.23914074794967302</v>
      </c>
      <c r="O47" s="32">
        <f t="shared" si="10"/>
        <v>0.40295130625619269</v>
      </c>
      <c r="P47" s="33">
        <f t="shared" si="11"/>
        <v>0.3426311728725645</v>
      </c>
      <c r="Q47" s="41"/>
      <c r="R47" s="57">
        <f t="shared" si="6"/>
        <v>59.306905491518911</v>
      </c>
      <c r="S47" s="57">
        <f t="shared" si="7"/>
        <v>99.931923951535779</v>
      </c>
      <c r="T47" s="57">
        <f t="shared" si="8"/>
        <v>84.972530872396007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5699.9489970690802</v>
      </c>
      <c r="F48" s="55">
        <v>16588.725394257639</v>
      </c>
      <c r="G48" s="56">
        <f t="shared" si="0"/>
        <v>22288.67439132672</v>
      </c>
      <c r="H48" s="55">
        <v>0</v>
      </c>
      <c r="I48" s="55">
        <v>0</v>
      </c>
      <c r="J48" s="56">
        <f t="shared" ref="J48:J58" si="12">+H48+I48</f>
        <v>0</v>
      </c>
      <c r="K48" s="55">
        <v>102</v>
      </c>
      <c r="L48" s="55">
        <v>175</v>
      </c>
      <c r="M48" s="56">
        <f t="shared" ref="M48:M58" si="13">+K48+L48</f>
        <v>277</v>
      </c>
      <c r="N48" s="32">
        <f t="shared" ref="N48" si="14">+E48/(H48*216+K48*248)</f>
        <v>0.22533005206629825</v>
      </c>
      <c r="O48" s="32">
        <f t="shared" ref="O48" si="15">+F48/(I48*216+L48*248)</f>
        <v>0.38222869572022211</v>
      </c>
      <c r="P48" s="33">
        <f t="shared" ref="P48" si="16">+G48/(J48*216+M48*248)</f>
        <v>0.32445374390541981</v>
      </c>
      <c r="Q48" s="41"/>
      <c r="R48" s="57">
        <f t="shared" ref="R48" si="17">+E48/(H48+K48)</f>
        <v>55.881852912441964</v>
      </c>
      <c r="S48" s="57">
        <f t="shared" ref="S48" si="18">+F48/(I48+L48)</f>
        <v>94.792716538615082</v>
      </c>
      <c r="T48" s="57">
        <f t="shared" ref="T48" si="19">+G48/(J48+M48)</f>
        <v>80.464528488544119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5429.3930487044172</v>
      </c>
      <c r="F49" s="55">
        <v>15442.748908993774</v>
      </c>
      <c r="G49" s="56">
        <f t="shared" si="0"/>
        <v>20872.14195769819</v>
      </c>
      <c r="H49" s="55">
        <v>0</v>
      </c>
      <c r="I49" s="55">
        <v>0</v>
      </c>
      <c r="J49" s="56">
        <f t="shared" si="12"/>
        <v>0</v>
      </c>
      <c r="K49" s="55">
        <v>100</v>
      </c>
      <c r="L49" s="55">
        <v>175</v>
      </c>
      <c r="M49" s="56">
        <f t="shared" si="13"/>
        <v>275</v>
      </c>
      <c r="N49" s="32">
        <f t="shared" si="9"/>
        <v>0.218927139060662</v>
      </c>
      <c r="O49" s="32">
        <f t="shared" si="10"/>
        <v>0.35582370758050169</v>
      </c>
      <c r="P49" s="33">
        <f t="shared" si="11"/>
        <v>0.30604313720965087</v>
      </c>
      <c r="Q49" s="41"/>
      <c r="R49" s="57">
        <f t="shared" si="6"/>
        <v>54.293930487044172</v>
      </c>
      <c r="S49" s="57">
        <f t="shared" si="7"/>
        <v>88.244279479964419</v>
      </c>
      <c r="T49" s="57">
        <f t="shared" si="8"/>
        <v>75.898698027993419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5148.8976869243697</v>
      </c>
      <c r="F50" s="55">
        <v>15518.974895654062</v>
      </c>
      <c r="G50" s="56">
        <f t="shared" si="0"/>
        <v>20667.872582578431</v>
      </c>
      <c r="H50" s="55">
        <v>0</v>
      </c>
      <c r="I50" s="55">
        <v>0</v>
      </c>
      <c r="J50" s="56">
        <f t="shared" si="12"/>
        <v>0</v>
      </c>
      <c r="K50" s="55">
        <v>99</v>
      </c>
      <c r="L50" s="55">
        <v>175</v>
      </c>
      <c r="M50" s="56">
        <f t="shared" si="13"/>
        <v>274</v>
      </c>
      <c r="N50" s="32">
        <f t="shared" si="9"/>
        <v>0.20971398203504277</v>
      </c>
      <c r="O50" s="32">
        <f t="shared" si="10"/>
        <v>0.3575800667201397</v>
      </c>
      <c r="P50" s="33">
        <f t="shared" si="11"/>
        <v>0.30415399962588935</v>
      </c>
      <c r="Q50" s="41"/>
      <c r="R50" s="57">
        <f t="shared" si="6"/>
        <v>52.009067544690602</v>
      </c>
      <c r="S50" s="57">
        <f t="shared" si="7"/>
        <v>88.67985654659465</v>
      </c>
      <c r="T50" s="57">
        <f t="shared" si="8"/>
        <v>75.430191907220546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4726.2255052354367</v>
      </c>
      <c r="F51" s="55">
        <v>14185.933776679012</v>
      </c>
      <c r="G51" s="56">
        <f t="shared" si="0"/>
        <v>18912.15928191445</v>
      </c>
      <c r="H51" s="55">
        <v>0</v>
      </c>
      <c r="I51" s="55">
        <v>0</v>
      </c>
      <c r="J51" s="56">
        <f t="shared" si="12"/>
        <v>0</v>
      </c>
      <c r="K51" s="55">
        <v>97</v>
      </c>
      <c r="L51" s="55">
        <v>175</v>
      </c>
      <c r="M51" s="56">
        <f t="shared" si="13"/>
        <v>272</v>
      </c>
      <c r="N51" s="32">
        <f t="shared" si="9"/>
        <v>0.19646763822894234</v>
      </c>
      <c r="O51" s="32">
        <f t="shared" si="10"/>
        <v>0.32686483356403256</v>
      </c>
      <c r="P51" s="33">
        <f t="shared" si="11"/>
        <v>0.28036289258056291</v>
      </c>
      <c r="Q51" s="41"/>
      <c r="R51" s="57">
        <f t="shared" si="6"/>
        <v>48.723974280777696</v>
      </c>
      <c r="S51" s="57">
        <f t="shared" si="7"/>
        <v>81.062478723880076</v>
      </c>
      <c r="T51" s="57">
        <f t="shared" si="8"/>
        <v>69.529997359979589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4806.3973824953873</v>
      </c>
      <c r="F52" s="55">
        <v>14064.395497401598</v>
      </c>
      <c r="G52" s="56">
        <f t="shared" si="0"/>
        <v>18870.792879896984</v>
      </c>
      <c r="H52" s="55">
        <v>0</v>
      </c>
      <c r="I52" s="55">
        <v>0</v>
      </c>
      <c r="J52" s="56">
        <f t="shared" si="12"/>
        <v>0</v>
      </c>
      <c r="K52" s="55">
        <v>90</v>
      </c>
      <c r="L52" s="55">
        <v>175</v>
      </c>
      <c r="M52" s="56">
        <f t="shared" si="13"/>
        <v>265</v>
      </c>
      <c r="N52" s="32">
        <f t="shared" si="9"/>
        <v>0.21534038452040266</v>
      </c>
      <c r="O52" s="32">
        <f t="shared" si="10"/>
        <v>0.32406441238252531</v>
      </c>
      <c r="P52" s="33">
        <f t="shared" si="11"/>
        <v>0.2871392708444459</v>
      </c>
      <c r="Q52" s="41"/>
      <c r="R52" s="57">
        <f t="shared" si="6"/>
        <v>53.404415361059861</v>
      </c>
      <c r="S52" s="57">
        <f t="shared" si="7"/>
        <v>80.36797427086627</v>
      </c>
      <c r="T52" s="57">
        <f t="shared" si="8"/>
        <v>71.210539169422589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4842.2495061896743</v>
      </c>
      <c r="F53" s="55">
        <v>13768.999676200046</v>
      </c>
      <c r="G53" s="56">
        <f t="shared" si="0"/>
        <v>18611.249182389722</v>
      </c>
      <c r="H53" s="55">
        <v>0</v>
      </c>
      <c r="I53" s="55">
        <v>0</v>
      </c>
      <c r="J53" s="56">
        <f t="shared" si="12"/>
        <v>0</v>
      </c>
      <c r="K53" s="55">
        <v>80</v>
      </c>
      <c r="L53" s="55">
        <v>179</v>
      </c>
      <c r="M53" s="56">
        <f t="shared" si="13"/>
        <v>259</v>
      </c>
      <c r="N53" s="32">
        <f t="shared" si="9"/>
        <v>0.24406499527165698</v>
      </c>
      <c r="O53" s="32">
        <f t="shared" si="10"/>
        <v>0.31016849153451176</v>
      </c>
      <c r="P53" s="33">
        <f t="shared" si="11"/>
        <v>0.28975042319077288</v>
      </c>
      <c r="Q53" s="41"/>
      <c r="R53" s="57">
        <f t="shared" si="6"/>
        <v>60.528118827370932</v>
      </c>
      <c r="S53" s="57">
        <f t="shared" si="7"/>
        <v>76.921785900558916</v>
      </c>
      <c r="T53" s="57">
        <f t="shared" si="8"/>
        <v>71.85810495131166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4413.7430558011984</v>
      </c>
      <c r="F54" s="55">
        <v>13464.967263038528</v>
      </c>
      <c r="G54" s="56">
        <f t="shared" si="0"/>
        <v>17878.710318839727</v>
      </c>
      <c r="H54" s="55">
        <v>0</v>
      </c>
      <c r="I54" s="55">
        <v>0</v>
      </c>
      <c r="J54" s="56">
        <f t="shared" si="12"/>
        <v>0</v>
      </c>
      <c r="K54" s="55">
        <v>64</v>
      </c>
      <c r="L54" s="55">
        <v>175</v>
      </c>
      <c r="M54" s="56">
        <f t="shared" si="13"/>
        <v>239</v>
      </c>
      <c r="N54" s="32">
        <f t="shared" si="9"/>
        <v>0.27808360986650693</v>
      </c>
      <c r="O54" s="32">
        <f t="shared" si="10"/>
        <v>0.31025270191333015</v>
      </c>
      <c r="P54" s="33">
        <f t="shared" si="11"/>
        <v>0.30163838437777918</v>
      </c>
      <c r="Q54" s="41"/>
      <c r="R54" s="57">
        <f t="shared" si="6"/>
        <v>68.964735246893724</v>
      </c>
      <c r="S54" s="57">
        <f t="shared" si="7"/>
        <v>76.942670074505884</v>
      </c>
      <c r="T54" s="57">
        <f t="shared" si="8"/>
        <v>74.80631932568923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2376.301565283482</v>
      </c>
      <c r="F55" s="55">
        <v>10605.334545682725</v>
      </c>
      <c r="G55" s="56">
        <f t="shared" si="0"/>
        <v>12981.636110966207</v>
      </c>
      <c r="H55" s="55">
        <v>0</v>
      </c>
      <c r="I55" s="55">
        <v>0</v>
      </c>
      <c r="J55" s="56">
        <f t="shared" si="12"/>
        <v>0</v>
      </c>
      <c r="K55" s="55">
        <v>63</v>
      </c>
      <c r="L55" s="55">
        <v>175</v>
      </c>
      <c r="M55" s="56">
        <f t="shared" si="13"/>
        <v>238</v>
      </c>
      <c r="N55" s="32">
        <f t="shared" si="9"/>
        <v>0.1520930341323273</v>
      </c>
      <c r="O55" s="32">
        <f t="shared" si="10"/>
        <v>0.24436254713554664</v>
      </c>
      <c r="P55" s="33">
        <f t="shared" si="11"/>
        <v>0.21993826428175331</v>
      </c>
      <c r="Q55" s="41"/>
      <c r="R55" s="57">
        <f t="shared" si="6"/>
        <v>37.719072464817174</v>
      </c>
      <c r="S55" s="57">
        <f t="shared" si="7"/>
        <v>60.601911689615569</v>
      </c>
      <c r="T55" s="57">
        <f t="shared" si="8"/>
        <v>54.544689541874817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1978.0504903772107</v>
      </c>
      <c r="F56" s="55">
        <v>10301.103913009863</v>
      </c>
      <c r="G56" s="56">
        <f t="shared" si="0"/>
        <v>12279.154403387074</v>
      </c>
      <c r="H56" s="55">
        <v>0</v>
      </c>
      <c r="I56" s="55">
        <v>0</v>
      </c>
      <c r="J56" s="56">
        <f t="shared" si="12"/>
        <v>0</v>
      </c>
      <c r="K56" s="55">
        <v>65</v>
      </c>
      <c r="L56" s="55">
        <v>177</v>
      </c>
      <c r="M56" s="56">
        <f t="shared" si="13"/>
        <v>242</v>
      </c>
      <c r="N56" s="32">
        <f t="shared" si="9"/>
        <v>0.12270784679759372</v>
      </c>
      <c r="O56" s="32">
        <f t="shared" si="10"/>
        <v>0.23467067416187953</v>
      </c>
      <c r="P56" s="33">
        <f t="shared" si="11"/>
        <v>0.20459801391940607</v>
      </c>
      <c r="Q56" s="41"/>
      <c r="R56" s="57">
        <f t="shared" si="6"/>
        <v>30.431546005803241</v>
      </c>
      <c r="S56" s="57">
        <f t="shared" si="7"/>
        <v>58.198327192146124</v>
      </c>
      <c r="T56" s="57">
        <f t="shared" si="8"/>
        <v>50.740307452012701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1700.1242217774295</v>
      </c>
      <c r="F57" s="55">
        <v>7630.4521845079407</v>
      </c>
      <c r="G57" s="56">
        <f t="shared" si="0"/>
        <v>9330.5764062853705</v>
      </c>
      <c r="H57" s="55">
        <v>0</v>
      </c>
      <c r="I57" s="55">
        <v>0</v>
      </c>
      <c r="J57" s="56">
        <f t="shared" si="12"/>
        <v>0</v>
      </c>
      <c r="K57" s="55">
        <v>65</v>
      </c>
      <c r="L57" s="55">
        <v>175</v>
      </c>
      <c r="M57" s="56">
        <f t="shared" si="13"/>
        <v>240</v>
      </c>
      <c r="N57" s="32">
        <f t="shared" si="9"/>
        <v>0.10546676313755766</v>
      </c>
      <c r="O57" s="32">
        <f t="shared" si="10"/>
        <v>0.17581687061078205</v>
      </c>
      <c r="P57" s="33">
        <f t="shared" si="11"/>
        <v>0.15676371650345045</v>
      </c>
      <c r="Q57" s="41"/>
      <c r="R57" s="57">
        <f t="shared" si="6"/>
        <v>26.155757258114299</v>
      </c>
      <c r="S57" s="57">
        <f t="shared" si="7"/>
        <v>43.60258391147395</v>
      </c>
      <c r="T57" s="57">
        <f t="shared" si="8"/>
        <v>38.877401692855713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1666.4505056724058</v>
      </c>
      <c r="F58" s="60">
        <v>7215.0000000055616</v>
      </c>
      <c r="G58" s="61">
        <f t="shared" si="0"/>
        <v>8881.4505056779672</v>
      </c>
      <c r="H58" s="55">
        <v>0</v>
      </c>
      <c r="I58" s="55">
        <v>0</v>
      </c>
      <c r="J58" s="56">
        <f t="shared" si="12"/>
        <v>0</v>
      </c>
      <c r="K58" s="55">
        <v>65</v>
      </c>
      <c r="L58" s="55">
        <v>175</v>
      </c>
      <c r="M58" s="56">
        <f t="shared" si="13"/>
        <v>240</v>
      </c>
      <c r="N58" s="34">
        <f t="shared" si="9"/>
        <v>0.10337782293253138</v>
      </c>
      <c r="O58" s="34">
        <f t="shared" si="10"/>
        <v>0.16624423963146456</v>
      </c>
      <c r="P58" s="35">
        <f t="shared" si="11"/>
        <v>0.14921791844217014</v>
      </c>
      <c r="Q58" s="41"/>
      <c r="R58" s="57">
        <f t="shared" si="6"/>
        <v>25.637700087267781</v>
      </c>
      <c r="S58" s="57">
        <f t="shared" si="7"/>
        <v>41.22857142860321</v>
      </c>
      <c r="T58" s="57">
        <f t="shared" si="8"/>
        <v>37.006043773658199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11470.783964247112</v>
      </c>
      <c r="F59" s="55">
        <v>18204.725611922782</v>
      </c>
      <c r="G59" s="56">
        <f t="shared" si="0"/>
        <v>29675.509576169894</v>
      </c>
      <c r="H59" s="65">
        <v>77</v>
      </c>
      <c r="I59" s="63">
        <v>113</v>
      </c>
      <c r="J59" s="64">
        <f t="shared" si="1"/>
        <v>190</v>
      </c>
      <c r="K59" s="65">
        <v>72</v>
      </c>
      <c r="L59" s="63">
        <v>80</v>
      </c>
      <c r="M59" s="64">
        <f t="shared" si="2"/>
        <v>152</v>
      </c>
      <c r="N59" s="30">
        <f t="shared" si="9"/>
        <v>0.33260217943189258</v>
      </c>
      <c r="O59" s="30">
        <f t="shared" si="10"/>
        <v>0.41142482399029973</v>
      </c>
      <c r="P59" s="31">
        <f t="shared" si="11"/>
        <v>0.37689887187779281</v>
      </c>
      <c r="Q59" s="41"/>
      <c r="R59" s="57">
        <f t="shared" si="6"/>
        <v>76.985127276826248</v>
      </c>
      <c r="S59" s="57">
        <f t="shared" si="7"/>
        <v>94.325003170584367</v>
      </c>
      <c r="T59" s="57">
        <f t="shared" si="8"/>
        <v>86.77049583675408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11263.324292711164</v>
      </c>
      <c r="F60" s="55">
        <v>17889.271405808813</v>
      </c>
      <c r="G60" s="56">
        <f t="shared" si="0"/>
        <v>29152.595698519977</v>
      </c>
      <c r="H60" s="54">
        <v>77</v>
      </c>
      <c r="I60" s="55">
        <v>112</v>
      </c>
      <c r="J60" s="56">
        <f t="shared" ref="J60:J69" si="20">+H60+I60</f>
        <v>189</v>
      </c>
      <c r="K60" s="54">
        <v>70</v>
      </c>
      <c r="L60" s="55">
        <v>80</v>
      </c>
      <c r="M60" s="56">
        <f t="shared" ref="M60:M70" si="21">+K60+L60</f>
        <v>150</v>
      </c>
      <c r="N60" s="32">
        <f t="shared" si="9"/>
        <v>0.33135220912894692</v>
      </c>
      <c r="O60" s="32">
        <f t="shared" si="10"/>
        <v>0.4062788745868644</v>
      </c>
      <c r="P60" s="33">
        <f t="shared" si="11"/>
        <v>0.37363626190044058</v>
      </c>
      <c r="Q60" s="41"/>
      <c r="R60" s="57">
        <f t="shared" si="6"/>
        <v>76.621253691912685</v>
      </c>
      <c r="S60" s="57">
        <f t="shared" si="7"/>
        <v>93.173288571920907</v>
      </c>
      <c r="T60" s="57">
        <f t="shared" si="8"/>
        <v>85.99585751775804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11258.933078393769</v>
      </c>
      <c r="F61" s="55">
        <v>17257.064965666006</v>
      </c>
      <c r="G61" s="56">
        <f t="shared" si="0"/>
        <v>28515.998044059776</v>
      </c>
      <c r="H61" s="54">
        <v>77</v>
      </c>
      <c r="I61" s="55">
        <v>112</v>
      </c>
      <c r="J61" s="56">
        <f t="shared" si="20"/>
        <v>189</v>
      </c>
      <c r="K61" s="54">
        <v>70</v>
      </c>
      <c r="L61" s="55">
        <v>80</v>
      </c>
      <c r="M61" s="56">
        <f t="shared" si="21"/>
        <v>150</v>
      </c>
      <c r="N61" s="32">
        <f t="shared" si="9"/>
        <v>0.33122302537049214</v>
      </c>
      <c r="O61" s="32">
        <f t="shared" si="10"/>
        <v>0.39192098850077228</v>
      </c>
      <c r="P61" s="33">
        <f t="shared" si="11"/>
        <v>0.36547726397082664</v>
      </c>
      <c r="Q61" s="41"/>
      <c r="R61" s="57">
        <f t="shared" si="6"/>
        <v>76.591381485671903</v>
      </c>
      <c r="S61" s="57">
        <f t="shared" si="7"/>
        <v>89.88054669617712</v>
      </c>
      <c r="T61" s="57">
        <f t="shared" si="8"/>
        <v>84.117988330559811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11267.757088814902</v>
      </c>
      <c r="F62" s="55">
        <v>16551.013323884581</v>
      </c>
      <c r="G62" s="56">
        <f t="shared" si="0"/>
        <v>27818.770412699483</v>
      </c>
      <c r="H62" s="54">
        <v>77</v>
      </c>
      <c r="I62" s="55">
        <v>114</v>
      </c>
      <c r="J62" s="56">
        <f t="shared" si="20"/>
        <v>191</v>
      </c>
      <c r="K62" s="54">
        <v>70</v>
      </c>
      <c r="L62" s="55">
        <v>80</v>
      </c>
      <c r="M62" s="56">
        <f t="shared" si="21"/>
        <v>150</v>
      </c>
      <c r="N62" s="32">
        <f t="shared" si="9"/>
        <v>0.33148261616894864</v>
      </c>
      <c r="O62" s="32">
        <f t="shared" si="10"/>
        <v>0.37223401682000229</v>
      </c>
      <c r="P62" s="33">
        <f t="shared" si="11"/>
        <v>0.35457798527454221</v>
      </c>
      <c r="Q62" s="41"/>
      <c r="R62" s="57">
        <f t="shared" si="6"/>
        <v>76.651408767448316</v>
      </c>
      <c r="S62" s="57">
        <f t="shared" si="7"/>
        <v>85.314501669508147</v>
      </c>
      <c r="T62" s="57">
        <f t="shared" si="8"/>
        <v>81.579971884749213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11175.981991016361</v>
      </c>
      <c r="F63" s="55">
        <v>15818.661477548527</v>
      </c>
      <c r="G63" s="56">
        <f t="shared" si="0"/>
        <v>26994.643468564886</v>
      </c>
      <c r="H63" s="54">
        <v>77</v>
      </c>
      <c r="I63" s="55">
        <v>114</v>
      </c>
      <c r="J63" s="56">
        <f t="shared" si="20"/>
        <v>191</v>
      </c>
      <c r="K63" s="54">
        <v>68</v>
      </c>
      <c r="L63" s="55">
        <v>80</v>
      </c>
      <c r="M63" s="56">
        <f t="shared" si="21"/>
        <v>148</v>
      </c>
      <c r="N63" s="32">
        <f t="shared" si="9"/>
        <v>0.33365124167113569</v>
      </c>
      <c r="O63" s="32">
        <f t="shared" si="10"/>
        <v>0.35576334737199816</v>
      </c>
      <c r="P63" s="33">
        <f t="shared" si="11"/>
        <v>0.34626274331150442</v>
      </c>
      <c r="Q63" s="41"/>
      <c r="R63" s="57">
        <f t="shared" si="6"/>
        <v>77.075737869078353</v>
      </c>
      <c r="S63" s="57">
        <f t="shared" si="7"/>
        <v>81.539492152311993</v>
      </c>
      <c r="T63" s="57">
        <f t="shared" si="8"/>
        <v>79.630216721430344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11083.360440746696</v>
      </c>
      <c r="F64" s="55">
        <v>14730.346217588474</v>
      </c>
      <c r="G64" s="56">
        <f t="shared" si="0"/>
        <v>25813.70665833517</v>
      </c>
      <c r="H64" s="54">
        <v>89</v>
      </c>
      <c r="I64" s="55">
        <v>114</v>
      </c>
      <c r="J64" s="56">
        <f t="shared" si="20"/>
        <v>203</v>
      </c>
      <c r="K64" s="54">
        <v>64</v>
      </c>
      <c r="L64" s="55">
        <v>117</v>
      </c>
      <c r="M64" s="56">
        <f t="shared" si="21"/>
        <v>181</v>
      </c>
      <c r="N64" s="3">
        <f t="shared" si="9"/>
        <v>0.3158012434678224</v>
      </c>
      <c r="O64" s="3">
        <f t="shared" si="10"/>
        <v>0.27461495558516918</v>
      </c>
      <c r="P64" s="4">
        <f t="shared" si="11"/>
        <v>0.29090455574214713</v>
      </c>
      <c r="Q64" s="41"/>
      <c r="R64" s="57">
        <f t="shared" si="6"/>
        <v>72.440264318605855</v>
      </c>
      <c r="S64" s="57">
        <f t="shared" si="7"/>
        <v>63.767732543673048</v>
      </c>
      <c r="T64" s="57">
        <f t="shared" si="8"/>
        <v>67.223194422747838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10617.62845539002</v>
      </c>
      <c r="F65" s="55">
        <v>11965.629799276576</v>
      </c>
      <c r="G65" s="56">
        <f t="shared" si="0"/>
        <v>22583.258254666594</v>
      </c>
      <c r="H65" s="54">
        <v>115</v>
      </c>
      <c r="I65" s="55">
        <v>114</v>
      </c>
      <c r="J65" s="56">
        <f t="shared" si="20"/>
        <v>229</v>
      </c>
      <c r="K65" s="54">
        <v>37</v>
      </c>
      <c r="L65" s="55">
        <v>117</v>
      </c>
      <c r="M65" s="56">
        <f t="shared" si="21"/>
        <v>154</v>
      </c>
      <c r="N65" s="3">
        <f t="shared" si="9"/>
        <v>0.3121363021927922</v>
      </c>
      <c r="O65" s="3">
        <f t="shared" si="10"/>
        <v>0.22307288962111438</v>
      </c>
      <c r="P65" s="4">
        <f t="shared" si="11"/>
        <v>0.25763505355784649</v>
      </c>
      <c r="Q65" s="41"/>
      <c r="R65" s="57">
        <f t="shared" si="6"/>
        <v>69.852818785460656</v>
      </c>
      <c r="S65" s="57">
        <f t="shared" si="7"/>
        <v>51.799263200331495</v>
      </c>
      <c r="T65" s="57">
        <f t="shared" si="8"/>
        <v>58.964120769364477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6641.5289371665322</v>
      </c>
      <c r="F66" s="55">
        <v>6028.9863131335806</v>
      </c>
      <c r="G66" s="56">
        <f t="shared" si="0"/>
        <v>12670.515250300112</v>
      </c>
      <c r="H66" s="54">
        <v>115</v>
      </c>
      <c r="I66" s="55">
        <v>113</v>
      </c>
      <c r="J66" s="56">
        <f t="shared" si="20"/>
        <v>228</v>
      </c>
      <c r="K66" s="54">
        <v>0</v>
      </c>
      <c r="L66" s="55">
        <v>80</v>
      </c>
      <c r="M66" s="56">
        <f t="shared" si="21"/>
        <v>80</v>
      </c>
      <c r="N66" s="3">
        <f t="shared" si="9"/>
        <v>0.2673723404656414</v>
      </c>
      <c r="O66" s="3">
        <f t="shared" si="10"/>
        <v>0.13625443665552298</v>
      </c>
      <c r="P66" s="4">
        <f t="shared" si="11"/>
        <v>0.18339675848627998</v>
      </c>
      <c r="Q66" s="41"/>
      <c r="R66" s="57">
        <f t="shared" si="6"/>
        <v>57.752425540578542</v>
      </c>
      <c r="S66" s="57">
        <f t="shared" si="7"/>
        <v>31.238271052505599</v>
      </c>
      <c r="T66" s="57">
        <f t="shared" si="8"/>
        <v>41.138036526948412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5613.3254002036683</v>
      </c>
      <c r="F67" s="55">
        <v>5912.3969598254389</v>
      </c>
      <c r="G67" s="56">
        <f t="shared" si="0"/>
        <v>11525.722360029107</v>
      </c>
      <c r="H67" s="54">
        <v>99</v>
      </c>
      <c r="I67" s="55">
        <v>113</v>
      </c>
      <c r="J67" s="56">
        <f t="shared" si="20"/>
        <v>212</v>
      </c>
      <c r="K67" s="54">
        <v>0</v>
      </c>
      <c r="L67" s="55">
        <v>80</v>
      </c>
      <c r="M67" s="56">
        <f t="shared" si="21"/>
        <v>80</v>
      </c>
      <c r="N67" s="3">
        <f t="shared" si="9"/>
        <v>0.26250118781348991</v>
      </c>
      <c r="O67" s="3">
        <f t="shared" si="10"/>
        <v>0.1336195299183113</v>
      </c>
      <c r="P67" s="4">
        <f t="shared" si="11"/>
        <v>0.17561132313549957</v>
      </c>
      <c r="Q67" s="41"/>
      <c r="R67" s="57">
        <f t="shared" si="6"/>
        <v>56.700256567713822</v>
      </c>
      <c r="S67" s="57">
        <f t="shared" si="7"/>
        <v>30.634181138991913</v>
      </c>
      <c r="T67" s="57">
        <f t="shared" si="8"/>
        <v>39.471651917907899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4453.8062794120997</v>
      </c>
      <c r="F68" s="55">
        <v>5871.2723026047515</v>
      </c>
      <c r="G68" s="56">
        <f t="shared" si="0"/>
        <v>10325.078582016851</v>
      </c>
      <c r="H68" s="54">
        <v>82</v>
      </c>
      <c r="I68" s="55">
        <v>150</v>
      </c>
      <c r="J68" s="56">
        <f t="shared" si="20"/>
        <v>232</v>
      </c>
      <c r="K68" s="54">
        <v>0</v>
      </c>
      <c r="L68" s="55">
        <v>43</v>
      </c>
      <c r="M68" s="56">
        <f t="shared" si="21"/>
        <v>43</v>
      </c>
      <c r="N68" s="3">
        <f t="shared" si="9"/>
        <v>0.25145699409508243</v>
      </c>
      <c r="O68" s="3">
        <f t="shared" si="10"/>
        <v>0.13633829422730706</v>
      </c>
      <c r="P68" s="4">
        <f t="shared" si="11"/>
        <v>0.16988743224326791</v>
      </c>
      <c r="Q68" s="41"/>
      <c r="R68" s="57">
        <f t="shared" si="6"/>
        <v>54.314710724537804</v>
      </c>
      <c r="S68" s="57">
        <f t="shared" si="7"/>
        <v>30.421100013496122</v>
      </c>
      <c r="T68" s="57">
        <f t="shared" si="8"/>
        <v>37.545740298243096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3709.6753144047525</v>
      </c>
      <c r="F69" s="60">
        <v>2835.0000000081595</v>
      </c>
      <c r="G69" s="61">
        <f t="shared" si="0"/>
        <v>6544.6753144129125</v>
      </c>
      <c r="H69" s="66">
        <v>79</v>
      </c>
      <c r="I69" s="60">
        <v>152</v>
      </c>
      <c r="J69" s="61">
        <f t="shared" si="20"/>
        <v>231</v>
      </c>
      <c r="K69" s="66">
        <v>0</v>
      </c>
      <c r="L69" s="60">
        <v>41</v>
      </c>
      <c r="M69" s="61">
        <f t="shared" si="21"/>
        <v>41</v>
      </c>
      <c r="N69" s="6">
        <f t="shared" si="9"/>
        <v>0.21739775635283359</v>
      </c>
      <c r="O69" s="6">
        <f t="shared" si="10"/>
        <v>6.5930232558329291E-2</v>
      </c>
      <c r="P69" s="7">
        <f t="shared" si="11"/>
        <v>0.10896169609771099</v>
      </c>
      <c r="Q69" s="41"/>
      <c r="R69" s="57">
        <f t="shared" si="6"/>
        <v>46.957915372212057</v>
      </c>
      <c r="S69" s="57">
        <f t="shared" si="7"/>
        <v>14.689119171026734</v>
      </c>
      <c r="T69" s="57">
        <f t="shared" si="8"/>
        <v>24.061306302988648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25216.999999801927</v>
      </c>
      <c r="F70" s="55">
        <v>3382.1411696796049</v>
      </c>
      <c r="G70" s="64">
        <f t="shared" si="0"/>
        <v>28599.141169481532</v>
      </c>
      <c r="H70" s="65">
        <v>385</v>
      </c>
      <c r="I70" s="63">
        <v>287</v>
      </c>
      <c r="J70" s="64">
        <f>+H70+I70</f>
        <v>672</v>
      </c>
      <c r="K70" s="65">
        <v>0</v>
      </c>
      <c r="L70" s="63">
        <v>0</v>
      </c>
      <c r="M70" s="64">
        <f t="shared" si="21"/>
        <v>0</v>
      </c>
      <c r="N70" s="15">
        <f t="shared" si="9"/>
        <v>0.30323472823234637</v>
      </c>
      <c r="O70" s="15">
        <f t="shared" si="10"/>
        <v>5.4557703730797602E-2</v>
      </c>
      <c r="P70" s="16">
        <f>+G70/(J70*216+M70*248)</f>
        <v>0.19702891568480993</v>
      </c>
      <c r="Q70" s="41"/>
      <c r="R70" s="57">
        <f t="shared" si="6"/>
        <v>65.498701298186816</v>
      </c>
      <c r="S70" s="57">
        <f t="shared" si="7"/>
        <v>11.784464005852282</v>
      </c>
      <c r="T70" s="57">
        <f t="shared" si="8"/>
        <v>42.558245787918949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34646.767126373379</v>
      </c>
      <c r="F71" s="55">
        <v>5192.4360667395449</v>
      </c>
      <c r="G71" s="56">
        <f t="shared" ref="G71:G82" si="22">+E71+F71</f>
        <v>39839.203193112924</v>
      </c>
      <c r="H71" s="54">
        <v>390</v>
      </c>
      <c r="I71" s="55">
        <v>312</v>
      </c>
      <c r="J71" s="56">
        <f>+H71+I71</f>
        <v>702</v>
      </c>
      <c r="K71" s="54">
        <v>0</v>
      </c>
      <c r="L71" s="55">
        <v>0</v>
      </c>
      <c r="M71" s="56">
        <f>+K71+L71</f>
        <v>0</v>
      </c>
      <c r="N71" s="3">
        <f t="shared" si="9"/>
        <v>0.41128640938240002</v>
      </c>
      <c r="O71" s="3">
        <f t="shared" si="10"/>
        <v>7.7048255976073496E-2</v>
      </c>
      <c r="P71" s="4">
        <f t="shared" si="11"/>
        <v>0.26273611897958826</v>
      </c>
      <c r="Q71" s="41"/>
      <c r="R71" s="57">
        <f t="shared" ref="R71:R86" si="23">+E71/(H71+K71)</f>
        <v>88.837864426598415</v>
      </c>
      <c r="S71" s="57">
        <f t="shared" ref="S71:S85" si="24">+F71/(I71+L71)</f>
        <v>16.642423290831875</v>
      </c>
      <c r="T71" s="57">
        <f t="shared" ref="T71:T85" si="25">+G71/(J71+M71)</f>
        <v>56.751001699591058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43488.757732405611</v>
      </c>
      <c r="F72" s="55">
        <v>9050.5305020637607</v>
      </c>
      <c r="G72" s="56">
        <f t="shared" si="22"/>
        <v>52539.288234469372</v>
      </c>
      <c r="H72" s="54">
        <v>375</v>
      </c>
      <c r="I72" s="55">
        <v>283</v>
      </c>
      <c r="J72" s="56">
        <f t="shared" ref="J72:J83" si="26">+H72+I72</f>
        <v>658</v>
      </c>
      <c r="K72" s="54">
        <v>0</v>
      </c>
      <c r="L72" s="55">
        <v>0</v>
      </c>
      <c r="M72" s="56">
        <f t="shared" ref="M72:M83" si="27">+K72+L72</f>
        <v>0</v>
      </c>
      <c r="N72" s="3">
        <f t="shared" si="9"/>
        <v>0.53689824360994587</v>
      </c>
      <c r="O72" s="3">
        <f t="shared" si="10"/>
        <v>0.14805867200078132</v>
      </c>
      <c r="P72" s="4">
        <f t="shared" si="11"/>
        <v>0.3696617713221137</v>
      </c>
      <c r="Q72" s="41"/>
      <c r="R72" s="57">
        <f t="shared" si="23"/>
        <v>115.9700206197483</v>
      </c>
      <c r="S72" s="57">
        <f t="shared" si="24"/>
        <v>31.980673152168766</v>
      </c>
      <c r="T72" s="57">
        <f t="shared" si="25"/>
        <v>79.846942605576558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48204.335583335036</v>
      </c>
      <c r="F73" s="55">
        <v>10464.689202229085</v>
      </c>
      <c r="G73" s="56">
        <f t="shared" si="22"/>
        <v>58669.024785564121</v>
      </c>
      <c r="H73" s="54">
        <v>363</v>
      </c>
      <c r="I73" s="55">
        <v>287</v>
      </c>
      <c r="J73" s="56">
        <f t="shared" si="26"/>
        <v>650</v>
      </c>
      <c r="K73" s="54">
        <v>0</v>
      </c>
      <c r="L73" s="55">
        <v>0</v>
      </c>
      <c r="M73" s="56">
        <f t="shared" si="27"/>
        <v>0</v>
      </c>
      <c r="N73" s="3">
        <f t="shared" ref="N73" si="28">+E73/(H73*216+K73*248)</f>
        <v>0.61478848565624722</v>
      </c>
      <c r="O73" s="3">
        <f t="shared" ref="O73" si="29">+F73/(I73*216+L73*248)</f>
        <v>0.16880709127353666</v>
      </c>
      <c r="P73" s="4">
        <f t="shared" ref="P73" si="30">+G73/(J73*216+M73*248)</f>
        <v>0.41787054690572734</v>
      </c>
      <c r="Q73" s="41"/>
      <c r="R73" s="57">
        <f t="shared" si="23"/>
        <v>132.79431290174941</v>
      </c>
      <c r="S73" s="57">
        <f t="shared" si="24"/>
        <v>36.46233171508392</v>
      </c>
      <c r="T73" s="57">
        <f t="shared" si="25"/>
        <v>90.260038131637103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53819.805516664324</v>
      </c>
      <c r="F74" s="55">
        <v>11255.210156994686</v>
      </c>
      <c r="G74" s="56">
        <f t="shared" si="22"/>
        <v>65075.015673659014</v>
      </c>
      <c r="H74" s="54">
        <v>384</v>
      </c>
      <c r="I74" s="55">
        <v>287</v>
      </c>
      <c r="J74" s="56">
        <f t="shared" si="26"/>
        <v>671</v>
      </c>
      <c r="K74" s="54">
        <v>0</v>
      </c>
      <c r="L74" s="55">
        <v>0</v>
      </c>
      <c r="M74" s="56">
        <f t="shared" si="27"/>
        <v>0</v>
      </c>
      <c r="N74" s="3">
        <f t="shared" si="9"/>
        <v>0.64886918302305563</v>
      </c>
      <c r="O74" s="3">
        <f t="shared" si="10"/>
        <v>0.18155907467083957</v>
      </c>
      <c r="P74" s="4">
        <f t="shared" si="11"/>
        <v>0.44899138705124342</v>
      </c>
      <c r="Q74" s="41"/>
      <c r="R74" s="57">
        <f t="shared" si="23"/>
        <v>140.15574353298001</v>
      </c>
      <c r="S74" s="57">
        <f t="shared" si="24"/>
        <v>39.216760128901349</v>
      </c>
      <c r="T74" s="57">
        <f t="shared" si="25"/>
        <v>96.982139603068575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54180.086979832144</v>
      </c>
      <c r="F75" s="55">
        <v>11975.09679831366</v>
      </c>
      <c r="G75" s="56">
        <f t="shared" si="22"/>
        <v>66155.183778145802</v>
      </c>
      <c r="H75" s="54">
        <v>380</v>
      </c>
      <c r="I75" s="55">
        <v>318</v>
      </c>
      <c r="J75" s="56">
        <f t="shared" si="26"/>
        <v>698</v>
      </c>
      <c r="K75" s="54">
        <v>0</v>
      </c>
      <c r="L75" s="55">
        <v>0</v>
      </c>
      <c r="M75" s="56">
        <f t="shared" si="27"/>
        <v>0</v>
      </c>
      <c r="N75" s="3">
        <f t="shared" si="9"/>
        <v>0.66008877899405638</v>
      </c>
      <c r="O75" s="3">
        <f t="shared" si="10"/>
        <v>0.17434044954451519</v>
      </c>
      <c r="P75" s="4">
        <f t="shared" si="11"/>
        <v>0.4387879641445519</v>
      </c>
      <c r="Q75" s="41"/>
      <c r="R75" s="57">
        <f t="shared" si="23"/>
        <v>142.57917626271617</v>
      </c>
      <c r="S75" s="57">
        <f t="shared" si="24"/>
        <v>37.657537101615283</v>
      </c>
      <c r="T75" s="57">
        <f t="shared" si="25"/>
        <v>94.778200255223211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54975.052230826259</v>
      </c>
      <c r="F76" s="55">
        <v>17475.003038845389</v>
      </c>
      <c r="G76" s="56">
        <f t="shared" si="22"/>
        <v>72450.055269671648</v>
      </c>
      <c r="H76" s="54">
        <v>351</v>
      </c>
      <c r="I76" s="55">
        <v>324</v>
      </c>
      <c r="J76" s="56">
        <f t="shared" si="26"/>
        <v>675</v>
      </c>
      <c r="K76" s="54">
        <v>0</v>
      </c>
      <c r="L76" s="55">
        <v>0</v>
      </c>
      <c r="M76" s="56">
        <f t="shared" si="27"/>
        <v>0</v>
      </c>
      <c r="N76" s="3">
        <f t="shared" si="9"/>
        <v>0.72511148347085386</v>
      </c>
      <c r="O76" s="3">
        <f t="shared" si="10"/>
        <v>0.24969997483489639</v>
      </c>
      <c r="P76" s="4">
        <f t="shared" si="11"/>
        <v>0.49691395932559429</v>
      </c>
      <c r="Q76" s="41"/>
      <c r="R76" s="57">
        <f t="shared" si="23"/>
        <v>156.62408042970443</v>
      </c>
      <c r="S76" s="57">
        <f t="shared" si="24"/>
        <v>53.935194564337621</v>
      </c>
      <c r="T76" s="57">
        <f t="shared" si="25"/>
        <v>107.33341521432837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53395.467955223357</v>
      </c>
      <c r="F77" s="55">
        <v>20798.126894272184</v>
      </c>
      <c r="G77" s="56">
        <f t="shared" si="22"/>
        <v>74193.594849495537</v>
      </c>
      <c r="H77" s="54">
        <v>365</v>
      </c>
      <c r="I77" s="55">
        <v>326</v>
      </c>
      <c r="J77" s="56">
        <f t="shared" si="26"/>
        <v>691</v>
      </c>
      <c r="K77" s="54">
        <v>0</v>
      </c>
      <c r="L77" s="55">
        <v>0</v>
      </c>
      <c r="M77" s="56">
        <f t="shared" si="27"/>
        <v>0</v>
      </c>
      <c r="N77" s="3">
        <f t="shared" si="9"/>
        <v>0.67726367269436016</v>
      </c>
      <c r="O77" s="3">
        <f t="shared" si="10"/>
        <v>0.29536081138196124</v>
      </c>
      <c r="P77" s="4">
        <f t="shared" si="11"/>
        <v>0.4970895297307682</v>
      </c>
      <c r="Q77" s="41"/>
      <c r="R77" s="57">
        <f t="shared" si="23"/>
        <v>146.28895330198179</v>
      </c>
      <c r="S77" s="57">
        <f t="shared" si="24"/>
        <v>63.797935258503628</v>
      </c>
      <c r="T77" s="57">
        <f t="shared" si="25"/>
        <v>107.37133842184593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35086.800539191114</v>
      </c>
      <c r="F78" s="55">
        <v>16671.985245916436</v>
      </c>
      <c r="G78" s="56">
        <f t="shared" si="22"/>
        <v>51758.785785107553</v>
      </c>
      <c r="H78" s="54">
        <v>376</v>
      </c>
      <c r="I78" s="55">
        <v>312</v>
      </c>
      <c r="J78" s="56">
        <f t="shared" si="26"/>
        <v>688</v>
      </c>
      <c r="K78" s="54">
        <v>0</v>
      </c>
      <c r="L78" s="55">
        <v>0</v>
      </c>
      <c r="M78" s="56">
        <f t="shared" si="27"/>
        <v>0</v>
      </c>
      <c r="N78" s="3">
        <f t="shared" si="9"/>
        <v>0.43201832815197883</v>
      </c>
      <c r="O78" s="3">
        <f t="shared" si="10"/>
        <v>0.24738819512577806</v>
      </c>
      <c r="P78" s="4">
        <f t="shared" si="11"/>
        <v>0.34829070968660875</v>
      </c>
      <c r="Q78" s="41"/>
      <c r="R78" s="57">
        <f t="shared" si="23"/>
        <v>93.315958880827424</v>
      </c>
      <c r="S78" s="57">
        <f t="shared" si="24"/>
        <v>53.435850147168061</v>
      </c>
      <c r="T78" s="57">
        <f t="shared" si="25"/>
        <v>75.230793292307496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33520.9384418849</v>
      </c>
      <c r="F79" s="55">
        <v>16186.930243728877</v>
      </c>
      <c r="G79" s="56">
        <f t="shared" si="22"/>
        <v>49707.868685613779</v>
      </c>
      <c r="H79" s="54">
        <v>359</v>
      </c>
      <c r="I79" s="55">
        <v>312</v>
      </c>
      <c r="J79" s="56">
        <f t="shared" si="26"/>
        <v>671</v>
      </c>
      <c r="K79" s="54">
        <v>0</v>
      </c>
      <c r="L79" s="55">
        <v>0</v>
      </c>
      <c r="M79" s="56">
        <f t="shared" si="27"/>
        <v>0</v>
      </c>
      <c r="N79" s="3">
        <f t="shared" si="9"/>
        <v>0.43228281287894488</v>
      </c>
      <c r="O79" s="3">
        <f t="shared" si="10"/>
        <v>0.24019067906767683</v>
      </c>
      <c r="P79" s="4">
        <f t="shared" si="11"/>
        <v>0.34296426481766973</v>
      </c>
      <c r="Q79" s="41"/>
      <c r="R79" s="57">
        <f t="shared" si="23"/>
        <v>93.37308758185209</v>
      </c>
      <c r="S79" s="57">
        <f t="shared" si="24"/>
        <v>51.881186678618192</v>
      </c>
      <c r="T79" s="57">
        <f t="shared" si="25"/>
        <v>74.080281200616668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27234.316413884892</v>
      </c>
      <c r="F80" s="55">
        <v>13232.048791641637</v>
      </c>
      <c r="G80" s="56">
        <f t="shared" si="22"/>
        <v>40466.365205526527</v>
      </c>
      <c r="H80" s="54">
        <v>351</v>
      </c>
      <c r="I80" s="55">
        <v>312</v>
      </c>
      <c r="J80" s="56">
        <f t="shared" si="26"/>
        <v>663</v>
      </c>
      <c r="K80" s="54">
        <v>0</v>
      </c>
      <c r="L80" s="55">
        <v>0</v>
      </c>
      <c r="M80" s="56">
        <f t="shared" si="27"/>
        <v>0</v>
      </c>
      <c r="N80" s="3">
        <f t="shared" si="9"/>
        <v>0.35921594932316253</v>
      </c>
      <c r="O80" s="3">
        <f t="shared" si="10"/>
        <v>0.19634450367464443</v>
      </c>
      <c r="P80" s="4">
        <f t="shared" si="11"/>
        <v>0.28257056313562462</v>
      </c>
      <c r="Q80" s="41"/>
      <c r="R80" s="57">
        <f t="shared" si="23"/>
        <v>77.590645053803115</v>
      </c>
      <c r="S80" s="57">
        <f t="shared" si="24"/>
        <v>42.410412793723197</v>
      </c>
      <c r="T80" s="57">
        <f t="shared" si="25"/>
        <v>61.035241637294909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24903.980943661762</v>
      </c>
      <c r="F81" s="55">
        <v>11019.807535967158</v>
      </c>
      <c r="G81" s="56">
        <f t="shared" si="22"/>
        <v>35923.788479628922</v>
      </c>
      <c r="H81" s="54">
        <v>351</v>
      </c>
      <c r="I81" s="55">
        <v>328</v>
      </c>
      <c r="J81" s="56">
        <f t="shared" si="26"/>
        <v>679</v>
      </c>
      <c r="K81" s="54">
        <v>0</v>
      </c>
      <c r="L81" s="55">
        <v>0</v>
      </c>
      <c r="M81" s="56">
        <f t="shared" si="27"/>
        <v>0</v>
      </c>
      <c r="N81" s="3">
        <f t="shared" si="9"/>
        <v>0.32847922527780099</v>
      </c>
      <c r="O81" s="3">
        <f t="shared" ref="O81:O86" si="31">+F81/(I81*216+L81*248)</f>
        <v>0.15554154719917512</v>
      </c>
      <c r="P81" s="4">
        <f t="shared" ref="P81:P84" si="32">+G81/(J81*216+M81*248)</f>
        <v>0.24493937489519529</v>
      </c>
      <c r="Q81" s="41"/>
      <c r="R81" s="57">
        <f t="shared" si="23"/>
        <v>70.951512660005022</v>
      </c>
      <c r="S81" s="57">
        <f t="shared" si="24"/>
        <v>33.596974195021822</v>
      </c>
      <c r="T81" s="57">
        <f t="shared" si="25"/>
        <v>52.906904977362181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23573.773511042091</v>
      </c>
      <c r="F82" s="55">
        <v>9340.1277735473395</v>
      </c>
      <c r="G82" s="56">
        <f t="shared" si="22"/>
        <v>32913.901284589432</v>
      </c>
      <c r="H82" s="54">
        <v>347</v>
      </c>
      <c r="I82" s="55">
        <v>351</v>
      </c>
      <c r="J82" s="56">
        <f t="shared" si="26"/>
        <v>698</v>
      </c>
      <c r="K82" s="54">
        <v>0</v>
      </c>
      <c r="L82" s="55">
        <v>0</v>
      </c>
      <c r="M82" s="56">
        <f t="shared" si="27"/>
        <v>0</v>
      </c>
      <c r="N82" s="3">
        <f t="shared" ref="N82:N86" si="33">+E82/(H82*216+K82*248)</f>
        <v>0.31451827184120623</v>
      </c>
      <c r="O82" s="3">
        <f t="shared" si="31"/>
        <v>0.12319467887447688</v>
      </c>
      <c r="P82" s="4">
        <f t="shared" si="32"/>
        <v>0.21830827022040108</v>
      </c>
      <c r="Q82" s="41"/>
      <c r="R82" s="57">
        <f t="shared" si="23"/>
        <v>67.935946717700546</v>
      </c>
      <c r="S82" s="57">
        <f t="shared" si="24"/>
        <v>26.610050636887006</v>
      </c>
      <c r="T82" s="57">
        <f t="shared" si="25"/>
        <v>47.154586367606633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18984.406357069842</v>
      </c>
      <c r="F83" s="55">
        <v>7684.4341073851874</v>
      </c>
      <c r="G83" s="56">
        <f>+E83+F83</f>
        <v>26668.840464455028</v>
      </c>
      <c r="H83" s="54">
        <v>328</v>
      </c>
      <c r="I83" s="55">
        <v>355</v>
      </c>
      <c r="J83" s="56">
        <f t="shared" si="26"/>
        <v>683</v>
      </c>
      <c r="K83" s="54">
        <v>0</v>
      </c>
      <c r="L83" s="55">
        <v>0</v>
      </c>
      <c r="M83" s="56">
        <f t="shared" si="27"/>
        <v>0</v>
      </c>
      <c r="N83" s="3">
        <f t="shared" si="33"/>
        <v>0.26795966515737696</v>
      </c>
      <c r="O83" s="3">
        <f t="shared" si="31"/>
        <v>0.1002143206492591</v>
      </c>
      <c r="P83" s="4">
        <f t="shared" si="32"/>
        <v>0.18077138214071245</v>
      </c>
      <c r="Q83" s="41"/>
      <c r="R83" s="57">
        <f t="shared" si="23"/>
        <v>57.879287673993417</v>
      </c>
      <c r="S83" s="57">
        <f t="shared" si="24"/>
        <v>21.646293260239965</v>
      </c>
      <c r="T83" s="57">
        <f t="shared" si="25"/>
        <v>39.046618542393894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6626.7275359208115</v>
      </c>
      <c r="F84" s="60">
        <v>6967.9999999594411</v>
      </c>
      <c r="G84" s="61">
        <f>+E84+F84</f>
        <v>13594.727535880253</v>
      </c>
      <c r="H84" s="66">
        <v>353</v>
      </c>
      <c r="I84" s="60">
        <v>314</v>
      </c>
      <c r="J84" s="61">
        <f>+H84+I84</f>
        <v>667</v>
      </c>
      <c r="K84" s="66">
        <v>0</v>
      </c>
      <c r="L84" s="60">
        <v>0</v>
      </c>
      <c r="M84" s="61">
        <f>+K84+L84</f>
        <v>0</v>
      </c>
      <c r="N84" s="6">
        <f t="shared" si="33"/>
        <v>8.6910181721760724E-2</v>
      </c>
      <c r="O84" s="6">
        <f t="shared" si="31"/>
        <v>0.10273649445564167</v>
      </c>
      <c r="P84" s="7">
        <f t="shared" si="32"/>
        <v>9.4360649785386844E-2</v>
      </c>
      <c r="Q84" s="41"/>
      <c r="R84" s="57">
        <f t="shared" si="23"/>
        <v>18.772599251900317</v>
      </c>
      <c r="S84" s="57">
        <f t="shared" si="24"/>
        <v>22.191082802418602</v>
      </c>
      <c r="T84" s="57">
        <f t="shared" si="25"/>
        <v>20.381900353643559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2278.9656212940677</v>
      </c>
      <c r="F85" s="55">
        <v>1655.6797873531336</v>
      </c>
      <c r="G85" s="64">
        <f t="shared" ref="G85:G86" si="34">+E85+F85</f>
        <v>3934.6454086472013</v>
      </c>
      <c r="H85" s="68">
        <v>42</v>
      </c>
      <c r="I85" s="63">
        <v>42</v>
      </c>
      <c r="J85" s="64">
        <f>+H85+I85</f>
        <v>84</v>
      </c>
      <c r="K85" s="68">
        <v>0</v>
      </c>
      <c r="L85" s="63">
        <v>0</v>
      </c>
      <c r="M85" s="64">
        <f>+K85+L85</f>
        <v>0</v>
      </c>
      <c r="N85" s="3">
        <f t="shared" si="33"/>
        <v>0.25120873250595982</v>
      </c>
      <c r="O85" s="3">
        <f t="shared" si="31"/>
        <v>0.18250438573116554</v>
      </c>
      <c r="P85" s="4">
        <f>+G85/(J85*216+M85*248)</f>
        <v>0.21685655911856269</v>
      </c>
      <c r="Q85" s="41"/>
      <c r="R85" s="57">
        <f t="shared" si="23"/>
        <v>54.261086221287329</v>
      </c>
      <c r="S85" s="57">
        <f t="shared" si="24"/>
        <v>39.420947317931756</v>
      </c>
      <c r="T85" s="57">
        <f t="shared" si="25"/>
        <v>46.841016769609539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1603.9748579893244</v>
      </c>
      <c r="F86" s="60">
        <v>1225.0000000011444</v>
      </c>
      <c r="G86" s="61">
        <f t="shared" si="34"/>
        <v>2828.974857990469</v>
      </c>
      <c r="H86" s="69">
        <v>42</v>
      </c>
      <c r="I86" s="60">
        <v>42</v>
      </c>
      <c r="J86" s="61">
        <f>+H86+I86</f>
        <v>84</v>
      </c>
      <c r="K86" s="69">
        <v>0</v>
      </c>
      <c r="L86" s="60">
        <v>0</v>
      </c>
      <c r="M86" s="61">
        <f>+K86+L86</f>
        <v>0</v>
      </c>
      <c r="N86" s="6">
        <f t="shared" si="33"/>
        <v>0.17680498875543699</v>
      </c>
      <c r="O86" s="6">
        <f t="shared" si="31"/>
        <v>0.135030864197657</v>
      </c>
      <c r="P86" s="7">
        <f>+G86/(J86*216+M86*248)</f>
        <v>0.15591792647654701</v>
      </c>
      <c r="Q86" s="41"/>
      <c r="R86" s="57">
        <f t="shared" si="23"/>
        <v>38.189877571174392</v>
      </c>
      <c r="S86" s="57">
        <f>+F86/(I86+L86)</f>
        <v>29.166666666693914</v>
      </c>
      <c r="T86" s="57">
        <f>+G86/(J86+M86)</f>
        <v>33.678272118934153</v>
      </c>
    </row>
    <row r="87" spans="2:20" x14ac:dyDescent="0.25">
      <c r="B87" s="28" t="s">
        <v>85</v>
      </c>
      <c r="Q87" s="71"/>
    </row>
    <row r="88" spans="2:20" x14ac:dyDescent="0.25">
      <c r="B88" s="105"/>
    </row>
    <row r="90" spans="2:20" x14ac:dyDescent="0.25">
      <c r="C90" t="s">
        <v>107</v>
      </c>
      <c r="D90" s="1">
        <f>(SUMPRODUCT((G5:G86)*(D5:D86)))/1000</f>
        <v>2126360.5961354612</v>
      </c>
    </row>
    <row r="91" spans="2:20" x14ac:dyDescent="0.25">
      <c r="C91" t="s">
        <v>109</v>
      </c>
      <c r="D91" s="75">
        <f>SUMPRODUCT((((J5:J86)*216)+((M5:M86)*248))*((D5:D86))/1000)</f>
        <v>6720605.1689600004</v>
      </c>
    </row>
    <row r="92" spans="2:20" x14ac:dyDescent="0.25">
      <c r="C92" t="s">
        <v>108</v>
      </c>
      <c r="D92" s="39">
        <f>+D90/D91</f>
        <v>0.31639421490736241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9" workbookViewId="0">
      <selection activeCell="B89" sqref="B89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4.285156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0">
        <v>0.3213196704297096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2969.9999999946081</v>
      </c>
      <c r="F5" s="55">
        <v>755.13916939809167</v>
      </c>
      <c r="G5" s="56">
        <f>+E5+F5</f>
        <v>3725.1391693926998</v>
      </c>
      <c r="H5" s="55">
        <v>184</v>
      </c>
      <c r="I5" s="55">
        <v>177</v>
      </c>
      <c r="J5" s="56">
        <f>+H5+I5</f>
        <v>361</v>
      </c>
      <c r="K5" s="55">
        <v>0</v>
      </c>
      <c r="L5" s="55">
        <v>0</v>
      </c>
      <c r="M5" s="56">
        <f>+K5+L5</f>
        <v>0</v>
      </c>
      <c r="N5" s="32">
        <f>+E5/(H5*216+K5*248)</f>
        <v>7.4728260869429547E-2</v>
      </c>
      <c r="O5" s="32">
        <f>+F5/(I5*216+L5*248)</f>
        <v>1.9751495328470696E-2</v>
      </c>
      <c r="P5" s="33">
        <f>+G5/(J5*216+M5*248)</f>
        <v>4.7772893831341694E-2</v>
      </c>
      <c r="Q5" s="41"/>
      <c r="R5" s="57">
        <f>+E5/(H5+K5)</f>
        <v>16.141304347796783</v>
      </c>
      <c r="S5" s="57">
        <f>+F5/(I5+L5)</f>
        <v>4.2663229909496705</v>
      </c>
      <c r="T5" s="57">
        <f>+G5/(J5+M5)</f>
        <v>10.318945067569805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5355.2412994312117</v>
      </c>
      <c r="F6" s="55">
        <v>1291.937158038005</v>
      </c>
      <c r="G6" s="56">
        <f t="shared" ref="G6:G70" si="0">+E6+F6</f>
        <v>6647.1784574692165</v>
      </c>
      <c r="H6" s="55">
        <v>186</v>
      </c>
      <c r="I6" s="55">
        <v>177</v>
      </c>
      <c r="J6" s="56">
        <f t="shared" ref="J6:J59" si="1">+H6+I6</f>
        <v>363</v>
      </c>
      <c r="K6" s="55">
        <v>0</v>
      </c>
      <c r="L6" s="55">
        <v>0</v>
      </c>
      <c r="M6" s="56">
        <f t="shared" ref="M6:M59" si="2">+K6+L6</f>
        <v>0</v>
      </c>
      <c r="N6" s="32">
        <f t="shared" ref="N6:N16" si="3">+E6/(H6*216+K6*248)</f>
        <v>0.13329453652506998</v>
      </c>
      <c r="O6" s="32">
        <f t="shared" ref="O6:O16" si="4">+F6/(I6*216+L6*248)</f>
        <v>3.37920369857189E-2</v>
      </c>
      <c r="P6" s="33">
        <f t="shared" ref="P6:P16" si="5">+G6/(J6*216+M6*248)</f>
        <v>8.4776788815799614E-2</v>
      </c>
      <c r="Q6" s="41"/>
      <c r="R6" s="57">
        <f t="shared" ref="R6:R70" si="6">+E6/(H6+K6)</f>
        <v>28.791619889415117</v>
      </c>
      <c r="S6" s="57">
        <f t="shared" ref="S6:S70" si="7">+F6/(I6+L6)</f>
        <v>7.2990799889152829</v>
      </c>
      <c r="T6" s="57">
        <f t="shared" ref="T6:T70" si="8">+G6/(J6+M6)</f>
        <v>18.311786384212716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7594.504114706534</v>
      </c>
      <c r="F7" s="55">
        <v>1508.3867514100455</v>
      </c>
      <c r="G7" s="56">
        <f t="shared" si="0"/>
        <v>9102.8908661165788</v>
      </c>
      <c r="H7" s="55">
        <v>186</v>
      </c>
      <c r="I7" s="55">
        <v>178</v>
      </c>
      <c r="J7" s="56">
        <f t="shared" si="1"/>
        <v>364</v>
      </c>
      <c r="K7" s="55">
        <v>0</v>
      </c>
      <c r="L7" s="55">
        <v>0</v>
      </c>
      <c r="M7" s="56">
        <f t="shared" si="2"/>
        <v>0</v>
      </c>
      <c r="N7" s="32">
        <f t="shared" si="3"/>
        <v>0.18903086705263178</v>
      </c>
      <c r="O7" s="32">
        <f t="shared" si="4"/>
        <v>3.9231865153195107E-2</v>
      </c>
      <c r="P7" s="33">
        <f t="shared" si="5"/>
        <v>0.11577750898092921</v>
      </c>
      <c r="Q7" s="41"/>
      <c r="R7" s="57">
        <f t="shared" si="6"/>
        <v>40.830667283368463</v>
      </c>
      <c r="S7" s="57">
        <f t="shared" si="7"/>
        <v>8.4740828730901434</v>
      </c>
      <c r="T7" s="57">
        <f t="shared" si="8"/>
        <v>25.007941939880713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9852.2365717555622</v>
      </c>
      <c r="F8" s="55">
        <v>1564.8716317414678</v>
      </c>
      <c r="G8" s="56">
        <f t="shared" si="0"/>
        <v>11417.10820349703</v>
      </c>
      <c r="H8" s="55">
        <v>186</v>
      </c>
      <c r="I8" s="55">
        <v>172</v>
      </c>
      <c r="J8" s="56">
        <f t="shared" si="1"/>
        <v>358</v>
      </c>
      <c r="K8" s="55">
        <v>0</v>
      </c>
      <c r="L8" s="55">
        <v>0</v>
      </c>
      <c r="M8" s="56">
        <f t="shared" si="2"/>
        <v>0</v>
      </c>
      <c r="N8" s="32">
        <f t="shared" si="3"/>
        <v>0.24522691586408707</v>
      </c>
      <c r="O8" s="32">
        <f t="shared" si="4"/>
        <v>4.212079112137887E-2</v>
      </c>
      <c r="P8" s="33">
        <f t="shared" si="5"/>
        <v>0.14764520230055128</v>
      </c>
      <c r="Q8" s="41"/>
      <c r="R8" s="57">
        <f t="shared" si="6"/>
        <v>52.969013826642808</v>
      </c>
      <c r="S8" s="57">
        <f t="shared" si="7"/>
        <v>9.0980908822178357</v>
      </c>
      <c r="T8" s="57">
        <f t="shared" si="8"/>
        <v>31.891363696919075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12779.228537467699</v>
      </c>
      <c r="F9" s="55">
        <v>1980.7381921386402</v>
      </c>
      <c r="G9" s="56">
        <f t="shared" si="0"/>
        <v>14759.96672960634</v>
      </c>
      <c r="H9" s="55">
        <v>186</v>
      </c>
      <c r="I9" s="55">
        <v>174</v>
      </c>
      <c r="J9" s="56">
        <f t="shared" si="1"/>
        <v>360</v>
      </c>
      <c r="K9" s="55">
        <v>0</v>
      </c>
      <c r="L9" s="55">
        <v>0</v>
      </c>
      <c r="M9" s="56">
        <f t="shared" si="2"/>
        <v>0</v>
      </c>
      <c r="N9" s="32">
        <f t="shared" si="3"/>
        <v>0.31808115634875794</v>
      </c>
      <c r="O9" s="32">
        <f t="shared" si="4"/>
        <v>5.2701633464736067E-2</v>
      </c>
      <c r="P9" s="33">
        <f t="shared" si="5"/>
        <v>0.18981438695481404</v>
      </c>
      <c r="Q9" s="41"/>
      <c r="R9" s="57">
        <f t="shared" si="6"/>
        <v>68.705529771331712</v>
      </c>
      <c r="S9" s="57">
        <f t="shared" si="7"/>
        <v>11.383552828382991</v>
      </c>
      <c r="T9" s="57">
        <f t="shared" si="8"/>
        <v>40.999907582239835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14091.962973277346</v>
      </c>
      <c r="F10" s="55">
        <v>2367.2543125980774</v>
      </c>
      <c r="G10" s="56">
        <f t="shared" si="0"/>
        <v>16459.217285875424</v>
      </c>
      <c r="H10" s="55">
        <v>186</v>
      </c>
      <c r="I10" s="55">
        <v>176</v>
      </c>
      <c r="J10" s="56">
        <f t="shared" si="1"/>
        <v>362</v>
      </c>
      <c r="K10" s="55">
        <v>0</v>
      </c>
      <c r="L10" s="55">
        <v>0</v>
      </c>
      <c r="M10" s="56">
        <f t="shared" si="2"/>
        <v>0</v>
      </c>
      <c r="N10" s="32">
        <f t="shared" si="3"/>
        <v>0.35075574903617451</v>
      </c>
      <c r="O10" s="32">
        <f t="shared" si="4"/>
        <v>6.2269947195866933E-2</v>
      </c>
      <c r="P10" s="33">
        <f t="shared" si="5"/>
        <v>0.21049745863867689</v>
      </c>
      <c r="Q10" s="41"/>
      <c r="R10" s="57">
        <f t="shared" si="6"/>
        <v>75.763241791813684</v>
      </c>
      <c r="S10" s="57">
        <f t="shared" si="7"/>
        <v>13.450308594307257</v>
      </c>
      <c r="T10" s="57">
        <f t="shared" si="8"/>
        <v>45.467451065954208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17905.186538043145</v>
      </c>
      <c r="F11" s="55">
        <v>3026.338987898559</v>
      </c>
      <c r="G11" s="56">
        <f t="shared" si="0"/>
        <v>20931.525525941703</v>
      </c>
      <c r="H11" s="55">
        <v>196</v>
      </c>
      <c r="I11" s="55">
        <v>182</v>
      </c>
      <c r="J11" s="56">
        <f t="shared" si="1"/>
        <v>378</v>
      </c>
      <c r="K11" s="55">
        <v>0</v>
      </c>
      <c r="L11" s="55">
        <v>0</v>
      </c>
      <c r="M11" s="56">
        <f t="shared" si="2"/>
        <v>0</v>
      </c>
      <c r="N11" s="32">
        <f t="shared" si="3"/>
        <v>0.42293052102331691</v>
      </c>
      <c r="O11" s="32">
        <f t="shared" si="4"/>
        <v>7.6982574987244576E-2</v>
      </c>
      <c r="P11" s="33">
        <f t="shared" si="5"/>
        <v>0.25636299145039321</v>
      </c>
      <c r="Q11" s="41"/>
      <c r="R11" s="57">
        <f t="shared" si="6"/>
        <v>91.352992541036457</v>
      </c>
      <c r="S11" s="57">
        <f t="shared" si="7"/>
        <v>16.628236197244831</v>
      </c>
      <c r="T11" s="57">
        <f t="shared" si="8"/>
        <v>55.37440615328493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18364.116879663081</v>
      </c>
      <c r="F12" s="55">
        <v>3165.289497944766</v>
      </c>
      <c r="G12" s="56">
        <f t="shared" si="0"/>
        <v>21529.406377607847</v>
      </c>
      <c r="H12" s="55">
        <v>194</v>
      </c>
      <c r="I12" s="55">
        <v>183</v>
      </c>
      <c r="J12" s="56">
        <f t="shared" si="1"/>
        <v>377</v>
      </c>
      <c r="K12" s="55">
        <v>0</v>
      </c>
      <c r="L12" s="55">
        <v>0</v>
      </c>
      <c r="M12" s="56">
        <f t="shared" si="2"/>
        <v>0</v>
      </c>
      <c r="N12" s="32">
        <f t="shared" si="3"/>
        <v>0.43824257540242173</v>
      </c>
      <c r="O12" s="32">
        <f t="shared" si="4"/>
        <v>8.0077147792571496E-2</v>
      </c>
      <c r="P12" s="33">
        <f t="shared" si="5"/>
        <v>0.26438508666872784</v>
      </c>
      <c r="Q12" s="41"/>
      <c r="R12" s="57">
        <f t="shared" si="6"/>
        <v>94.660396286923103</v>
      </c>
      <c r="S12" s="57">
        <f t="shared" si="7"/>
        <v>17.296663923195442</v>
      </c>
      <c r="T12" s="57">
        <f t="shared" si="8"/>
        <v>57.107178720445219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18850.203223140088</v>
      </c>
      <c r="F13" s="55">
        <v>3206.753221450314</v>
      </c>
      <c r="G13" s="56">
        <f t="shared" si="0"/>
        <v>22056.956444590403</v>
      </c>
      <c r="H13" s="55">
        <v>196</v>
      </c>
      <c r="I13" s="55">
        <v>180</v>
      </c>
      <c r="J13" s="56">
        <f t="shared" si="1"/>
        <v>376</v>
      </c>
      <c r="K13" s="55">
        <v>0</v>
      </c>
      <c r="L13" s="55">
        <v>0</v>
      </c>
      <c r="M13" s="56">
        <f t="shared" si="2"/>
        <v>0</v>
      </c>
      <c r="N13" s="32">
        <f t="shared" si="3"/>
        <v>0.44525234370606787</v>
      </c>
      <c r="O13" s="32">
        <f t="shared" si="4"/>
        <v>8.2478220716314665E-2</v>
      </c>
      <c r="P13" s="33">
        <f t="shared" si="5"/>
        <v>0.27158388057267535</v>
      </c>
      <c r="Q13" s="41"/>
      <c r="R13" s="57">
        <f t="shared" si="6"/>
        <v>96.174506240510652</v>
      </c>
      <c r="S13" s="57">
        <f t="shared" si="7"/>
        <v>17.815295674723966</v>
      </c>
      <c r="T13" s="57">
        <f t="shared" si="8"/>
        <v>58.662118203697879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21419.321762874355</v>
      </c>
      <c r="F14" s="55">
        <v>4190.858870756867</v>
      </c>
      <c r="G14" s="56">
        <f t="shared" si="0"/>
        <v>25610.180633631222</v>
      </c>
      <c r="H14" s="55">
        <v>201</v>
      </c>
      <c r="I14" s="55">
        <v>178</v>
      </c>
      <c r="J14" s="56">
        <f t="shared" si="1"/>
        <v>379</v>
      </c>
      <c r="K14" s="55">
        <v>0</v>
      </c>
      <c r="L14" s="55">
        <v>0</v>
      </c>
      <c r="M14" s="56">
        <f t="shared" si="2"/>
        <v>0</v>
      </c>
      <c r="N14" s="32">
        <f t="shared" si="3"/>
        <v>0.49335087900484509</v>
      </c>
      <c r="O14" s="32">
        <f t="shared" si="4"/>
        <v>0.10900069888568631</v>
      </c>
      <c r="P14" s="33">
        <f t="shared" si="5"/>
        <v>0.31283812950297107</v>
      </c>
      <c r="Q14" s="41"/>
      <c r="R14" s="57">
        <f t="shared" si="6"/>
        <v>106.56378986504654</v>
      </c>
      <c r="S14" s="57">
        <f t="shared" si="7"/>
        <v>23.54415095930824</v>
      </c>
      <c r="T14" s="57">
        <f t="shared" si="8"/>
        <v>67.573035972641748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32218.288312359258</v>
      </c>
      <c r="F15" s="55">
        <v>9099.0024423236136</v>
      </c>
      <c r="G15" s="56">
        <f t="shared" si="0"/>
        <v>41317.290754682872</v>
      </c>
      <c r="H15" s="55">
        <v>278</v>
      </c>
      <c r="I15" s="55">
        <v>182</v>
      </c>
      <c r="J15" s="56">
        <f t="shared" si="1"/>
        <v>460</v>
      </c>
      <c r="K15" s="55">
        <v>154</v>
      </c>
      <c r="L15" s="55">
        <v>196</v>
      </c>
      <c r="M15" s="56">
        <f t="shared" si="2"/>
        <v>350</v>
      </c>
      <c r="N15" s="32">
        <f t="shared" si="3"/>
        <v>0.32795488917303806</v>
      </c>
      <c r="O15" s="32">
        <f t="shared" si="4"/>
        <v>0.10349183851596466</v>
      </c>
      <c r="P15" s="33">
        <f t="shared" si="5"/>
        <v>0.22194505132511211</v>
      </c>
      <c r="Q15" s="41"/>
      <c r="R15" s="57">
        <f t="shared" si="6"/>
        <v>74.579371093424214</v>
      </c>
      <c r="S15" s="57">
        <f t="shared" si="7"/>
        <v>24.071435032602153</v>
      </c>
      <c r="T15" s="57">
        <f t="shared" si="8"/>
        <v>51.009000931707249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74847.448839579461</v>
      </c>
      <c r="F16" s="55">
        <v>17980.489310058547</v>
      </c>
      <c r="G16" s="56">
        <f t="shared" si="0"/>
        <v>92827.938149638008</v>
      </c>
      <c r="H16" s="55">
        <v>373</v>
      </c>
      <c r="I16" s="55">
        <v>330</v>
      </c>
      <c r="J16" s="56">
        <f t="shared" si="1"/>
        <v>703</v>
      </c>
      <c r="K16" s="55">
        <v>253</v>
      </c>
      <c r="L16" s="55">
        <v>272</v>
      </c>
      <c r="M16" s="56">
        <f t="shared" si="2"/>
        <v>525</v>
      </c>
      <c r="N16" s="32">
        <f t="shared" si="3"/>
        <v>0.5222692366276338</v>
      </c>
      <c r="O16" s="32">
        <f t="shared" si="4"/>
        <v>0.12960218912220725</v>
      </c>
      <c r="P16" s="33">
        <f t="shared" si="5"/>
        <v>0.32912106503020055</v>
      </c>
      <c r="Q16" s="41"/>
      <c r="R16" s="57">
        <f t="shared" si="6"/>
        <v>119.5646147597116</v>
      </c>
      <c r="S16" s="57">
        <f t="shared" si="7"/>
        <v>29.86792244195772</v>
      </c>
      <c r="T16" s="57">
        <f t="shared" si="8"/>
        <v>75.592783509477201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76345.504577346306</v>
      </c>
      <c r="F17" s="55">
        <v>20607.148513206557</v>
      </c>
      <c r="G17" s="56">
        <f t="shared" si="0"/>
        <v>96952.653090552863</v>
      </c>
      <c r="H17" s="55">
        <v>388</v>
      </c>
      <c r="I17" s="55">
        <v>336</v>
      </c>
      <c r="J17" s="56">
        <f t="shared" si="1"/>
        <v>724</v>
      </c>
      <c r="K17" s="55">
        <v>255</v>
      </c>
      <c r="L17" s="55">
        <v>274</v>
      </c>
      <c r="M17" s="56">
        <f t="shared" si="2"/>
        <v>529</v>
      </c>
      <c r="N17" s="32">
        <f t="shared" ref="N17:N81" si="9">+E17/(H17*216+K17*248)</f>
        <v>0.51918764333650447</v>
      </c>
      <c r="O17" s="32">
        <f t="shared" ref="O17:O80" si="10">+F17/(I17*216+L17*248)</f>
        <v>0.14664087237565865</v>
      </c>
      <c r="P17" s="33">
        <f t="shared" ref="P17:P80" si="11">+G17/(J17*216+M17*248)</f>
        <v>0.3371374978807441</v>
      </c>
      <c r="Q17" s="41"/>
      <c r="R17" s="57">
        <f t="shared" si="6"/>
        <v>118.73328861173609</v>
      </c>
      <c r="S17" s="57">
        <f t="shared" si="7"/>
        <v>33.782210677387802</v>
      </c>
      <c r="T17" s="57">
        <f t="shared" si="8"/>
        <v>77.37641906668226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84223.203212307504</v>
      </c>
      <c r="F18" s="55">
        <v>30309.384244165842</v>
      </c>
      <c r="G18" s="56">
        <f t="shared" si="0"/>
        <v>114532.58745647335</v>
      </c>
      <c r="H18" s="55">
        <v>369</v>
      </c>
      <c r="I18" s="55">
        <v>333</v>
      </c>
      <c r="J18" s="56">
        <f t="shared" si="1"/>
        <v>702</v>
      </c>
      <c r="K18" s="55">
        <v>254</v>
      </c>
      <c r="L18" s="55">
        <v>271</v>
      </c>
      <c r="M18" s="56">
        <f t="shared" si="2"/>
        <v>525</v>
      </c>
      <c r="N18" s="32">
        <f t="shared" si="9"/>
        <v>0.5902281998956348</v>
      </c>
      <c r="O18" s="32">
        <f t="shared" si="10"/>
        <v>0.21783998565551577</v>
      </c>
      <c r="P18" s="33">
        <f t="shared" si="11"/>
        <v>0.4063860294660413</v>
      </c>
      <c r="Q18" s="41"/>
      <c r="R18" s="57">
        <f t="shared" si="6"/>
        <v>135.1897322829976</v>
      </c>
      <c r="S18" s="57">
        <f t="shared" si="7"/>
        <v>50.181099741996427</v>
      </c>
      <c r="T18" s="57">
        <f t="shared" si="8"/>
        <v>93.343592059065486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81211.081960428608</v>
      </c>
      <c r="F19" s="55">
        <v>43584.031236625029</v>
      </c>
      <c r="G19" s="56">
        <f t="shared" si="0"/>
        <v>124795.11319705364</v>
      </c>
      <c r="H19" s="55">
        <v>366</v>
      </c>
      <c r="I19" s="55">
        <v>337</v>
      </c>
      <c r="J19" s="56">
        <f t="shared" si="1"/>
        <v>703</v>
      </c>
      <c r="K19" s="55">
        <v>254</v>
      </c>
      <c r="L19" s="55">
        <v>261</v>
      </c>
      <c r="M19" s="56">
        <f t="shared" si="2"/>
        <v>515</v>
      </c>
      <c r="N19" s="32">
        <f t="shared" si="9"/>
        <v>0.57171577185478573</v>
      </c>
      <c r="O19" s="32">
        <f t="shared" si="10"/>
        <v>0.31692867391379459</v>
      </c>
      <c r="P19" s="33">
        <f t="shared" si="11"/>
        <v>0.44638554196851443</v>
      </c>
      <c r="Q19" s="41"/>
      <c r="R19" s="57">
        <f t="shared" si="6"/>
        <v>130.98561606520744</v>
      </c>
      <c r="S19" s="57">
        <f t="shared" si="7"/>
        <v>72.882995378971614</v>
      </c>
      <c r="T19" s="57">
        <f t="shared" si="8"/>
        <v>102.45904203370577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84667.905543618559</v>
      </c>
      <c r="F20" s="55">
        <v>70285.68142977095</v>
      </c>
      <c r="G20" s="56">
        <f t="shared" si="0"/>
        <v>154953.58697338949</v>
      </c>
      <c r="H20" s="55">
        <v>374</v>
      </c>
      <c r="I20" s="55">
        <v>375</v>
      </c>
      <c r="J20" s="56">
        <f t="shared" si="1"/>
        <v>749</v>
      </c>
      <c r="K20" s="55">
        <v>253</v>
      </c>
      <c r="L20" s="55">
        <v>267</v>
      </c>
      <c r="M20" s="56">
        <f t="shared" si="2"/>
        <v>520</v>
      </c>
      <c r="N20" s="32">
        <f t="shared" si="9"/>
        <v>0.5899051442479416</v>
      </c>
      <c r="O20" s="32">
        <f t="shared" si="10"/>
        <v>0.47743235402246326</v>
      </c>
      <c r="P20" s="33">
        <f t="shared" si="11"/>
        <v>0.53295540741473424</v>
      </c>
      <c r="Q20" s="41"/>
      <c r="R20" s="57">
        <f t="shared" si="6"/>
        <v>135.03653196749372</v>
      </c>
      <c r="S20" s="57">
        <f t="shared" si="7"/>
        <v>109.47925456350615</v>
      </c>
      <c r="T20" s="57">
        <f t="shared" si="8"/>
        <v>122.10684552670567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78815.702346109611</v>
      </c>
      <c r="F21" s="55">
        <v>71570.241989583854</v>
      </c>
      <c r="G21" s="56">
        <f t="shared" si="0"/>
        <v>150385.94433569346</v>
      </c>
      <c r="H21" s="55">
        <v>372</v>
      </c>
      <c r="I21" s="55">
        <v>374</v>
      </c>
      <c r="J21" s="56">
        <f t="shared" si="1"/>
        <v>746</v>
      </c>
      <c r="K21" s="55">
        <v>268</v>
      </c>
      <c r="L21" s="55">
        <v>273</v>
      </c>
      <c r="M21" s="56">
        <f t="shared" si="2"/>
        <v>541</v>
      </c>
      <c r="N21" s="32">
        <f t="shared" si="9"/>
        <v>0.53683319492500547</v>
      </c>
      <c r="O21" s="32">
        <f t="shared" si="10"/>
        <v>0.48199344047723625</v>
      </c>
      <c r="P21" s="33">
        <f t="shared" si="11"/>
        <v>0.50925806740069035</v>
      </c>
      <c r="Q21" s="41"/>
      <c r="R21" s="57">
        <f t="shared" si="6"/>
        <v>123.14953491579627</v>
      </c>
      <c r="S21" s="57">
        <f t="shared" si="7"/>
        <v>110.61861203954228</v>
      </c>
      <c r="T21" s="57">
        <f t="shared" si="8"/>
        <v>116.84999559882942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69885.68664952548</v>
      </c>
      <c r="F22" s="55">
        <v>72836.734458063671</v>
      </c>
      <c r="G22" s="56">
        <f t="shared" si="0"/>
        <v>142722.42110758915</v>
      </c>
      <c r="H22" s="55">
        <v>371</v>
      </c>
      <c r="I22" s="55">
        <v>346</v>
      </c>
      <c r="J22" s="56">
        <f t="shared" si="1"/>
        <v>717</v>
      </c>
      <c r="K22" s="55">
        <v>271</v>
      </c>
      <c r="L22" s="55">
        <v>299</v>
      </c>
      <c r="M22" s="56">
        <f t="shared" si="2"/>
        <v>570</v>
      </c>
      <c r="N22" s="32">
        <f t="shared" si="9"/>
        <v>0.47430290103109379</v>
      </c>
      <c r="O22" s="32">
        <f t="shared" si="10"/>
        <v>0.48920486847874689</v>
      </c>
      <c r="P22" s="33">
        <f t="shared" si="11"/>
        <v>0.48179272025840947</v>
      </c>
      <c r="Q22" s="41"/>
      <c r="R22" s="57">
        <f t="shared" si="6"/>
        <v>108.85620973446336</v>
      </c>
      <c r="S22" s="57">
        <f t="shared" si="7"/>
        <v>112.9251697024243</v>
      </c>
      <c r="T22" s="57">
        <f t="shared" si="8"/>
        <v>110.89543209602887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52648.022681764327</v>
      </c>
      <c r="F23" s="55">
        <v>75219.220735389245</v>
      </c>
      <c r="G23" s="56">
        <f t="shared" si="0"/>
        <v>127867.24341715357</v>
      </c>
      <c r="H23" s="55">
        <v>380</v>
      </c>
      <c r="I23" s="55">
        <v>346</v>
      </c>
      <c r="J23" s="56">
        <f t="shared" si="1"/>
        <v>726</v>
      </c>
      <c r="K23" s="55">
        <v>269</v>
      </c>
      <c r="L23" s="55">
        <v>303</v>
      </c>
      <c r="M23" s="56">
        <f t="shared" si="2"/>
        <v>572</v>
      </c>
      <c r="N23" s="32">
        <f t="shared" si="9"/>
        <v>0.35383638019358787</v>
      </c>
      <c r="O23" s="32">
        <f t="shared" si="10"/>
        <v>0.50186296193881264</v>
      </c>
      <c r="P23" s="33">
        <f t="shared" si="11"/>
        <v>0.42811928609696781</v>
      </c>
      <c r="Q23" s="41"/>
      <c r="R23" s="57">
        <f t="shared" si="6"/>
        <v>81.121760680684631</v>
      </c>
      <c r="S23" s="57">
        <f t="shared" si="7"/>
        <v>115.90018603295724</v>
      </c>
      <c r="T23" s="57">
        <f t="shared" si="8"/>
        <v>98.510973356820926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44854.0437874993</v>
      </c>
      <c r="F24" s="55">
        <v>73602.155560738727</v>
      </c>
      <c r="G24" s="56">
        <f t="shared" si="0"/>
        <v>118456.19934823803</v>
      </c>
      <c r="H24" s="55">
        <v>378</v>
      </c>
      <c r="I24" s="55">
        <v>341</v>
      </c>
      <c r="J24" s="56">
        <f t="shared" si="1"/>
        <v>719</v>
      </c>
      <c r="K24" s="55">
        <v>265</v>
      </c>
      <c r="L24" s="55">
        <v>306</v>
      </c>
      <c r="M24" s="56">
        <f t="shared" si="2"/>
        <v>571</v>
      </c>
      <c r="N24" s="32">
        <f t="shared" si="9"/>
        <v>0.30436759532258906</v>
      </c>
      <c r="O24" s="32">
        <f t="shared" si="10"/>
        <v>0.49217725592961753</v>
      </c>
      <c r="P24" s="33">
        <f t="shared" si="11"/>
        <v>0.3989606326057486</v>
      </c>
      <c r="Q24" s="41"/>
      <c r="R24" s="57">
        <f t="shared" si="6"/>
        <v>69.757455346033126</v>
      </c>
      <c r="S24" s="57">
        <f t="shared" si="7"/>
        <v>113.75912760546944</v>
      </c>
      <c r="T24" s="57">
        <f t="shared" si="8"/>
        <v>91.826511122665138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43078.492016272416</v>
      </c>
      <c r="F25" s="55">
        <v>68855.392993736285</v>
      </c>
      <c r="G25" s="56">
        <f t="shared" si="0"/>
        <v>111933.8850100087</v>
      </c>
      <c r="H25" s="55">
        <v>378</v>
      </c>
      <c r="I25" s="55">
        <v>348</v>
      </c>
      <c r="J25" s="56">
        <f t="shared" si="1"/>
        <v>726</v>
      </c>
      <c r="K25" s="55">
        <v>262</v>
      </c>
      <c r="L25" s="55">
        <v>306</v>
      </c>
      <c r="M25" s="56">
        <f t="shared" si="2"/>
        <v>568</v>
      </c>
      <c r="N25" s="32">
        <f t="shared" si="9"/>
        <v>0.29380246082682521</v>
      </c>
      <c r="O25" s="32">
        <f t="shared" si="10"/>
        <v>0.4558269316924603</v>
      </c>
      <c r="P25" s="33">
        <f t="shared" si="11"/>
        <v>0.37602084456466239</v>
      </c>
      <c r="Q25" s="41"/>
      <c r="R25" s="57">
        <f t="shared" si="6"/>
        <v>67.310143775425644</v>
      </c>
      <c r="S25" s="57">
        <f t="shared" si="7"/>
        <v>105.28347552559065</v>
      </c>
      <c r="T25" s="57">
        <f t="shared" si="8"/>
        <v>86.502229528600239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37944.399724262476</v>
      </c>
      <c r="F26" s="55">
        <v>66314.525757258132</v>
      </c>
      <c r="G26" s="56">
        <f t="shared" si="0"/>
        <v>104258.92548152061</v>
      </c>
      <c r="H26" s="55">
        <v>387</v>
      </c>
      <c r="I26" s="55">
        <v>352</v>
      </c>
      <c r="J26" s="56">
        <f t="shared" si="1"/>
        <v>739</v>
      </c>
      <c r="K26" s="55">
        <v>253</v>
      </c>
      <c r="L26" s="55">
        <v>308</v>
      </c>
      <c r="M26" s="56">
        <f t="shared" si="2"/>
        <v>561</v>
      </c>
      <c r="N26" s="32">
        <f t="shared" si="9"/>
        <v>0.25929641184850261</v>
      </c>
      <c r="O26" s="32">
        <f t="shared" si="10"/>
        <v>0.43508900481089996</v>
      </c>
      <c r="P26" s="33">
        <f t="shared" si="11"/>
        <v>0.34898151470624666</v>
      </c>
      <c r="Q26" s="41"/>
      <c r="R26" s="57">
        <f t="shared" si="6"/>
        <v>59.288124569160118</v>
      </c>
      <c r="S26" s="57">
        <f t="shared" si="7"/>
        <v>100.47655417766384</v>
      </c>
      <c r="T26" s="57">
        <f t="shared" si="8"/>
        <v>80.199173447323545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31374.142417575713</v>
      </c>
      <c r="F27" s="55">
        <v>63291.970868077457</v>
      </c>
      <c r="G27" s="56">
        <f t="shared" si="0"/>
        <v>94666.113285653177</v>
      </c>
      <c r="H27" s="55">
        <v>399</v>
      </c>
      <c r="I27" s="55">
        <v>352</v>
      </c>
      <c r="J27" s="56">
        <f t="shared" si="1"/>
        <v>751</v>
      </c>
      <c r="K27" s="55">
        <v>235</v>
      </c>
      <c r="L27" s="55">
        <v>309</v>
      </c>
      <c r="M27" s="56">
        <f t="shared" si="2"/>
        <v>544</v>
      </c>
      <c r="N27" s="32">
        <f t="shared" si="9"/>
        <v>0.21717619903627003</v>
      </c>
      <c r="O27" s="32">
        <f t="shared" si="10"/>
        <v>0.41458347002618468</v>
      </c>
      <c r="P27" s="33">
        <f t="shared" si="11"/>
        <v>0.31860381144036637</v>
      </c>
      <c r="Q27" s="41"/>
      <c r="R27" s="57">
        <f t="shared" si="6"/>
        <v>49.48602904980396</v>
      </c>
      <c r="S27" s="57">
        <f t="shared" si="7"/>
        <v>95.75184700163004</v>
      </c>
      <c r="T27" s="57">
        <f t="shared" si="8"/>
        <v>73.101245780427163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16584.111394007159</v>
      </c>
      <c r="F28" s="55">
        <v>14058.995053278923</v>
      </c>
      <c r="G28" s="56">
        <f t="shared" si="0"/>
        <v>30643.106447286082</v>
      </c>
      <c r="H28" s="55">
        <v>196</v>
      </c>
      <c r="I28" s="55">
        <v>193</v>
      </c>
      <c r="J28" s="56">
        <f t="shared" si="1"/>
        <v>389</v>
      </c>
      <c r="K28" s="55">
        <v>0</v>
      </c>
      <c r="L28" s="55">
        <v>0</v>
      </c>
      <c r="M28" s="56">
        <f t="shared" si="2"/>
        <v>0</v>
      </c>
      <c r="N28" s="32">
        <f t="shared" si="9"/>
        <v>0.39172598719782592</v>
      </c>
      <c r="O28" s="32">
        <f t="shared" si="10"/>
        <v>0.33724321275376423</v>
      </c>
      <c r="P28" s="33">
        <f t="shared" si="11"/>
        <v>0.36469468779498809</v>
      </c>
      <c r="Q28" s="41"/>
      <c r="R28" s="57">
        <f t="shared" si="6"/>
        <v>84.61281323473041</v>
      </c>
      <c r="S28" s="57">
        <f t="shared" si="7"/>
        <v>72.844533954813073</v>
      </c>
      <c r="T28" s="57">
        <f t="shared" si="8"/>
        <v>78.774052563717433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17556.274345043341</v>
      </c>
      <c r="F29" s="55">
        <v>11453.161876886832</v>
      </c>
      <c r="G29" s="56">
        <f t="shared" si="0"/>
        <v>29009.436221930173</v>
      </c>
      <c r="H29" s="55">
        <v>191</v>
      </c>
      <c r="I29" s="55">
        <v>185</v>
      </c>
      <c r="J29" s="56">
        <f t="shared" si="1"/>
        <v>376</v>
      </c>
      <c r="K29" s="55">
        <v>0</v>
      </c>
      <c r="L29" s="55">
        <v>0</v>
      </c>
      <c r="M29" s="56">
        <f t="shared" si="2"/>
        <v>0</v>
      </c>
      <c r="N29" s="32">
        <f t="shared" si="9"/>
        <v>0.42554475337025743</v>
      </c>
      <c r="O29" s="32">
        <f t="shared" si="10"/>
        <v>0.28661566258475557</v>
      </c>
      <c r="P29" s="33">
        <f t="shared" si="11"/>
        <v>0.35718868476568871</v>
      </c>
      <c r="Q29" s="41"/>
      <c r="R29" s="57">
        <f t="shared" si="6"/>
        <v>91.9176667279756</v>
      </c>
      <c r="S29" s="57">
        <f t="shared" si="7"/>
        <v>61.908983118307198</v>
      </c>
      <c r="T29" s="57">
        <f t="shared" si="8"/>
        <v>77.152755909388759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16608.292295847372</v>
      </c>
      <c r="F30" s="55">
        <v>10859.98275862684</v>
      </c>
      <c r="G30" s="56">
        <f t="shared" si="0"/>
        <v>27468.275054474212</v>
      </c>
      <c r="H30" s="55">
        <v>194</v>
      </c>
      <c r="I30" s="55">
        <v>192</v>
      </c>
      <c r="J30" s="56">
        <f t="shared" si="1"/>
        <v>386</v>
      </c>
      <c r="K30" s="55">
        <v>0</v>
      </c>
      <c r="L30" s="55">
        <v>0</v>
      </c>
      <c r="M30" s="56">
        <f t="shared" si="2"/>
        <v>0</v>
      </c>
      <c r="N30" s="32">
        <f t="shared" si="9"/>
        <v>0.39634145417734279</v>
      </c>
      <c r="O30" s="32">
        <f t="shared" si="10"/>
        <v>0.26186301019065489</v>
      </c>
      <c r="P30" s="33">
        <f t="shared" si="11"/>
        <v>0.3294506219352597</v>
      </c>
      <c r="Q30" s="41"/>
      <c r="R30" s="57">
        <f t="shared" si="6"/>
        <v>85.609754102306042</v>
      </c>
      <c r="S30" s="57">
        <f t="shared" si="7"/>
        <v>56.562410201181457</v>
      </c>
      <c r="T30" s="57">
        <f t="shared" si="8"/>
        <v>71.16133433801609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15515.281656645269</v>
      </c>
      <c r="F31" s="55">
        <v>9391.8773893480284</v>
      </c>
      <c r="G31" s="56">
        <f t="shared" si="0"/>
        <v>24907.1590459933</v>
      </c>
      <c r="H31" s="55">
        <v>191</v>
      </c>
      <c r="I31" s="55">
        <v>194</v>
      </c>
      <c r="J31" s="56">
        <f t="shared" si="1"/>
        <v>385</v>
      </c>
      <c r="K31" s="55">
        <v>0</v>
      </c>
      <c r="L31" s="55">
        <v>0</v>
      </c>
      <c r="M31" s="56">
        <f t="shared" si="2"/>
        <v>0</v>
      </c>
      <c r="N31" s="32">
        <f t="shared" si="9"/>
        <v>0.37607333858457603</v>
      </c>
      <c r="O31" s="32">
        <f t="shared" si="10"/>
        <v>0.22412842185347528</v>
      </c>
      <c r="P31" s="33">
        <f t="shared" si="11"/>
        <v>0.29950888703695644</v>
      </c>
      <c r="Q31" s="41"/>
      <c r="R31" s="57">
        <f t="shared" si="6"/>
        <v>81.231841134268421</v>
      </c>
      <c r="S31" s="57">
        <f t="shared" si="7"/>
        <v>48.41173912035066</v>
      </c>
      <c r="T31" s="57">
        <f t="shared" si="8"/>
        <v>64.693919599982593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15032.084046003714</v>
      </c>
      <c r="F32" s="55">
        <v>8385.1652759600256</v>
      </c>
      <c r="G32" s="56">
        <f t="shared" si="0"/>
        <v>23417.24932196374</v>
      </c>
      <c r="H32" s="55">
        <v>187</v>
      </c>
      <c r="I32" s="55">
        <v>194</v>
      </c>
      <c r="J32" s="56">
        <f t="shared" si="1"/>
        <v>381</v>
      </c>
      <c r="K32" s="55">
        <v>0</v>
      </c>
      <c r="L32" s="55">
        <v>0</v>
      </c>
      <c r="M32" s="56">
        <f t="shared" si="2"/>
        <v>0</v>
      </c>
      <c r="N32" s="32">
        <f t="shared" si="9"/>
        <v>0.37215498232332428</v>
      </c>
      <c r="O32" s="32">
        <f t="shared" si="10"/>
        <v>0.20010417325219609</v>
      </c>
      <c r="P32" s="33">
        <f t="shared" si="11"/>
        <v>0.28454905854432461</v>
      </c>
      <c r="Q32" s="41"/>
      <c r="R32" s="57">
        <f t="shared" si="6"/>
        <v>80.385476181838044</v>
      </c>
      <c r="S32" s="57">
        <f t="shared" si="7"/>
        <v>43.222501422474359</v>
      </c>
      <c r="T32" s="57">
        <f t="shared" si="8"/>
        <v>61.462596645574123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10532.03837022761</v>
      </c>
      <c r="F33" s="55">
        <v>5962.0555830306339</v>
      </c>
      <c r="G33" s="56">
        <f t="shared" si="0"/>
        <v>16494.093953258245</v>
      </c>
      <c r="H33" s="55">
        <v>180</v>
      </c>
      <c r="I33" s="55">
        <v>194</v>
      </c>
      <c r="J33" s="56">
        <f t="shared" si="1"/>
        <v>374</v>
      </c>
      <c r="K33" s="55">
        <v>0</v>
      </c>
      <c r="L33" s="55">
        <v>0</v>
      </c>
      <c r="M33" s="56">
        <f t="shared" si="2"/>
        <v>0</v>
      </c>
      <c r="N33" s="32">
        <f t="shared" si="9"/>
        <v>0.27088576055112168</v>
      </c>
      <c r="O33" s="32">
        <f t="shared" si="10"/>
        <v>0.14227891330256381</v>
      </c>
      <c r="P33" s="33">
        <f t="shared" si="11"/>
        <v>0.20417525689812643</v>
      </c>
      <c r="Q33" s="41"/>
      <c r="R33" s="57">
        <f t="shared" si="6"/>
        <v>58.511324279042277</v>
      </c>
      <c r="S33" s="57">
        <f t="shared" si="7"/>
        <v>30.732245273353783</v>
      </c>
      <c r="T33" s="57">
        <f t="shared" si="8"/>
        <v>44.101855489995309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3967.3960382129185</v>
      </c>
      <c r="F34" s="55">
        <v>3741.9489053398529</v>
      </c>
      <c r="G34" s="56">
        <f t="shared" si="0"/>
        <v>7709.3449435527709</v>
      </c>
      <c r="H34" s="55">
        <v>185</v>
      </c>
      <c r="I34" s="55">
        <v>194</v>
      </c>
      <c r="J34" s="56">
        <f t="shared" si="1"/>
        <v>379</v>
      </c>
      <c r="K34" s="55">
        <v>0</v>
      </c>
      <c r="L34" s="55">
        <v>0</v>
      </c>
      <c r="M34" s="56">
        <f t="shared" si="2"/>
        <v>0</v>
      </c>
      <c r="N34" s="32">
        <f t="shared" si="9"/>
        <v>9.928418514046343E-2</v>
      </c>
      <c r="O34" s="32">
        <f t="shared" si="10"/>
        <v>8.9298131570729591E-2</v>
      </c>
      <c r="P34" s="33">
        <f t="shared" si="11"/>
        <v>9.4172590437222356E-2</v>
      </c>
      <c r="Q34" s="41"/>
      <c r="R34" s="57">
        <f t="shared" si="6"/>
        <v>21.445383990340101</v>
      </c>
      <c r="S34" s="57">
        <f t="shared" si="7"/>
        <v>19.288396419277593</v>
      </c>
      <c r="T34" s="57">
        <f t="shared" si="8"/>
        <v>20.34127953444003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1647.7658351893765</v>
      </c>
      <c r="F35" s="55">
        <v>2456.7944259929764</v>
      </c>
      <c r="G35" s="56">
        <f t="shared" si="0"/>
        <v>4104.5602611823524</v>
      </c>
      <c r="H35" s="55">
        <v>190</v>
      </c>
      <c r="I35" s="55">
        <v>199</v>
      </c>
      <c r="J35" s="56">
        <f t="shared" si="1"/>
        <v>389</v>
      </c>
      <c r="K35" s="55">
        <v>0</v>
      </c>
      <c r="L35" s="55">
        <v>0</v>
      </c>
      <c r="M35" s="56">
        <f t="shared" si="2"/>
        <v>0</v>
      </c>
      <c r="N35" s="32">
        <f t="shared" si="9"/>
        <v>4.0150239648863953E-2</v>
      </c>
      <c r="O35" s="32">
        <f t="shared" si="10"/>
        <v>5.71560214496784E-2</v>
      </c>
      <c r="P35" s="33">
        <f t="shared" si="11"/>
        <v>4.88498555315428E-2</v>
      </c>
      <c r="Q35" s="41"/>
      <c r="R35" s="57">
        <f t="shared" si="6"/>
        <v>8.6724517641546139</v>
      </c>
      <c r="S35" s="57">
        <f t="shared" si="7"/>
        <v>12.345700633130534</v>
      </c>
      <c r="T35" s="57">
        <f t="shared" si="8"/>
        <v>10.551568794813246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393.94048753071974</v>
      </c>
      <c r="F36" s="60">
        <v>630.99999999899057</v>
      </c>
      <c r="G36" s="61">
        <f t="shared" si="0"/>
        <v>1024.9404875297103</v>
      </c>
      <c r="H36" s="60">
        <v>178</v>
      </c>
      <c r="I36" s="60">
        <v>198</v>
      </c>
      <c r="J36" s="61">
        <f t="shared" si="1"/>
        <v>376</v>
      </c>
      <c r="K36" s="60">
        <v>0</v>
      </c>
      <c r="L36" s="60">
        <v>0</v>
      </c>
      <c r="M36" s="61">
        <f t="shared" si="2"/>
        <v>0</v>
      </c>
      <c r="N36" s="34">
        <f t="shared" si="9"/>
        <v>1.0246059288668324E-2</v>
      </c>
      <c r="O36" s="34">
        <f t="shared" si="10"/>
        <v>1.4754021698442541E-2</v>
      </c>
      <c r="P36" s="35">
        <f t="shared" si="11"/>
        <v>1.2619933110836661E-2</v>
      </c>
      <c r="Q36" s="41"/>
      <c r="R36" s="57">
        <f t="shared" si="6"/>
        <v>2.2131488063523581</v>
      </c>
      <c r="S36" s="57">
        <f t="shared" si="7"/>
        <v>3.1868686868635887</v>
      </c>
      <c r="T36" s="57">
        <f t="shared" si="8"/>
        <v>2.7259055519407189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10756.810921125027</v>
      </c>
      <c r="F37" s="55">
        <v>25233.956091798278</v>
      </c>
      <c r="G37" s="64">
        <f t="shared" si="0"/>
        <v>35990.767012923301</v>
      </c>
      <c r="H37" s="63">
        <v>54</v>
      </c>
      <c r="I37" s="63">
        <v>42</v>
      </c>
      <c r="J37" s="64">
        <f t="shared" si="1"/>
        <v>96</v>
      </c>
      <c r="K37" s="63">
        <v>154</v>
      </c>
      <c r="L37" s="63">
        <v>200</v>
      </c>
      <c r="M37" s="64">
        <f t="shared" si="2"/>
        <v>354</v>
      </c>
      <c r="N37" s="30">
        <f t="shared" si="9"/>
        <v>0.21575760031139735</v>
      </c>
      <c r="O37" s="30">
        <f t="shared" si="10"/>
        <v>0.43008515291447841</v>
      </c>
      <c r="P37" s="31">
        <f t="shared" si="11"/>
        <v>0.33162655732090612</v>
      </c>
      <c r="Q37" s="41"/>
      <c r="R37" s="57">
        <f t="shared" si="6"/>
        <v>51.715437120793396</v>
      </c>
      <c r="S37" s="57">
        <f t="shared" si="7"/>
        <v>104.27254583387719</v>
      </c>
      <c r="T37" s="57">
        <f t="shared" si="8"/>
        <v>79.979482250940663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10512.414653674598</v>
      </c>
      <c r="F38" s="55">
        <v>24694.836703830999</v>
      </c>
      <c r="G38" s="56">
        <f t="shared" si="0"/>
        <v>35207.251357505593</v>
      </c>
      <c r="H38" s="55">
        <v>61</v>
      </c>
      <c r="I38" s="55">
        <v>42</v>
      </c>
      <c r="J38" s="56">
        <f t="shared" ref="J38:J47" si="12">+H38+I38</f>
        <v>103</v>
      </c>
      <c r="K38" s="55">
        <v>150</v>
      </c>
      <c r="L38" s="55">
        <v>198</v>
      </c>
      <c r="M38" s="56">
        <f t="shared" ref="M38:M47" si="13">+K38+L38</f>
        <v>348</v>
      </c>
      <c r="N38" s="32">
        <f t="shared" si="9"/>
        <v>0.208679026792016</v>
      </c>
      <c r="O38" s="32">
        <f t="shared" si="10"/>
        <v>0.42448495434252953</v>
      </c>
      <c r="P38" s="33">
        <f t="shared" si="11"/>
        <v>0.32433535409302078</v>
      </c>
      <c r="Q38" s="41"/>
      <c r="R38" s="57">
        <f t="shared" si="6"/>
        <v>49.821870396562076</v>
      </c>
      <c r="S38" s="57">
        <f t="shared" si="7"/>
        <v>102.89515293262916</v>
      </c>
      <c r="T38" s="57">
        <f t="shared" si="8"/>
        <v>78.064858885821707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10339.471387554131</v>
      </c>
      <c r="F39" s="55">
        <v>24050.465596034148</v>
      </c>
      <c r="G39" s="56">
        <f t="shared" si="0"/>
        <v>34389.936983588283</v>
      </c>
      <c r="H39" s="55">
        <v>62</v>
      </c>
      <c r="I39" s="55">
        <v>42</v>
      </c>
      <c r="J39" s="56">
        <f t="shared" si="12"/>
        <v>104</v>
      </c>
      <c r="K39" s="55">
        <v>146</v>
      </c>
      <c r="L39" s="55">
        <v>199</v>
      </c>
      <c r="M39" s="56">
        <f t="shared" si="13"/>
        <v>345</v>
      </c>
      <c r="N39" s="32">
        <f t="shared" si="9"/>
        <v>0.20845708442649458</v>
      </c>
      <c r="O39" s="32">
        <f t="shared" si="10"/>
        <v>0.41165386820543182</v>
      </c>
      <c r="P39" s="33">
        <f t="shared" si="11"/>
        <v>0.31835459697463786</v>
      </c>
      <c r="Q39" s="41"/>
      <c r="R39" s="57">
        <f t="shared" si="6"/>
        <v>49.708997055548707</v>
      </c>
      <c r="S39" s="57">
        <f t="shared" si="7"/>
        <v>99.794463054083607</v>
      </c>
      <c r="T39" s="57">
        <f t="shared" si="8"/>
        <v>76.592287268570786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10244.958314894127</v>
      </c>
      <c r="F40" s="55">
        <v>23748.496873826141</v>
      </c>
      <c r="G40" s="56">
        <f t="shared" si="0"/>
        <v>33993.455188720269</v>
      </c>
      <c r="H40" s="55">
        <v>62</v>
      </c>
      <c r="I40" s="55">
        <v>63</v>
      </c>
      <c r="J40" s="56">
        <f t="shared" si="12"/>
        <v>125</v>
      </c>
      <c r="K40" s="55">
        <v>150</v>
      </c>
      <c r="L40" s="55">
        <v>199</v>
      </c>
      <c r="M40" s="56">
        <f t="shared" si="13"/>
        <v>349</v>
      </c>
      <c r="N40" s="32">
        <f t="shared" si="9"/>
        <v>0.2025015479699187</v>
      </c>
      <c r="O40" s="32">
        <f t="shared" si="10"/>
        <v>0.37719975974946224</v>
      </c>
      <c r="P40" s="33">
        <f t="shared" si="11"/>
        <v>0.29936465397985301</v>
      </c>
      <c r="Q40" s="41"/>
      <c r="R40" s="57">
        <f t="shared" si="6"/>
        <v>48.325275070255316</v>
      </c>
      <c r="S40" s="57">
        <f t="shared" si="7"/>
        <v>90.643117839031078</v>
      </c>
      <c r="T40" s="57">
        <f t="shared" si="8"/>
        <v>71.716150187173568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9986.1659644721185</v>
      </c>
      <c r="F41" s="55">
        <v>23075.291673227115</v>
      </c>
      <c r="G41" s="56">
        <f t="shared" si="0"/>
        <v>33061.457637699234</v>
      </c>
      <c r="H41" s="55">
        <v>61</v>
      </c>
      <c r="I41" s="55">
        <v>63</v>
      </c>
      <c r="J41" s="56">
        <f t="shared" si="12"/>
        <v>124</v>
      </c>
      <c r="K41" s="55">
        <v>157</v>
      </c>
      <c r="L41" s="55">
        <v>199</v>
      </c>
      <c r="M41" s="56">
        <f t="shared" si="13"/>
        <v>356</v>
      </c>
      <c r="N41" s="32">
        <f t="shared" si="9"/>
        <v>0.19162891396361911</v>
      </c>
      <c r="O41" s="32">
        <f t="shared" si="10"/>
        <v>0.36650717397120575</v>
      </c>
      <c r="P41" s="33">
        <f t="shared" si="11"/>
        <v>0.28731105427644632</v>
      </c>
      <c r="Q41" s="41"/>
      <c r="R41" s="57">
        <f t="shared" si="6"/>
        <v>45.808100754459261</v>
      </c>
      <c r="S41" s="57">
        <f t="shared" si="7"/>
        <v>88.073632340561502</v>
      </c>
      <c r="T41" s="57">
        <f t="shared" si="8"/>
        <v>68.878036745206742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7646.4897569827299</v>
      </c>
      <c r="F42" s="55">
        <v>20123.6746958658</v>
      </c>
      <c r="G42" s="56">
        <f t="shared" si="0"/>
        <v>27770.16445284853</v>
      </c>
      <c r="H42" s="55">
        <v>0</v>
      </c>
      <c r="I42" s="55">
        <v>0</v>
      </c>
      <c r="J42" s="56">
        <f t="shared" si="12"/>
        <v>0</v>
      </c>
      <c r="K42" s="55">
        <v>154</v>
      </c>
      <c r="L42" s="55">
        <v>175</v>
      </c>
      <c r="M42" s="56">
        <f t="shared" si="13"/>
        <v>329</v>
      </c>
      <c r="N42" s="32">
        <f t="shared" si="9"/>
        <v>0.20021181810281552</v>
      </c>
      <c r="O42" s="32">
        <f t="shared" si="10"/>
        <v>0.46367914045773734</v>
      </c>
      <c r="P42" s="33">
        <f t="shared" si="11"/>
        <v>0.34035401084479522</v>
      </c>
      <c r="Q42" s="41"/>
      <c r="R42" s="57">
        <f t="shared" si="6"/>
        <v>49.652530889498244</v>
      </c>
      <c r="S42" s="57">
        <f t="shared" si="7"/>
        <v>114.99242683351886</v>
      </c>
      <c r="T42" s="57">
        <f t="shared" si="8"/>
        <v>84.407794689509217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7147.5537939026062</v>
      </c>
      <c r="F43" s="55">
        <v>17445.952159000448</v>
      </c>
      <c r="G43" s="56">
        <f t="shared" si="0"/>
        <v>24593.505952903055</v>
      </c>
      <c r="H43" s="55">
        <v>0</v>
      </c>
      <c r="I43" s="55">
        <v>0</v>
      </c>
      <c r="J43" s="56">
        <f t="shared" si="12"/>
        <v>0</v>
      </c>
      <c r="K43" s="55">
        <v>154</v>
      </c>
      <c r="L43" s="55">
        <v>162</v>
      </c>
      <c r="M43" s="56">
        <f t="shared" si="13"/>
        <v>316</v>
      </c>
      <c r="N43" s="32">
        <f t="shared" si="9"/>
        <v>0.18714793134432881</v>
      </c>
      <c r="O43" s="32">
        <f t="shared" si="10"/>
        <v>0.43423815608822303</v>
      </c>
      <c r="P43" s="33">
        <f t="shared" si="11"/>
        <v>0.31382076808012271</v>
      </c>
      <c r="Q43" s="41"/>
      <c r="R43" s="57">
        <f t="shared" si="6"/>
        <v>46.412686973393548</v>
      </c>
      <c r="S43" s="57">
        <f t="shared" si="7"/>
        <v>107.6910627098793</v>
      </c>
      <c r="T43" s="57">
        <f t="shared" si="8"/>
        <v>77.827550483870425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6987.5213499811125</v>
      </c>
      <c r="F44" s="55">
        <v>16872.965428757831</v>
      </c>
      <c r="G44" s="56">
        <f t="shared" si="0"/>
        <v>23860.486778738945</v>
      </c>
      <c r="H44" s="55">
        <v>0</v>
      </c>
      <c r="I44" s="55">
        <v>0</v>
      </c>
      <c r="J44" s="56">
        <f t="shared" si="12"/>
        <v>0</v>
      </c>
      <c r="K44" s="55">
        <v>154</v>
      </c>
      <c r="L44" s="55">
        <v>160</v>
      </c>
      <c r="M44" s="56">
        <f t="shared" si="13"/>
        <v>314</v>
      </c>
      <c r="N44" s="32">
        <f t="shared" si="9"/>
        <v>0.18295772282103875</v>
      </c>
      <c r="O44" s="32">
        <f t="shared" si="10"/>
        <v>0.4252259432650663</v>
      </c>
      <c r="P44" s="33">
        <f t="shared" si="11"/>
        <v>0.30640649756958782</v>
      </c>
      <c r="Q44" s="41"/>
      <c r="R44" s="57">
        <f t="shared" si="6"/>
        <v>45.373515259617612</v>
      </c>
      <c r="S44" s="57">
        <f t="shared" si="7"/>
        <v>105.45603392973644</v>
      </c>
      <c r="T44" s="57">
        <f t="shared" si="8"/>
        <v>75.988811397257791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7050.0116379801993</v>
      </c>
      <c r="F45" s="55">
        <v>16099.015908977979</v>
      </c>
      <c r="G45" s="56">
        <f t="shared" si="0"/>
        <v>23149.027546958179</v>
      </c>
      <c r="H45" s="55">
        <v>0</v>
      </c>
      <c r="I45" s="55">
        <v>0</v>
      </c>
      <c r="J45" s="56">
        <f t="shared" si="12"/>
        <v>0</v>
      </c>
      <c r="K45" s="55">
        <v>154</v>
      </c>
      <c r="L45" s="55">
        <v>182</v>
      </c>
      <c r="M45" s="56">
        <f t="shared" si="13"/>
        <v>336</v>
      </c>
      <c r="N45" s="32">
        <f t="shared" si="9"/>
        <v>0.1845939368972612</v>
      </c>
      <c r="O45" s="32">
        <f t="shared" si="10"/>
        <v>0.35667794906455996</v>
      </c>
      <c r="P45" s="33">
        <f t="shared" si="11"/>
        <v>0.27780611015454804</v>
      </c>
      <c r="Q45" s="41"/>
      <c r="R45" s="57">
        <f t="shared" si="6"/>
        <v>45.779296350520774</v>
      </c>
      <c r="S45" s="57">
        <f t="shared" si="7"/>
        <v>88.456131368010873</v>
      </c>
      <c r="T45" s="57">
        <f t="shared" si="8"/>
        <v>68.895915318327908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7078.9416410741433</v>
      </c>
      <c r="F46" s="55">
        <v>15949.90179183802</v>
      </c>
      <c r="G46" s="56">
        <f t="shared" si="0"/>
        <v>23028.843432912163</v>
      </c>
      <c r="H46" s="55">
        <v>0</v>
      </c>
      <c r="I46" s="55">
        <v>0</v>
      </c>
      <c r="J46" s="56">
        <f t="shared" si="12"/>
        <v>0</v>
      </c>
      <c r="K46" s="55">
        <v>154</v>
      </c>
      <c r="L46" s="55">
        <v>179</v>
      </c>
      <c r="M46" s="56">
        <f t="shared" si="13"/>
        <v>333</v>
      </c>
      <c r="N46" s="32">
        <f t="shared" si="9"/>
        <v>0.18535142545753414</v>
      </c>
      <c r="O46" s="32">
        <f t="shared" si="10"/>
        <v>0.35929676049373804</v>
      </c>
      <c r="P46" s="33">
        <f t="shared" si="11"/>
        <v>0.27885357251903714</v>
      </c>
      <c r="Q46" s="41"/>
      <c r="R46" s="57">
        <f t="shared" si="6"/>
        <v>45.96715351346846</v>
      </c>
      <c r="S46" s="57">
        <f t="shared" si="7"/>
        <v>89.105596602447037</v>
      </c>
      <c r="T46" s="57">
        <f t="shared" si="8"/>
        <v>69.155685984721217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7091.4828360486308</v>
      </c>
      <c r="F47" s="55">
        <v>15639.277318494424</v>
      </c>
      <c r="G47" s="56">
        <f t="shared" si="0"/>
        <v>22730.760154543055</v>
      </c>
      <c r="H47" s="55">
        <v>0</v>
      </c>
      <c r="I47" s="55">
        <v>0</v>
      </c>
      <c r="J47" s="56">
        <f t="shared" si="12"/>
        <v>0</v>
      </c>
      <c r="K47" s="55">
        <v>154</v>
      </c>
      <c r="L47" s="55">
        <v>178</v>
      </c>
      <c r="M47" s="56">
        <f t="shared" si="13"/>
        <v>332</v>
      </c>
      <c r="N47" s="32">
        <f t="shared" si="9"/>
        <v>0.18567979775996624</v>
      </c>
      <c r="O47" s="32">
        <f t="shared" si="10"/>
        <v>0.35427866343091752</v>
      </c>
      <c r="P47" s="33">
        <f t="shared" si="11"/>
        <v>0.27607316549921124</v>
      </c>
      <c r="Q47" s="41"/>
      <c r="R47" s="57">
        <f t="shared" si="6"/>
        <v>46.048589844471628</v>
      </c>
      <c r="S47" s="57">
        <f t="shared" si="7"/>
        <v>87.861108530867554</v>
      </c>
      <c r="T47" s="57">
        <f t="shared" si="8"/>
        <v>68.466145043804389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6528.0516346861996</v>
      </c>
      <c r="F48" s="55">
        <v>14728.013398193969</v>
      </c>
      <c r="G48" s="56">
        <f t="shared" si="0"/>
        <v>21256.065032880168</v>
      </c>
      <c r="H48" s="55">
        <v>0</v>
      </c>
      <c r="I48" s="55">
        <v>0</v>
      </c>
      <c r="J48" s="56">
        <f t="shared" ref="J48:J58" si="14">+H48+I48</f>
        <v>0</v>
      </c>
      <c r="K48" s="55">
        <v>153</v>
      </c>
      <c r="L48" s="55">
        <v>178</v>
      </c>
      <c r="M48" s="56">
        <f t="shared" ref="M48:M58" si="15">+K48+L48</f>
        <v>331</v>
      </c>
      <c r="N48" s="32">
        <f t="shared" ref="N48" si="16">+E48/(H48*216+K48*248)</f>
        <v>0.1720443715656283</v>
      </c>
      <c r="O48" s="32">
        <f t="shared" ref="O48" si="17">+F48/(I48*216+L48*248)</f>
        <v>0.33363567864701815</v>
      </c>
      <c r="P48" s="33">
        <f t="shared" ref="P48" si="18">+G48/(J48*216+M48*248)</f>
        <v>0.25894241585713096</v>
      </c>
      <c r="Q48" s="41"/>
      <c r="R48" s="57">
        <f t="shared" ref="R48" si="19">+E48/(H48+K48)</f>
        <v>42.667004148275815</v>
      </c>
      <c r="S48" s="57">
        <f t="shared" ref="S48" si="20">+F48/(I48+L48)</f>
        <v>82.741648304460497</v>
      </c>
      <c r="T48" s="57">
        <f t="shared" ref="T48" si="21">+G48/(J48+M48)</f>
        <v>64.217719132568476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6248.0690407229085</v>
      </c>
      <c r="F49" s="55">
        <v>13569.891708687399</v>
      </c>
      <c r="G49" s="56">
        <f t="shared" si="0"/>
        <v>19817.960749410307</v>
      </c>
      <c r="H49" s="55">
        <v>0</v>
      </c>
      <c r="I49" s="55">
        <v>0</v>
      </c>
      <c r="J49" s="56">
        <f t="shared" si="14"/>
        <v>0</v>
      </c>
      <c r="K49" s="55">
        <v>153</v>
      </c>
      <c r="L49" s="55">
        <v>178</v>
      </c>
      <c r="M49" s="56">
        <f t="shared" si="15"/>
        <v>331</v>
      </c>
      <c r="N49" s="32">
        <f t="shared" si="9"/>
        <v>0.16466553449090524</v>
      </c>
      <c r="O49" s="32">
        <f t="shared" si="10"/>
        <v>0.30740059144362536</v>
      </c>
      <c r="P49" s="33">
        <f t="shared" si="11"/>
        <v>0.24142335967998133</v>
      </c>
      <c r="Q49" s="41"/>
      <c r="R49" s="57">
        <f t="shared" si="6"/>
        <v>40.837052553744499</v>
      </c>
      <c r="S49" s="57">
        <f t="shared" si="7"/>
        <v>76.235346678019098</v>
      </c>
      <c r="T49" s="57">
        <f t="shared" si="8"/>
        <v>59.872993200635371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5746.1246221047313</v>
      </c>
      <c r="F50" s="55">
        <v>13776.782716262309</v>
      </c>
      <c r="G50" s="56">
        <f t="shared" si="0"/>
        <v>19522.90733836704</v>
      </c>
      <c r="H50" s="55">
        <v>0</v>
      </c>
      <c r="I50" s="55">
        <v>0</v>
      </c>
      <c r="J50" s="56">
        <f t="shared" si="14"/>
        <v>0</v>
      </c>
      <c r="K50" s="55">
        <v>154</v>
      </c>
      <c r="L50" s="55">
        <v>178</v>
      </c>
      <c r="M50" s="56">
        <f t="shared" si="15"/>
        <v>332</v>
      </c>
      <c r="N50" s="32">
        <f t="shared" si="9"/>
        <v>0.1504536191376396</v>
      </c>
      <c r="O50" s="32">
        <f t="shared" si="10"/>
        <v>0.31208732140862427</v>
      </c>
      <c r="P50" s="33">
        <f t="shared" si="11"/>
        <v>0.23711265228292655</v>
      </c>
      <c r="Q50" s="41"/>
      <c r="R50" s="57">
        <f t="shared" si="6"/>
        <v>37.312497546134622</v>
      </c>
      <c r="S50" s="57">
        <f t="shared" si="7"/>
        <v>77.397655709338821</v>
      </c>
      <c r="T50" s="57">
        <f t="shared" si="8"/>
        <v>58.803937766165781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5355.038499741514</v>
      </c>
      <c r="F51" s="55">
        <v>12648.629889210797</v>
      </c>
      <c r="G51" s="56">
        <f t="shared" si="0"/>
        <v>18003.668388952312</v>
      </c>
      <c r="H51" s="55">
        <v>0</v>
      </c>
      <c r="I51" s="55">
        <v>0</v>
      </c>
      <c r="J51" s="56">
        <f t="shared" si="14"/>
        <v>0</v>
      </c>
      <c r="K51" s="55">
        <v>154</v>
      </c>
      <c r="L51" s="55">
        <v>178</v>
      </c>
      <c r="M51" s="56">
        <f t="shared" si="15"/>
        <v>332</v>
      </c>
      <c r="N51" s="32">
        <f t="shared" si="9"/>
        <v>0.14021361802842255</v>
      </c>
      <c r="O51" s="32">
        <f t="shared" si="10"/>
        <v>0.28653112289803362</v>
      </c>
      <c r="P51" s="33">
        <f t="shared" si="11"/>
        <v>0.21866095497658755</v>
      </c>
      <c r="Q51" s="41"/>
      <c r="R51" s="57">
        <f t="shared" si="6"/>
        <v>34.772977271048795</v>
      </c>
      <c r="S51" s="57">
        <f t="shared" si="7"/>
        <v>71.059718478712341</v>
      </c>
      <c r="T51" s="57">
        <f t="shared" si="8"/>
        <v>54.227916834193714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5449.4770164089805</v>
      </c>
      <c r="F52" s="55">
        <v>12510.091736316394</v>
      </c>
      <c r="G52" s="56">
        <f t="shared" si="0"/>
        <v>17959.568752725376</v>
      </c>
      <c r="H52" s="55">
        <v>0</v>
      </c>
      <c r="I52" s="55">
        <v>0</v>
      </c>
      <c r="J52" s="56">
        <f t="shared" si="14"/>
        <v>0</v>
      </c>
      <c r="K52" s="55">
        <v>153</v>
      </c>
      <c r="L52" s="55">
        <v>178</v>
      </c>
      <c r="M52" s="56">
        <f t="shared" si="15"/>
        <v>331</v>
      </c>
      <c r="N52" s="32">
        <f t="shared" si="9"/>
        <v>0.14361893886804186</v>
      </c>
      <c r="O52" s="32">
        <f t="shared" si="10"/>
        <v>0.28339279939100204</v>
      </c>
      <c r="P52" s="33">
        <f t="shared" si="11"/>
        <v>0.21878433818250384</v>
      </c>
      <c r="Q52" s="41"/>
      <c r="R52" s="57">
        <f t="shared" si="6"/>
        <v>35.617496839274381</v>
      </c>
      <c r="S52" s="57">
        <f t="shared" si="7"/>
        <v>70.281414248968503</v>
      </c>
      <c r="T52" s="57">
        <f t="shared" si="8"/>
        <v>54.258515869260954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5426.7977040833321</v>
      </c>
      <c r="F53" s="55">
        <v>12289.252838670611</v>
      </c>
      <c r="G53" s="56">
        <f t="shared" si="0"/>
        <v>17716.050542753943</v>
      </c>
      <c r="H53" s="55">
        <v>0</v>
      </c>
      <c r="I53" s="55">
        <v>0</v>
      </c>
      <c r="J53" s="56">
        <f t="shared" si="14"/>
        <v>0</v>
      </c>
      <c r="K53" s="55">
        <v>157</v>
      </c>
      <c r="L53" s="55">
        <v>180</v>
      </c>
      <c r="M53" s="56">
        <f t="shared" si="15"/>
        <v>337</v>
      </c>
      <c r="N53" s="32">
        <f t="shared" si="9"/>
        <v>0.13937738093495305</v>
      </c>
      <c r="O53" s="32">
        <f t="shared" si="10"/>
        <v>0.27529688258670726</v>
      </c>
      <c r="P53" s="33">
        <f t="shared" si="11"/>
        <v>0.21197533433945084</v>
      </c>
      <c r="Q53" s="41"/>
      <c r="R53" s="57">
        <f t="shared" si="6"/>
        <v>34.565590471868354</v>
      </c>
      <c r="S53" s="57">
        <f t="shared" si="7"/>
        <v>68.27362688150339</v>
      </c>
      <c r="T53" s="57">
        <f t="shared" si="8"/>
        <v>52.569882916183808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5088.4272921697384</v>
      </c>
      <c r="F54" s="55">
        <v>12262.086192422166</v>
      </c>
      <c r="G54" s="56">
        <f t="shared" si="0"/>
        <v>17350.513484591906</v>
      </c>
      <c r="H54" s="55">
        <v>0</v>
      </c>
      <c r="I54" s="55">
        <v>0</v>
      </c>
      <c r="J54" s="56">
        <f t="shared" si="14"/>
        <v>0</v>
      </c>
      <c r="K54" s="55">
        <v>158</v>
      </c>
      <c r="L54" s="55">
        <v>180</v>
      </c>
      <c r="M54" s="56">
        <f t="shared" si="15"/>
        <v>338</v>
      </c>
      <c r="N54" s="32">
        <f t="shared" si="9"/>
        <v>0.12985982268705948</v>
      </c>
      <c r="O54" s="32">
        <f t="shared" si="10"/>
        <v>0.27468831076214528</v>
      </c>
      <c r="P54" s="33">
        <f t="shared" si="11"/>
        <v>0.20698741988680933</v>
      </c>
      <c r="Q54" s="41"/>
      <c r="R54" s="57">
        <f t="shared" si="6"/>
        <v>32.20523602639075</v>
      </c>
      <c r="S54" s="57">
        <f t="shared" si="7"/>
        <v>68.122701069012038</v>
      </c>
      <c r="T54" s="57">
        <f t="shared" si="8"/>
        <v>51.332880131928718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2744.8548516774558</v>
      </c>
      <c r="F55" s="55">
        <v>9199.1645613122528</v>
      </c>
      <c r="G55" s="56">
        <f t="shared" si="0"/>
        <v>11944.019412989708</v>
      </c>
      <c r="H55" s="55">
        <v>0</v>
      </c>
      <c r="I55" s="55">
        <v>0</v>
      </c>
      <c r="J55" s="56">
        <f t="shared" si="14"/>
        <v>0</v>
      </c>
      <c r="K55" s="55">
        <v>155</v>
      </c>
      <c r="L55" s="55">
        <v>180</v>
      </c>
      <c r="M55" s="56">
        <f t="shared" si="15"/>
        <v>335</v>
      </c>
      <c r="N55" s="32">
        <f t="shared" si="9"/>
        <v>7.140621362324287E-2</v>
      </c>
      <c r="O55" s="32">
        <f t="shared" si="10"/>
        <v>0.20607447493979061</v>
      </c>
      <c r="P55" s="33">
        <f t="shared" si="11"/>
        <v>0.14376527940526851</v>
      </c>
      <c r="Q55" s="41"/>
      <c r="R55" s="57">
        <f t="shared" si="6"/>
        <v>17.708740978564233</v>
      </c>
      <c r="S55" s="57">
        <f t="shared" si="7"/>
        <v>51.106469785068072</v>
      </c>
      <c r="T55" s="57">
        <f t="shared" si="8"/>
        <v>35.653789292506595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2406.664314649986</v>
      </c>
      <c r="F56" s="55">
        <v>8955.7509482300356</v>
      </c>
      <c r="G56" s="56">
        <f t="shared" si="0"/>
        <v>11362.415262880022</v>
      </c>
      <c r="H56" s="55">
        <v>0</v>
      </c>
      <c r="I56" s="55">
        <v>0</v>
      </c>
      <c r="J56" s="56">
        <f t="shared" si="14"/>
        <v>0</v>
      </c>
      <c r="K56" s="55">
        <v>156</v>
      </c>
      <c r="L56" s="55">
        <v>178</v>
      </c>
      <c r="M56" s="56">
        <f t="shared" si="15"/>
        <v>334</v>
      </c>
      <c r="N56" s="32">
        <f t="shared" si="9"/>
        <v>6.2206997380324286E-2</v>
      </c>
      <c r="O56" s="32">
        <f t="shared" si="10"/>
        <v>0.20287583699325018</v>
      </c>
      <c r="P56" s="33">
        <f t="shared" si="11"/>
        <v>0.13717422328182372</v>
      </c>
      <c r="Q56" s="41"/>
      <c r="R56" s="57">
        <f t="shared" si="6"/>
        <v>15.427335350320423</v>
      </c>
      <c r="S56" s="57">
        <f t="shared" si="7"/>
        <v>50.313207574326043</v>
      </c>
      <c r="T56" s="57">
        <f t="shared" si="8"/>
        <v>34.019207373892279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2115.6771108515622</v>
      </c>
      <c r="F57" s="55">
        <v>6230.2424698223385</v>
      </c>
      <c r="G57" s="56">
        <f t="shared" si="0"/>
        <v>8345.9195806739008</v>
      </c>
      <c r="H57" s="55">
        <v>0</v>
      </c>
      <c r="I57" s="55">
        <v>0</v>
      </c>
      <c r="J57" s="56">
        <f t="shared" si="14"/>
        <v>0</v>
      </c>
      <c r="K57" s="55">
        <v>144</v>
      </c>
      <c r="L57" s="55">
        <v>178</v>
      </c>
      <c r="M57" s="56">
        <f t="shared" si="15"/>
        <v>322</v>
      </c>
      <c r="N57" s="32">
        <f t="shared" si="9"/>
        <v>5.9242750639884698E-2</v>
      </c>
      <c r="O57" s="32">
        <f t="shared" si="10"/>
        <v>0.14113452495973039</v>
      </c>
      <c r="P57" s="33">
        <f t="shared" si="11"/>
        <v>0.1045121165682466</v>
      </c>
      <c r="Q57" s="41"/>
      <c r="R57" s="57">
        <f t="shared" si="6"/>
        <v>14.692202158691405</v>
      </c>
      <c r="S57" s="57">
        <f t="shared" si="7"/>
        <v>35.00136219001314</v>
      </c>
      <c r="T57" s="57">
        <f t="shared" si="8"/>
        <v>25.919004908925157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2064.3409482236671</v>
      </c>
      <c r="F58" s="60">
        <v>5852.0000000079945</v>
      </c>
      <c r="G58" s="61">
        <f t="shared" si="0"/>
        <v>7916.340948231662</v>
      </c>
      <c r="H58" s="55">
        <v>0</v>
      </c>
      <c r="I58" s="55">
        <v>0</v>
      </c>
      <c r="J58" s="56">
        <f t="shared" si="14"/>
        <v>0</v>
      </c>
      <c r="K58" s="55">
        <v>138</v>
      </c>
      <c r="L58" s="55">
        <v>178</v>
      </c>
      <c r="M58" s="56">
        <f t="shared" si="15"/>
        <v>316</v>
      </c>
      <c r="N58" s="34">
        <f t="shared" si="9"/>
        <v>6.0318517654969234E-2</v>
      </c>
      <c r="O58" s="34">
        <f t="shared" si="10"/>
        <v>0.13256614715494733</v>
      </c>
      <c r="P58" s="35">
        <f t="shared" si="11"/>
        <v>0.10101496718343791</v>
      </c>
      <c r="Q58" s="41"/>
      <c r="R58" s="57">
        <f t="shared" si="6"/>
        <v>14.95899237843237</v>
      </c>
      <c r="S58" s="57">
        <f t="shared" si="7"/>
        <v>32.876404494426936</v>
      </c>
      <c r="T58" s="57">
        <f t="shared" si="8"/>
        <v>25.051711861492603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9081.8844376122015</v>
      </c>
      <c r="F59" s="55">
        <v>20633.631940163268</v>
      </c>
      <c r="G59" s="56">
        <f t="shared" si="0"/>
        <v>29715.516377775471</v>
      </c>
      <c r="H59" s="65">
        <v>147</v>
      </c>
      <c r="I59" s="63">
        <v>111</v>
      </c>
      <c r="J59" s="64">
        <f t="shared" si="1"/>
        <v>258</v>
      </c>
      <c r="K59" s="65">
        <v>82</v>
      </c>
      <c r="L59" s="63">
        <v>111</v>
      </c>
      <c r="M59" s="64">
        <f t="shared" si="2"/>
        <v>193</v>
      </c>
      <c r="N59" s="30">
        <f t="shared" si="9"/>
        <v>0.1743565588544809</v>
      </c>
      <c r="O59" s="30">
        <f t="shared" si="10"/>
        <v>0.40062193111531663</v>
      </c>
      <c r="P59" s="31">
        <f t="shared" si="11"/>
        <v>0.28685145935762868</v>
      </c>
      <c r="Q59" s="41"/>
      <c r="R59" s="57">
        <f t="shared" si="6"/>
        <v>39.658884007040179</v>
      </c>
      <c r="S59" s="57">
        <f t="shared" si="7"/>
        <v>92.944288018753454</v>
      </c>
      <c r="T59" s="57">
        <f t="shared" si="8"/>
        <v>65.888062921896832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9294.4142545751329</v>
      </c>
      <c r="F60" s="55">
        <v>19954.870673008474</v>
      </c>
      <c r="G60" s="56">
        <f t="shared" si="0"/>
        <v>29249.284927583605</v>
      </c>
      <c r="H60" s="54">
        <v>146</v>
      </c>
      <c r="I60" s="55">
        <v>110</v>
      </c>
      <c r="J60" s="56">
        <f t="shared" ref="J60:J84" si="22">+H60+I60</f>
        <v>256</v>
      </c>
      <c r="K60" s="54">
        <v>82</v>
      </c>
      <c r="L60" s="55">
        <v>110</v>
      </c>
      <c r="M60" s="56">
        <f t="shared" ref="M60:M84" si="23">+K60+L60</f>
        <v>192</v>
      </c>
      <c r="N60" s="32">
        <f t="shared" si="9"/>
        <v>0.1791797936184287</v>
      </c>
      <c r="O60" s="32">
        <f t="shared" si="10"/>
        <v>0.39096533450251714</v>
      </c>
      <c r="P60" s="33">
        <f t="shared" si="11"/>
        <v>0.28421646579197379</v>
      </c>
      <c r="Q60" s="41"/>
      <c r="R60" s="57">
        <f t="shared" si="6"/>
        <v>40.76497480076813</v>
      </c>
      <c r="S60" s="57">
        <f t="shared" si="7"/>
        <v>90.703957604583977</v>
      </c>
      <c r="T60" s="57">
        <f t="shared" si="8"/>
        <v>65.28858242764197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9123.0651751162877</v>
      </c>
      <c r="F61" s="55">
        <v>19005.281400114116</v>
      </c>
      <c r="G61" s="56">
        <f t="shared" si="0"/>
        <v>28128.346575230404</v>
      </c>
      <c r="H61" s="54">
        <v>146</v>
      </c>
      <c r="I61" s="55">
        <v>111</v>
      </c>
      <c r="J61" s="56">
        <f t="shared" si="22"/>
        <v>257</v>
      </c>
      <c r="K61" s="54">
        <v>82</v>
      </c>
      <c r="L61" s="55">
        <v>110</v>
      </c>
      <c r="M61" s="56">
        <f t="shared" si="23"/>
        <v>192</v>
      </c>
      <c r="N61" s="32">
        <f t="shared" si="9"/>
        <v>0.17587648779912646</v>
      </c>
      <c r="O61" s="32">
        <f t="shared" si="10"/>
        <v>0.37079134930767355</v>
      </c>
      <c r="P61" s="33">
        <f t="shared" si="11"/>
        <v>0.27275178976835007</v>
      </c>
      <c r="Q61" s="41"/>
      <c r="R61" s="57">
        <f t="shared" si="6"/>
        <v>40.013443750510035</v>
      </c>
      <c r="S61" s="57">
        <f t="shared" si="7"/>
        <v>85.996748416805957</v>
      </c>
      <c r="T61" s="57">
        <f t="shared" si="8"/>
        <v>62.646651615212477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9235.8526621178371</v>
      </c>
      <c r="F62" s="55">
        <v>18039.372176467165</v>
      </c>
      <c r="G62" s="56">
        <f t="shared" si="0"/>
        <v>27275.224838585003</v>
      </c>
      <c r="H62" s="54">
        <v>144</v>
      </c>
      <c r="I62" s="55">
        <v>109</v>
      </c>
      <c r="J62" s="56">
        <f t="shared" si="22"/>
        <v>253</v>
      </c>
      <c r="K62" s="54">
        <v>82</v>
      </c>
      <c r="L62" s="55">
        <v>110</v>
      </c>
      <c r="M62" s="56">
        <f t="shared" si="23"/>
        <v>192</v>
      </c>
      <c r="N62" s="32">
        <f t="shared" si="9"/>
        <v>0.17954612484676977</v>
      </c>
      <c r="O62" s="32">
        <f t="shared" si="10"/>
        <v>0.35493806423081936</v>
      </c>
      <c r="P62" s="33">
        <f t="shared" si="11"/>
        <v>0.26671384689221039</v>
      </c>
      <c r="Q62" s="41"/>
      <c r="R62" s="57">
        <f t="shared" si="6"/>
        <v>40.866604699636447</v>
      </c>
      <c r="S62" s="57">
        <f t="shared" si="7"/>
        <v>82.371562449621763</v>
      </c>
      <c r="T62" s="57">
        <f t="shared" si="8"/>
        <v>61.29264008670787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9207.7761457865963</v>
      </c>
      <c r="F63" s="55">
        <v>17138.165281912523</v>
      </c>
      <c r="G63" s="56">
        <f t="shared" si="0"/>
        <v>26345.941427699119</v>
      </c>
      <c r="H63" s="54">
        <v>138</v>
      </c>
      <c r="I63" s="55">
        <v>109</v>
      </c>
      <c r="J63" s="56">
        <f t="shared" si="22"/>
        <v>247</v>
      </c>
      <c r="K63" s="54">
        <v>82</v>
      </c>
      <c r="L63" s="55">
        <v>110</v>
      </c>
      <c r="M63" s="56">
        <f t="shared" si="23"/>
        <v>192</v>
      </c>
      <c r="N63" s="32">
        <f t="shared" si="9"/>
        <v>0.1836266780828533</v>
      </c>
      <c r="O63" s="32">
        <f t="shared" si="10"/>
        <v>0.33720614831403517</v>
      </c>
      <c r="P63" s="33">
        <f t="shared" si="11"/>
        <v>0.26093357724921873</v>
      </c>
      <c r="Q63" s="41"/>
      <c r="R63" s="57">
        <f t="shared" si="6"/>
        <v>41.853527935393622</v>
      </c>
      <c r="S63" s="57">
        <f t="shared" si="7"/>
        <v>78.256462474486412</v>
      </c>
      <c r="T63" s="57">
        <f t="shared" si="8"/>
        <v>60.013534003870433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9218.7469024523507</v>
      </c>
      <c r="F64" s="55">
        <v>15781.646498574131</v>
      </c>
      <c r="G64" s="56">
        <f t="shared" si="0"/>
        <v>25000.393401026482</v>
      </c>
      <c r="H64" s="54">
        <v>116</v>
      </c>
      <c r="I64" s="55">
        <v>144</v>
      </c>
      <c r="J64" s="56">
        <f t="shared" si="22"/>
        <v>260</v>
      </c>
      <c r="K64" s="54">
        <v>86</v>
      </c>
      <c r="L64" s="55">
        <v>75</v>
      </c>
      <c r="M64" s="56">
        <f t="shared" si="23"/>
        <v>161</v>
      </c>
      <c r="N64" s="3">
        <f t="shared" si="9"/>
        <v>0.19874842407839666</v>
      </c>
      <c r="O64" s="3">
        <f t="shared" si="10"/>
        <v>0.31751260459065933</v>
      </c>
      <c r="P64" s="4">
        <f t="shared" si="11"/>
        <v>0.26018226418518942</v>
      </c>
      <c r="Q64" s="41"/>
      <c r="R64" s="57">
        <f t="shared" si="6"/>
        <v>45.637360903229457</v>
      </c>
      <c r="S64" s="57">
        <f t="shared" si="7"/>
        <v>72.062312778877313</v>
      </c>
      <c r="T64" s="57">
        <f t="shared" si="8"/>
        <v>59.383357247093784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8608.8672131156582</v>
      </c>
      <c r="F65" s="55">
        <v>11746.443277457038</v>
      </c>
      <c r="G65" s="56">
        <f t="shared" si="0"/>
        <v>20355.310490572694</v>
      </c>
      <c r="H65" s="54">
        <v>107</v>
      </c>
      <c r="I65" s="55">
        <v>146</v>
      </c>
      <c r="J65" s="56">
        <f t="shared" si="22"/>
        <v>253</v>
      </c>
      <c r="K65" s="54">
        <v>113</v>
      </c>
      <c r="L65" s="55">
        <v>75</v>
      </c>
      <c r="M65" s="56">
        <f t="shared" si="23"/>
        <v>188</v>
      </c>
      <c r="N65" s="3">
        <f t="shared" si="9"/>
        <v>0.16835237822895138</v>
      </c>
      <c r="O65" s="3">
        <f t="shared" si="10"/>
        <v>0.23429159241776443</v>
      </c>
      <c r="P65" s="4">
        <f t="shared" si="11"/>
        <v>0.2009964303121563</v>
      </c>
      <c r="Q65" s="41"/>
      <c r="R65" s="57">
        <f t="shared" si="6"/>
        <v>39.131214605071172</v>
      </c>
      <c r="S65" s="57">
        <f t="shared" si="7"/>
        <v>53.151327047316911</v>
      </c>
      <c r="T65" s="57">
        <f t="shared" si="8"/>
        <v>46.157166645289557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4360.7832041728525</v>
      </c>
      <c r="F66" s="55">
        <v>5542.3680744577869</v>
      </c>
      <c r="G66" s="56">
        <f t="shared" si="0"/>
        <v>9903.1512786306394</v>
      </c>
      <c r="H66" s="54">
        <v>61</v>
      </c>
      <c r="I66" s="55">
        <v>108</v>
      </c>
      <c r="J66" s="56">
        <f t="shared" si="22"/>
        <v>169</v>
      </c>
      <c r="K66" s="54">
        <v>39</v>
      </c>
      <c r="L66" s="55">
        <v>1</v>
      </c>
      <c r="M66" s="56">
        <f t="shared" si="23"/>
        <v>40</v>
      </c>
      <c r="N66" s="3">
        <f t="shared" si="9"/>
        <v>0.19086060942633282</v>
      </c>
      <c r="O66" s="3">
        <f t="shared" si="10"/>
        <v>0.23508517451890851</v>
      </c>
      <c r="P66" s="4">
        <f t="shared" si="11"/>
        <v>0.21331964670495088</v>
      </c>
      <c r="Q66" s="41"/>
      <c r="R66" s="57">
        <f t="shared" si="6"/>
        <v>43.607832041728528</v>
      </c>
      <c r="S66" s="57">
        <f t="shared" si="7"/>
        <v>50.847413527135657</v>
      </c>
      <c r="T66" s="57">
        <f t="shared" si="8"/>
        <v>47.383498940816459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3485.9457821409396</v>
      </c>
      <c r="F67" s="55">
        <v>5366.3762394598771</v>
      </c>
      <c r="G67" s="56">
        <f t="shared" si="0"/>
        <v>8852.3220216008158</v>
      </c>
      <c r="H67" s="54">
        <v>73</v>
      </c>
      <c r="I67" s="55">
        <v>108</v>
      </c>
      <c r="J67" s="56">
        <f t="shared" si="22"/>
        <v>181</v>
      </c>
      <c r="K67" s="54">
        <v>39</v>
      </c>
      <c r="L67" s="55">
        <v>1</v>
      </c>
      <c r="M67" s="56">
        <f t="shared" si="23"/>
        <v>40</v>
      </c>
      <c r="N67" s="3">
        <f t="shared" si="9"/>
        <v>0.13702617068164072</v>
      </c>
      <c r="O67" s="3">
        <f t="shared" si="10"/>
        <v>0.22762030197912611</v>
      </c>
      <c r="P67" s="4">
        <f t="shared" si="11"/>
        <v>0.18060066144933931</v>
      </c>
      <c r="Q67" s="41"/>
      <c r="R67" s="57">
        <f t="shared" si="6"/>
        <v>31.124515911972676</v>
      </c>
      <c r="S67" s="57">
        <f t="shared" si="7"/>
        <v>49.23280953632915</v>
      </c>
      <c r="T67" s="57">
        <f t="shared" si="8"/>
        <v>40.055755753849844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2815.7328768680491</v>
      </c>
      <c r="F68" s="55">
        <v>5242.5136879221764</v>
      </c>
      <c r="G68" s="56">
        <f t="shared" si="0"/>
        <v>8058.2465647902254</v>
      </c>
      <c r="H68" s="54">
        <v>66</v>
      </c>
      <c r="I68" s="55">
        <v>70</v>
      </c>
      <c r="J68" s="56">
        <f t="shared" si="22"/>
        <v>136</v>
      </c>
      <c r="K68" s="54">
        <v>39</v>
      </c>
      <c r="L68" s="55">
        <v>39</v>
      </c>
      <c r="M68" s="56">
        <f t="shared" si="23"/>
        <v>78</v>
      </c>
      <c r="N68" s="3">
        <f t="shared" si="9"/>
        <v>0.11767522888950389</v>
      </c>
      <c r="O68" s="3">
        <f t="shared" si="10"/>
        <v>0.21145989383358246</v>
      </c>
      <c r="P68" s="4">
        <f t="shared" si="11"/>
        <v>0.1653991495236089</v>
      </c>
      <c r="Q68" s="41"/>
      <c r="R68" s="57">
        <f t="shared" si="6"/>
        <v>26.816503589219515</v>
      </c>
      <c r="S68" s="57">
        <f t="shared" si="7"/>
        <v>48.09645585249703</v>
      </c>
      <c r="T68" s="57">
        <f t="shared" si="8"/>
        <v>37.655357779393576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2174.5273028784404</v>
      </c>
      <c r="F69" s="60">
        <v>2693.0000000082468</v>
      </c>
      <c r="G69" s="61">
        <f t="shared" si="0"/>
        <v>4867.5273028866868</v>
      </c>
      <c r="H69" s="66">
        <v>68</v>
      </c>
      <c r="I69" s="60">
        <v>68</v>
      </c>
      <c r="J69" s="61">
        <f t="shared" si="22"/>
        <v>136</v>
      </c>
      <c r="K69" s="66">
        <v>39</v>
      </c>
      <c r="L69" s="60">
        <v>40</v>
      </c>
      <c r="M69" s="61">
        <f t="shared" si="23"/>
        <v>79</v>
      </c>
      <c r="N69" s="6">
        <f t="shared" si="9"/>
        <v>8.9266309641972102E-2</v>
      </c>
      <c r="O69" s="6">
        <f t="shared" si="10"/>
        <v>0.10943595578707115</v>
      </c>
      <c r="P69" s="7">
        <f t="shared" si="11"/>
        <v>9.9402207623073988E-2</v>
      </c>
      <c r="Q69" s="41"/>
      <c r="R69" s="57">
        <f t="shared" si="6"/>
        <v>20.322685073630286</v>
      </c>
      <c r="S69" s="57">
        <f t="shared" si="7"/>
        <v>24.935185185261545</v>
      </c>
      <c r="T69" s="57">
        <f t="shared" si="8"/>
        <v>22.639661873891566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30102.999999873395</v>
      </c>
      <c r="F70" s="55">
        <v>5540.3026688268092</v>
      </c>
      <c r="G70" s="64">
        <f t="shared" si="0"/>
        <v>35643.302668700206</v>
      </c>
      <c r="H70" s="65">
        <v>396</v>
      </c>
      <c r="I70" s="63">
        <v>386</v>
      </c>
      <c r="J70" s="64">
        <f t="shared" si="22"/>
        <v>782</v>
      </c>
      <c r="K70" s="65">
        <v>0</v>
      </c>
      <c r="L70" s="63">
        <v>0</v>
      </c>
      <c r="M70" s="64">
        <f t="shared" si="23"/>
        <v>0</v>
      </c>
      <c r="N70" s="15">
        <f t="shared" si="9"/>
        <v>0.35193368873776415</v>
      </c>
      <c r="O70" s="15">
        <f t="shared" si="10"/>
        <v>6.6449609825690953E-2</v>
      </c>
      <c r="P70" s="16">
        <f t="shared" si="11"/>
        <v>0.21101699505482266</v>
      </c>
      <c r="Q70" s="41"/>
      <c r="R70" s="57">
        <f t="shared" si="6"/>
        <v>76.017676767357059</v>
      </c>
      <c r="S70" s="57">
        <f t="shared" si="7"/>
        <v>14.353115722349246</v>
      </c>
      <c r="T70" s="57">
        <f t="shared" si="8"/>
        <v>45.579670931841697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42592.287671747639</v>
      </c>
      <c r="F71" s="55">
        <v>8566.2931239312911</v>
      </c>
      <c r="G71" s="56">
        <f t="shared" ref="G71:G84" si="24">+E71+F71</f>
        <v>51158.580795678929</v>
      </c>
      <c r="H71" s="54">
        <v>404</v>
      </c>
      <c r="I71" s="55">
        <v>376</v>
      </c>
      <c r="J71" s="56">
        <f t="shared" si="22"/>
        <v>780</v>
      </c>
      <c r="K71" s="54">
        <v>0</v>
      </c>
      <c r="L71" s="55">
        <v>0</v>
      </c>
      <c r="M71" s="56">
        <f t="shared" si="23"/>
        <v>0</v>
      </c>
      <c r="N71" s="3">
        <f t="shared" si="9"/>
        <v>0.48808543811591998</v>
      </c>
      <c r="O71" s="3">
        <f t="shared" si="10"/>
        <v>0.10547543740065124</v>
      </c>
      <c r="P71" s="4">
        <f t="shared" si="11"/>
        <v>0.3036477967454827</v>
      </c>
      <c r="Q71" s="41"/>
      <c r="R71" s="57">
        <f t="shared" ref="R71:R86" si="25">+E71/(H71+K71)</f>
        <v>105.42645463303872</v>
      </c>
      <c r="S71" s="57">
        <f t="shared" ref="S71:S86" si="26">+F71/(I71+L71)</f>
        <v>22.78269447854067</v>
      </c>
      <c r="T71" s="57">
        <f t="shared" ref="T71:T85" si="27">+G71/(J71+M71)</f>
        <v>65.587924097024271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55851.981354565942</v>
      </c>
      <c r="F72" s="55">
        <v>14454.95773135847</v>
      </c>
      <c r="G72" s="56">
        <f t="shared" si="24"/>
        <v>70306.939085924416</v>
      </c>
      <c r="H72" s="54">
        <v>408</v>
      </c>
      <c r="I72" s="55">
        <v>378</v>
      </c>
      <c r="J72" s="56">
        <f t="shared" si="22"/>
        <v>786</v>
      </c>
      <c r="K72" s="54">
        <v>0</v>
      </c>
      <c r="L72" s="55">
        <v>0</v>
      </c>
      <c r="M72" s="56">
        <f t="shared" si="23"/>
        <v>0</v>
      </c>
      <c r="N72" s="3">
        <f t="shared" si="9"/>
        <v>0.63375977390348059</v>
      </c>
      <c r="O72" s="3">
        <f t="shared" si="10"/>
        <v>0.17703994869878589</v>
      </c>
      <c r="P72" s="4">
        <f t="shared" si="11"/>
        <v>0.41411588849969616</v>
      </c>
      <c r="Q72" s="41"/>
      <c r="R72" s="57">
        <f t="shared" si="25"/>
        <v>136.89211116315181</v>
      </c>
      <c r="S72" s="57">
        <f t="shared" si="26"/>
        <v>38.240628918937752</v>
      </c>
      <c r="T72" s="57">
        <f t="shared" si="27"/>
        <v>89.44903191593437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62619.988498852093</v>
      </c>
      <c r="F73" s="55">
        <v>17880.388398294759</v>
      </c>
      <c r="G73" s="56">
        <f t="shared" si="24"/>
        <v>80500.376897146853</v>
      </c>
      <c r="H73" s="54">
        <v>402</v>
      </c>
      <c r="I73" s="55">
        <v>388</v>
      </c>
      <c r="J73" s="56">
        <f t="shared" si="22"/>
        <v>790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0.72116257254067728</v>
      </c>
      <c r="O73" s="3">
        <f t="shared" ref="O73" si="29">+F73/(I73*216+L73*248)</f>
        <v>0.21334942246915281</v>
      </c>
      <c r="P73" s="4">
        <f t="shared" ref="P73" si="30">+G73/(J73*216+M73*248)</f>
        <v>0.47175560769542224</v>
      </c>
      <c r="Q73" s="41"/>
      <c r="R73" s="57">
        <f t="shared" si="25"/>
        <v>155.77111566878631</v>
      </c>
      <c r="S73" s="57">
        <f t="shared" si="26"/>
        <v>46.083475253337006</v>
      </c>
      <c r="T73" s="57">
        <f t="shared" si="27"/>
        <v>101.89921126221121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71128.10411355432</v>
      </c>
      <c r="F74" s="55">
        <v>18812.214418167634</v>
      </c>
      <c r="G74" s="56">
        <f t="shared" si="24"/>
        <v>89940.318531721947</v>
      </c>
      <c r="H74" s="54">
        <v>406</v>
      </c>
      <c r="I74" s="55">
        <v>400</v>
      </c>
      <c r="J74" s="56">
        <f t="shared" si="22"/>
        <v>806</v>
      </c>
      <c r="K74" s="54">
        <v>0</v>
      </c>
      <c r="L74" s="55">
        <v>0</v>
      </c>
      <c r="M74" s="56">
        <f t="shared" si="23"/>
        <v>0</v>
      </c>
      <c r="N74" s="3">
        <f t="shared" si="9"/>
        <v>0.81107580862929118</v>
      </c>
      <c r="O74" s="3">
        <f t="shared" si="10"/>
        <v>0.21773396317323651</v>
      </c>
      <c r="P74" s="4">
        <f t="shared" si="11"/>
        <v>0.5166133543086685</v>
      </c>
      <c r="Q74" s="41"/>
      <c r="R74" s="57">
        <f t="shared" si="25"/>
        <v>175.1923746639269</v>
      </c>
      <c r="S74" s="57">
        <f t="shared" si="26"/>
        <v>47.030536045419083</v>
      </c>
      <c r="T74" s="57">
        <f t="shared" si="27"/>
        <v>111.58848453067239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71825.039219743077</v>
      </c>
      <c r="F75" s="55">
        <v>20317.4425843965</v>
      </c>
      <c r="G75" s="56">
        <f t="shared" si="24"/>
        <v>92142.481804139577</v>
      </c>
      <c r="H75" s="54">
        <v>406</v>
      </c>
      <c r="I75" s="55">
        <v>382</v>
      </c>
      <c r="J75" s="56">
        <f t="shared" si="22"/>
        <v>788</v>
      </c>
      <c r="K75" s="54">
        <v>0</v>
      </c>
      <c r="L75" s="55">
        <v>0</v>
      </c>
      <c r="M75" s="56">
        <f t="shared" si="23"/>
        <v>0</v>
      </c>
      <c r="N75" s="3">
        <f t="shared" si="9"/>
        <v>0.81902297960845505</v>
      </c>
      <c r="O75" s="3">
        <f t="shared" si="10"/>
        <v>0.24623621514926919</v>
      </c>
      <c r="P75" s="4">
        <f t="shared" si="11"/>
        <v>0.54135223846199698</v>
      </c>
      <c r="Q75" s="41"/>
      <c r="R75" s="57">
        <f t="shared" si="25"/>
        <v>176.90896359542629</v>
      </c>
      <c r="S75" s="57">
        <f t="shared" si="26"/>
        <v>53.187022472242148</v>
      </c>
      <c r="T75" s="57">
        <f t="shared" si="27"/>
        <v>116.93208350779135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76312.339450396743</v>
      </c>
      <c r="F76" s="55">
        <v>29038.138031708288</v>
      </c>
      <c r="G76" s="56">
        <f t="shared" si="24"/>
        <v>105350.47748210502</v>
      </c>
      <c r="H76" s="54">
        <v>410</v>
      </c>
      <c r="I76" s="55">
        <v>388</v>
      </c>
      <c r="J76" s="56">
        <f t="shared" si="22"/>
        <v>798</v>
      </c>
      <c r="K76" s="54">
        <v>0</v>
      </c>
      <c r="L76" s="55">
        <v>0</v>
      </c>
      <c r="M76" s="56">
        <f t="shared" si="23"/>
        <v>0</v>
      </c>
      <c r="N76" s="3">
        <f t="shared" si="9"/>
        <v>0.861702116648563</v>
      </c>
      <c r="O76" s="3">
        <f t="shared" si="10"/>
        <v>0.34648408304348377</v>
      </c>
      <c r="P76" s="4">
        <f t="shared" si="11"/>
        <v>0.61119510281551692</v>
      </c>
      <c r="Q76" s="41"/>
      <c r="R76" s="57">
        <f t="shared" si="25"/>
        <v>186.12765719608961</v>
      </c>
      <c r="S76" s="57">
        <f t="shared" si="26"/>
        <v>74.840561937392494</v>
      </c>
      <c r="T76" s="57">
        <f t="shared" si="27"/>
        <v>132.01814220815166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72487.941863474087</v>
      </c>
      <c r="F77" s="55">
        <v>34907.117253945878</v>
      </c>
      <c r="G77" s="56">
        <f t="shared" si="24"/>
        <v>107395.05911741997</v>
      </c>
      <c r="H77" s="54">
        <v>410</v>
      </c>
      <c r="I77" s="55">
        <v>402</v>
      </c>
      <c r="J77" s="56">
        <f t="shared" si="22"/>
        <v>812</v>
      </c>
      <c r="K77" s="54">
        <v>0</v>
      </c>
      <c r="L77" s="55">
        <v>0</v>
      </c>
      <c r="M77" s="56">
        <f t="shared" si="23"/>
        <v>0</v>
      </c>
      <c r="N77" s="3">
        <f t="shared" si="9"/>
        <v>0.81851786205368215</v>
      </c>
      <c r="O77" s="3">
        <f t="shared" si="10"/>
        <v>0.40200752319359084</v>
      </c>
      <c r="P77" s="4">
        <f t="shared" si="11"/>
        <v>0.61231446769191278</v>
      </c>
      <c r="Q77" s="41"/>
      <c r="R77" s="57">
        <f t="shared" si="25"/>
        <v>176.79985820359533</v>
      </c>
      <c r="S77" s="57">
        <f t="shared" si="26"/>
        <v>86.83362500981562</v>
      </c>
      <c r="T77" s="57">
        <f t="shared" si="27"/>
        <v>132.25992502145317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54685.03934267252</v>
      </c>
      <c r="F78" s="55">
        <v>30751.915683410272</v>
      </c>
      <c r="G78" s="56">
        <f t="shared" si="24"/>
        <v>85436.955026082796</v>
      </c>
      <c r="H78" s="54">
        <v>394</v>
      </c>
      <c r="I78" s="55">
        <v>376</v>
      </c>
      <c r="J78" s="56">
        <f t="shared" si="22"/>
        <v>770</v>
      </c>
      <c r="K78" s="54">
        <v>0</v>
      </c>
      <c r="L78" s="55">
        <v>0</v>
      </c>
      <c r="M78" s="56">
        <f t="shared" si="23"/>
        <v>0</v>
      </c>
      <c r="N78" s="3">
        <f t="shared" si="9"/>
        <v>0.64256720415811852</v>
      </c>
      <c r="O78" s="3">
        <f t="shared" si="10"/>
        <v>0.37864356387177739</v>
      </c>
      <c r="P78" s="4">
        <f t="shared" si="11"/>
        <v>0.51369020578452862</v>
      </c>
      <c r="Q78" s="41"/>
      <c r="R78" s="57">
        <f t="shared" si="25"/>
        <v>138.79451609815359</v>
      </c>
      <c r="S78" s="57">
        <f t="shared" si="26"/>
        <v>81.78700979630392</v>
      </c>
      <c r="T78" s="57">
        <f t="shared" si="27"/>
        <v>110.95708444945818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51994.460099904667</v>
      </c>
      <c r="F79" s="55">
        <v>29852.111699093228</v>
      </c>
      <c r="G79" s="56">
        <f t="shared" si="24"/>
        <v>81846.571798997902</v>
      </c>
      <c r="H79" s="54">
        <v>398</v>
      </c>
      <c r="I79" s="55">
        <v>388</v>
      </c>
      <c r="J79" s="56">
        <f t="shared" si="22"/>
        <v>786</v>
      </c>
      <c r="K79" s="54">
        <v>0</v>
      </c>
      <c r="L79" s="55">
        <v>0</v>
      </c>
      <c r="M79" s="56">
        <f t="shared" si="23"/>
        <v>0</v>
      </c>
      <c r="N79" s="3">
        <f t="shared" si="9"/>
        <v>0.60481179159576437</v>
      </c>
      <c r="O79" s="3">
        <f t="shared" si="10"/>
        <v>0.35619644543591578</v>
      </c>
      <c r="P79" s="4">
        <f t="shared" si="11"/>
        <v>0.48208564107410884</v>
      </c>
      <c r="Q79" s="41"/>
      <c r="R79" s="57">
        <f t="shared" si="25"/>
        <v>130.63934698468509</v>
      </c>
      <c r="S79" s="57">
        <f t="shared" si="26"/>
        <v>76.9384322141578</v>
      </c>
      <c r="T79" s="57">
        <f t="shared" si="27"/>
        <v>104.1304984720075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42415.34875209225</v>
      </c>
      <c r="F80" s="55">
        <v>24993.58654817233</v>
      </c>
      <c r="G80" s="56">
        <f t="shared" si="24"/>
        <v>67408.93530026458</v>
      </c>
      <c r="H80" s="54">
        <v>406</v>
      </c>
      <c r="I80" s="55">
        <v>398</v>
      </c>
      <c r="J80" s="56">
        <f t="shared" si="22"/>
        <v>804</v>
      </c>
      <c r="K80" s="54">
        <v>0</v>
      </c>
      <c r="L80" s="55">
        <v>0</v>
      </c>
      <c r="M80" s="56">
        <f t="shared" si="23"/>
        <v>0</v>
      </c>
      <c r="N80" s="3">
        <f t="shared" si="9"/>
        <v>0.4836634367826611</v>
      </c>
      <c r="O80" s="3">
        <f t="shared" si="10"/>
        <v>0.29073127847771646</v>
      </c>
      <c r="P80" s="4">
        <f t="shared" si="11"/>
        <v>0.38815721911429302</v>
      </c>
      <c r="Q80" s="41"/>
      <c r="R80" s="57">
        <f t="shared" si="25"/>
        <v>104.47130234505481</v>
      </c>
      <c r="S80" s="57">
        <f t="shared" si="26"/>
        <v>62.79795615118676</v>
      </c>
      <c r="T80" s="57">
        <f t="shared" si="27"/>
        <v>83.841959328687295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38694.716263463182</v>
      </c>
      <c r="F81" s="55">
        <v>19795.401421532908</v>
      </c>
      <c r="G81" s="56">
        <f t="shared" si="24"/>
        <v>58490.11768499609</v>
      </c>
      <c r="H81" s="54">
        <v>400</v>
      </c>
      <c r="I81" s="55">
        <v>398</v>
      </c>
      <c r="J81" s="56">
        <f t="shared" si="22"/>
        <v>798</v>
      </c>
      <c r="K81" s="54">
        <v>0</v>
      </c>
      <c r="L81" s="55">
        <v>0</v>
      </c>
      <c r="M81" s="56">
        <f t="shared" si="23"/>
        <v>0</v>
      </c>
      <c r="N81" s="3">
        <f t="shared" si="9"/>
        <v>0.44785551230860166</v>
      </c>
      <c r="O81" s="3">
        <f t="shared" ref="O81:O85" si="31">+F81/(I81*216+L81*248)</f>
        <v>0.2302647662099026</v>
      </c>
      <c r="P81" s="4">
        <f t="shared" ref="P81:P86" si="32">+G81/(J81*216+M81*248)</f>
        <v>0.33933280936714522</v>
      </c>
      <c r="Q81" s="41"/>
      <c r="R81" s="57">
        <f t="shared" si="25"/>
        <v>96.736790658657952</v>
      </c>
      <c r="S81" s="57">
        <f t="shared" si="26"/>
        <v>49.737189501338968</v>
      </c>
      <c r="T81" s="57">
        <f t="shared" si="27"/>
        <v>73.295886823303377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36232.093178030576</v>
      </c>
      <c r="F82" s="55">
        <v>16312.866339356275</v>
      </c>
      <c r="G82" s="56">
        <f t="shared" si="24"/>
        <v>52544.959517386851</v>
      </c>
      <c r="H82" s="54">
        <v>386</v>
      </c>
      <c r="I82" s="55">
        <v>376</v>
      </c>
      <c r="J82" s="56">
        <f t="shared" si="22"/>
        <v>762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0.43456262207386509</v>
      </c>
      <c r="O82" s="3">
        <f t="shared" si="31"/>
        <v>0.20085779082146712</v>
      </c>
      <c r="P82" s="4">
        <f t="shared" si="32"/>
        <v>0.3192437027157265</v>
      </c>
      <c r="Q82" s="41"/>
      <c r="R82" s="57">
        <f t="shared" si="25"/>
        <v>93.865526367954857</v>
      </c>
      <c r="S82" s="57">
        <f t="shared" si="26"/>
        <v>43.385282817436902</v>
      </c>
      <c r="T82" s="57">
        <f t="shared" si="27"/>
        <v>68.956639786596924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25952.467591842524</v>
      </c>
      <c r="F83" s="55">
        <v>13803.700238336938</v>
      </c>
      <c r="G83" s="56">
        <f t="shared" si="24"/>
        <v>39756.16783017946</v>
      </c>
      <c r="H83" s="54">
        <v>386</v>
      </c>
      <c r="I83" s="55">
        <v>388</v>
      </c>
      <c r="J83" s="56">
        <f t="shared" si="22"/>
        <v>774</v>
      </c>
      <c r="K83" s="54">
        <v>0</v>
      </c>
      <c r="L83" s="55">
        <v>0</v>
      </c>
      <c r="M83" s="56">
        <f t="shared" si="23"/>
        <v>0</v>
      </c>
      <c r="N83" s="3">
        <f t="shared" si="33"/>
        <v>0.31127024073885201</v>
      </c>
      <c r="O83" s="3">
        <f t="shared" si="31"/>
        <v>0.16470623613899554</v>
      </c>
      <c r="P83" s="4">
        <f t="shared" si="32"/>
        <v>0.23779887925985418</v>
      </c>
      <c r="Q83" s="41"/>
      <c r="R83" s="57">
        <f t="shared" si="25"/>
        <v>67.234371999592028</v>
      </c>
      <c r="S83" s="57">
        <f t="shared" si="26"/>
        <v>35.576547006023034</v>
      </c>
      <c r="T83" s="57">
        <f t="shared" si="27"/>
        <v>51.364557920128505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8249.673302081148</v>
      </c>
      <c r="F84" s="60">
        <v>11507.999999947358</v>
      </c>
      <c r="G84" s="61">
        <f t="shared" si="24"/>
        <v>19757.673302028506</v>
      </c>
      <c r="H84" s="66">
        <v>384</v>
      </c>
      <c r="I84" s="60">
        <v>394</v>
      </c>
      <c r="J84" s="61">
        <f t="shared" si="22"/>
        <v>778</v>
      </c>
      <c r="K84" s="66">
        <v>0</v>
      </c>
      <c r="L84" s="60">
        <v>0</v>
      </c>
      <c r="M84" s="61">
        <f t="shared" si="23"/>
        <v>0</v>
      </c>
      <c r="N84" s="6">
        <f t="shared" si="33"/>
        <v>9.9460760297081743E-2</v>
      </c>
      <c r="O84" s="6">
        <f t="shared" si="31"/>
        <v>0.13522278623739611</v>
      </c>
      <c r="P84" s="7">
        <f t="shared" si="32"/>
        <v>0.11757160633883477</v>
      </c>
      <c r="Q84" s="41"/>
      <c r="R84" s="57">
        <f t="shared" si="25"/>
        <v>21.483524224169656</v>
      </c>
      <c r="S84" s="57">
        <f t="shared" si="26"/>
        <v>29.208121827277559</v>
      </c>
      <c r="T84" s="57">
        <f t="shared" si="27"/>
        <v>25.395466969188313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2440.0417401059053</v>
      </c>
      <c r="F85" s="55">
        <v>2952.2323760088739</v>
      </c>
      <c r="G85" s="64">
        <f t="shared" ref="G85:G86" si="34">+E85+F85</f>
        <v>5392.2741161147787</v>
      </c>
      <c r="H85" s="68">
        <v>61</v>
      </c>
      <c r="I85" s="63">
        <v>63</v>
      </c>
      <c r="J85" s="64">
        <f t="shared" ref="J85" si="35">+H85+I85</f>
        <v>124</v>
      </c>
      <c r="K85" s="68">
        <v>0</v>
      </c>
      <c r="L85" s="63">
        <v>0</v>
      </c>
      <c r="M85" s="64">
        <f t="shared" ref="M85" si="36">+K85+L85</f>
        <v>0</v>
      </c>
      <c r="N85" s="3">
        <f t="shared" si="33"/>
        <v>0.18518835307421869</v>
      </c>
      <c r="O85" s="3">
        <f t="shared" si="31"/>
        <v>0.21694829335750102</v>
      </c>
      <c r="P85" s="4">
        <f t="shared" si="32"/>
        <v>0.20132445176653146</v>
      </c>
      <c r="Q85" s="41"/>
      <c r="R85" s="57">
        <f t="shared" si="25"/>
        <v>40.000684264031236</v>
      </c>
      <c r="S85" s="57">
        <f t="shared" si="26"/>
        <v>46.860831365220221</v>
      </c>
      <c r="T85" s="57">
        <f t="shared" si="27"/>
        <v>43.486081581570794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1696.9042217705667</v>
      </c>
      <c r="F86" s="60">
        <v>2367.9999999952292</v>
      </c>
      <c r="G86" s="61">
        <f t="shared" si="34"/>
        <v>4064.9042217657961</v>
      </c>
      <c r="H86" s="69">
        <v>58</v>
      </c>
      <c r="I86" s="60">
        <v>63</v>
      </c>
      <c r="J86" s="61">
        <f t="shared" ref="J86" si="37">+H86+I86</f>
        <v>121</v>
      </c>
      <c r="K86" s="69">
        <v>0</v>
      </c>
      <c r="L86" s="60">
        <v>0</v>
      </c>
      <c r="M86" s="61">
        <f t="shared" ref="M86" si="38">+K86+L86</f>
        <v>0</v>
      </c>
      <c r="N86" s="6">
        <f t="shared" si="33"/>
        <v>0.13544893213366593</v>
      </c>
      <c r="O86" s="6">
        <f>+F86/(I86*216+L86*248)</f>
        <v>0.17401528512604567</v>
      </c>
      <c r="P86" s="7">
        <f t="shared" si="32"/>
        <v>0.15552893410490495</v>
      </c>
      <c r="Q86" s="41"/>
      <c r="R86" s="57">
        <f t="shared" si="25"/>
        <v>29.256969340871841</v>
      </c>
      <c r="S86" s="57">
        <f t="shared" si="26"/>
        <v>37.587301587225859</v>
      </c>
      <c r="T86" s="57">
        <f>+G86/(J86+M86)</f>
        <v>33.594249766659473</v>
      </c>
    </row>
    <row r="87" spans="2:20" x14ac:dyDescent="0.25">
      <c r="B87" s="28" t="s">
        <v>85</v>
      </c>
      <c r="Q87" s="72"/>
    </row>
    <row r="88" spans="2:20" x14ac:dyDescent="0.25">
      <c r="B88" s="105"/>
    </row>
    <row r="90" spans="2:20" x14ac:dyDescent="0.25">
      <c r="C90" t="s">
        <v>107</v>
      </c>
      <c r="D90" s="1">
        <f>(SUMPRODUCT((G5:G86)*(D5:D86)))/1000</f>
        <v>2640519.9001821224</v>
      </c>
    </row>
    <row r="91" spans="2:20" x14ac:dyDescent="0.25">
      <c r="C91" t="s">
        <v>109</v>
      </c>
      <c r="D91" s="75">
        <f>SUMPRODUCT(((((J5:J86)*216)+((M5:M86)*248))*((D5:D86))/1000))</f>
        <v>8217734.9947200008</v>
      </c>
    </row>
    <row r="92" spans="2:20" x14ac:dyDescent="0.25">
      <c r="C92" t="s">
        <v>108</v>
      </c>
      <c r="D92" s="39">
        <f>+D90/D91</f>
        <v>0.32131967042970966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3" zoomScale="91" zoomScaleNormal="91" workbookViewId="0">
      <selection activeCell="B89" sqref="B89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0">
        <v>0.21369554529157792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1294.9999999982824</v>
      </c>
      <c r="F5" s="55">
        <v>575.27420432435952</v>
      </c>
      <c r="G5" s="56">
        <f>+E5+F5</f>
        <v>1870.2742043226419</v>
      </c>
      <c r="H5" s="55">
        <v>154</v>
      </c>
      <c r="I5" s="55">
        <v>172</v>
      </c>
      <c r="J5" s="56">
        <f>+H5+I5</f>
        <v>326</v>
      </c>
      <c r="K5" s="55">
        <v>0</v>
      </c>
      <c r="L5" s="55">
        <v>0</v>
      </c>
      <c r="M5" s="56">
        <f>+K5+L5</f>
        <v>0</v>
      </c>
      <c r="N5" s="32">
        <f>+E5/(H5*216+K5*248)</f>
        <v>3.8930976430924795E-2</v>
      </c>
      <c r="O5" s="32">
        <f>+F5/(I5*216+L5*248)</f>
        <v>1.5484340125009677E-2</v>
      </c>
      <c r="P5" s="33">
        <f>+G5/(J5*216+M5*248)</f>
        <v>2.6560358502650563E-2</v>
      </c>
      <c r="Q5" s="41"/>
      <c r="R5" s="57">
        <f>+E5/(H5+K5)</f>
        <v>8.4090909090797563</v>
      </c>
      <c r="S5" s="57">
        <f>+F5/(I5+L5)</f>
        <v>3.3446174670020903</v>
      </c>
      <c r="T5" s="57">
        <f>+G5/(J5+M5)</f>
        <v>5.7370374365725212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2535.290221979883</v>
      </c>
      <c r="F6" s="55">
        <v>1001.2230906363455</v>
      </c>
      <c r="G6" s="56">
        <f t="shared" ref="G6:G70" si="0">+E6+F6</f>
        <v>3536.5133126162286</v>
      </c>
      <c r="H6" s="55">
        <v>153</v>
      </c>
      <c r="I6" s="55">
        <v>174</v>
      </c>
      <c r="J6" s="56">
        <f t="shared" ref="J6:J59" si="1">+H6+I6</f>
        <v>327</v>
      </c>
      <c r="K6" s="55">
        <v>0</v>
      </c>
      <c r="L6" s="55">
        <v>0</v>
      </c>
      <c r="M6" s="56">
        <f t="shared" ref="M6:M59" si="2">+K6+L6</f>
        <v>0</v>
      </c>
      <c r="N6" s="32">
        <f t="shared" ref="N6:N16" si="3">+E6/(H6*216+K6*248)</f>
        <v>7.6715390401231029E-2</v>
      </c>
      <c r="O6" s="32">
        <f t="shared" ref="O6:O16" si="4">+F6/(I6*216+L6*248)</f>
        <v>2.663960969126079E-2</v>
      </c>
      <c r="P6" s="33">
        <f t="shared" ref="P6:P16" si="5">+G6/(J6*216+M6*248)</f>
        <v>5.0069562133540441E-2</v>
      </c>
      <c r="Q6" s="41"/>
      <c r="R6" s="57">
        <f t="shared" ref="R6:R70" si="6">+E6/(H6+K6)</f>
        <v>16.5705243266659</v>
      </c>
      <c r="S6" s="57">
        <f t="shared" ref="S6:S70" si="7">+F6/(I6+L6)</f>
        <v>5.754155693312331</v>
      </c>
      <c r="T6" s="57">
        <f t="shared" ref="T6:T70" si="8">+G6/(J6+M6)</f>
        <v>10.815025420844735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3474.3894314156205</v>
      </c>
      <c r="F7" s="55">
        <v>1223.0025803366993</v>
      </c>
      <c r="G7" s="56">
        <f t="shared" si="0"/>
        <v>4697.3920117523194</v>
      </c>
      <c r="H7" s="55">
        <v>168</v>
      </c>
      <c r="I7" s="55">
        <v>173</v>
      </c>
      <c r="J7" s="56">
        <f t="shared" si="1"/>
        <v>341</v>
      </c>
      <c r="K7" s="55">
        <v>0</v>
      </c>
      <c r="L7" s="55">
        <v>0</v>
      </c>
      <c r="M7" s="56">
        <f t="shared" si="2"/>
        <v>0</v>
      </c>
      <c r="N7" s="32">
        <f t="shared" si="3"/>
        <v>9.5744858669963087E-2</v>
      </c>
      <c r="O7" s="32">
        <f t="shared" si="4"/>
        <v>3.2728606838383092E-2</v>
      </c>
      <c r="P7" s="33">
        <f t="shared" si="5"/>
        <v>6.3774736773003146E-2</v>
      </c>
      <c r="Q7" s="41"/>
      <c r="R7" s="57">
        <f t="shared" si="6"/>
        <v>20.680889472712028</v>
      </c>
      <c r="S7" s="57">
        <f t="shared" si="7"/>
        <v>7.0693790770907476</v>
      </c>
      <c r="T7" s="57">
        <f t="shared" si="8"/>
        <v>13.775343142968678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4719.8868391171645</v>
      </c>
      <c r="F8" s="55">
        <v>1284.6908132641688</v>
      </c>
      <c r="G8" s="56">
        <f t="shared" si="0"/>
        <v>6004.5776523813329</v>
      </c>
      <c r="H8" s="55">
        <v>170</v>
      </c>
      <c r="I8" s="55">
        <v>175</v>
      </c>
      <c r="J8" s="56">
        <f t="shared" si="1"/>
        <v>345</v>
      </c>
      <c r="K8" s="55">
        <v>0</v>
      </c>
      <c r="L8" s="55">
        <v>0</v>
      </c>
      <c r="M8" s="56">
        <f t="shared" si="2"/>
        <v>0</v>
      </c>
      <c r="N8" s="32">
        <f t="shared" si="3"/>
        <v>0.12853722328750447</v>
      </c>
      <c r="O8" s="32">
        <f t="shared" si="4"/>
        <v>3.3986529451433038E-2</v>
      </c>
      <c r="P8" s="33">
        <f t="shared" si="5"/>
        <v>8.0576726414134908E-2</v>
      </c>
      <c r="Q8" s="41"/>
      <c r="R8" s="57">
        <f t="shared" si="6"/>
        <v>27.764040230100967</v>
      </c>
      <c r="S8" s="57">
        <f t="shared" si="7"/>
        <v>7.3410903615095364</v>
      </c>
      <c r="T8" s="57">
        <f t="shared" si="8"/>
        <v>17.40457290545314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6194.3138992573849</v>
      </c>
      <c r="F9" s="55">
        <v>1497.6719630198711</v>
      </c>
      <c r="G9" s="56">
        <f t="shared" si="0"/>
        <v>7691.9858622772563</v>
      </c>
      <c r="H9" s="55">
        <v>169</v>
      </c>
      <c r="I9" s="55">
        <v>173</v>
      </c>
      <c r="J9" s="56">
        <f t="shared" si="1"/>
        <v>342</v>
      </c>
      <c r="K9" s="55">
        <v>0</v>
      </c>
      <c r="L9" s="55">
        <v>0</v>
      </c>
      <c r="M9" s="56">
        <f t="shared" si="2"/>
        <v>0</v>
      </c>
      <c r="N9" s="32">
        <f t="shared" si="3"/>
        <v>0.16968863410194457</v>
      </c>
      <c r="O9" s="32">
        <f t="shared" si="4"/>
        <v>4.0078997083597495E-2</v>
      </c>
      <c r="P9" s="33">
        <f t="shared" si="5"/>
        <v>0.1041258644990965</v>
      </c>
      <c r="Q9" s="41"/>
      <c r="R9" s="57">
        <f t="shared" si="6"/>
        <v>36.65274496602003</v>
      </c>
      <c r="S9" s="57">
        <f t="shared" si="7"/>
        <v>8.6570633700570578</v>
      </c>
      <c r="T9" s="57">
        <f t="shared" si="8"/>
        <v>22.491186731804842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6981.8905308487019</v>
      </c>
      <c r="F10" s="55">
        <v>1839.0026907264005</v>
      </c>
      <c r="G10" s="56">
        <f t="shared" si="0"/>
        <v>8820.8932215751029</v>
      </c>
      <c r="H10" s="55">
        <v>168</v>
      </c>
      <c r="I10" s="55">
        <v>175</v>
      </c>
      <c r="J10" s="56">
        <f t="shared" si="1"/>
        <v>343</v>
      </c>
      <c r="K10" s="55">
        <v>0</v>
      </c>
      <c r="L10" s="55">
        <v>0</v>
      </c>
      <c r="M10" s="56">
        <f t="shared" si="2"/>
        <v>0</v>
      </c>
      <c r="N10" s="32">
        <f t="shared" si="3"/>
        <v>0.19240218614552199</v>
      </c>
      <c r="O10" s="32">
        <f t="shared" si="4"/>
        <v>4.8650864834031762E-2</v>
      </c>
      <c r="P10" s="33">
        <f t="shared" si="5"/>
        <v>0.11905967527231269</v>
      </c>
      <c r="Q10" s="41"/>
      <c r="R10" s="57">
        <f t="shared" si="6"/>
        <v>41.558872207432749</v>
      </c>
      <c r="S10" s="57">
        <f t="shared" si="7"/>
        <v>10.508586804150861</v>
      </c>
      <c r="T10" s="57">
        <f t="shared" si="8"/>
        <v>25.716889858819542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8745.6829792307635</v>
      </c>
      <c r="F11" s="55">
        <v>2852.963240942735</v>
      </c>
      <c r="G11" s="56">
        <f t="shared" si="0"/>
        <v>11598.646220173498</v>
      </c>
      <c r="H11" s="55">
        <v>178</v>
      </c>
      <c r="I11" s="55">
        <v>192</v>
      </c>
      <c r="J11" s="56">
        <f t="shared" si="1"/>
        <v>370</v>
      </c>
      <c r="K11" s="55">
        <v>0</v>
      </c>
      <c r="L11" s="55">
        <v>0</v>
      </c>
      <c r="M11" s="56">
        <f t="shared" si="2"/>
        <v>0</v>
      </c>
      <c r="N11" s="32">
        <f t="shared" si="3"/>
        <v>0.22746782613479929</v>
      </c>
      <c r="O11" s="32">
        <f t="shared" si="4"/>
        <v>6.8792516419336786E-2</v>
      </c>
      <c r="P11" s="33">
        <f t="shared" si="5"/>
        <v>0.14512820595812684</v>
      </c>
      <c r="Q11" s="41"/>
      <c r="R11" s="57">
        <f t="shared" si="6"/>
        <v>49.133050445116652</v>
      </c>
      <c r="S11" s="57">
        <f t="shared" si="7"/>
        <v>14.859183546576745</v>
      </c>
      <c r="T11" s="57">
        <f t="shared" si="8"/>
        <v>31.347692486955399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9086.7908731801836</v>
      </c>
      <c r="F12" s="55">
        <v>2947.3232946311023</v>
      </c>
      <c r="G12" s="56">
        <f t="shared" si="0"/>
        <v>12034.114167811285</v>
      </c>
      <c r="H12" s="55">
        <v>178</v>
      </c>
      <c r="I12" s="55">
        <v>190</v>
      </c>
      <c r="J12" s="56">
        <f t="shared" si="1"/>
        <v>368</v>
      </c>
      <c r="K12" s="55">
        <v>0</v>
      </c>
      <c r="L12" s="55">
        <v>0</v>
      </c>
      <c r="M12" s="56">
        <f t="shared" si="2"/>
        <v>0</v>
      </c>
      <c r="N12" s="32">
        <f t="shared" si="3"/>
        <v>0.23633975429619702</v>
      </c>
      <c r="O12" s="32">
        <f t="shared" si="4"/>
        <v>7.1815869752219846E-2</v>
      </c>
      <c r="P12" s="33">
        <f t="shared" si="5"/>
        <v>0.15139535738490445</v>
      </c>
      <c r="Q12" s="41"/>
      <c r="R12" s="57">
        <f t="shared" si="6"/>
        <v>51.04938692797856</v>
      </c>
      <c r="S12" s="57">
        <f t="shared" si="7"/>
        <v>15.512227866479485</v>
      </c>
      <c r="T12" s="57">
        <f t="shared" si="8"/>
        <v>32.701397195139364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9400.2202859114113</v>
      </c>
      <c r="F13" s="55">
        <v>2980.9792920887612</v>
      </c>
      <c r="G13" s="56">
        <f t="shared" si="0"/>
        <v>12381.199578000173</v>
      </c>
      <c r="H13" s="55">
        <v>184</v>
      </c>
      <c r="I13" s="55">
        <v>179</v>
      </c>
      <c r="J13" s="56">
        <f t="shared" si="1"/>
        <v>363</v>
      </c>
      <c r="K13" s="55">
        <v>0</v>
      </c>
      <c r="L13" s="55">
        <v>0</v>
      </c>
      <c r="M13" s="56">
        <f t="shared" si="2"/>
        <v>0</v>
      </c>
      <c r="N13" s="32">
        <f t="shared" si="3"/>
        <v>0.23651923022120097</v>
      </c>
      <c r="O13" s="32">
        <f t="shared" si="4"/>
        <v>7.7099609251209428E-2</v>
      </c>
      <c r="P13" s="33">
        <f t="shared" si="5"/>
        <v>0.1579073510101032</v>
      </c>
      <c r="Q13" s="41"/>
      <c r="R13" s="57">
        <f t="shared" si="6"/>
        <v>51.088153727779407</v>
      </c>
      <c r="S13" s="57">
        <f t="shared" si="7"/>
        <v>16.653515598261237</v>
      </c>
      <c r="T13" s="57">
        <f t="shared" si="8"/>
        <v>34.107987818182295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11200.090408968645</v>
      </c>
      <c r="F14" s="55">
        <v>3750.5017784074012</v>
      </c>
      <c r="G14" s="56">
        <f t="shared" si="0"/>
        <v>14950.592187376045</v>
      </c>
      <c r="H14" s="55">
        <v>186</v>
      </c>
      <c r="I14" s="55">
        <v>169</v>
      </c>
      <c r="J14" s="56">
        <f t="shared" si="1"/>
        <v>355</v>
      </c>
      <c r="K14" s="55">
        <v>0</v>
      </c>
      <c r="L14" s="55">
        <v>0</v>
      </c>
      <c r="M14" s="56">
        <f t="shared" si="2"/>
        <v>0</v>
      </c>
      <c r="N14" s="32">
        <f t="shared" si="3"/>
        <v>0.27877564737576277</v>
      </c>
      <c r="O14" s="32">
        <f t="shared" si="4"/>
        <v>0.10274221396031671</v>
      </c>
      <c r="P14" s="33">
        <f t="shared" si="5"/>
        <v>0.19497381569347999</v>
      </c>
      <c r="Q14" s="41"/>
      <c r="R14" s="57">
        <f t="shared" si="6"/>
        <v>60.215539833164755</v>
      </c>
      <c r="S14" s="57">
        <f t="shared" si="7"/>
        <v>22.192318215428408</v>
      </c>
      <c r="T14" s="57">
        <f t="shared" si="8"/>
        <v>42.11434418979168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17696.140219314319</v>
      </c>
      <c r="F15" s="55">
        <v>7821.9905682484277</v>
      </c>
      <c r="G15" s="56">
        <f t="shared" si="0"/>
        <v>25518.130787562746</v>
      </c>
      <c r="H15" s="55">
        <v>189</v>
      </c>
      <c r="I15" s="55">
        <v>182</v>
      </c>
      <c r="J15" s="56">
        <f t="shared" si="1"/>
        <v>371</v>
      </c>
      <c r="K15" s="55">
        <v>146</v>
      </c>
      <c r="L15" s="55">
        <v>156</v>
      </c>
      <c r="M15" s="56">
        <f t="shared" si="2"/>
        <v>302</v>
      </c>
      <c r="N15" s="32">
        <f t="shared" si="3"/>
        <v>0.22972453291248207</v>
      </c>
      <c r="O15" s="32">
        <f t="shared" si="4"/>
        <v>0.10028193036215934</v>
      </c>
      <c r="P15" s="33">
        <f t="shared" si="5"/>
        <v>0.16459912010141614</v>
      </c>
      <c r="Q15" s="41"/>
      <c r="R15" s="57">
        <f t="shared" si="6"/>
        <v>52.824299162132291</v>
      </c>
      <c r="S15" s="57">
        <f t="shared" si="7"/>
        <v>23.141983929729076</v>
      </c>
      <c r="T15" s="57">
        <f t="shared" si="8"/>
        <v>37.916984825501849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39685.152122556312</v>
      </c>
      <c r="F16" s="55">
        <v>14813.69438018342</v>
      </c>
      <c r="G16" s="56">
        <f t="shared" si="0"/>
        <v>54498.846502739732</v>
      </c>
      <c r="H16" s="55">
        <v>259</v>
      </c>
      <c r="I16" s="55">
        <v>328</v>
      </c>
      <c r="J16" s="56">
        <f t="shared" si="1"/>
        <v>587</v>
      </c>
      <c r="K16" s="55">
        <v>251</v>
      </c>
      <c r="L16" s="55">
        <v>232</v>
      </c>
      <c r="M16" s="56">
        <f t="shared" si="2"/>
        <v>483</v>
      </c>
      <c r="N16" s="32">
        <f t="shared" si="3"/>
        <v>0.33576851328817781</v>
      </c>
      <c r="O16" s="32">
        <f t="shared" si="4"/>
        <v>0.11538582985561613</v>
      </c>
      <c r="P16" s="33">
        <f t="shared" si="5"/>
        <v>0.22102251031219475</v>
      </c>
      <c r="Q16" s="41"/>
      <c r="R16" s="57">
        <f t="shared" si="6"/>
        <v>77.814023769718261</v>
      </c>
      <c r="S16" s="57">
        <f t="shared" si="7"/>
        <v>26.453025678898964</v>
      </c>
      <c r="T16" s="57">
        <f t="shared" si="8"/>
        <v>50.933501404429656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40960.975075541704</v>
      </c>
      <c r="F17" s="55">
        <v>16536.145563578753</v>
      </c>
      <c r="G17" s="56">
        <f t="shared" si="0"/>
        <v>57497.120639120461</v>
      </c>
      <c r="H17" s="55">
        <v>252</v>
      </c>
      <c r="I17" s="55">
        <v>328</v>
      </c>
      <c r="J17" s="56">
        <f t="shared" si="1"/>
        <v>580</v>
      </c>
      <c r="K17" s="55">
        <v>251</v>
      </c>
      <c r="L17" s="55">
        <v>232</v>
      </c>
      <c r="M17" s="56">
        <f t="shared" si="2"/>
        <v>483</v>
      </c>
      <c r="N17" s="32">
        <f t="shared" ref="N17:N81" si="9">+E17/(H17*216+K17*248)</f>
        <v>0.35105395162445752</v>
      </c>
      <c r="O17" s="32">
        <f t="shared" ref="O17:O80" si="10">+F17/(I17*216+L17*248)</f>
        <v>0.12880223052388734</v>
      </c>
      <c r="P17" s="33">
        <f t="shared" ref="P17:P80" si="11">+G17/(J17*216+M17*248)</f>
        <v>0.23462083634936368</v>
      </c>
      <c r="Q17" s="41"/>
      <c r="R17" s="57">
        <f t="shared" si="6"/>
        <v>81.433350050778742</v>
      </c>
      <c r="S17" s="57">
        <f t="shared" si="7"/>
        <v>29.528831363533488</v>
      </c>
      <c r="T17" s="57">
        <f t="shared" si="8"/>
        <v>54.089483197667413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48632.182284664887</v>
      </c>
      <c r="F18" s="55">
        <v>23113.501985869068</v>
      </c>
      <c r="G18" s="56">
        <f t="shared" si="0"/>
        <v>71745.684270533951</v>
      </c>
      <c r="H18" s="55">
        <v>263</v>
      </c>
      <c r="I18" s="55">
        <v>327</v>
      </c>
      <c r="J18" s="56">
        <f t="shared" si="1"/>
        <v>590</v>
      </c>
      <c r="K18" s="55">
        <v>252</v>
      </c>
      <c r="L18" s="55">
        <v>243</v>
      </c>
      <c r="M18" s="56">
        <f t="shared" si="2"/>
        <v>495</v>
      </c>
      <c r="N18" s="32">
        <f t="shared" si="9"/>
        <v>0.40763245393838332</v>
      </c>
      <c r="O18" s="32">
        <f t="shared" si="10"/>
        <v>0.17657913141630813</v>
      </c>
      <c r="P18" s="33">
        <f t="shared" si="11"/>
        <v>0.2867533344146041</v>
      </c>
      <c r="Q18" s="41"/>
      <c r="R18" s="57">
        <f t="shared" si="6"/>
        <v>94.431421911970659</v>
      </c>
      <c r="S18" s="57">
        <f t="shared" si="7"/>
        <v>40.550003483980824</v>
      </c>
      <c r="T18" s="57">
        <f t="shared" si="8"/>
        <v>66.125054627220237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47213.301493072031</v>
      </c>
      <c r="F19" s="55">
        <v>34868.903929790948</v>
      </c>
      <c r="G19" s="56">
        <f t="shared" si="0"/>
        <v>82082.205422862986</v>
      </c>
      <c r="H19" s="55">
        <v>267</v>
      </c>
      <c r="I19" s="55">
        <v>324</v>
      </c>
      <c r="J19" s="56">
        <f t="shared" si="1"/>
        <v>591</v>
      </c>
      <c r="K19" s="55">
        <v>252</v>
      </c>
      <c r="L19" s="55">
        <v>252</v>
      </c>
      <c r="M19" s="56">
        <f t="shared" si="2"/>
        <v>504</v>
      </c>
      <c r="N19" s="32">
        <f t="shared" si="9"/>
        <v>0.39289412733067064</v>
      </c>
      <c r="O19" s="32">
        <f t="shared" si="10"/>
        <v>0.26320126758598239</v>
      </c>
      <c r="P19" s="33">
        <f t="shared" si="11"/>
        <v>0.32488761210404588</v>
      </c>
      <c r="Q19" s="41"/>
      <c r="R19" s="57">
        <f t="shared" si="6"/>
        <v>90.969752395129149</v>
      </c>
      <c r="S19" s="57">
        <f t="shared" si="7"/>
        <v>60.536291544775949</v>
      </c>
      <c r="T19" s="57">
        <f t="shared" si="8"/>
        <v>74.960918194395418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50848.406828161729</v>
      </c>
      <c r="F20" s="55">
        <v>51319.221837118654</v>
      </c>
      <c r="G20" s="56">
        <f t="shared" si="0"/>
        <v>102167.62866528038</v>
      </c>
      <c r="H20" s="55">
        <v>378</v>
      </c>
      <c r="I20" s="55">
        <v>427</v>
      </c>
      <c r="J20" s="56">
        <f t="shared" si="1"/>
        <v>805</v>
      </c>
      <c r="K20" s="55">
        <v>254</v>
      </c>
      <c r="L20" s="55">
        <v>243</v>
      </c>
      <c r="M20" s="56">
        <f t="shared" si="2"/>
        <v>497</v>
      </c>
      <c r="N20" s="32">
        <f t="shared" si="9"/>
        <v>0.35155148526107388</v>
      </c>
      <c r="O20" s="32">
        <f t="shared" si="10"/>
        <v>0.33652831442869752</v>
      </c>
      <c r="P20" s="33">
        <f t="shared" si="11"/>
        <v>0.34384130049970513</v>
      </c>
      <c r="Q20" s="41"/>
      <c r="R20" s="57">
        <f t="shared" si="6"/>
        <v>80.456339917977417</v>
      </c>
      <c r="S20" s="57">
        <f t="shared" si="7"/>
        <v>76.595853488236799</v>
      </c>
      <c r="T20" s="57">
        <f t="shared" si="8"/>
        <v>78.469760879631636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47049.840771633222</v>
      </c>
      <c r="F21" s="55">
        <v>51434.74122442463</v>
      </c>
      <c r="G21" s="56">
        <f t="shared" si="0"/>
        <v>98484.581996057852</v>
      </c>
      <c r="H21" s="55">
        <v>376</v>
      </c>
      <c r="I21" s="55">
        <v>426</v>
      </c>
      <c r="J21" s="56">
        <f t="shared" si="1"/>
        <v>802</v>
      </c>
      <c r="K21" s="55">
        <v>259</v>
      </c>
      <c r="L21" s="55">
        <v>241</v>
      </c>
      <c r="M21" s="56">
        <f t="shared" si="2"/>
        <v>500</v>
      </c>
      <c r="N21" s="32">
        <f t="shared" si="9"/>
        <v>0.3234822120045186</v>
      </c>
      <c r="O21" s="32">
        <f t="shared" si="10"/>
        <v>0.33886800469367412</v>
      </c>
      <c r="P21" s="33">
        <f t="shared" si="11"/>
        <v>0.3313390953735057</v>
      </c>
      <c r="Q21" s="41"/>
      <c r="R21" s="57">
        <f t="shared" si="6"/>
        <v>74.094237435642867</v>
      </c>
      <c r="S21" s="57">
        <f t="shared" si="7"/>
        <v>77.113555059107398</v>
      </c>
      <c r="T21" s="57">
        <f t="shared" si="8"/>
        <v>75.640999996972241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43210.277626508803</v>
      </c>
      <c r="F22" s="55">
        <v>49667.333511603996</v>
      </c>
      <c r="G22" s="56">
        <f t="shared" si="0"/>
        <v>92877.611138112799</v>
      </c>
      <c r="H22" s="55">
        <v>380</v>
      </c>
      <c r="I22" s="55">
        <v>424</v>
      </c>
      <c r="J22" s="56">
        <f t="shared" si="1"/>
        <v>804</v>
      </c>
      <c r="K22" s="55">
        <v>271</v>
      </c>
      <c r="L22" s="55">
        <v>231</v>
      </c>
      <c r="M22" s="56">
        <f t="shared" si="2"/>
        <v>502</v>
      </c>
      <c r="N22" s="32">
        <f t="shared" si="9"/>
        <v>0.28944240412162264</v>
      </c>
      <c r="O22" s="32">
        <f t="shared" si="10"/>
        <v>0.33362441232470846</v>
      </c>
      <c r="P22" s="33">
        <f t="shared" si="11"/>
        <v>0.31150258632315803</v>
      </c>
      <c r="Q22" s="41"/>
      <c r="R22" s="57">
        <f t="shared" si="6"/>
        <v>66.375234449322278</v>
      </c>
      <c r="S22" s="57">
        <f t="shared" si="7"/>
        <v>75.827990094051898</v>
      </c>
      <c r="T22" s="57">
        <f t="shared" si="8"/>
        <v>71.116088160882697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33075.855167155452</v>
      </c>
      <c r="F23" s="55">
        <v>46659.771264803443</v>
      </c>
      <c r="G23" s="56">
        <f t="shared" si="0"/>
        <v>79735.626431958895</v>
      </c>
      <c r="H23" s="55">
        <v>376</v>
      </c>
      <c r="I23" s="55">
        <v>422</v>
      </c>
      <c r="J23" s="56">
        <f t="shared" si="1"/>
        <v>798</v>
      </c>
      <c r="K23" s="55">
        <v>271</v>
      </c>
      <c r="L23" s="55">
        <v>226</v>
      </c>
      <c r="M23" s="56">
        <f t="shared" si="2"/>
        <v>497</v>
      </c>
      <c r="N23" s="32">
        <f t="shared" si="9"/>
        <v>0.2228470811132664</v>
      </c>
      <c r="O23" s="32">
        <f t="shared" si="10"/>
        <v>0.31698214174458861</v>
      </c>
      <c r="P23" s="33">
        <f t="shared" si="11"/>
        <v>0.26971973328267967</v>
      </c>
      <c r="Q23" s="41"/>
      <c r="R23" s="57">
        <f t="shared" si="6"/>
        <v>51.121878156345367</v>
      </c>
      <c r="S23" s="57">
        <f t="shared" si="7"/>
        <v>72.005819853091737</v>
      </c>
      <c r="T23" s="57">
        <f t="shared" si="8"/>
        <v>61.57191230267096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29477.427560482662</v>
      </c>
      <c r="F24" s="55">
        <v>43941.034048096881</v>
      </c>
      <c r="G24" s="56">
        <f t="shared" si="0"/>
        <v>73418.461608579542</v>
      </c>
      <c r="H24" s="55">
        <v>373</v>
      </c>
      <c r="I24" s="55">
        <v>427</v>
      </c>
      <c r="J24" s="56">
        <f t="shared" si="1"/>
        <v>800</v>
      </c>
      <c r="K24" s="55">
        <v>279</v>
      </c>
      <c r="L24" s="55">
        <v>225</v>
      </c>
      <c r="M24" s="56">
        <f t="shared" si="2"/>
        <v>504</v>
      </c>
      <c r="N24" s="32">
        <f t="shared" si="9"/>
        <v>0.19683111351818017</v>
      </c>
      <c r="O24" s="32">
        <f t="shared" si="10"/>
        <v>0.29683469822806474</v>
      </c>
      <c r="P24" s="33">
        <f t="shared" si="11"/>
        <v>0.24654276007609185</v>
      </c>
      <c r="Q24" s="41"/>
      <c r="R24" s="57">
        <f t="shared" si="6"/>
        <v>45.210778466997944</v>
      </c>
      <c r="S24" s="57">
        <f t="shared" si="7"/>
        <v>67.394224000148597</v>
      </c>
      <c r="T24" s="57">
        <f t="shared" si="8"/>
        <v>56.302501233573267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28703.323412739846</v>
      </c>
      <c r="F25" s="55">
        <v>40762.905114829809</v>
      </c>
      <c r="G25" s="56">
        <f t="shared" si="0"/>
        <v>69466.228527569649</v>
      </c>
      <c r="H25" s="55">
        <v>370</v>
      </c>
      <c r="I25" s="55">
        <v>419</v>
      </c>
      <c r="J25" s="56">
        <f t="shared" si="1"/>
        <v>789</v>
      </c>
      <c r="K25" s="55">
        <v>284</v>
      </c>
      <c r="L25" s="55">
        <v>225</v>
      </c>
      <c r="M25" s="56">
        <f t="shared" si="2"/>
        <v>509</v>
      </c>
      <c r="N25" s="32">
        <f t="shared" si="9"/>
        <v>0.19090749316763225</v>
      </c>
      <c r="O25" s="32">
        <f t="shared" si="10"/>
        <v>0.27861784445285032</v>
      </c>
      <c r="P25" s="33">
        <f t="shared" si="11"/>
        <v>0.2341642458860419</v>
      </c>
      <c r="Q25" s="41"/>
      <c r="R25" s="57">
        <f t="shared" si="6"/>
        <v>43.8888737197857</v>
      </c>
      <c r="S25" s="57">
        <f t="shared" si="7"/>
        <v>63.296436513710887</v>
      </c>
      <c r="T25" s="57">
        <f t="shared" si="8"/>
        <v>53.517895629868761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26292.078100645147</v>
      </c>
      <c r="F26" s="55">
        <v>37974.970654328368</v>
      </c>
      <c r="G26" s="56">
        <f t="shared" si="0"/>
        <v>64267.048754973512</v>
      </c>
      <c r="H26" s="55">
        <v>364</v>
      </c>
      <c r="I26" s="55">
        <v>423</v>
      </c>
      <c r="J26" s="56">
        <f t="shared" si="1"/>
        <v>787</v>
      </c>
      <c r="K26" s="55">
        <v>292</v>
      </c>
      <c r="L26" s="55">
        <v>223</v>
      </c>
      <c r="M26" s="56">
        <f t="shared" si="2"/>
        <v>515</v>
      </c>
      <c r="N26" s="32">
        <f t="shared" si="9"/>
        <v>0.17407361030617816</v>
      </c>
      <c r="O26" s="32">
        <f t="shared" si="10"/>
        <v>0.25891083952171079</v>
      </c>
      <c r="P26" s="33">
        <f t="shared" si="11"/>
        <v>0.21586986334099234</v>
      </c>
      <c r="Q26" s="41"/>
      <c r="R26" s="57">
        <f t="shared" si="6"/>
        <v>40.079387348544429</v>
      </c>
      <c r="S26" s="57">
        <f t="shared" si="7"/>
        <v>58.784784294625958</v>
      </c>
      <c r="T26" s="57">
        <f t="shared" si="8"/>
        <v>49.360252499979659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20325.83471913543</v>
      </c>
      <c r="F27" s="55">
        <v>37374.61823282807</v>
      </c>
      <c r="G27" s="56">
        <f t="shared" si="0"/>
        <v>57700.452951963496</v>
      </c>
      <c r="H27" s="55">
        <v>345</v>
      </c>
      <c r="I27" s="55">
        <v>412</v>
      </c>
      <c r="J27" s="56">
        <f t="shared" si="1"/>
        <v>757</v>
      </c>
      <c r="K27" s="55">
        <v>310</v>
      </c>
      <c r="L27" s="55">
        <v>236</v>
      </c>
      <c r="M27" s="56">
        <f t="shared" si="2"/>
        <v>546</v>
      </c>
      <c r="N27" s="32">
        <f t="shared" si="9"/>
        <v>0.13425254107751275</v>
      </c>
      <c r="O27" s="32">
        <f t="shared" si="10"/>
        <v>0.25335288932231609</v>
      </c>
      <c r="P27" s="33">
        <f t="shared" si="11"/>
        <v>0.19302975027419877</v>
      </c>
      <c r="Q27" s="41"/>
      <c r="R27" s="57">
        <f t="shared" si="6"/>
        <v>31.031808731504473</v>
      </c>
      <c r="S27" s="57">
        <f t="shared" si="7"/>
        <v>57.676879988932207</v>
      </c>
      <c r="T27" s="57">
        <f t="shared" si="8"/>
        <v>44.282772795060239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10485.759139534912</v>
      </c>
      <c r="F28" s="55">
        <v>9685.7118849722301</v>
      </c>
      <c r="G28" s="56">
        <f t="shared" si="0"/>
        <v>20171.47102450714</v>
      </c>
      <c r="H28" s="55">
        <v>198</v>
      </c>
      <c r="I28" s="55">
        <v>197</v>
      </c>
      <c r="J28" s="56">
        <f t="shared" si="1"/>
        <v>395</v>
      </c>
      <c r="K28" s="55">
        <v>0</v>
      </c>
      <c r="L28" s="55">
        <v>0</v>
      </c>
      <c r="M28" s="56">
        <f t="shared" si="2"/>
        <v>0</v>
      </c>
      <c r="N28" s="32">
        <f t="shared" si="9"/>
        <v>0.24517768283611371</v>
      </c>
      <c r="O28" s="32">
        <f t="shared" si="10"/>
        <v>0.22762060267372228</v>
      </c>
      <c r="P28" s="33">
        <f t="shared" si="11"/>
        <v>0.23642136690702226</v>
      </c>
      <c r="Q28" s="41"/>
      <c r="R28" s="57">
        <f t="shared" si="6"/>
        <v>52.958379492600564</v>
      </c>
      <c r="S28" s="57">
        <f t="shared" si="7"/>
        <v>49.166050177524014</v>
      </c>
      <c r="T28" s="57">
        <f t="shared" si="8"/>
        <v>51.067015251916807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11104.427158356984</v>
      </c>
      <c r="F29" s="55">
        <v>8165.7569646003376</v>
      </c>
      <c r="G29" s="56">
        <f t="shared" si="0"/>
        <v>19270.184122957322</v>
      </c>
      <c r="H29" s="55">
        <v>201</v>
      </c>
      <c r="I29" s="55">
        <v>191</v>
      </c>
      <c r="J29" s="56">
        <f t="shared" si="1"/>
        <v>392</v>
      </c>
      <c r="K29" s="55">
        <v>0</v>
      </c>
      <c r="L29" s="55">
        <v>0</v>
      </c>
      <c r="M29" s="56">
        <f t="shared" si="2"/>
        <v>0</v>
      </c>
      <c r="N29" s="32">
        <f t="shared" si="9"/>
        <v>0.25576808453927086</v>
      </c>
      <c r="O29" s="32">
        <f t="shared" si="10"/>
        <v>0.19792895493020016</v>
      </c>
      <c r="P29" s="33">
        <f t="shared" si="11"/>
        <v>0.22758626373485122</v>
      </c>
      <c r="Q29" s="41"/>
      <c r="R29" s="57">
        <f t="shared" si="6"/>
        <v>55.245906260482506</v>
      </c>
      <c r="S29" s="57">
        <f t="shared" si="7"/>
        <v>42.752654264923237</v>
      </c>
      <c r="T29" s="57">
        <f t="shared" si="8"/>
        <v>49.158632966727865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10616.120117430522</v>
      </c>
      <c r="F30" s="55">
        <v>8015.2493766555726</v>
      </c>
      <c r="G30" s="56">
        <f t="shared" si="0"/>
        <v>18631.369494086095</v>
      </c>
      <c r="H30" s="55">
        <v>193</v>
      </c>
      <c r="I30" s="55">
        <v>184</v>
      </c>
      <c r="J30" s="56">
        <f t="shared" si="1"/>
        <v>377</v>
      </c>
      <c r="K30" s="55">
        <v>0</v>
      </c>
      <c r="L30" s="55">
        <v>0</v>
      </c>
      <c r="M30" s="56">
        <f t="shared" si="2"/>
        <v>0</v>
      </c>
      <c r="N30" s="32">
        <f t="shared" si="9"/>
        <v>0.25465649869100276</v>
      </c>
      <c r="O30" s="32">
        <f t="shared" si="10"/>
        <v>0.20167193479910359</v>
      </c>
      <c r="P30" s="33">
        <f t="shared" si="11"/>
        <v>0.22879665848912092</v>
      </c>
      <c r="Q30" s="41"/>
      <c r="R30" s="57">
        <f t="shared" si="6"/>
        <v>55.00580371725659</v>
      </c>
      <c r="S30" s="57">
        <f t="shared" si="7"/>
        <v>43.56113791660637</v>
      </c>
      <c r="T30" s="57">
        <f t="shared" si="8"/>
        <v>49.420078233650116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10093.277167154454</v>
      </c>
      <c r="F31" s="55">
        <v>7098.7676574260367</v>
      </c>
      <c r="G31" s="56">
        <f t="shared" si="0"/>
        <v>17192.044824580491</v>
      </c>
      <c r="H31" s="55">
        <v>198</v>
      </c>
      <c r="I31" s="55">
        <v>184</v>
      </c>
      <c r="J31" s="56">
        <f t="shared" si="1"/>
        <v>382</v>
      </c>
      <c r="K31" s="55">
        <v>0</v>
      </c>
      <c r="L31" s="55">
        <v>0</v>
      </c>
      <c r="M31" s="56">
        <f t="shared" si="2"/>
        <v>0</v>
      </c>
      <c r="N31" s="32">
        <f t="shared" si="9"/>
        <v>0.23600068198546703</v>
      </c>
      <c r="O31" s="32">
        <f t="shared" si="10"/>
        <v>0.17861231022106575</v>
      </c>
      <c r="P31" s="33">
        <f t="shared" si="11"/>
        <v>0.20835811548114808</v>
      </c>
      <c r="Q31" s="41"/>
      <c r="R31" s="57">
        <f t="shared" si="6"/>
        <v>50.976147308860881</v>
      </c>
      <c r="S31" s="57">
        <f t="shared" si="7"/>
        <v>38.5802590077502</v>
      </c>
      <c r="T31" s="57">
        <f t="shared" si="8"/>
        <v>45.005352943927988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10007.978531564013</v>
      </c>
      <c r="F32" s="55">
        <v>6558.0625592906408</v>
      </c>
      <c r="G32" s="56">
        <f t="shared" si="0"/>
        <v>16566.041090854655</v>
      </c>
      <c r="H32" s="55">
        <v>200</v>
      </c>
      <c r="I32" s="55">
        <v>187</v>
      </c>
      <c r="J32" s="56">
        <f t="shared" si="1"/>
        <v>387</v>
      </c>
      <c r="K32" s="55">
        <v>0</v>
      </c>
      <c r="L32" s="55">
        <v>0</v>
      </c>
      <c r="M32" s="56">
        <f t="shared" si="2"/>
        <v>0</v>
      </c>
      <c r="N32" s="32">
        <f t="shared" si="9"/>
        <v>0.23166616971212992</v>
      </c>
      <c r="O32" s="32">
        <f t="shared" si="10"/>
        <v>0.16236043175110518</v>
      </c>
      <c r="P32" s="33">
        <f t="shared" si="11"/>
        <v>0.19817735059401204</v>
      </c>
      <c r="Q32" s="41"/>
      <c r="R32" s="57">
        <f t="shared" si="6"/>
        <v>50.039892657820062</v>
      </c>
      <c r="S32" s="57">
        <f t="shared" si="7"/>
        <v>35.069853258238723</v>
      </c>
      <c r="T32" s="57">
        <f t="shared" si="8"/>
        <v>42.806307728306599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7362.1486886719858</v>
      </c>
      <c r="F33" s="55">
        <v>4710.2854446079746</v>
      </c>
      <c r="G33" s="56">
        <f t="shared" si="0"/>
        <v>12072.434133279959</v>
      </c>
      <c r="H33" s="55">
        <v>202</v>
      </c>
      <c r="I33" s="55">
        <v>187</v>
      </c>
      <c r="J33" s="56">
        <f t="shared" si="1"/>
        <v>389</v>
      </c>
      <c r="K33" s="55">
        <v>0</v>
      </c>
      <c r="L33" s="55">
        <v>0</v>
      </c>
      <c r="M33" s="56">
        <f t="shared" si="2"/>
        <v>0</v>
      </c>
      <c r="N33" s="32">
        <f t="shared" si="9"/>
        <v>0.1687327807268057</v>
      </c>
      <c r="O33" s="32">
        <f t="shared" si="10"/>
        <v>0.11661431582016178</v>
      </c>
      <c r="P33" s="33">
        <f t="shared" si="11"/>
        <v>0.14367840299533419</v>
      </c>
      <c r="Q33" s="41"/>
      <c r="R33" s="57">
        <f t="shared" si="6"/>
        <v>36.446280636990032</v>
      </c>
      <c r="S33" s="57">
        <f t="shared" si="7"/>
        <v>25.188692217154944</v>
      </c>
      <c r="T33" s="57">
        <f t="shared" si="8"/>
        <v>31.034535046992183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3350.9562813784096</v>
      </c>
      <c r="F34" s="55">
        <v>3077.8950487393572</v>
      </c>
      <c r="G34" s="56">
        <f t="shared" si="0"/>
        <v>6428.8513301177663</v>
      </c>
      <c r="H34" s="55">
        <v>202</v>
      </c>
      <c r="I34" s="55">
        <v>182</v>
      </c>
      <c r="J34" s="56">
        <f t="shared" si="1"/>
        <v>384</v>
      </c>
      <c r="K34" s="55">
        <v>0</v>
      </c>
      <c r="L34" s="55">
        <v>0</v>
      </c>
      <c r="M34" s="56">
        <f t="shared" si="2"/>
        <v>0</v>
      </c>
      <c r="N34" s="32">
        <f t="shared" si="9"/>
        <v>7.680042815773766E-2</v>
      </c>
      <c r="O34" s="32">
        <f t="shared" si="10"/>
        <v>7.8294033596340989E-2</v>
      </c>
      <c r="P34" s="33">
        <f t="shared" si="11"/>
        <v>7.750833490207569E-2</v>
      </c>
      <c r="Q34" s="41"/>
      <c r="R34" s="57">
        <f t="shared" si="6"/>
        <v>16.588892482071333</v>
      </c>
      <c r="S34" s="57">
        <f t="shared" si="7"/>
        <v>16.911511256809654</v>
      </c>
      <c r="T34" s="57">
        <f t="shared" si="8"/>
        <v>16.74180033884835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1409.1849278827322</v>
      </c>
      <c r="F35" s="55">
        <v>1914.6603812329042</v>
      </c>
      <c r="G35" s="56">
        <f t="shared" si="0"/>
        <v>3323.8453091156362</v>
      </c>
      <c r="H35" s="55">
        <v>205</v>
      </c>
      <c r="I35" s="55">
        <v>171</v>
      </c>
      <c r="J35" s="56">
        <f t="shared" si="1"/>
        <v>376</v>
      </c>
      <c r="K35" s="55">
        <v>0</v>
      </c>
      <c r="L35" s="55">
        <v>0</v>
      </c>
      <c r="M35" s="56">
        <f t="shared" si="2"/>
        <v>0</v>
      </c>
      <c r="N35" s="32">
        <f t="shared" si="9"/>
        <v>3.1824411198797024E-2</v>
      </c>
      <c r="O35" s="32">
        <f t="shared" si="10"/>
        <v>5.1837242290256234E-2</v>
      </c>
      <c r="P35" s="33">
        <f t="shared" si="11"/>
        <v>4.0925991296242567E-2</v>
      </c>
      <c r="Q35" s="41"/>
      <c r="R35" s="57">
        <f t="shared" si="6"/>
        <v>6.8740728189401565</v>
      </c>
      <c r="S35" s="57">
        <f t="shared" si="7"/>
        <v>11.196844334695346</v>
      </c>
      <c r="T35" s="57">
        <f t="shared" si="8"/>
        <v>8.8400141199883944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244.60323740273279</v>
      </c>
      <c r="F36" s="60">
        <v>445.99999999937779</v>
      </c>
      <c r="G36" s="61">
        <f t="shared" si="0"/>
        <v>690.60323740211061</v>
      </c>
      <c r="H36" s="60">
        <v>194</v>
      </c>
      <c r="I36" s="60">
        <v>176</v>
      </c>
      <c r="J36" s="61">
        <f t="shared" si="1"/>
        <v>370</v>
      </c>
      <c r="K36" s="60">
        <v>0</v>
      </c>
      <c r="L36" s="60">
        <v>0</v>
      </c>
      <c r="M36" s="61">
        <f t="shared" si="2"/>
        <v>0</v>
      </c>
      <c r="N36" s="34">
        <f t="shared" si="9"/>
        <v>5.8372288421805266E-3</v>
      </c>
      <c r="O36" s="34">
        <f t="shared" si="10"/>
        <v>1.173190235688599E-2</v>
      </c>
      <c r="P36" s="35">
        <f t="shared" si="11"/>
        <v>8.6411816491755583E-3</v>
      </c>
      <c r="Q36" s="41"/>
      <c r="R36" s="57">
        <f t="shared" si="6"/>
        <v>1.2608414299109938</v>
      </c>
      <c r="S36" s="57">
        <f t="shared" si="7"/>
        <v>2.5340909090873738</v>
      </c>
      <c r="T36" s="57">
        <f t="shared" si="8"/>
        <v>1.8664952362219205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7605.4199782200376</v>
      </c>
      <c r="F37" s="55">
        <v>15903.739885581686</v>
      </c>
      <c r="G37" s="64">
        <f t="shared" si="0"/>
        <v>23509.159863801724</v>
      </c>
      <c r="H37" s="63">
        <v>115</v>
      </c>
      <c r="I37" s="63">
        <v>83</v>
      </c>
      <c r="J37" s="64">
        <f t="shared" si="1"/>
        <v>198</v>
      </c>
      <c r="K37" s="63">
        <v>140</v>
      </c>
      <c r="L37" s="63">
        <v>154</v>
      </c>
      <c r="M37" s="64">
        <f t="shared" si="2"/>
        <v>294</v>
      </c>
      <c r="N37" s="30">
        <f t="shared" si="9"/>
        <v>0.12769341803593079</v>
      </c>
      <c r="O37" s="30">
        <f t="shared" si="10"/>
        <v>0.28338809489632372</v>
      </c>
      <c r="P37" s="31">
        <f t="shared" si="11"/>
        <v>0.20322579412000108</v>
      </c>
      <c r="Q37" s="41"/>
      <c r="R37" s="57">
        <f t="shared" si="6"/>
        <v>29.825176385176619</v>
      </c>
      <c r="S37" s="57">
        <f t="shared" si="7"/>
        <v>67.104387702876309</v>
      </c>
      <c r="T37" s="57">
        <f t="shared" si="8"/>
        <v>47.782845251629517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7344.0565971140086</v>
      </c>
      <c r="F38" s="55">
        <v>15452.45443527876</v>
      </c>
      <c r="G38" s="56">
        <f t="shared" si="0"/>
        <v>22796.511032392769</v>
      </c>
      <c r="H38" s="55">
        <v>114</v>
      </c>
      <c r="I38" s="55">
        <v>83</v>
      </c>
      <c r="J38" s="56">
        <f t="shared" si="1"/>
        <v>197</v>
      </c>
      <c r="K38" s="55">
        <v>142</v>
      </c>
      <c r="L38" s="55">
        <v>159</v>
      </c>
      <c r="M38" s="56">
        <f t="shared" si="2"/>
        <v>301</v>
      </c>
      <c r="N38" s="32">
        <f t="shared" si="9"/>
        <v>0.12272821853465923</v>
      </c>
      <c r="O38" s="32">
        <f t="shared" si="10"/>
        <v>0.2693942544504665</v>
      </c>
      <c r="P38" s="33">
        <f t="shared" si="11"/>
        <v>0.19450947979857311</v>
      </c>
      <c r="Q38" s="41"/>
      <c r="R38" s="57">
        <f t="shared" si="6"/>
        <v>28.687721082476596</v>
      </c>
      <c r="S38" s="57">
        <f t="shared" si="7"/>
        <v>63.8531175011519</v>
      </c>
      <c r="T38" s="57">
        <f t="shared" si="8"/>
        <v>45.776126571069817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7154.7793408711732</v>
      </c>
      <c r="F39" s="55">
        <v>15016.965918090806</v>
      </c>
      <c r="G39" s="56">
        <f t="shared" si="0"/>
        <v>22171.745258961979</v>
      </c>
      <c r="H39" s="55">
        <v>113</v>
      </c>
      <c r="I39" s="55">
        <v>83</v>
      </c>
      <c r="J39" s="56">
        <f t="shared" si="1"/>
        <v>196</v>
      </c>
      <c r="K39" s="55">
        <v>144</v>
      </c>
      <c r="L39" s="55">
        <v>158</v>
      </c>
      <c r="M39" s="56">
        <f t="shared" si="2"/>
        <v>302</v>
      </c>
      <c r="N39" s="32">
        <f t="shared" si="9"/>
        <v>0.11900830573638013</v>
      </c>
      <c r="O39" s="32">
        <f t="shared" si="10"/>
        <v>0.26293889056749553</v>
      </c>
      <c r="P39" s="33">
        <f t="shared" si="11"/>
        <v>0.18912707502185391</v>
      </c>
      <c r="Q39" s="41"/>
      <c r="R39" s="57">
        <f t="shared" si="6"/>
        <v>27.839608330238029</v>
      </c>
      <c r="S39" s="57">
        <f t="shared" si="7"/>
        <v>62.311061900791728</v>
      </c>
      <c r="T39" s="57">
        <f t="shared" si="8"/>
        <v>44.521576825224855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7081.554823997767</v>
      </c>
      <c r="F40" s="55">
        <v>14824.129227295434</v>
      </c>
      <c r="G40" s="56">
        <f t="shared" si="0"/>
        <v>21905.684051293203</v>
      </c>
      <c r="H40" s="55">
        <v>113</v>
      </c>
      <c r="I40" s="55">
        <v>83</v>
      </c>
      <c r="J40" s="56">
        <f t="shared" si="1"/>
        <v>196</v>
      </c>
      <c r="K40" s="55">
        <v>138</v>
      </c>
      <c r="L40" s="55">
        <v>158</v>
      </c>
      <c r="M40" s="56">
        <f t="shared" si="2"/>
        <v>296</v>
      </c>
      <c r="N40" s="32">
        <f t="shared" si="9"/>
        <v>0.12077969068081879</v>
      </c>
      <c r="O40" s="32">
        <f t="shared" si="10"/>
        <v>0.25956242518727124</v>
      </c>
      <c r="P40" s="33">
        <f t="shared" si="11"/>
        <v>0.18925978064775023</v>
      </c>
      <c r="Q40" s="41"/>
      <c r="R40" s="57">
        <f t="shared" si="6"/>
        <v>28.213365832660426</v>
      </c>
      <c r="S40" s="57">
        <f t="shared" si="7"/>
        <v>61.510909656827529</v>
      </c>
      <c r="T40" s="57">
        <f t="shared" si="8"/>
        <v>44.523748071734154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7033.9611542765024</v>
      </c>
      <c r="F41" s="55">
        <v>14551.72643674442</v>
      </c>
      <c r="G41" s="56">
        <f t="shared" si="0"/>
        <v>21585.687591020924</v>
      </c>
      <c r="H41" s="55">
        <v>114</v>
      </c>
      <c r="I41" s="55">
        <v>83</v>
      </c>
      <c r="J41" s="56">
        <f t="shared" si="1"/>
        <v>197</v>
      </c>
      <c r="K41" s="55">
        <v>136</v>
      </c>
      <c r="L41" s="55">
        <v>158</v>
      </c>
      <c r="M41" s="56">
        <f t="shared" si="2"/>
        <v>294</v>
      </c>
      <c r="N41" s="32">
        <f t="shared" si="9"/>
        <v>0.12054361725864585</v>
      </c>
      <c r="O41" s="32">
        <f t="shared" si="10"/>
        <v>0.25479280075543531</v>
      </c>
      <c r="P41" s="33">
        <f t="shared" si="11"/>
        <v>0.18694733935270669</v>
      </c>
      <c r="Q41" s="41"/>
      <c r="R41" s="57">
        <f t="shared" si="6"/>
        <v>28.135844617106009</v>
      </c>
      <c r="S41" s="57">
        <f t="shared" si="7"/>
        <v>60.380607621346144</v>
      </c>
      <c r="T41" s="57">
        <f t="shared" si="8"/>
        <v>43.962703851366442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5159.7388263694884</v>
      </c>
      <c r="F42" s="55">
        <v>10795.89029760487</v>
      </c>
      <c r="G42" s="56">
        <f t="shared" si="0"/>
        <v>15955.629123974359</v>
      </c>
      <c r="H42" s="55">
        <v>0</v>
      </c>
      <c r="I42" s="55">
        <v>0</v>
      </c>
      <c r="J42" s="56">
        <f t="shared" si="1"/>
        <v>0</v>
      </c>
      <c r="K42" s="55">
        <v>139</v>
      </c>
      <c r="L42" s="55">
        <v>158</v>
      </c>
      <c r="M42" s="56">
        <f t="shared" si="2"/>
        <v>297</v>
      </c>
      <c r="N42" s="32">
        <f t="shared" si="9"/>
        <v>0.14967912585198098</v>
      </c>
      <c r="O42" s="32">
        <f t="shared" si="10"/>
        <v>0.2755178209882827</v>
      </c>
      <c r="P42" s="33">
        <f t="shared" si="11"/>
        <v>0.21662361686725262</v>
      </c>
      <c r="Q42" s="41"/>
      <c r="R42" s="57">
        <f t="shared" si="6"/>
        <v>37.120423211291282</v>
      </c>
      <c r="S42" s="57">
        <f t="shared" si="7"/>
        <v>68.328419605094112</v>
      </c>
      <c r="T42" s="57">
        <f t="shared" si="8"/>
        <v>53.72265698307865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4920.9355265822669</v>
      </c>
      <c r="F43" s="55">
        <v>9307.7043743637842</v>
      </c>
      <c r="G43" s="56">
        <f t="shared" si="0"/>
        <v>14228.639900946051</v>
      </c>
      <c r="H43" s="55">
        <v>0</v>
      </c>
      <c r="I43" s="55">
        <v>0</v>
      </c>
      <c r="J43" s="56">
        <f t="shared" si="1"/>
        <v>0</v>
      </c>
      <c r="K43" s="55">
        <v>139</v>
      </c>
      <c r="L43" s="55">
        <v>158</v>
      </c>
      <c r="M43" s="56">
        <f t="shared" si="2"/>
        <v>297</v>
      </c>
      <c r="N43" s="32">
        <f t="shared" si="9"/>
        <v>0.14275166879154871</v>
      </c>
      <c r="O43" s="32">
        <f t="shared" si="10"/>
        <v>0.237538392567471</v>
      </c>
      <c r="P43" s="33">
        <f t="shared" si="11"/>
        <v>0.19317692925146696</v>
      </c>
      <c r="Q43" s="41"/>
      <c r="R43" s="57">
        <f t="shared" si="6"/>
        <v>35.40241386030408</v>
      </c>
      <c r="S43" s="57">
        <f t="shared" si="7"/>
        <v>58.90952135673281</v>
      </c>
      <c r="T43" s="57">
        <f t="shared" si="8"/>
        <v>47.907878454363811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4879.9450245006583</v>
      </c>
      <c r="F44" s="55">
        <v>8854.2086743181862</v>
      </c>
      <c r="G44" s="56">
        <f t="shared" si="0"/>
        <v>13734.153698818845</v>
      </c>
      <c r="H44" s="55">
        <v>0</v>
      </c>
      <c r="I44" s="55">
        <v>0</v>
      </c>
      <c r="J44" s="56">
        <f t="shared" si="1"/>
        <v>0</v>
      </c>
      <c r="K44" s="55">
        <v>139</v>
      </c>
      <c r="L44" s="55">
        <v>158</v>
      </c>
      <c r="M44" s="56">
        <f t="shared" si="2"/>
        <v>297</v>
      </c>
      <c r="N44" s="32">
        <f t="shared" si="9"/>
        <v>0.14156257323336791</v>
      </c>
      <c r="O44" s="32">
        <f t="shared" si="10"/>
        <v>0.22596490083498841</v>
      </c>
      <c r="P44" s="33">
        <f t="shared" si="11"/>
        <v>0.18646347478574515</v>
      </c>
      <c r="Q44" s="41"/>
      <c r="R44" s="57">
        <f t="shared" si="6"/>
        <v>35.107518161875241</v>
      </c>
      <c r="S44" s="57">
        <f t="shared" si="7"/>
        <v>56.039295407077127</v>
      </c>
      <c r="T44" s="57">
        <f t="shared" si="8"/>
        <v>46.242941746864801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4961.2149430149539</v>
      </c>
      <c r="F45" s="55">
        <v>8427.2537516493248</v>
      </c>
      <c r="G45" s="56">
        <f t="shared" si="0"/>
        <v>13388.46869466428</v>
      </c>
      <c r="H45" s="55">
        <v>0</v>
      </c>
      <c r="I45" s="55">
        <v>0</v>
      </c>
      <c r="J45" s="56">
        <f t="shared" si="1"/>
        <v>0</v>
      </c>
      <c r="K45" s="55">
        <v>138</v>
      </c>
      <c r="L45" s="55">
        <v>126</v>
      </c>
      <c r="M45" s="56">
        <f t="shared" si="2"/>
        <v>264</v>
      </c>
      <c r="N45" s="32">
        <f t="shared" si="9"/>
        <v>0.14496303596934765</v>
      </c>
      <c r="O45" s="32">
        <f t="shared" si="10"/>
        <v>0.26968938017310945</v>
      </c>
      <c r="P45" s="33">
        <f t="shared" si="11"/>
        <v>0.204491518430234</v>
      </c>
      <c r="Q45" s="41"/>
      <c r="R45" s="57">
        <f t="shared" si="6"/>
        <v>35.950832920398213</v>
      </c>
      <c r="S45" s="57">
        <f t="shared" si="7"/>
        <v>66.88296628293115</v>
      </c>
      <c r="T45" s="57">
        <f t="shared" si="8"/>
        <v>50.713896570698026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4955.2124784344669</v>
      </c>
      <c r="F46" s="55">
        <v>8323.4998858345789</v>
      </c>
      <c r="G46" s="56">
        <f t="shared" si="0"/>
        <v>13278.712364269046</v>
      </c>
      <c r="H46" s="55">
        <v>0</v>
      </c>
      <c r="I46" s="55">
        <v>0</v>
      </c>
      <c r="J46" s="56">
        <f t="shared" si="1"/>
        <v>0</v>
      </c>
      <c r="K46" s="55">
        <v>138</v>
      </c>
      <c r="L46" s="55">
        <v>136</v>
      </c>
      <c r="M46" s="56">
        <f t="shared" si="2"/>
        <v>274</v>
      </c>
      <c r="N46" s="32">
        <f t="shared" si="9"/>
        <v>0.14478764838810387</v>
      </c>
      <c r="O46" s="32">
        <f t="shared" si="10"/>
        <v>0.24678308485040854</v>
      </c>
      <c r="P46" s="33">
        <f t="shared" si="11"/>
        <v>0.19541312050078063</v>
      </c>
      <c r="Q46" s="41"/>
      <c r="R46" s="57">
        <f t="shared" si="6"/>
        <v>35.907336800249759</v>
      </c>
      <c r="S46" s="57">
        <f t="shared" si="7"/>
        <v>61.202205042901312</v>
      </c>
      <c r="T46" s="57">
        <f t="shared" si="8"/>
        <v>48.4624538841936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5022.9863875860174</v>
      </c>
      <c r="F47" s="55">
        <v>8210.2602299979044</v>
      </c>
      <c r="G47" s="56">
        <f t="shared" si="0"/>
        <v>13233.246617583922</v>
      </c>
      <c r="H47" s="55">
        <v>0</v>
      </c>
      <c r="I47" s="55">
        <v>0</v>
      </c>
      <c r="J47" s="56">
        <f t="shared" si="1"/>
        <v>0</v>
      </c>
      <c r="K47" s="55">
        <v>138</v>
      </c>
      <c r="L47" s="55">
        <v>137</v>
      </c>
      <c r="M47" s="56">
        <f t="shared" si="2"/>
        <v>275</v>
      </c>
      <c r="N47" s="32">
        <f t="shared" si="9"/>
        <v>0.1467679519514381</v>
      </c>
      <c r="O47" s="32">
        <f t="shared" si="10"/>
        <v>0.24164881769478175</v>
      </c>
      <c r="P47" s="33">
        <f t="shared" si="11"/>
        <v>0.19403587415812201</v>
      </c>
      <c r="Q47" s="41"/>
      <c r="R47" s="57">
        <f t="shared" si="6"/>
        <v>36.398452083956649</v>
      </c>
      <c r="S47" s="57">
        <f t="shared" si="7"/>
        <v>59.928906788305873</v>
      </c>
      <c r="T47" s="57">
        <f t="shared" si="8"/>
        <v>48.120896791214264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4070.4741212230738</v>
      </c>
      <c r="F48" s="55">
        <v>8220.1250298899176</v>
      </c>
      <c r="G48" s="56">
        <f t="shared" si="0"/>
        <v>12290.599151112991</v>
      </c>
      <c r="H48" s="55">
        <v>0</v>
      </c>
      <c r="I48" s="55">
        <v>0</v>
      </c>
      <c r="J48" s="56">
        <f t="shared" ref="J48:J58" si="12">+H48+I48</f>
        <v>0</v>
      </c>
      <c r="K48" s="55">
        <v>139</v>
      </c>
      <c r="L48" s="55">
        <v>139</v>
      </c>
      <c r="M48" s="56">
        <f t="shared" ref="M48:M58" si="13">+K48+L48</f>
        <v>278</v>
      </c>
      <c r="N48" s="32">
        <f t="shared" ref="N48" si="14">+E48/(H48*216+K48*248)</f>
        <v>0.11808059065975499</v>
      </c>
      <c r="O48" s="32">
        <f t="shared" ref="O48" si="15">+F48/(I48*216+L48*248)</f>
        <v>0.23845802477053601</v>
      </c>
      <c r="P48" s="33">
        <f t="shared" ref="P48" si="16">+G48/(J48*216+M48*248)</f>
        <v>0.17826930771514549</v>
      </c>
      <c r="Q48" s="41"/>
      <c r="R48" s="57">
        <f t="shared" ref="R48" si="17">+E48/(H48+K48)</f>
        <v>29.283986483619234</v>
      </c>
      <c r="S48" s="57">
        <f t="shared" ref="S48" si="18">+F48/(I48+L48)</f>
        <v>59.137590143092936</v>
      </c>
      <c r="T48" s="57">
        <f t="shared" ref="T48" si="19">+G48/(J48+M48)</f>
        <v>44.210788313356083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4062.7811761123976</v>
      </c>
      <c r="F49" s="55">
        <v>7683.5937475644569</v>
      </c>
      <c r="G49" s="56">
        <f t="shared" si="0"/>
        <v>11746.374923676854</v>
      </c>
      <c r="H49" s="55">
        <v>0</v>
      </c>
      <c r="I49" s="55">
        <v>0</v>
      </c>
      <c r="J49" s="56">
        <f t="shared" si="12"/>
        <v>0</v>
      </c>
      <c r="K49" s="55">
        <v>139</v>
      </c>
      <c r="L49" s="55">
        <v>139</v>
      </c>
      <c r="M49" s="56">
        <f t="shared" si="13"/>
        <v>278</v>
      </c>
      <c r="N49" s="32">
        <f t="shared" si="9"/>
        <v>0.11785742562405424</v>
      </c>
      <c r="O49" s="32">
        <f t="shared" si="10"/>
        <v>0.22289376153296753</v>
      </c>
      <c r="P49" s="33">
        <f t="shared" si="11"/>
        <v>0.1703755935785109</v>
      </c>
      <c r="Q49" s="41"/>
      <c r="R49" s="57">
        <f t="shared" si="6"/>
        <v>29.228641554765449</v>
      </c>
      <c r="S49" s="57">
        <f t="shared" si="7"/>
        <v>55.277652860175948</v>
      </c>
      <c r="T49" s="57">
        <f t="shared" si="8"/>
        <v>42.253147207470697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3909.0047458018557</v>
      </c>
      <c r="F50" s="55">
        <v>7798.835483809411</v>
      </c>
      <c r="G50" s="56">
        <f t="shared" si="0"/>
        <v>11707.840229611267</v>
      </c>
      <c r="H50" s="55">
        <v>0</v>
      </c>
      <c r="I50" s="55">
        <v>0</v>
      </c>
      <c r="J50" s="56">
        <f t="shared" si="12"/>
        <v>0</v>
      </c>
      <c r="K50" s="55">
        <v>139</v>
      </c>
      <c r="L50" s="55">
        <v>139</v>
      </c>
      <c r="M50" s="56">
        <f t="shared" si="13"/>
        <v>278</v>
      </c>
      <c r="N50" s="32">
        <f t="shared" si="9"/>
        <v>0.11339651734166442</v>
      </c>
      <c r="O50" s="32">
        <f t="shared" si="10"/>
        <v>0.22623681491672692</v>
      </c>
      <c r="P50" s="33">
        <f t="shared" si="11"/>
        <v>0.16981666612919569</v>
      </c>
      <c r="Q50" s="41"/>
      <c r="R50" s="57">
        <f t="shared" si="6"/>
        <v>28.122336300732776</v>
      </c>
      <c r="S50" s="57">
        <f t="shared" si="7"/>
        <v>56.106730099348283</v>
      </c>
      <c r="T50" s="57">
        <f t="shared" si="8"/>
        <v>42.114533200040526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3894.7094353751932</v>
      </c>
      <c r="F51" s="55">
        <v>7321.412779719436</v>
      </c>
      <c r="G51" s="56">
        <f t="shared" si="0"/>
        <v>11216.122215094629</v>
      </c>
      <c r="H51" s="55">
        <v>0</v>
      </c>
      <c r="I51" s="55">
        <v>0</v>
      </c>
      <c r="J51" s="56">
        <f t="shared" si="12"/>
        <v>0</v>
      </c>
      <c r="K51" s="55">
        <v>139</v>
      </c>
      <c r="L51" s="55">
        <v>139</v>
      </c>
      <c r="M51" s="56">
        <f t="shared" si="13"/>
        <v>278</v>
      </c>
      <c r="N51" s="32">
        <f t="shared" si="9"/>
        <v>0.11298182395495454</v>
      </c>
      <c r="O51" s="32">
        <f t="shared" si="10"/>
        <v>0.21238723542931759</v>
      </c>
      <c r="P51" s="33">
        <f t="shared" si="11"/>
        <v>0.16268452969213607</v>
      </c>
      <c r="Q51" s="41"/>
      <c r="R51" s="57">
        <f t="shared" si="6"/>
        <v>28.019492340828727</v>
      </c>
      <c r="S51" s="57">
        <f t="shared" si="7"/>
        <v>52.672034386470763</v>
      </c>
      <c r="T51" s="57">
        <f t="shared" si="8"/>
        <v>40.345763363649745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3895.2904110819954</v>
      </c>
      <c r="F52" s="55">
        <v>7205.4027564872158</v>
      </c>
      <c r="G52" s="56">
        <f t="shared" si="0"/>
        <v>11100.69316756921</v>
      </c>
      <c r="H52" s="55">
        <v>0</v>
      </c>
      <c r="I52" s="55">
        <v>0</v>
      </c>
      <c r="J52" s="56">
        <f t="shared" si="12"/>
        <v>0</v>
      </c>
      <c r="K52" s="55">
        <v>142</v>
      </c>
      <c r="L52" s="55">
        <v>139</v>
      </c>
      <c r="M52" s="56">
        <f t="shared" si="13"/>
        <v>281</v>
      </c>
      <c r="N52" s="32">
        <f t="shared" si="9"/>
        <v>0.1106113815050544</v>
      </c>
      <c r="O52" s="32">
        <f t="shared" si="10"/>
        <v>0.20902189476929728</v>
      </c>
      <c r="P52" s="33">
        <f t="shared" si="11"/>
        <v>0.15929131511263361</v>
      </c>
      <c r="Q52" s="41"/>
      <c r="R52" s="57">
        <f t="shared" si="6"/>
        <v>27.431622613253488</v>
      </c>
      <c r="S52" s="57">
        <f t="shared" si="7"/>
        <v>51.837429902785722</v>
      </c>
      <c r="T52" s="57">
        <f t="shared" si="8"/>
        <v>39.504246147933131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3908.7928192637164</v>
      </c>
      <c r="F53" s="55">
        <v>7069.7609693358063</v>
      </c>
      <c r="G53" s="56">
        <f t="shared" si="0"/>
        <v>10978.553788599522</v>
      </c>
      <c r="H53" s="55">
        <v>0</v>
      </c>
      <c r="I53" s="55">
        <v>0</v>
      </c>
      <c r="J53" s="56">
        <f t="shared" si="12"/>
        <v>0</v>
      </c>
      <c r="K53" s="55">
        <v>143</v>
      </c>
      <c r="L53" s="55">
        <v>119</v>
      </c>
      <c r="M53" s="56">
        <f t="shared" si="13"/>
        <v>262</v>
      </c>
      <c r="N53" s="32">
        <f t="shared" si="9"/>
        <v>0.11021861096502697</v>
      </c>
      <c r="O53" s="32">
        <f t="shared" si="10"/>
        <v>0.23955546792273671</v>
      </c>
      <c r="P53" s="33">
        <f t="shared" si="11"/>
        <v>0.16896321393436842</v>
      </c>
      <c r="Q53" s="41"/>
      <c r="R53" s="57">
        <f t="shared" si="6"/>
        <v>27.334215519326687</v>
      </c>
      <c r="S53" s="57">
        <f t="shared" si="7"/>
        <v>59.409756044838709</v>
      </c>
      <c r="T53" s="57">
        <f t="shared" si="8"/>
        <v>41.902877055723366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3701.3433368002052</v>
      </c>
      <c r="F54" s="55">
        <v>6928.0774924152065</v>
      </c>
      <c r="G54" s="56">
        <f t="shared" si="0"/>
        <v>10629.420829215411</v>
      </c>
      <c r="H54" s="55">
        <v>0</v>
      </c>
      <c r="I54" s="55">
        <v>0</v>
      </c>
      <c r="J54" s="56">
        <f t="shared" si="12"/>
        <v>0</v>
      </c>
      <c r="K54" s="55">
        <v>149</v>
      </c>
      <c r="L54" s="55">
        <v>120</v>
      </c>
      <c r="M54" s="56">
        <f t="shared" si="13"/>
        <v>269</v>
      </c>
      <c r="N54" s="32">
        <f t="shared" si="9"/>
        <v>0.10016625180775615</v>
      </c>
      <c r="O54" s="32">
        <f t="shared" si="10"/>
        <v>0.23279830283653247</v>
      </c>
      <c r="P54" s="33">
        <f t="shared" si="11"/>
        <v>0.15933296602133665</v>
      </c>
      <c r="Q54" s="41"/>
      <c r="R54" s="57">
        <f t="shared" si="6"/>
        <v>24.841230448323525</v>
      </c>
      <c r="S54" s="57">
        <f t="shared" si="7"/>
        <v>57.733979103460051</v>
      </c>
      <c r="T54" s="57">
        <f>+G54/(J54+M54)</f>
        <v>39.514575573291488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2247.5315767570373</v>
      </c>
      <c r="F55" s="55">
        <v>5229.0025744319228</v>
      </c>
      <c r="G55" s="56">
        <f t="shared" si="0"/>
        <v>7476.5341511889601</v>
      </c>
      <c r="H55" s="55">
        <v>0</v>
      </c>
      <c r="I55" s="55">
        <v>0</v>
      </c>
      <c r="J55" s="56">
        <f t="shared" si="12"/>
        <v>0</v>
      </c>
      <c r="K55" s="55">
        <v>149</v>
      </c>
      <c r="L55" s="55">
        <v>120</v>
      </c>
      <c r="M55" s="56">
        <f t="shared" si="13"/>
        <v>269</v>
      </c>
      <c r="N55" s="32">
        <f t="shared" si="9"/>
        <v>6.0823002185457817E-2</v>
      </c>
      <c r="O55" s="32">
        <f t="shared" si="10"/>
        <v>0.17570573166773934</v>
      </c>
      <c r="P55" s="33">
        <f t="shared" si="11"/>
        <v>0.11207180344149419</v>
      </c>
      <c r="Q55" s="41"/>
      <c r="R55" s="57">
        <f t="shared" si="6"/>
        <v>15.08410454199354</v>
      </c>
      <c r="S55" s="57">
        <f t="shared" si="7"/>
        <v>43.575021453599355</v>
      </c>
      <c r="T55" s="57">
        <f>+G55/(J55+M55)</f>
        <v>27.793807253490559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1914.6127866756779</v>
      </c>
      <c r="F56" s="55">
        <v>5070.8074156402035</v>
      </c>
      <c r="G56" s="56">
        <f t="shared" si="0"/>
        <v>6985.4202023158814</v>
      </c>
      <c r="H56" s="55">
        <v>0</v>
      </c>
      <c r="I56" s="55">
        <v>0</v>
      </c>
      <c r="J56" s="56">
        <f t="shared" si="12"/>
        <v>0</v>
      </c>
      <c r="K56" s="55">
        <v>147</v>
      </c>
      <c r="L56" s="55">
        <v>120</v>
      </c>
      <c r="M56" s="56">
        <f t="shared" si="13"/>
        <v>267</v>
      </c>
      <c r="N56" s="32">
        <f t="shared" si="9"/>
        <v>5.2518454758494565E-2</v>
      </c>
      <c r="O56" s="32">
        <f t="shared" si="10"/>
        <v>0.17039003412769502</v>
      </c>
      <c r="P56" s="33">
        <f t="shared" si="11"/>
        <v>0.10549444548622511</v>
      </c>
      <c r="Q56" s="41"/>
      <c r="R56" s="57">
        <f t="shared" si="6"/>
        <v>13.024576780106653</v>
      </c>
      <c r="S56" s="57">
        <f t="shared" si="7"/>
        <v>42.25672846366836</v>
      </c>
      <c r="T56" s="57">
        <f>+G56/(J56+M56)</f>
        <v>26.162622480583824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1655.9298223767496</v>
      </c>
      <c r="F57" s="55">
        <v>3926.251202211969</v>
      </c>
      <c r="G57" s="56">
        <f t="shared" si="0"/>
        <v>5582.1810245887191</v>
      </c>
      <c r="H57" s="55">
        <v>0</v>
      </c>
      <c r="I57" s="55">
        <v>0</v>
      </c>
      <c r="J57" s="56">
        <f t="shared" si="12"/>
        <v>0</v>
      </c>
      <c r="K57" s="55">
        <v>151</v>
      </c>
      <c r="L57" s="55">
        <v>120</v>
      </c>
      <c r="M57" s="56">
        <f t="shared" si="13"/>
        <v>271</v>
      </c>
      <c r="N57" s="32">
        <f t="shared" si="9"/>
        <v>4.421944622881728E-2</v>
      </c>
      <c r="O57" s="32">
        <f t="shared" si="10"/>
        <v>0.13193048394529466</v>
      </c>
      <c r="P57" s="33">
        <f t="shared" si="11"/>
        <v>8.3058282118032359E-2</v>
      </c>
      <c r="Q57" s="41"/>
      <c r="R57" s="57">
        <f t="shared" si="6"/>
        <v>10.966422664746686</v>
      </c>
      <c r="S57" s="57">
        <f t="shared" si="7"/>
        <v>32.718760018433073</v>
      </c>
      <c r="T57" s="57">
        <f t="shared" si="8"/>
        <v>20.598453965272025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1600.0381401083855</v>
      </c>
      <c r="F58" s="60">
        <v>3726.999999996834</v>
      </c>
      <c r="G58" s="61">
        <f t="shared" si="0"/>
        <v>5327.03814010522</v>
      </c>
      <c r="H58" s="55">
        <v>0</v>
      </c>
      <c r="I58" s="55">
        <v>0</v>
      </c>
      <c r="J58" s="56">
        <f t="shared" si="12"/>
        <v>0</v>
      </c>
      <c r="K58" s="55">
        <v>152</v>
      </c>
      <c r="L58" s="55">
        <v>120</v>
      </c>
      <c r="M58" s="56">
        <f t="shared" si="13"/>
        <v>272</v>
      </c>
      <c r="N58" s="34">
        <f t="shared" si="9"/>
        <v>4.2445833513062012E-2</v>
      </c>
      <c r="O58" s="34">
        <f t="shared" si="10"/>
        <v>0.12523521505365706</v>
      </c>
      <c r="P58" s="35">
        <f t="shared" si="11"/>
        <v>7.8970560663324543E-2</v>
      </c>
      <c r="Q58" s="41"/>
      <c r="R58" s="57">
        <f t="shared" si="6"/>
        <v>10.526566711239377</v>
      </c>
      <c r="S58" s="57">
        <f t="shared" si="7"/>
        <v>31.058333333306951</v>
      </c>
      <c r="T58" s="57">
        <f t="shared" si="8"/>
        <v>19.584699044504486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5903.4154259122151</v>
      </c>
      <c r="F59" s="55">
        <v>10524.850630940258</v>
      </c>
      <c r="G59" s="56">
        <f t="shared" si="0"/>
        <v>16428.266056852473</v>
      </c>
      <c r="H59" s="65">
        <v>32</v>
      </c>
      <c r="I59" s="63">
        <v>114</v>
      </c>
      <c r="J59" s="64">
        <f t="shared" si="1"/>
        <v>146</v>
      </c>
      <c r="K59" s="65">
        <v>169</v>
      </c>
      <c r="L59" s="63">
        <v>83</v>
      </c>
      <c r="M59" s="64">
        <f t="shared" si="2"/>
        <v>252</v>
      </c>
      <c r="N59" s="30">
        <f t="shared" si="9"/>
        <v>0.1209121625821771</v>
      </c>
      <c r="O59" s="30">
        <f t="shared" si="10"/>
        <v>0.23280947245930494</v>
      </c>
      <c r="P59" s="31">
        <f t="shared" si="11"/>
        <v>0.17470931232827627</v>
      </c>
      <c r="Q59" s="41"/>
      <c r="R59" s="57">
        <f t="shared" si="6"/>
        <v>29.37022599956326</v>
      </c>
      <c r="S59" s="57">
        <f t="shared" si="7"/>
        <v>53.425637720508924</v>
      </c>
      <c r="T59" s="57">
        <f>+G59/(J59+M59)</f>
        <v>41.277050394101693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5718.1297608861187</v>
      </c>
      <c r="F60" s="55">
        <v>10216.59142988482</v>
      </c>
      <c r="G60" s="56">
        <f t="shared" si="0"/>
        <v>15934.721190770939</v>
      </c>
      <c r="H60" s="54">
        <v>33</v>
      </c>
      <c r="I60" s="55">
        <v>114</v>
      </c>
      <c r="J60" s="56">
        <f t="shared" ref="J60:J84" si="20">+H60+I60</f>
        <v>147</v>
      </c>
      <c r="K60" s="54">
        <v>169</v>
      </c>
      <c r="L60" s="55">
        <v>83</v>
      </c>
      <c r="M60" s="56">
        <f t="shared" ref="M60:M70" si="21">+K60+L60</f>
        <v>252</v>
      </c>
      <c r="N60" s="32">
        <f t="shared" si="9"/>
        <v>0.1166013409642357</v>
      </c>
      <c r="O60" s="32">
        <f t="shared" si="10"/>
        <v>0.22599078547789817</v>
      </c>
      <c r="P60" s="33">
        <f t="shared" si="11"/>
        <v>0.16907224758903042</v>
      </c>
      <c r="Q60" s="41"/>
      <c r="R60" s="57">
        <f t="shared" si="6"/>
        <v>28.307573073693657</v>
      </c>
      <c r="S60" s="57">
        <f t="shared" si="7"/>
        <v>51.860870202461015</v>
      </c>
      <c r="T60" s="57">
        <f t="shared" si="8"/>
        <v>39.936644588398345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5566.2909793552235</v>
      </c>
      <c r="F61" s="55">
        <v>9658.8405607217883</v>
      </c>
      <c r="G61" s="56">
        <f t="shared" si="0"/>
        <v>15225.131540077011</v>
      </c>
      <c r="H61" s="54">
        <v>33</v>
      </c>
      <c r="I61" s="55">
        <v>113</v>
      </c>
      <c r="J61" s="56">
        <f t="shared" si="20"/>
        <v>146</v>
      </c>
      <c r="K61" s="54">
        <v>169</v>
      </c>
      <c r="L61" s="55">
        <v>83</v>
      </c>
      <c r="M61" s="56">
        <f t="shared" si="21"/>
        <v>252</v>
      </c>
      <c r="N61" s="32">
        <f t="shared" si="9"/>
        <v>0.11350511784982104</v>
      </c>
      <c r="O61" s="32">
        <f t="shared" si="10"/>
        <v>0.21467906651675384</v>
      </c>
      <c r="P61" s="33">
        <f t="shared" si="11"/>
        <v>0.16191436468518175</v>
      </c>
      <c r="Q61" s="41"/>
      <c r="R61" s="57">
        <f t="shared" si="6"/>
        <v>27.555895937402095</v>
      </c>
      <c r="S61" s="57">
        <f t="shared" si="7"/>
        <v>49.279798779192795</v>
      </c>
      <c r="T61" s="57">
        <f t="shared" si="8"/>
        <v>38.254099346927163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5544.2222589252178</v>
      </c>
      <c r="F62" s="55">
        <v>9279.4088475214048</v>
      </c>
      <c r="G62" s="56">
        <f t="shared" si="0"/>
        <v>14823.631106446623</v>
      </c>
      <c r="H62" s="54">
        <v>33</v>
      </c>
      <c r="I62" s="55">
        <v>113</v>
      </c>
      <c r="J62" s="56">
        <f t="shared" si="20"/>
        <v>146</v>
      </c>
      <c r="K62" s="54">
        <v>169</v>
      </c>
      <c r="L62" s="55">
        <v>83</v>
      </c>
      <c r="M62" s="56">
        <f t="shared" si="21"/>
        <v>252</v>
      </c>
      <c r="N62" s="32">
        <f t="shared" si="9"/>
        <v>0.11305510315916023</v>
      </c>
      <c r="O62" s="32">
        <f t="shared" si="10"/>
        <v>0.20624575141183776</v>
      </c>
      <c r="P62" s="33">
        <f t="shared" si="11"/>
        <v>0.15764453703469694</v>
      </c>
      <c r="Q62" s="41"/>
      <c r="R62" s="57">
        <f t="shared" si="6"/>
        <v>27.446644846164446</v>
      </c>
      <c r="S62" s="57">
        <f t="shared" si="7"/>
        <v>47.343922691435736</v>
      </c>
      <c r="T62" s="57">
        <f t="shared" si="8"/>
        <v>37.245304287554326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5483.0101171012275</v>
      </c>
      <c r="F63" s="55">
        <v>8713.4776357352457</v>
      </c>
      <c r="G63" s="56">
        <f t="shared" si="0"/>
        <v>14196.487752836474</v>
      </c>
      <c r="H63" s="54">
        <v>30</v>
      </c>
      <c r="I63" s="55">
        <v>113</v>
      </c>
      <c r="J63" s="56">
        <f t="shared" si="20"/>
        <v>143</v>
      </c>
      <c r="K63" s="54">
        <v>169</v>
      </c>
      <c r="L63" s="55">
        <v>83</v>
      </c>
      <c r="M63" s="56">
        <f t="shared" si="21"/>
        <v>252</v>
      </c>
      <c r="N63" s="32">
        <f t="shared" si="9"/>
        <v>0.11330406094191658</v>
      </c>
      <c r="O63" s="32">
        <f t="shared" si="10"/>
        <v>0.19366726608586518</v>
      </c>
      <c r="P63" s="33">
        <f t="shared" si="11"/>
        <v>0.15202269931504833</v>
      </c>
      <c r="Q63" s="41"/>
      <c r="R63" s="57">
        <f t="shared" si="6"/>
        <v>27.552814658800138</v>
      </c>
      <c r="S63" s="57">
        <f t="shared" si="7"/>
        <v>44.456518549669624</v>
      </c>
      <c r="T63" s="57">
        <f t="shared" si="8"/>
        <v>35.94047532363664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5583.576462417298</v>
      </c>
      <c r="F64" s="55">
        <v>7942.3294217163993</v>
      </c>
      <c r="G64" s="56">
        <f t="shared" si="0"/>
        <v>13525.905884133697</v>
      </c>
      <c r="H64" s="54">
        <v>40</v>
      </c>
      <c r="I64" s="55">
        <v>81</v>
      </c>
      <c r="J64" s="56">
        <f t="shared" si="20"/>
        <v>121</v>
      </c>
      <c r="K64" s="54">
        <v>167</v>
      </c>
      <c r="L64" s="55">
        <v>116</v>
      </c>
      <c r="M64" s="56">
        <f t="shared" si="21"/>
        <v>283</v>
      </c>
      <c r="N64" s="3">
        <f t="shared" si="9"/>
        <v>0.11154659705963917</v>
      </c>
      <c r="O64" s="3">
        <f t="shared" si="10"/>
        <v>0.17167407534403423</v>
      </c>
      <c r="P64" s="4">
        <f t="shared" si="11"/>
        <v>0.14042676374723523</v>
      </c>
      <c r="Q64" s="41"/>
      <c r="R64" s="57">
        <f t="shared" si="6"/>
        <v>26.973799335349266</v>
      </c>
      <c r="S64" s="57">
        <f t="shared" si="7"/>
        <v>40.316393003636541</v>
      </c>
      <c r="T64" s="57">
        <f t="shared" si="8"/>
        <v>33.479965059736877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5179.6715178893137</v>
      </c>
      <c r="F65" s="55">
        <v>6524.874005208454</v>
      </c>
      <c r="G65" s="56">
        <f t="shared" si="0"/>
        <v>11704.545523097768</v>
      </c>
      <c r="H65" s="54">
        <v>43</v>
      </c>
      <c r="I65" s="55">
        <v>79</v>
      </c>
      <c r="J65" s="56">
        <f t="shared" si="20"/>
        <v>122</v>
      </c>
      <c r="K65" s="54">
        <v>166</v>
      </c>
      <c r="L65" s="55">
        <v>116</v>
      </c>
      <c r="M65" s="56">
        <f t="shared" si="21"/>
        <v>282</v>
      </c>
      <c r="N65" s="3">
        <f t="shared" si="9"/>
        <v>0.10265719672366644</v>
      </c>
      <c r="O65" s="3">
        <f t="shared" si="10"/>
        <v>0.14236502891448014</v>
      </c>
      <c r="P65" s="4">
        <f t="shared" si="11"/>
        <v>0.1215576761704238</v>
      </c>
      <c r="Q65" s="41"/>
      <c r="R65" s="57">
        <f t="shared" si="6"/>
        <v>24.783117310475184</v>
      </c>
      <c r="S65" s="57">
        <f t="shared" si="7"/>
        <v>33.460892334402331</v>
      </c>
      <c r="T65" s="57">
        <f t="shared" si="8"/>
        <v>28.971647334400416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2710.8281537453836</v>
      </c>
      <c r="F66" s="55">
        <v>2722.2134081661707</v>
      </c>
      <c r="G66" s="56">
        <f t="shared" si="0"/>
        <v>5433.0415619115538</v>
      </c>
      <c r="H66" s="54">
        <v>11</v>
      </c>
      <c r="I66" s="55">
        <v>39</v>
      </c>
      <c r="J66" s="56">
        <f t="shared" si="20"/>
        <v>50</v>
      </c>
      <c r="K66" s="54">
        <v>106</v>
      </c>
      <c r="L66" s="55">
        <v>60</v>
      </c>
      <c r="M66" s="56">
        <f t="shared" si="21"/>
        <v>166</v>
      </c>
      <c r="N66" s="3">
        <f t="shared" si="9"/>
        <v>9.4572570253467186E-2</v>
      </c>
      <c r="O66" s="3">
        <f t="shared" si="10"/>
        <v>0.11681313972563383</v>
      </c>
      <c r="P66" s="4">
        <f t="shared" si="11"/>
        <v>0.10454590443949265</v>
      </c>
      <c r="Q66" s="41"/>
      <c r="R66" s="57">
        <f t="shared" si="6"/>
        <v>23.169471399533194</v>
      </c>
      <c r="S66" s="57">
        <f t="shared" si="7"/>
        <v>27.497105132991624</v>
      </c>
      <c r="T66" s="57">
        <f t="shared" si="8"/>
        <v>25.152970194034971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2425.1159959153806</v>
      </c>
      <c r="F67" s="55">
        <v>2595.5403526406581</v>
      </c>
      <c r="G67" s="56">
        <f t="shared" si="0"/>
        <v>5020.6563485560382</v>
      </c>
      <c r="H67" s="54">
        <v>15</v>
      </c>
      <c r="I67" s="55">
        <v>39</v>
      </c>
      <c r="J67" s="56">
        <f t="shared" si="20"/>
        <v>54</v>
      </c>
      <c r="K67" s="54">
        <v>102</v>
      </c>
      <c r="L67" s="55">
        <v>60</v>
      </c>
      <c r="M67" s="56">
        <f t="shared" si="21"/>
        <v>162</v>
      </c>
      <c r="N67" s="3">
        <f t="shared" si="9"/>
        <v>8.4984440563336858E-2</v>
      </c>
      <c r="O67" s="3">
        <f t="shared" si="10"/>
        <v>0.11137746106422322</v>
      </c>
      <c r="P67" s="4">
        <f t="shared" si="11"/>
        <v>9.6849080797763082E-2</v>
      </c>
      <c r="Q67" s="41"/>
      <c r="R67" s="57">
        <f t="shared" si="6"/>
        <v>20.727487144575903</v>
      </c>
      <c r="S67" s="57">
        <f t="shared" si="7"/>
        <v>26.217579319602606</v>
      </c>
      <c r="T67" s="57">
        <f t="shared" si="8"/>
        <v>23.243779391463139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2311.5632038750446</v>
      </c>
      <c r="F68" s="55">
        <v>2506.3956990557008</v>
      </c>
      <c r="G68" s="56">
        <f t="shared" si="0"/>
        <v>4817.9589029307454</v>
      </c>
      <c r="H68" s="54">
        <v>38</v>
      </c>
      <c r="I68" s="55">
        <v>39</v>
      </c>
      <c r="J68" s="56">
        <f t="shared" si="20"/>
        <v>77</v>
      </c>
      <c r="K68" s="54">
        <v>88</v>
      </c>
      <c r="L68" s="55">
        <v>42</v>
      </c>
      <c r="M68" s="56">
        <f t="shared" si="21"/>
        <v>130</v>
      </c>
      <c r="N68" s="3">
        <f t="shared" si="9"/>
        <v>7.697000545668102E-2</v>
      </c>
      <c r="O68" s="3">
        <f t="shared" si="10"/>
        <v>0.13303586513034504</v>
      </c>
      <c r="P68" s="4">
        <f t="shared" si="11"/>
        <v>9.858321539799364E-2</v>
      </c>
      <c r="Q68" s="41"/>
      <c r="R68" s="57">
        <f t="shared" si="6"/>
        <v>18.345739713294005</v>
      </c>
      <c r="S68" s="57">
        <f t="shared" si="7"/>
        <v>30.943156778465443</v>
      </c>
      <c r="T68" s="57">
        <f t="shared" si="8"/>
        <v>23.275163782274131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1927.6495042367449</v>
      </c>
      <c r="F69" s="60">
        <v>1402.0000000050695</v>
      </c>
      <c r="G69" s="61">
        <f t="shared" si="0"/>
        <v>3329.6495042418146</v>
      </c>
      <c r="H69" s="66">
        <v>39</v>
      </c>
      <c r="I69" s="60">
        <v>39</v>
      </c>
      <c r="J69" s="61">
        <f t="shared" si="20"/>
        <v>78</v>
      </c>
      <c r="K69" s="66">
        <v>71</v>
      </c>
      <c r="L69" s="60">
        <v>42</v>
      </c>
      <c r="M69" s="61">
        <f t="shared" si="21"/>
        <v>113</v>
      </c>
      <c r="N69" s="6">
        <f t="shared" si="9"/>
        <v>7.4049228036138018E-2</v>
      </c>
      <c r="O69" s="6">
        <f t="shared" si="10"/>
        <v>7.4416135881373122E-2</v>
      </c>
      <c r="P69" s="7">
        <f t="shared" si="11"/>
        <v>7.4203278308116752E-2</v>
      </c>
      <c r="Q69" s="41"/>
      <c r="R69" s="57">
        <f t="shared" si="6"/>
        <v>17.524086402152225</v>
      </c>
      <c r="S69" s="57">
        <f t="shared" si="7"/>
        <v>17.308641975371227</v>
      </c>
      <c r="T69" s="57">
        <f t="shared" si="8"/>
        <v>17.43271991749641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17209.999999915097</v>
      </c>
      <c r="F70" s="55">
        <v>4851.6289406596434</v>
      </c>
      <c r="G70" s="64">
        <f t="shared" si="0"/>
        <v>22061.628940574741</v>
      </c>
      <c r="H70" s="65">
        <v>391</v>
      </c>
      <c r="I70" s="63">
        <v>392</v>
      </c>
      <c r="J70" s="64">
        <f t="shared" si="20"/>
        <v>783</v>
      </c>
      <c r="K70" s="65">
        <v>0</v>
      </c>
      <c r="L70" s="63">
        <v>0</v>
      </c>
      <c r="M70" s="64">
        <f t="shared" si="21"/>
        <v>0</v>
      </c>
      <c r="N70" s="15">
        <f t="shared" si="9"/>
        <v>0.20377474661261599</v>
      </c>
      <c r="O70" s="15">
        <f t="shared" si="10"/>
        <v>5.7299094631751271E-2</v>
      </c>
      <c r="P70" s="16">
        <f t="shared" si="11"/>
        <v>0.13044338572308986</v>
      </c>
      <c r="Q70" s="41"/>
      <c r="R70" s="57">
        <f t="shared" si="6"/>
        <v>44.015345268325056</v>
      </c>
      <c r="S70" s="57">
        <f t="shared" si="7"/>
        <v>12.376604440458275</v>
      </c>
      <c r="T70" s="57">
        <f t="shared" si="8"/>
        <v>28.175771316187408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23927.652329155779</v>
      </c>
      <c r="F71" s="55">
        <v>7351.8588403051908</v>
      </c>
      <c r="G71" s="56">
        <f t="shared" ref="G71:G84" si="22">+E71+F71</f>
        <v>31279.51116946097</v>
      </c>
      <c r="H71" s="54">
        <v>387</v>
      </c>
      <c r="I71" s="55">
        <v>389</v>
      </c>
      <c r="J71" s="56">
        <f t="shared" si="20"/>
        <v>776</v>
      </c>
      <c r="K71" s="54">
        <v>0</v>
      </c>
      <c r="L71" s="55">
        <v>0</v>
      </c>
      <c r="M71" s="56">
        <f t="shared" ref="M71:M84" si="23">+K72+L72</f>
        <v>0</v>
      </c>
      <c r="N71" s="3">
        <f t="shared" si="9"/>
        <v>0.28624332865771579</v>
      </c>
      <c r="O71" s="3">
        <f t="shared" si="10"/>
        <v>8.7497129871289048E-2</v>
      </c>
      <c r="P71" s="4">
        <f t="shared" si="11"/>
        <v>0.18661411302895289</v>
      </c>
      <c r="Q71" s="41"/>
      <c r="R71" s="57">
        <f t="shared" ref="R71:R85" si="24">+E71/(H71+K71)</f>
        <v>61.828558990066611</v>
      </c>
      <c r="S71" s="57">
        <f t="shared" ref="S71:S85" si="25">+F71/(I71+L71)</f>
        <v>18.899380052198435</v>
      </c>
      <c r="T71" s="57">
        <f t="shared" ref="T71:T85" si="26">+G71/(J71+M71)</f>
        <v>40.308648414253824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33229.386715387795</v>
      </c>
      <c r="F72" s="55">
        <v>13145.139934917364</v>
      </c>
      <c r="G72" s="56">
        <f t="shared" si="22"/>
        <v>46374.526650305161</v>
      </c>
      <c r="H72" s="54">
        <v>366</v>
      </c>
      <c r="I72" s="55">
        <v>394</v>
      </c>
      <c r="J72" s="56">
        <f t="shared" si="20"/>
        <v>760</v>
      </c>
      <c r="K72" s="54">
        <v>0</v>
      </c>
      <c r="L72" s="55">
        <v>0</v>
      </c>
      <c r="M72" s="56">
        <f t="shared" si="23"/>
        <v>0</v>
      </c>
      <c r="N72" s="3">
        <f t="shared" si="9"/>
        <v>0.42032719484147685</v>
      </c>
      <c r="O72" s="3">
        <f t="shared" si="10"/>
        <v>0.15445971910741405</v>
      </c>
      <c r="P72" s="4">
        <f t="shared" si="11"/>
        <v>0.28249589821092325</v>
      </c>
      <c r="Q72" s="41"/>
      <c r="R72" s="57">
        <f t="shared" si="24"/>
        <v>90.790674085759008</v>
      </c>
      <c r="S72" s="57">
        <f t="shared" si="25"/>
        <v>33.363299327201432</v>
      </c>
      <c r="T72" s="57">
        <f t="shared" si="26"/>
        <v>61.019114013559424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38690.621930603069</v>
      </c>
      <c r="F73" s="55">
        <v>15194.873384010469</v>
      </c>
      <c r="G73" s="56">
        <f t="shared" si="22"/>
        <v>53885.495314613538</v>
      </c>
      <c r="H73" s="54">
        <v>382</v>
      </c>
      <c r="I73" s="55">
        <v>388</v>
      </c>
      <c r="J73" s="56">
        <f t="shared" si="20"/>
        <v>770</v>
      </c>
      <c r="K73" s="54">
        <v>0</v>
      </c>
      <c r="L73" s="55">
        <v>0</v>
      </c>
      <c r="M73" s="56">
        <f t="shared" si="23"/>
        <v>0</v>
      </c>
      <c r="N73" s="3">
        <f t="shared" ref="N73" si="27">+E73/(H73*216+K73*248)</f>
        <v>0.46890903057256</v>
      </c>
      <c r="O73" s="3">
        <f t="shared" ref="O73" si="28">+F73/(I73*216+L73*248)</f>
        <v>0.18130576298217913</v>
      </c>
      <c r="P73" s="4">
        <f t="shared" ref="P73" si="29">+G73/(J73*216+M73*248)</f>
        <v>0.32398686456597847</v>
      </c>
      <c r="Q73" s="41"/>
      <c r="R73" s="57">
        <f t="shared" si="24"/>
        <v>101.28435060367296</v>
      </c>
      <c r="S73" s="57">
        <f t="shared" si="25"/>
        <v>39.162044804150696</v>
      </c>
      <c r="T73" s="57">
        <f t="shared" si="26"/>
        <v>69.981162746251343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46449.584588340898</v>
      </c>
      <c r="F74" s="55">
        <v>15540.14486637932</v>
      </c>
      <c r="G74" s="56">
        <f t="shared" si="22"/>
        <v>61989.729454720218</v>
      </c>
      <c r="H74" s="54">
        <v>393</v>
      </c>
      <c r="I74" s="55">
        <v>390</v>
      </c>
      <c r="J74" s="56">
        <f t="shared" si="20"/>
        <v>783</v>
      </c>
      <c r="K74" s="54">
        <v>0</v>
      </c>
      <c r="L74" s="55">
        <v>0</v>
      </c>
      <c r="M74" s="56">
        <f t="shared" si="23"/>
        <v>0</v>
      </c>
      <c r="N74" s="3">
        <f t="shared" si="9"/>
        <v>0.54718669998516745</v>
      </c>
      <c r="O74" s="3">
        <f t="shared" si="10"/>
        <v>0.18447465415929867</v>
      </c>
      <c r="P74" s="4">
        <f t="shared" si="11"/>
        <v>0.36652552773473474</v>
      </c>
      <c r="Q74" s="41"/>
      <c r="R74" s="57">
        <f t="shared" si="24"/>
        <v>118.19232719679619</v>
      </c>
      <c r="S74" s="57">
        <f t="shared" si="25"/>
        <v>39.846525298408515</v>
      </c>
      <c r="T74" s="57">
        <f t="shared" si="26"/>
        <v>79.169513990702711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47013.730243675782</v>
      </c>
      <c r="F75" s="55">
        <v>16778.882429556423</v>
      </c>
      <c r="G75" s="56">
        <f t="shared" si="22"/>
        <v>63792.612673232201</v>
      </c>
      <c r="H75" s="54">
        <v>387</v>
      </c>
      <c r="I75" s="55">
        <v>392</v>
      </c>
      <c r="J75" s="56">
        <f t="shared" si="20"/>
        <v>779</v>
      </c>
      <c r="K75" s="54">
        <v>0</v>
      </c>
      <c r="L75" s="55">
        <v>0</v>
      </c>
      <c r="M75" s="56">
        <f t="shared" si="23"/>
        <v>0</v>
      </c>
      <c r="N75" s="3">
        <f t="shared" si="9"/>
        <v>0.56241901430371066</v>
      </c>
      <c r="O75" s="3">
        <f t="shared" si="10"/>
        <v>0.19816329399986327</v>
      </c>
      <c r="P75" s="4">
        <f t="shared" si="11"/>
        <v>0.3791221691700673</v>
      </c>
      <c r="Q75" s="41"/>
      <c r="R75" s="57">
        <f t="shared" si="24"/>
        <v>121.4825070896015</v>
      </c>
      <c r="S75" s="57">
        <f t="shared" si="25"/>
        <v>42.803271503970464</v>
      </c>
      <c r="T75" s="57">
        <f t="shared" si="26"/>
        <v>81.890388540734534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49321.33816566359</v>
      </c>
      <c r="F76" s="55">
        <v>25487.686644669084</v>
      </c>
      <c r="G76" s="56">
        <f t="shared" si="22"/>
        <v>74809.024810332674</v>
      </c>
      <c r="H76" s="54">
        <v>400</v>
      </c>
      <c r="I76" s="55">
        <v>410</v>
      </c>
      <c r="J76" s="56">
        <f t="shared" si="20"/>
        <v>810</v>
      </c>
      <c r="K76" s="54">
        <v>0</v>
      </c>
      <c r="L76" s="55">
        <v>0</v>
      </c>
      <c r="M76" s="56">
        <f t="shared" si="23"/>
        <v>0</v>
      </c>
      <c r="N76" s="3">
        <f t="shared" si="9"/>
        <v>0.57084882136184711</v>
      </c>
      <c r="O76" s="3">
        <f t="shared" si="10"/>
        <v>0.28780133970945215</v>
      </c>
      <c r="P76" s="4">
        <f t="shared" si="11"/>
        <v>0.42757787385878299</v>
      </c>
      <c r="Q76" s="41"/>
      <c r="R76" s="57">
        <f t="shared" si="24"/>
        <v>123.30334541415897</v>
      </c>
      <c r="S76" s="57">
        <f t="shared" si="25"/>
        <v>62.165089377241671</v>
      </c>
      <c r="T76" s="57">
        <f t="shared" si="26"/>
        <v>92.356820753497132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47424.218159444979</v>
      </c>
      <c r="F77" s="55">
        <v>30019.372709166328</v>
      </c>
      <c r="G77" s="56">
        <f t="shared" si="22"/>
        <v>77443.590868611311</v>
      </c>
      <c r="H77" s="54">
        <v>398</v>
      </c>
      <c r="I77" s="55">
        <v>398</v>
      </c>
      <c r="J77" s="56">
        <f t="shared" si="20"/>
        <v>796</v>
      </c>
      <c r="K77" s="54">
        <v>0</v>
      </c>
      <c r="L77" s="55">
        <v>0</v>
      </c>
      <c r="M77" s="56">
        <f t="shared" si="23"/>
        <v>0</v>
      </c>
      <c r="N77" s="3">
        <f t="shared" si="9"/>
        <v>0.55164966219343226</v>
      </c>
      <c r="O77" s="3">
        <f t="shared" si="10"/>
        <v>0.34919240542022995</v>
      </c>
      <c r="P77" s="4">
        <f t="shared" si="11"/>
        <v>0.45042103380683107</v>
      </c>
      <c r="Q77" s="41"/>
      <c r="R77" s="57">
        <f t="shared" si="24"/>
        <v>119.15632703378135</v>
      </c>
      <c r="S77" s="57">
        <f t="shared" si="25"/>
        <v>75.425559570769664</v>
      </c>
      <c r="T77" s="57">
        <f t="shared" si="26"/>
        <v>97.290943302275522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36946.023413253854</v>
      </c>
      <c r="F78" s="55">
        <v>25646.040871045232</v>
      </c>
      <c r="G78" s="56">
        <f t="shared" si="22"/>
        <v>62592.064284299086</v>
      </c>
      <c r="H78" s="54">
        <v>411</v>
      </c>
      <c r="I78" s="55">
        <v>396</v>
      </c>
      <c r="J78" s="56">
        <f t="shared" si="20"/>
        <v>807</v>
      </c>
      <c r="K78" s="54">
        <v>0</v>
      </c>
      <c r="L78" s="55">
        <v>0</v>
      </c>
      <c r="M78" s="56">
        <f t="shared" si="23"/>
        <v>0</v>
      </c>
      <c r="N78" s="3">
        <f t="shared" si="9"/>
        <v>0.41617130095131399</v>
      </c>
      <c r="O78" s="3">
        <f t="shared" si="10"/>
        <v>0.29982745126081689</v>
      </c>
      <c r="P78" s="4">
        <f t="shared" si="11"/>
        <v>0.35908063864965745</v>
      </c>
      <c r="Q78" s="41"/>
      <c r="R78" s="57">
        <f t="shared" si="24"/>
        <v>89.893001005483825</v>
      </c>
      <c r="S78" s="57">
        <f t="shared" si="25"/>
        <v>64.762729472336446</v>
      </c>
      <c r="T78" s="57">
        <f t="shared" si="26"/>
        <v>77.56141794832601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35245.325252240465</v>
      </c>
      <c r="F79" s="55">
        <v>24489.419376352198</v>
      </c>
      <c r="G79" s="56">
        <f t="shared" si="22"/>
        <v>59734.744628592664</v>
      </c>
      <c r="H79" s="54">
        <v>398</v>
      </c>
      <c r="I79" s="55">
        <v>400</v>
      </c>
      <c r="J79" s="56">
        <f t="shared" si="20"/>
        <v>798</v>
      </c>
      <c r="K79" s="54">
        <v>0</v>
      </c>
      <c r="L79" s="55">
        <v>0</v>
      </c>
      <c r="M79" s="56">
        <f t="shared" si="23"/>
        <v>0</v>
      </c>
      <c r="N79" s="3">
        <f t="shared" si="9"/>
        <v>0.4099819148083062</v>
      </c>
      <c r="O79" s="3">
        <f t="shared" si="10"/>
        <v>0.28344235389296524</v>
      </c>
      <c r="P79" s="4">
        <f t="shared" si="11"/>
        <v>0.34655356347229571</v>
      </c>
      <c r="Q79" s="41"/>
      <c r="R79" s="57">
        <f t="shared" si="24"/>
        <v>88.556093598594131</v>
      </c>
      <c r="S79" s="57">
        <f t="shared" si="25"/>
        <v>61.223548440880492</v>
      </c>
      <c r="T79" s="57">
        <f t="shared" si="26"/>
        <v>74.855569710015871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30810.644311049906</v>
      </c>
      <c r="F80" s="55">
        <v>19208.125577471914</v>
      </c>
      <c r="G80" s="56">
        <f t="shared" si="22"/>
        <v>50018.76988852182</v>
      </c>
      <c r="H80" s="54">
        <v>398</v>
      </c>
      <c r="I80" s="55">
        <v>400</v>
      </c>
      <c r="J80" s="56">
        <f t="shared" si="20"/>
        <v>798</v>
      </c>
      <c r="K80" s="54">
        <v>0</v>
      </c>
      <c r="L80" s="55">
        <v>0</v>
      </c>
      <c r="M80" s="56">
        <f t="shared" si="23"/>
        <v>0</v>
      </c>
      <c r="N80" s="3">
        <f t="shared" si="9"/>
        <v>0.3583966628402418</v>
      </c>
      <c r="O80" s="3">
        <f t="shared" si="10"/>
        <v>0.22231626825777678</v>
      </c>
      <c r="P80" s="4">
        <f t="shared" si="11"/>
        <v>0.29018593873875559</v>
      </c>
      <c r="Q80" s="41"/>
      <c r="R80" s="57">
        <f t="shared" si="24"/>
        <v>77.413679173492227</v>
      </c>
      <c r="S80" s="57">
        <f t="shared" si="25"/>
        <v>48.020313943679781</v>
      </c>
      <c r="T80" s="57">
        <f t="shared" si="26"/>
        <v>62.680162767571204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28991.70810165186</v>
      </c>
      <c r="F81" s="55">
        <v>15200.2885617182</v>
      </c>
      <c r="G81" s="56">
        <f t="shared" si="22"/>
        <v>44191.996663370061</v>
      </c>
      <c r="H81" s="54">
        <v>400</v>
      </c>
      <c r="I81" s="55">
        <v>394</v>
      </c>
      <c r="J81" s="56">
        <f t="shared" si="20"/>
        <v>794</v>
      </c>
      <c r="K81" s="54">
        <v>0</v>
      </c>
      <c r="L81" s="55">
        <v>0</v>
      </c>
      <c r="M81" s="56">
        <f t="shared" si="23"/>
        <v>0</v>
      </c>
      <c r="N81" s="3">
        <f t="shared" si="9"/>
        <v>0.33555217710245211</v>
      </c>
      <c r="O81" s="3">
        <f t="shared" ref="O81:O85" si="30">+F81/(I81*216+L81*248)</f>
        <v>0.17860839163515463</v>
      </c>
      <c r="P81" s="4">
        <f t="shared" ref="P81:P86" si="31">+G81/(J81*216+M81*248)</f>
        <v>0.25767327096376796</v>
      </c>
      <c r="Q81" s="41"/>
      <c r="R81" s="57">
        <f t="shared" si="24"/>
        <v>72.479270254129645</v>
      </c>
      <c r="S81" s="57">
        <f t="shared" si="25"/>
        <v>38.579412593193403</v>
      </c>
      <c r="T81" s="57">
        <f t="shared" si="26"/>
        <v>55.657426528173879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27957.534378166056</v>
      </c>
      <c r="F82" s="55">
        <v>12385.515249683598</v>
      </c>
      <c r="G82" s="56">
        <f t="shared" si="22"/>
        <v>40343.049627849658</v>
      </c>
      <c r="H82" s="54">
        <v>402</v>
      </c>
      <c r="I82" s="55">
        <v>400</v>
      </c>
      <c r="J82" s="56">
        <f t="shared" si="20"/>
        <v>802</v>
      </c>
      <c r="K82" s="54">
        <v>0</v>
      </c>
      <c r="L82" s="55">
        <v>0</v>
      </c>
      <c r="M82" s="56">
        <f t="shared" si="23"/>
        <v>0</v>
      </c>
      <c r="N82" s="3">
        <f t="shared" ref="N82:N86" si="32">+E82/(H82*216+K82*248)</f>
        <v>0.32197271027001628</v>
      </c>
      <c r="O82" s="3">
        <f t="shared" si="30"/>
        <v>0.14335087094541202</v>
      </c>
      <c r="P82" s="4">
        <f t="shared" si="31"/>
        <v>0.23288451110562516</v>
      </c>
      <c r="Q82" s="41"/>
      <c r="R82" s="57">
        <f t="shared" si="24"/>
        <v>69.546105418323521</v>
      </c>
      <c r="S82" s="57">
        <f t="shared" si="25"/>
        <v>30.963788124208996</v>
      </c>
      <c r="T82" s="57">
        <f t="shared" si="26"/>
        <v>50.303054398815036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18825.452507158374</v>
      </c>
      <c r="F83" s="55">
        <v>10700.731995729624</v>
      </c>
      <c r="G83" s="56">
        <f t="shared" si="22"/>
        <v>29526.184502887998</v>
      </c>
      <c r="H83" s="54">
        <v>396</v>
      </c>
      <c r="I83" s="55">
        <v>396</v>
      </c>
      <c r="J83" s="56">
        <f t="shared" si="20"/>
        <v>792</v>
      </c>
      <c r="K83" s="54">
        <v>0</v>
      </c>
      <c r="L83" s="55">
        <v>0</v>
      </c>
      <c r="M83" s="56">
        <f t="shared" si="23"/>
        <v>0</v>
      </c>
      <c r="N83" s="3">
        <f t="shared" si="32"/>
        <v>0.22008806242001466</v>
      </c>
      <c r="O83" s="3">
        <f t="shared" si="30"/>
        <v>0.12510208562160521</v>
      </c>
      <c r="P83" s="4">
        <f t="shared" si="31"/>
        <v>0.17259507402080995</v>
      </c>
      <c r="Q83" s="41"/>
      <c r="R83" s="57">
        <f t="shared" si="24"/>
        <v>47.539021482723165</v>
      </c>
      <c r="S83" s="57">
        <f t="shared" si="25"/>
        <v>27.022050494266729</v>
      </c>
      <c r="T83" s="57">
        <f t="shared" si="26"/>
        <v>37.280535988494947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6111.4968290434372</v>
      </c>
      <c r="F84" s="60">
        <v>8269.999999949765</v>
      </c>
      <c r="G84" s="61">
        <f t="shared" si="22"/>
        <v>14381.496828993202</v>
      </c>
      <c r="H84" s="66">
        <v>396</v>
      </c>
      <c r="I84" s="60">
        <v>396</v>
      </c>
      <c r="J84" s="61">
        <f t="shared" si="20"/>
        <v>792</v>
      </c>
      <c r="K84" s="66">
        <v>0</v>
      </c>
      <c r="L84" s="60">
        <v>0</v>
      </c>
      <c r="M84" s="61">
        <f t="shared" si="23"/>
        <v>0</v>
      </c>
      <c r="N84" s="6">
        <f t="shared" si="32"/>
        <v>7.1449411113957126E-2</v>
      </c>
      <c r="O84" s="6">
        <f t="shared" si="30"/>
        <v>9.6684436961627443E-2</v>
      </c>
      <c r="P84" s="7">
        <f t="shared" si="31"/>
        <v>8.4066924037792284E-2</v>
      </c>
      <c r="Q84" s="41"/>
      <c r="R84" s="57">
        <f t="shared" si="24"/>
        <v>15.43307280061474</v>
      </c>
      <c r="S84" s="57">
        <f t="shared" si="25"/>
        <v>20.883838383711527</v>
      </c>
      <c r="T84" s="57">
        <f t="shared" si="26"/>
        <v>18.158455592163133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2022.238927629031</v>
      </c>
      <c r="F85" s="55">
        <v>3880.7664833605209</v>
      </c>
      <c r="G85" s="64">
        <f t="shared" ref="G85:G86" si="33">+E85+F85</f>
        <v>5903.0054109895518</v>
      </c>
      <c r="H85" s="68">
        <v>114</v>
      </c>
      <c r="I85" s="63">
        <v>83</v>
      </c>
      <c r="J85" s="64">
        <f t="shared" ref="J85:J86" si="34">+H85+I85</f>
        <v>197</v>
      </c>
      <c r="K85" s="68">
        <v>0</v>
      </c>
      <c r="L85" s="63">
        <v>0</v>
      </c>
      <c r="M85" s="64">
        <f t="shared" ref="M85:M86" si="35">+K85+L85</f>
        <v>0</v>
      </c>
      <c r="N85" s="3">
        <f t="shared" si="32"/>
        <v>8.2124712785454468E-2</v>
      </c>
      <c r="O85" s="3">
        <f t="shared" si="30"/>
        <v>0.21646399394023433</v>
      </c>
      <c r="P85" s="4">
        <f t="shared" si="31"/>
        <v>0.13872451144457493</v>
      </c>
      <c r="Q85" s="41"/>
      <c r="R85" s="57">
        <f t="shared" si="24"/>
        <v>17.738937961658166</v>
      </c>
      <c r="S85" s="57">
        <f t="shared" si="25"/>
        <v>46.756222691090613</v>
      </c>
      <c r="T85" s="57">
        <f t="shared" si="26"/>
        <v>29.964494472028182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1798.6931641262279</v>
      </c>
      <c r="F86" s="60">
        <v>3613.9999999930374</v>
      </c>
      <c r="G86" s="61">
        <f t="shared" si="33"/>
        <v>5412.693164119265</v>
      </c>
      <c r="H86" s="69">
        <v>117</v>
      </c>
      <c r="I86" s="60">
        <v>83</v>
      </c>
      <c r="J86" s="61">
        <f t="shared" si="34"/>
        <v>200</v>
      </c>
      <c r="K86" s="69">
        <v>0</v>
      </c>
      <c r="L86" s="60">
        <v>0</v>
      </c>
      <c r="M86" s="61">
        <f t="shared" si="35"/>
        <v>0</v>
      </c>
      <c r="N86" s="6">
        <f t="shared" si="32"/>
        <v>7.1173360403855176E-2</v>
      </c>
      <c r="O86" s="6">
        <f>+F86/(I86*216+L86*248)</f>
        <v>0.20158411423432829</v>
      </c>
      <c r="P86" s="7">
        <f t="shared" si="31"/>
        <v>0.1252938232435015</v>
      </c>
      <c r="Q86" s="41"/>
      <c r="R86" s="57">
        <f>+E86/(H86+K86)</f>
        <v>15.373445847232716</v>
      </c>
      <c r="S86" s="57">
        <f>+F86/(I86+L86)</f>
        <v>43.542168674614906</v>
      </c>
      <c r="T86" s="57">
        <f>+G86/(J86+M86)</f>
        <v>27.063465820596324</v>
      </c>
    </row>
    <row r="87" spans="2:20" x14ac:dyDescent="0.25">
      <c r="B87" s="28" t="s">
        <v>85</v>
      </c>
      <c r="Q87" s="41"/>
    </row>
    <row r="88" spans="2:20" x14ac:dyDescent="0.25">
      <c r="B88" s="105"/>
    </row>
    <row r="90" spans="2:20" x14ac:dyDescent="0.25">
      <c r="C90" t="s">
        <v>107</v>
      </c>
      <c r="D90" s="1">
        <f>(SUMPRODUCT((G5:G86)*(D5:D86)))/1000</f>
        <v>1680811.903645972</v>
      </c>
    </row>
    <row r="91" spans="2:20" x14ac:dyDescent="0.25">
      <c r="C91" t="s">
        <v>109</v>
      </c>
      <c r="D91" s="75">
        <f>SUMPRODUCT(((((J5:J86)*216)+((M5:M86)*248))*((D5:D86))/1000))</f>
        <v>7865451.2959199985</v>
      </c>
    </row>
    <row r="92" spans="2:20" x14ac:dyDescent="0.25">
      <c r="C92" t="s">
        <v>108</v>
      </c>
      <c r="D92" s="39">
        <f>+D90/D91</f>
        <v>0.21369554529157789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91" zoomScaleNormal="91" workbookViewId="0">
      <selection activeCell="B89" sqref="B89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0">
        <v>0.19719138150463505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732.9999999969923</v>
      </c>
      <c r="F5" s="55">
        <v>637.32793446534697</v>
      </c>
      <c r="G5" s="56">
        <f>+E5+F5</f>
        <v>1370.3279344623393</v>
      </c>
      <c r="H5" s="55">
        <v>80</v>
      </c>
      <c r="I5" s="55">
        <v>135</v>
      </c>
      <c r="J5" s="56">
        <f>+H5+I5</f>
        <v>215</v>
      </c>
      <c r="K5" s="55">
        <v>0</v>
      </c>
      <c r="L5" s="55">
        <v>0</v>
      </c>
      <c r="M5" s="56">
        <f>+K5+L5</f>
        <v>0</v>
      </c>
      <c r="N5" s="32">
        <f>+E5/(H5*216+K5*248)</f>
        <v>4.2418981481307426E-2</v>
      </c>
      <c r="O5" s="32">
        <f t="shared" ref="O5:O80" si="0">+F5/(I5*216+L5*248)</f>
        <v>2.1856239179195713E-2</v>
      </c>
      <c r="P5" s="33">
        <f>+G5/(J5*216+M5*248)</f>
        <v>2.9507492128818674E-2</v>
      </c>
      <c r="Q5" s="41"/>
      <c r="R5" s="57">
        <f>+E5/(H5+K5)</f>
        <v>9.1624999999624031</v>
      </c>
      <c r="S5" s="57">
        <f t="shared" ref="S5" si="1">+F5/(I5+L5)</f>
        <v>4.7209476627062736</v>
      </c>
      <c r="T5" s="57">
        <f>+G5/(J5+M5)</f>
        <v>6.3736182998248339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1543.4467318410757</v>
      </c>
      <c r="F6" s="55">
        <v>1129.6261779580166</v>
      </c>
      <c r="G6" s="56">
        <f t="shared" ref="G6:G70" si="2">+E6+F6</f>
        <v>2673.0729097990925</v>
      </c>
      <c r="H6" s="55">
        <v>81</v>
      </c>
      <c r="I6" s="55">
        <v>132</v>
      </c>
      <c r="J6" s="56">
        <f t="shared" ref="J6:J59" si="3">+H6+I6</f>
        <v>213</v>
      </c>
      <c r="K6" s="55">
        <v>0</v>
      </c>
      <c r="L6" s="55">
        <v>0</v>
      </c>
      <c r="M6" s="56">
        <f t="shared" ref="M6:M59" si="4">+K6+L6</f>
        <v>0</v>
      </c>
      <c r="N6" s="32">
        <f t="shared" ref="N6:N16" si="5">+E6/(H6*216+K6*248)</f>
        <v>8.8217120018351372E-2</v>
      </c>
      <c r="O6" s="32">
        <f t="shared" ref="O6:O16" si="6">+F6/(I6*216+L6*248)</f>
        <v>3.9619324423331111E-2</v>
      </c>
      <c r="P6" s="33">
        <f t="shared" ref="P6:P16" si="7">+G6/(J6*216+M6*248)</f>
        <v>5.8100176269324739E-2</v>
      </c>
      <c r="Q6" s="41"/>
      <c r="R6" s="57">
        <f t="shared" ref="R6:R70" si="8">+E6/(H6+K6)</f>
        <v>19.054897923963896</v>
      </c>
      <c r="S6" s="57">
        <f t="shared" ref="S6:S70" si="9">+F6/(I6+L6)</f>
        <v>8.5577740754395197</v>
      </c>
      <c r="T6" s="57">
        <f t="shared" ref="T6:T70" si="10">+G6/(J6+M6)</f>
        <v>12.549638074174144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2014.719919997729</v>
      </c>
      <c r="F7" s="55">
        <v>1393.2216199075178</v>
      </c>
      <c r="G7" s="56">
        <f t="shared" si="2"/>
        <v>3407.9415399052468</v>
      </c>
      <c r="H7" s="55">
        <v>80</v>
      </c>
      <c r="I7" s="55">
        <v>132</v>
      </c>
      <c r="J7" s="56">
        <f t="shared" si="3"/>
        <v>212</v>
      </c>
      <c r="K7" s="55">
        <v>0</v>
      </c>
      <c r="L7" s="55">
        <v>0</v>
      </c>
      <c r="M7" s="56">
        <f t="shared" si="4"/>
        <v>0</v>
      </c>
      <c r="N7" s="32">
        <f t="shared" si="5"/>
        <v>0.11659258796283153</v>
      </c>
      <c r="O7" s="32">
        <f t="shared" si="6"/>
        <v>4.8864394637609353E-2</v>
      </c>
      <c r="P7" s="33">
        <f t="shared" si="7"/>
        <v>7.442220343957999E-2</v>
      </c>
      <c r="Q7" s="41"/>
      <c r="R7" s="57">
        <f t="shared" si="8"/>
        <v>25.183998999971614</v>
      </c>
      <c r="S7" s="57">
        <f t="shared" si="9"/>
        <v>10.55470924172362</v>
      </c>
      <c r="T7" s="57">
        <f t="shared" si="10"/>
        <v>16.075195942949279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2658.8002859712142</v>
      </c>
      <c r="F8" s="55">
        <v>1513.2589513617877</v>
      </c>
      <c r="G8" s="56">
        <f t="shared" si="2"/>
        <v>4172.0592373330019</v>
      </c>
      <c r="H8" s="55">
        <v>80</v>
      </c>
      <c r="I8" s="55">
        <v>118</v>
      </c>
      <c r="J8" s="56">
        <f t="shared" si="3"/>
        <v>198</v>
      </c>
      <c r="K8" s="55">
        <v>0</v>
      </c>
      <c r="L8" s="55">
        <v>0</v>
      </c>
      <c r="M8" s="56">
        <f t="shared" si="4"/>
        <v>0</v>
      </c>
      <c r="N8" s="32">
        <f t="shared" si="5"/>
        <v>0.15386575729000082</v>
      </c>
      <c r="O8" s="32">
        <f t="shared" si="6"/>
        <v>5.937142778412538E-2</v>
      </c>
      <c r="P8" s="33">
        <f t="shared" si="7"/>
        <v>9.7550954857206371E-2</v>
      </c>
      <c r="Q8" s="41"/>
      <c r="R8" s="57">
        <f t="shared" si="8"/>
        <v>33.235003574640174</v>
      </c>
      <c r="S8" s="57">
        <f t="shared" si="9"/>
        <v>12.824228401371082</v>
      </c>
      <c r="T8" s="57">
        <f t="shared" si="10"/>
        <v>21.071006249156575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3446.1394033194319</v>
      </c>
      <c r="F9" s="55">
        <v>1924.0278497920835</v>
      </c>
      <c r="G9" s="56">
        <f t="shared" si="2"/>
        <v>5370.1672531115155</v>
      </c>
      <c r="H9" s="55">
        <v>81</v>
      </c>
      <c r="I9" s="55">
        <v>106</v>
      </c>
      <c r="J9" s="56">
        <f t="shared" si="3"/>
        <v>187</v>
      </c>
      <c r="K9" s="55">
        <v>0</v>
      </c>
      <c r="L9" s="55">
        <v>0</v>
      </c>
      <c r="M9" s="56">
        <f t="shared" si="4"/>
        <v>0</v>
      </c>
      <c r="N9" s="32">
        <f t="shared" si="5"/>
        <v>0.1969672727091582</v>
      </c>
      <c r="O9" s="32">
        <f t="shared" si="6"/>
        <v>8.4033361713490726E-2</v>
      </c>
      <c r="P9" s="33">
        <f t="shared" si="7"/>
        <v>0.13295125898968893</v>
      </c>
      <c r="Q9" s="41"/>
      <c r="R9" s="57">
        <f t="shared" si="8"/>
        <v>42.54493090517817</v>
      </c>
      <c r="S9" s="57">
        <f t="shared" si="9"/>
        <v>18.151206130113994</v>
      </c>
      <c r="T9" s="57">
        <f t="shared" si="10"/>
        <v>28.717471941772811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3965.2561615070822</v>
      </c>
      <c r="F10" s="55">
        <v>2192.2324899542828</v>
      </c>
      <c r="G10" s="56">
        <f t="shared" si="2"/>
        <v>6157.4886514613645</v>
      </c>
      <c r="H10" s="55">
        <v>82</v>
      </c>
      <c r="I10" s="55">
        <v>102</v>
      </c>
      <c r="J10" s="56">
        <f t="shared" si="3"/>
        <v>184</v>
      </c>
      <c r="K10" s="55">
        <v>0</v>
      </c>
      <c r="L10" s="55">
        <v>0</v>
      </c>
      <c r="M10" s="56">
        <f t="shared" si="4"/>
        <v>0</v>
      </c>
      <c r="N10" s="32">
        <f t="shared" si="5"/>
        <v>0.22387399285834927</v>
      </c>
      <c r="O10" s="32">
        <f t="shared" si="6"/>
        <v>9.9502200887540068E-2</v>
      </c>
      <c r="P10" s="33">
        <f t="shared" si="7"/>
        <v>0.15492876035279199</v>
      </c>
      <c r="Q10" s="41"/>
      <c r="R10" s="57">
        <f t="shared" si="8"/>
        <v>48.35678245740344</v>
      </c>
      <c r="S10" s="57">
        <f t="shared" si="9"/>
        <v>21.492475391708656</v>
      </c>
      <c r="T10" s="57">
        <f t="shared" si="10"/>
        <v>33.464612236203067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4936.0674334203841</v>
      </c>
      <c r="F11" s="55">
        <v>3223.2424950448503</v>
      </c>
      <c r="G11" s="56">
        <f t="shared" si="2"/>
        <v>8159.3099284652344</v>
      </c>
      <c r="H11" s="55">
        <v>88</v>
      </c>
      <c r="I11" s="55">
        <v>100</v>
      </c>
      <c r="J11" s="56">
        <f t="shared" si="3"/>
        <v>188</v>
      </c>
      <c r="K11" s="55">
        <v>0</v>
      </c>
      <c r="L11" s="55">
        <v>0</v>
      </c>
      <c r="M11" s="56">
        <f t="shared" si="4"/>
        <v>0</v>
      </c>
      <c r="N11" s="32">
        <f t="shared" si="5"/>
        <v>0.25968368231378286</v>
      </c>
      <c r="O11" s="32">
        <f t="shared" si="6"/>
        <v>0.14922418958540973</v>
      </c>
      <c r="P11" s="33">
        <f t="shared" si="7"/>
        <v>0.20092863299018013</v>
      </c>
      <c r="Q11" s="41"/>
      <c r="R11" s="57">
        <f t="shared" si="8"/>
        <v>56.091675379777094</v>
      </c>
      <c r="S11" s="57">
        <f t="shared" si="9"/>
        <v>32.232424950448504</v>
      </c>
      <c r="T11" s="57">
        <f t="shared" si="10"/>
        <v>43.400584725878907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5146.1703298637185</v>
      </c>
      <c r="F12" s="55">
        <v>3306.9848938672344</v>
      </c>
      <c r="G12" s="56">
        <f t="shared" si="2"/>
        <v>8453.1552237309534</v>
      </c>
      <c r="H12" s="55">
        <v>87</v>
      </c>
      <c r="I12" s="55">
        <v>101</v>
      </c>
      <c r="J12" s="56">
        <f t="shared" si="3"/>
        <v>188</v>
      </c>
      <c r="K12" s="55">
        <v>0</v>
      </c>
      <c r="L12" s="55">
        <v>0</v>
      </c>
      <c r="M12" s="56">
        <f t="shared" si="4"/>
        <v>0</v>
      </c>
      <c r="N12" s="32">
        <f t="shared" si="5"/>
        <v>0.27384899584204547</v>
      </c>
      <c r="O12" s="32">
        <f t="shared" si="6"/>
        <v>0.15158529949886479</v>
      </c>
      <c r="P12" s="33">
        <f t="shared" si="7"/>
        <v>0.20816477599810268</v>
      </c>
      <c r="Q12" s="41"/>
      <c r="R12" s="57">
        <f t="shared" si="8"/>
        <v>59.151383101881819</v>
      </c>
      <c r="S12" s="57">
        <f t="shared" si="9"/>
        <v>32.742424691754799</v>
      </c>
      <c r="T12" s="57">
        <f t="shared" si="10"/>
        <v>44.963591615590175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5293.1373206256485</v>
      </c>
      <c r="F13" s="55">
        <v>3353.8962850088883</v>
      </c>
      <c r="G13" s="56">
        <f t="shared" si="2"/>
        <v>8647.0336056345368</v>
      </c>
      <c r="H13" s="55">
        <v>83</v>
      </c>
      <c r="I13" s="55">
        <v>104</v>
      </c>
      <c r="J13" s="56">
        <f t="shared" si="3"/>
        <v>187</v>
      </c>
      <c r="K13" s="55">
        <v>0</v>
      </c>
      <c r="L13" s="55">
        <v>0</v>
      </c>
      <c r="M13" s="56">
        <f t="shared" si="4"/>
        <v>0</v>
      </c>
      <c r="N13" s="32">
        <f t="shared" si="5"/>
        <v>0.2952441611236975</v>
      </c>
      <c r="O13" s="32">
        <f t="shared" si="6"/>
        <v>0.14930093861328742</v>
      </c>
      <c r="P13" s="33">
        <f t="shared" si="7"/>
        <v>0.21407787694678493</v>
      </c>
      <c r="Q13" s="41"/>
      <c r="R13" s="57">
        <f t="shared" si="8"/>
        <v>63.772738802718656</v>
      </c>
      <c r="S13" s="57">
        <f t="shared" si="9"/>
        <v>32.249002740470083</v>
      </c>
      <c r="T13" s="57">
        <f t="shared" si="10"/>
        <v>46.240821420505547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6284.7264357261565</v>
      </c>
      <c r="F14" s="55">
        <v>4216.9116751989632</v>
      </c>
      <c r="G14" s="56">
        <f t="shared" si="2"/>
        <v>10501.63811092512</v>
      </c>
      <c r="H14" s="55">
        <v>85</v>
      </c>
      <c r="I14" s="55">
        <v>114</v>
      </c>
      <c r="J14" s="56">
        <f t="shared" si="3"/>
        <v>199</v>
      </c>
      <c r="K14" s="55">
        <v>0</v>
      </c>
      <c r="L14" s="55">
        <v>0</v>
      </c>
      <c r="M14" s="56">
        <f t="shared" si="4"/>
        <v>0</v>
      </c>
      <c r="N14" s="32">
        <f t="shared" si="5"/>
        <v>0.34230536142299328</v>
      </c>
      <c r="O14" s="32">
        <f t="shared" si="6"/>
        <v>0.17125209857045823</v>
      </c>
      <c r="P14" s="33">
        <f t="shared" si="7"/>
        <v>0.24431505004013399</v>
      </c>
      <c r="Q14" s="41"/>
      <c r="R14" s="57">
        <f t="shared" si="8"/>
        <v>73.937958067366552</v>
      </c>
      <c r="S14" s="57">
        <f t="shared" si="9"/>
        <v>36.990453291218977</v>
      </c>
      <c r="T14" s="57">
        <f t="shared" si="10"/>
        <v>52.772050808668943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11116.570409704345</v>
      </c>
      <c r="F15" s="55">
        <v>7495.184725560548</v>
      </c>
      <c r="G15" s="56">
        <f t="shared" si="2"/>
        <v>18611.755135264895</v>
      </c>
      <c r="H15" s="55">
        <v>159</v>
      </c>
      <c r="I15" s="55">
        <v>174</v>
      </c>
      <c r="J15" s="56">
        <f t="shared" si="3"/>
        <v>333</v>
      </c>
      <c r="K15" s="55">
        <v>97</v>
      </c>
      <c r="L15" s="55">
        <v>121</v>
      </c>
      <c r="M15" s="56">
        <f t="shared" si="4"/>
        <v>218</v>
      </c>
      <c r="N15" s="32">
        <f t="shared" si="5"/>
        <v>0.19035223304288262</v>
      </c>
      <c r="O15" s="32">
        <f t="shared" si="6"/>
        <v>0.11088863660729892</v>
      </c>
      <c r="P15" s="33">
        <f t="shared" si="7"/>
        <v>0.14772172150029284</v>
      </c>
      <c r="Q15" s="41"/>
      <c r="R15" s="57">
        <f t="shared" si="8"/>
        <v>43.424103162907599</v>
      </c>
      <c r="S15" s="57">
        <f t="shared" si="9"/>
        <v>25.40740584935779</v>
      </c>
      <c r="T15" s="57">
        <f t="shared" si="10"/>
        <v>33.778139991406341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23036.938665003763</v>
      </c>
      <c r="F16" s="55">
        <v>13570.933834445072</v>
      </c>
      <c r="G16" s="56">
        <f t="shared" si="2"/>
        <v>36607.872499448837</v>
      </c>
      <c r="H16" s="55">
        <v>160</v>
      </c>
      <c r="I16" s="55">
        <v>230</v>
      </c>
      <c r="J16" s="56">
        <f t="shared" si="3"/>
        <v>390</v>
      </c>
      <c r="K16" s="55">
        <v>221</v>
      </c>
      <c r="L16" s="55">
        <v>227</v>
      </c>
      <c r="M16" s="56">
        <f t="shared" si="4"/>
        <v>448</v>
      </c>
      <c r="N16" s="32">
        <f t="shared" si="5"/>
        <v>0.25777614655138037</v>
      </c>
      <c r="O16" s="32">
        <f t="shared" si="6"/>
        <v>0.12805667164683582</v>
      </c>
      <c r="P16" s="33">
        <f t="shared" si="7"/>
        <v>0.18740208298923353</v>
      </c>
      <c r="Q16" s="41"/>
      <c r="R16" s="57">
        <f t="shared" si="8"/>
        <v>60.464405944891766</v>
      </c>
      <c r="S16" s="57">
        <f t="shared" si="9"/>
        <v>29.695697668369959</v>
      </c>
      <c r="T16" s="57">
        <f t="shared" si="10"/>
        <v>43.684812051848255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24437.414595129398</v>
      </c>
      <c r="F17" s="55">
        <v>14767.648767950061</v>
      </c>
      <c r="G17" s="56">
        <f t="shared" si="2"/>
        <v>39205.063363079462</v>
      </c>
      <c r="H17" s="55">
        <v>148</v>
      </c>
      <c r="I17" s="55">
        <v>213</v>
      </c>
      <c r="J17" s="56">
        <f t="shared" si="3"/>
        <v>361</v>
      </c>
      <c r="K17" s="55">
        <v>221</v>
      </c>
      <c r="L17" s="55">
        <v>232</v>
      </c>
      <c r="M17" s="56">
        <f t="shared" si="4"/>
        <v>453</v>
      </c>
      <c r="N17" s="32">
        <f t="shared" ref="N17:N81" si="11">+E17/(H17*216+K17*248)</f>
        <v>0.28161490037717107</v>
      </c>
      <c r="O17" s="32">
        <f t="shared" si="0"/>
        <v>0.14262196523168952</v>
      </c>
      <c r="P17" s="33">
        <f t="shared" ref="P17:P80" si="12">+G17/(J17*216+M17*248)</f>
        <v>0.20599549896531874</v>
      </c>
      <c r="Q17" s="41"/>
      <c r="R17" s="57">
        <f t="shared" si="8"/>
        <v>66.226055813358798</v>
      </c>
      <c r="S17" s="57">
        <f t="shared" si="9"/>
        <v>33.185727568427104</v>
      </c>
      <c r="T17" s="57">
        <f t="shared" si="10"/>
        <v>48.163468505011622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30708.491722151906</v>
      </c>
      <c r="F18" s="55">
        <v>18725.582242626711</v>
      </c>
      <c r="G18" s="56">
        <f t="shared" si="2"/>
        <v>49434.073964778618</v>
      </c>
      <c r="H18" s="55">
        <v>155</v>
      </c>
      <c r="I18" s="55">
        <v>211</v>
      </c>
      <c r="J18" s="56">
        <f t="shared" si="3"/>
        <v>366</v>
      </c>
      <c r="K18" s="55">
        <v>221</v>
      </c>
      <c r="L18" s="55">
        <v>219</v>
      </c>
      <c r="M18" s="56">
        <f t="shared" si="4"/>
        <v>440</v>
      </c>
      <c r="N18" s="32">
        <f t="shared" si="11"/>
        <v>0.34782180729149947</v>
      </c>
      <c r="O18" s="32">
        <f t="shared" si="0"/>
        <v>0.1874657841044641</v>
      </c>
      <c r="P18" s="33">
        <f t="shared" si="12"/>
        <v>0.26270126883757022</v>
      </c>
      <c r="Q18" s="41"/>
      <c r="R18" s="57">
        <f t="shared" si="8"/>
        <v>81.671520537638045</v>
      </c>
      <c r="S18" s="57">
        <f t="shared" si="9"/>
        <v>43.547865680527238</v>
      </c>
      <c r="T18" s="57">
        <f t="shared" si="10"/>
        <v>61.332597971189351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33080.574009970747</v>
      </c>
      <c r="F19" s="55">
        <v>27292.573793500265</v>
      </c>
      <c r="G19" s="56">
        <f t="shared" si="2"/>
        <v>60373.147803471016</v>
      </c>
      <c r="H19" s="55">
        <v>155</v>
      </c>
      <c r="I19" s="55">
        <v>211</v>
      </c>
      <c r="J19" s="56">
        <f t="shared" si="3"/>
        <v>366</v>
      </c>
      <c r="K19" s="55">
        <v>221</v>
      </c>
      <c r="L19" s="55">
        <v>213</v>
      </c>
      <c r="M19" s="56">
        <f t="shared" si="4"/>
        <v>434</v>
      </c>
      <c r="N19" s="32">
        <f t="shared" si="11"/>
        <v>0.37468935767002026</v>
      </c>
      <c r="O19" s="32">
        <f t="shared" si="0"/>
        <v>0.27736355481199454</v>
      </c>
      <c r="P19" s="33">
        <f t="shared" si="12"/>
        <v>0.3233906185907558</v>
      </c>
      <c r="Q19" s="41"/>
      <c r="R19" s="57">
        <f t="shared" si="8"/>
        <v>87.98025002651795</v>
      </c>
      <c r="S19" s="57">
        <f t="shared" si="9"/>
        <v>64.369277814859117</v>
      </c>
      <c r="T19" s="57">
        <f t="shared" si="10"/>
        <v>75.466434754338763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37100.179446762922</v>
      </c>
      <c r="F20" s="55">
        <v>37806.155279115825</v>
      </c>
      <c r="G20" s="56">
        <f t="shared" si="2"/>
        <v>74906.334725878754</v>
      </c>
      <c r="H20" s="55">
        <v>248</v>
      </c>
      <c r="I20" s="55">
        <v>282</v>
      </c>
      <c r="J20" s="56">
        <f t="shared" si="3"/>
        <v>530</v>
      </c>
      <c r="K20" s="55">
        <v>219</v>
      </c>
      <c r="L20" s="55">
        <v>221</v>
      </c>
      <c r="M20" s="56">
        <f t="shared" si="4"/>
        <v>440</v>
      </c>
      <c r="N20" s="32">
        <f t="shared" si="11"/>
        <v>0.34390229372231113</v>
      </c>
      <c r="O20" s="32">
        <f t="shared" si="0"/>
        <v>0.32670372691942468</v>
      </c>
      <c r="P20" s="33">
        <f t="shared" si="12"/>
        <v>0.33500149698514647</v>
      </c>
      <c r="Q20" s="41"/>
      <c r="R20" s="57">
        <f t="shared" si="8"/>
        <v>79.443639072297472</v>
      </c>
      <c r="S20" s="57">
        <f t="shared" si="9"/>
        <v>75.161342503212381</v>
      </c>
      <c r="T20" s="57">
        <f t="shared" si="10"/>
        <v>77.223025490596655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34550.854853030949</v>
      </c>
      <c r="F21" s="55">
        <v>37599.716185544079</v>
      </c>
      <c r="G21" s="56">
        <f t="shared" si="2"/>
        <v>72150.571038575028</v>
      </c>
      <c r="H21" s="55">
        <v>250</v>
      </c>
      <c r="I21" s="55">
        <v>283</v>
      </c>
      <c r="J21" s="56">
        <f t="shared" si="3"/>
        <v>533</v>
      </c>
      <c r="K21" s="55">
        <v>221</v>
      </c>
      <c r="L21" s="55">
        <v>217</v>
      </c>
      <c r="M21" s="56">
        <f t="shared" si="4"/>
        <v>438</v>
      </c>
      <c r="N21" s="32">
        <f t="shared" si="11"/>
        <v>0.31753965565979475</v>
      </c>
      <c r="O21" s="32">
        <f t="shared" si="0"/>
        <v>0.32711334376343332</v>
      </c>
      <c r="P21" s="33">
        <f t="shared" si="12"/>
        <v>0.32245777038227602</v>
      </c>
      <c r="Q21" s="41"/>
      <c r="R21" s="57">
        <f t="shared" si="8"/>
        <v>73.356379730426639</v>
      </c>
      <c r="S21" s="57">
        <f t="shared" si="9"/>
        <v>75.199432371088164</v>
      </c>
      <c r="T21" s="57">
        <f t="shared" si="10"/>
        <v>74.305428464031948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32329.357804542185</v>
      </c>
      <c r="F22" s="55">
        <v>35417.805192698448</v>
      </c>
      <c r="G22" s="56">
        <f t="shared" si="2"/>
        <v>67747.162997240637</v>
      </c>
      <c r="H22" s="55">
        <v>246</v>
      </c>
      <c r="I22" s="55">
        <v>283</v>
      </c>
      <c r="J22" s="56">
        <f t="shared" si="3"/>
        <v>529</v>
      </c>
      <c r="K22" s="55">
        <v>223</v>
      </c>
      <c r="L22" s="55">
        <v>203</v>
      </c>
      <c r="M22" s="56">
        <f t="shared" si="4"/>
        <v>426</v>
      </c>
      <c r="N22" s="32">
        <f t="shared" si="11"/>
        <v>0.29813129661141818</v>
      </c>
      <c r="O22" s="32">
        <f t="shared" si="0"/>
        <v>0.31772826532849907</v>
      </c>
      <c r="P22" s="33">
        <f t="shared" si="12"/>
        <v>0.30806487593783255</v>
      </c>
      <c r="Q22" s="41"/>
      <c r="R22" s="57">
        <f t="shared" si="8"/>
        <v>68.932532632286112</v>
      </c>
      <c r="S22" s="57">
        <f t="shared" si="9"/>
        <v>72.876142371807504</v>
      </c>
      <c r="T22" s="57">
        <f t="shared" si="10"/>
        <v>70.939437693445697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27791.059829059042</v>
      </c>
      <c r="F23" s="55">
        <v>30340.514656051335</v>
      </c>
      <c r="G23" s="56">
        <f t="shared" si="2"/>
        <v>58131.574485110381</v>
      </c>
      <c r="H23" s="55">
        <v>254</v>
      </c>
      <c r="I23" s="55">
        <v>284</v>
      </c>
      <c r="J23" s="56">
        <f t="shared" si="3"/>
        <v>538</v>
      </c>
      <c r="K23" s="55">
        <v>225</v>
      </c>
      <c r="L23" s="55">
        <v>202</v>
      </c>
      <c r="M23" s="56">
        <f t="shared" si="4"/>
        <v>427</v>
      </c>
      <c r="N23" s="32">
        <f t="shared" si="11"/>
        <v>0.25113008592730285</v>
      </c>
      <c r="O23" s="32">
        <f t="shared" si="0"/>
        <v>0.27225874601625388</v>
      </c>
      <c r="P23" s="33">
        <f t="shared" si="12"/>
        <v>0.26173132624856094</v>
      </c>
      <c r="Q23" s="41"/>
      <c r="R23" s="57">
        <f t="shared" si="8"/>
        <v>58.018914048139962</v>
      </c>
      <c r="S23" s="57">
        <f t="shared" si="9"/>
        <v>62.429042502163242</v>
      </c>
      <c r="T23" s="57">
        <f t="shared" si="10"/>
        <v>60.239973559699877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25686.685627246436</v>
      </c>
      <c r="F24" s="55">
        <v>28148.687424259271</v>
      </c>
      <c r="G24" s="56">
        <f t="shared" si="2"/>
        <v>53835.37305150571</v>
      </c>
      <c r="H24" s="55">
        <v>267</v>
      </c>
      <c r="I24" s="55">
        <v>282</v>
      </c>
      <c r="J24" s="56">
        <f t="shared" si="3"/>
        <v>549</v>
      </c>
      <c r="K24" s="55">
        <v>220</v>
      </c>
      <c r="L24" s="55">
        <v>202</v>
      </c>
      <c r="M24" s="56">
        <f t="shared" si="4"/>
        <v>422</v>
      </c>
      <c r="N24" s="32">
        <f t="shared" si="11"/>
        <v>0.22887131680132614</v>
      </c>
      <c r="O24" s="32">
        <f t="shared" si="0"/>
        <v>0.2535735030291445</v>
      </c>
      <c r="P24" s="33">
        <f t="shared" si="12"/>
        <v>0.24115469025042874</v>
      </c>
      <c r="Q24" s="41"/>
      <c r="R24" s="57">
        <f t="shared" si="8"/>
        <v>52.744734347528613</v>
      </c>
      <c r="S24" s="57">
        <f t="shared" si="9"/>
        <v>58.158445091444776</v>
      </c>
      <c r="T24" s="57">
        <f t="shared" si="10"/>
        <v>55.443226623589815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25037.135351630288</v>
      </c>
      <c r="F25" s="55">
        <v>26295.949597798011</v>
      </c>
      <c r="G25" s="56">
        <f t="shared" si="2"/>
        <v>51333.084949428303</v>
      </c>
      <c r="H25" s="55">
        <v>269</v>
      </c>
      <c r="I25" s="55">
        <v>279</v>
      </c>
      <c r="J25" s="56">
        <f t="shared" si="3"/>
        <v>548</v>
      </c>
      <c r="K25" s="55">
        <v>228</v>
      </c>
      <c r="L25" s="55">
        <v>202</v>
      </c>
      <c r="M25" s="56">
        <f t="shared" si="4"/>
        <v>430</v>
      </c>
      <c r="N25" s="32">
        <f t="shared" si="11"/>
        <v>0.21838266129047421</v>
      </c>
      <c r="O25" s="32">
        <f t="shared" si="0"/>
        <v>0.23827428051647345</v>
      </c>
      <c r="P25" s="33">
        <f t="shared" si="12"/>
        <v>0.22813893261318843</v>
      </c>
      <c r="Q25" s="41"/>
      <c r="R25" s="57">
        <f t="shared" si="8"/>
        <v>50.376529882555914</v>
      </c>
      <c r="S25" s="57">
        <f t="shared" si="9"/>
        <v>54.66933388315595</v>
      </c>
      <c r="T25" s="57">
        <f t="shared" si="10"/>
        <v>52.487816921705829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23560.88270584694</v>
      </c>
      <c r="F26" s="55">
        <v>24321.52711081535</v>
      </c>
      <c r="G26" s="56">
        <f t="shared" si="2"/>
        <v>47882.409816662286</v>
      </c>
      <c r="H26" s="55">
        <v>277</v>
      </c>
      <c r="I26" s="55">
        <v>280</v>
      </c>
      <c r="J26" s="56">
        <f t="shared" si="3"/>
        <v>557</v>
      </c>
      <c r="K26" s="55">
        <v>218</v>
      </c>
      <c r="L26" s="55">
        <v>202</v>
      </c>
      <c r="M26" s="56">
        <f t="shared" si="4"/>
        <v>420</v>
      </c>
      <c r="N26" s="32">
        <f t="shared" si="11"/>
        <v>0.20686312693902278</v>
      </c>
      <c r="O26" s="32">
        <f t="shared" si="0"/>
        <v>0.21995303782751546</v>
      </c>
      <c r="P26" s="33">
        <f t="shared" si="12"/>
        <v>0.21331128076848019</v>
      </c>
      <c r="Q26" s="41"/>
      <c r="R26" s="57">
        <f t="shared" si="8"/>
        <v>47.597742840094824</v>
      </c>
      <c r="S26" s="57">
        <f t="shared" si="9"/>
        <v>50.459599814969607</v>
      </c>
      <c r="T26" s="57">
        <f t="shared" si="10"/>
        <v>49.009631337423016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18331.563575998916</v>
      </c>
      <c r="F27" s="55">
        <v>24187.241113486751</v>
      </c>
      <c r="G27" s="56">
        <f t="shared" si="2"/>
        <v>42518.804689485667</v>
      </c>
      <c r="H27" s="55">
        <v>293</v>
      </c>
      <c r="I27" s="55">
        <v>283</v>
      </c>
      <c r="J27" s="56">
        <f t="shared" si="3"/>
        <v>576</v>
      </c>
      <c r="K27" s="55">
        <v>203</v>
      </c>
      <c r="L27" s="55">
        <v>188</v>
      </c>
      <c r="M27" s="56">
        <f t="shared" si="4"/>
        <v>391</v>
      </c>
      <c r="N27" s="32">
        <f t="shared" si="11"/>
        <v>0.16132395430863591</v>
      </c>
      <c r="O27" s="32">
        <f t="shared" si="0"/>
        <v>0.22447138905530059</v>
      </c>
      <c r="P27" s="33">
        <f t="shared" si="12"/>
        <v>0.19205906790683006</v>
      </c>
      <c r="Q27" s="41"/>
      <c r="R27" s="57">
        <f t="shared" si="8"/>
        <v>36.958797532255879</v>
      </c>
      <c r="S27" s="57">
        <f t="shared" si="9"/>
        <v>51.352953531819004</v>
      </c>
      <c r="T27" s="57">
        <f t="shared" si="10"/>
        <v>43.969808365548779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8207.3709507269614</v>
      </c>
      <c r="F28" s="55">
        <v>8060.0791740360437</v>
      </c>
      <c r="G28" s="56">
        <f t="shared" si="2"/>
        <v>16267.450124763005</v>
      </c>
      <c r="H28" s="55">
        <v>163</v>
      </c>
      <c r="I28" s="55">
        <v>161</v>
      </c>
      <c r="J28" s="56">
        <f t="shared" si="3"/>
        <v>324</v>
      </c>
      <c r="K28" s="55">
        <v>0</v>
      </c>
      <c r="L28" s="55">
        <v>0</v>
      </c>
      <c r="M28" s="56">
        <f t="shared" si="4"/>
        <v>0</v>
      </c>
      <c r="N28" s="32">
        <f t="shared" si="11"/>
        <v>0.23311096769844811</v>
      </c>
      <c r="O28" s="32">
        <f t="shared" si="0"/>
        <v>0.23177131280296881</v>
      </c>
      <c r="P28" s="33">
        <f t="shared" si="12"/>
        <v>0.23244527498804018</v>
      </c>
      <c r="Q28" s="41"/>
      <c r="R28" s="57">
        <f t="shared" si="8"/>
        <v>50.351969022864793</v>
      </c>
      <c r="S28" s="57">
        <f t="shared" si="9"/>
        <v>50.062603565441265</v>
      </c>
      <c r="T28" s="57">
        <f t="shared" si="10"/>
        <v>50.208179397416686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8366.1619132560245</v>
      </c>
      <c r="F29" s="55">
        <v>7491.8110990172399</v>
      </c>
      <c r="G29" s="56">
        <f t="shared" si="2"/>
        <v>15857.973012273265</v>
      </c>
      <c r="H29" s="55">
        <v>158</v>
      </c>
      <c r="I29" s="55">
        <v>160</v>
      </c>
      <c r="J29" s="56">
        <f t="shared" si="3"/>
        <v>318</v>
      </c>
      <c r="K29" s="55">
        <v>0</v>
      </c>
      <c r="L29" s="55">
        <v>0</v>
      </c>
      <c r="M29" s="56">
        <f t="shared" si="4"/>
        <v>0</v>
      </c>
      <c r="N29" s="32">
        <f t="shared" si="11"/>
        <v>0.24514070303727217</v>
      </c>
      <c r="O29" s="32">
        <f t="shared" si="0"/>
        <v>0.21677694152248958</v>
      </c>
      <c r="P29" s="33">
        <f t="shared" si="12"/>
        <v>0.23086962806128095</v>
      </c>
      <c r="Q29" s="41"/>
      <c r="R29" s="57">
        <f t="shared" si="8"/>
        <v>52.950391856050786</v>
      </c>
      <c r="S29" s="57">
        <f t="shared" si="9"/>
        <v>46.823819368857748</v>
      </c>
      <c r="T29" s="57">
        <f t="shared" si="10"/>
        <v>49.867839661236687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8004.4298023330966</v>
      </c>
      <c r="F30" s="55">
        <v>7447.1860634091809</v>
      </c>
      <c r="G30" s="56">
        <f t="shared" si="2"/>
        <v>15451.615865742278</v>
      </c>
      <c r="H30" s="55">
        <v>180</v>
      </c>
      <c r="I30" s="55">
        <v>166</v>
      </c>
      <c r="J30" s="56">
        <f t="shared" si="3"/>
        <v>346</v>
      </c>
      <c r="K30" s="55">
        <v>0</v>
      </c>
      <c r="L30" s="55">
        <v>0</v>
      </c>
      <c r="M30" s="56">
        <f t="shared" si="4"/>
        <v>0</v>
      </c>
      <c r="N30" s="32">
        <f t="shared" si="11"/>
        <v>0.20587525211762081</v>
      </c>
      <c r="O30" s="32">
        <f t="shared" si="0"/>
        <v>0.20769706781038547</v>
      </c>
      <c r="P30" s="33">
        <f t="shared" si="12"/>
        <v>0.20674930242108594</v>
      </c>
      <c r="Q30" s="41"/>
      <c r="R30" s="57">
        <f t="shared" si="8"/>
        <v>44.469054457406095</v>
      </c>
      <c r="S30" s="57">
        <f t="shared" si="9"/>
        <v>44.862566647043259</v>
      </c>
      <c r="T30" s="57">
        <f t="shared" si="10"/>
        <v>44.657849322954561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7535.216228632873</v>
      </c>
      <c r="F31" s="55">
        <v>6705.7828208359251</v>
      </c>
      <c r="G31" s="56">
        <f t="shared" si="2"/>
        <v>14240.999049468799</v>
      </c>
      <c r="H31" s="55">
        <v>180</v>
      </c>
      <c r="I31" s="55">
        <v>164</v>
      </c>
      <c r="J31" s="56">
        <f t="shared" si="3"/>
        <v>344</v>
      </c>
      <c r="K31" s="55">
        <v>0</v>
      </c>
      <c r="L31" s="55">
        <v>0</v>
      </c>
      <c r="M31" s="56">
        <f t="shared" si="4"/>
        <v>0</v>
      </c>
      <c r="N31" s="32">
        <f t="shared" si="11"/>
        <v>0.19380700176524879</v>
      </c>
      <c r="O31" s="32">
        <f t="shared" si="0"/>
        <v>0.18930055388538633</v>
      </c>
      <c r="P31" s="33">
        <f t="shared" si="12"/>
        <v>0.19165857893880275</v>
      </c>
      <c r="Q31" s="41"/>
      <c r="R31" s="57">
        <f t="shared" si="8"/>
        <v>41.862312381293741</v>
      </c>
      <c r="S31" s="57">
        <f t="shared" si="9"/>
        <v>40.888919639243447</v>
      </c>
      <c r="T31" s="57">
        <f t="shared" si="10"/>
        <v>41.398253050781392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7435.185446026283</v>
      </c>
      <c r="F32" s="55">
        <v>6463.0825570526395</v>
      </c>
      <c r="G32" s="56">
        <f t="shared" si="2"/>
        <v>13898.268003078923</v>
      </c>
      <c r="H32" s="55">
        <v>182</v>
      </c>
      <c r="I32" s="55">
        <v>161</v>
      </c>
      <c r="J32" s="56">
        <f t="shared" si="3"/>
        <v>343</v>
      </c>
      <c r="K32" s="55">
        <v>0</v>
      </c>
      <c r="L32" s="55">
        <v>0</v>
      </c>
      <c r="M32" s="56">
        <f t="shared" si="4"/>
        <v>0</v>
      </c>
      <c r="N32" s="32">
        <f t="shared" si="11"/>
        <v>0.18913271891601249</v>
      </c>
      <c r="O32" s="32">
        <f t="shared" si="0"/>
        <v>0.18584893481287784</v>
      </c>
      <c r="P32" s="33">
        <f t="shared" si="12"/>
        <v>0.18759135086760237</v>
      </c>
      <c r="Q32" s="41"/>
      <c r="R32" s="57">
        <f t="shared" si="8"/>
        <v>40.852667285858701</v>
      </c>
      <c r="S32" s="57">
        <f t="shared" si="9"/>
        <v>40.143369919581609</v>
      </c>
      <c r="T32" s="57">
        <f t="shared" si="10"/>
        <v>40.519731787402108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5741.3557590292385</v>
      </c>
      <c r="F33" s="55">
        <v>4726.7678135598417</v>
      </c>
      <c r="G33" s="56">
        <f t="shared" si="2"/>
        <v>10468.12357258908</v>
      </c>
      <c r="H33" s="55">
        <v>183</v>
      </c>
      <c r="I33" s="55">
        <v>161</v>
      </c>
      <c r="J33" s="56">
        <f t="shared" si="3"/>
        <v>344</v>
      </c>
      <c r="K33" s="55">
        <v>0</v>
      </c>
      <c r="L33" s="55">
        <v>0</v>
      </c>
      <c r="M33" s="56">
        <f t="shared" si="4"/>
        <v>0</v>
      </c>
      <c r="N33" s="32">
        <f t="shared" si="11"/>
        <v>0.14524781823085506</v>
      </c>
      <c r="O33" s="32">
        <f t="shared" si="0"/>
        <v>0.13592039951575344</v>
      </c>
      <c r="P33" s="33">
        <f t="shared" si="12"/>
        <v>0.14088236935547319</v>
      </c>
      <c r="Q33" s="41"/>
      <c r="R33" s="57">
        <f t="shared" si="8"/>
        <v>31.373528737864692</v>
      </c>
      <c r="S33" s="57">
        <f t="shared" si="9"/>
        <v>29.358806295402744</v>
      </c>
      <c r="T33" s="57">
        <f t="shared" si="10"/>
        <v>30.430591780782208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2982.8842594006892</v>
      </c>
      <c r="F34" s="55">
        <v>3141.7840105214268</v>
      </c>
      <c r="G34" s="56">
        <f t="shared" si="2"/>
        <v>6124.6682699221165</v>
      </c>
      <c r="H34" s="55">
        <v>168</v>
      </c>
      <c r="I34" s="55">
        <v>161</v>
      </c>
      <c r="J34" s="56">
        <f t="shared" si="3"/>
        <v>329</v>
      </c>
      <c r="K34" s="55">
        <v>0</v>
      </c>
      <c r="L34" s="55">
        <v>0</v>
      </c>
      <c r="M34" s="56">
        <f t="shared" si="4"/>
        <v>0</v>
      </c>
      <c r="N34" s="32">
        <f t="shared" si="11"/>
        <v>8.2200293744507533E-2</v>
      </c>
      <c r="O34" s="32">
        <f t="shared" si="0"/>
        <v>9.0343455559047242E-2</v>
      </c>
      <c r="P34" s="33">
        <f t="shared" si="12"/>
        <v>8.6185245270771649E-2</v>
      </c>
      <c r="Q34" s="41"/>
      <c r="R34" s="57">
        <f t="shared" si="8"/>
        <v>17.755263448813626</v>
      </c>
      <c r="S34" s="57">
        <f t="shared" si="9"/>
        <v>19.514186400754205</v>
      </c>
      <c r="T34" s="57">
        <f t="shared" si="10"/>
        <v>18.616012978486676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1448.0806280755457</v>
      </c>
      <c r="F35" s="55">
        <v>1735.0189771741138</v>
      </c>
      <c r="G35" s="56">
        <f t="shared" si="2"/>
        <v>3183.0996052496594</v>
      </c>
      <c r="H35" s="55">
        <v>170</v>
      </c>
      <c r="I35" s="55">
        <v>166</v>
      </c>
      <c r="J35" s="56">
        <f t="shared" si="3"/>
        <v>336</v>
      </c>
      <c r="K35" s="55">
        <v>0</v>
      </c>
      <c r="L35" s="55">
        <v>0</v>
      </c>
      <c r="M35" s="56">
        <f t="shared" si="4"/>
        <v>0</v>
      </c>
      <c r="N35" s="32">
        <f t="shared" si="11"/>
        <v>3.9435746951948417E-2</v>
      </c>
      <c r="O35" s="32">
        <f t="shared" si="0"/>
        <v>4.8388525690933562E-2</v>
      </c>
      <c r="P35" s="33">
        <f t="shared" si="12"/>
        <v>4.3858845971804172E-2</v>
      </c>
      <c r="Q35" s="41"/>
      <c r="R35" s="57">
        <f t="shared" si="8"/>
        <v>8.5181213416208568</v>
      </c>
      <c r="S35" s="57">
        <f t="shared" si="9"/>
        <v>10.45192154924165</v>
      </c>
      <c r="T35" s="57">
        <f t="shared" si="10"/>
        <v>9.4735107299096999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342.69035307089638</v>
      </c>
      <c r="F36" s="60">
        <v>251.99999999927832</v>
      </c>
      <c r="G36" s="61">
        <f t="shared" si="2"/>
        <v>594.69035307017475</v>
      </c>
      <c r="H36" s="60">
        <v>167</v>
      </c>
      <c r="I36" s="60">
        <v>151</v>
      </c>
      <c r="J36" s="61">
        <f t="shared" si="3"/>
        <v>318</v>
      </c>
      <c r="K36" s="60">
        <v>0</v>
      </c>
      <c r="L36" s="60">
        <v>0</v>
      </c>
      <c r="M36" s="61">
        <f t="shared" si="4"/>
        <v>0</v>
      </c>
      <c r="N36" s="34">
        <f t="shared" si="11"/>
        <v>9.5001761219476715E-3</v>
      </c>
      <c r="O36" s="34">
        <f t="shared" si="0"/>
        <v>7.7262693156511623E-3</v>
      </c>
      <c r="P36" s="35">
        <f t="shared" si="12"/>
        <v>8.6578493051213418E-3</v>
      </c>
      <c r="Q36" s="41"/>
      <c r="R36" s="57">
        <f t="shared" si="8"/>
        <v>2.0520380423406968</v>
      </c>
      <c r="S36" s="57">
        <f t="shared" si="9"/>
        <v>1.668874172180651</v>
      </c>
      <c r="T36" s="57">
        <f t="shared" si="10"/>
        <v>1.8700954499062099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7165.4573441396915</v>
      </c>
      <c r="F37" s="55">
        <v>10342.421556564572</v>
      </c>
      <c r="G37" s="64">
        <f t="shared" si="2"/>
        <v>17507.878900704265</v>
      </c>
      <c r="H37" s="63">
        <v>88</v>
      </c>
      <c r="I37" s="63">
        <v>84</v>
      </c>
      <c r="J37" s="64">
        <f t="shared" si="3"/>
        <v>172</v>
      </c>
      <c r="K37" s="63">
        <v>121</v>
      </c>
      <c r="L37" s="63">
        <v>97</v>
      </c>
      <c r="M37" s="64">
        <f t="shared" si="4"/>
        <v>218</v>
      </c>
      <c r="N37" s="30">
        <f t="shared" si="11"/>
        <v>0.14618608911660869</v>
      </c>
      <c r="O37" s="30">
        <f t="shared" si="0"/>
        <v>0.24508107953944483</v>
      </c>
      <c r="P37" s="31">
        <f t="shared" si="12"/>
        <v>0.19193868291422847</v>
      </c>
      <c r="Q37" s="41"/>
      <c r="R37" s="57">
        <f t="shared" si="8"/>
        <v>34.284484900189909</v>
      </c>
      <c r="S37" s="57">
        <f t="shared" si="9"/>
        <v>57.14045058875454</v>
      </c>
      <c r="T37" s="57">
        <f t="shared" si="10"/>
        <v>44.891997181292986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6858.658361205351</v>
      </c>
      <c r="F38" s="55">
        <v>9973.8973112979584</v>
      </c>
      <c r="G38" s="56">
        <f t="shared" si="2"/>
        <v>16832.555672503309</v>
      </c>
      <c r="H38" s="55">
        <v>94</v>
      </c>
      <c r="I38" s="55">
        <v>84</v>
      </c>
      <c r="J38" s="56">
        <f t="shared" si="3"/>
        <v>178</v>
      </c>
      <c r="K38" s="55">
        <v>123</v>
      </c>
      <c r="L38" s="55">
        <v>84</v>
      </c>
      <c r="M38" s="56">
        <f t="shared" si="4"/>
        <v>207</v>
      </c>
      <c r="N38" s="32">
        <f t="shared" si="11"/>
        <v>0.13499170133060445</v>
      </c>
      <c r="O38" s="32">
        <f t="shared" si="0"/>
        <v>0.25589843265850676</v>
      </c>
      <c r="P38" s="33">
        <f t="shared" si="12"/>
        <v>0.1874783443876783</v>
      </c>
      <c r="Q38" s="41"/>
      <c r="R38" s="57">
        <f t="shared" si="8"/>
        <v>31.606720558550006</v>
      </c>
      <c r="S38" s="57">
        <f t="shared" si="9"/>
        <v>59.368436376773559</v>
      </c>
      <c r="T38" s="57">
        <f t="shared" si="10"/>
        <v>43.720923824683922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6670.2894433865804</v>
      </c>
      <c r="F39" s="55">
        <v>9757.5084802753227</v>
      </c>
      <c r="G39" s="56">
        <f t="shared" si="2"/>
        <v>16427.797923661903</v>
      </c>
      <c r="H39" s="55">
        <v>95</v>
      </c>
      <c r="I39" s="55">
        <v>84</v>
      </c>
      <c r="J39" s="56">
        <f t="shared" si="3"/>
        <v>179</v>
      </c>
      <c r="K39" s="55">
        <v>126</v>
      </c>
      <c r="L39" s="55">
        <v>85</v>
      </c>
      <c r="M39" s="56">
        <f t="shared" si="4"/>
        <v>211</v>
      </c>
      <c r="N39" s="32">
        <f t="shared" si="11"/>
        <v>0.12884966472312201</v>
      </c>
      <c r="O39" s="32">
        <f t="shared" si="0"/>
        <v>0.24876372833661337</v>
      </c>
      <c r="P39" s="33">
        <f t="shared" si="12"/>
        <v>0.18054112365550712</v>
      </c>
      <c r="Q39" s="41"/>
      <c r="R39" s="57">
        <f t="shared" si="8"/>
        <v>30.182305173694935</v>
      </c>
      <c r="S39" s="57">
        <f t="shared" si="9"/>
        <v>57.736736569676467</v>
      </c>
      <c r="T39" s="57">
        <f t="shared" si="10"/>
        <v>42.122558778620267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6568.7555204487799</v>
      </c>
      <c r="F40" s="55">
        <v>9617.6023128235011</v>
      </c>
      <c r="G40" s="56">
        <f t="shared" si="2"/>
        <v>16186.357833272281</v>
      </c>
      <c r="H40" s="55">
        <v>95</v>
      </c>
      <c r="I40" s="55">
        <v>81</v>
      </c>
      <c r="J40" s="56">
        <f t="shared" si="3"/>
        <v>176</v>
      </c>
      <c r="K40" s="55">
        <v>132</v>
      </c>
      <c r="L40" s="55">
        <v>85</v>
      </c>
      <c r="M40" s="56">
        <f t="shared" si="4"/>
        <v>217</v>
      </c>
      <c r="N40" s="32">
        <f t="shared" si="11"/>
        <v>0.12334301337781245</v>
      </c>
      <c r="O40" s="32">
        <f t="shared" si="0"/>
        <v>0.24931569662026912</v>
      </c>
      <c r="P40" s="33">
        <f t="shared" si="12"/>
        <v>0.17626053917231771</v>
      </c>
      <c r="Q40" s="41"/>
      <c r="R40" s="57">
        <f t="shared" si="8"/>
        <v>28.937248988761144</v>
      </c>
      <c r="S40" s="57">
        <f t="shared" si="9"/>
        <v>57.937363330262052</v>
      </c>
      <c r="T40" s="57">
        <f t="shared" si="10"/>
        <v>41.186661153364582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6525.5279990241124</v>
      </c>
      <c r="F41" s="55">
        <v>9470.8275752095742</v>
      </c>
      <c r="G41" s="56">
        <f t="shared" si="2"/>
        <v>15996.355574233687</v>
      </c>
      <c r="H41" s="55">
        <v>95</v>
      </c>
      <c r="I41" s="55">
        <v>84</v>
      </c>
      <c r="J41" s="56">
        <f t="shared" si="3"/>
        <v>179</v>
      </c>
      <c r="K41" s="55">
        <v>140</v>
      </c>
      <c r="L41" s="55">
        <v>85</v>
      </c>
      <c r="M41" s="56">
        <f t="shared" si="4"/>
        <v>225</v>
      </c>
      <c r="N41" s="32">
        <f t="shared" si="11"/>
        <v>0.11813048513801797</v>
      </c>
      <c r="O41" s="32">
        <f t="shared" si="0"/>
        <v>0.24145491472592226</v>
      </c>
      <c r="P41" s="33">
        <f t="shared" si="12"/>
        <v>0.16933811371775159</v>
      </c>
      <c r="Q41" s="41"/>
      <c r="R41" s="57">
        <f t="shared" si="8"/>
        <v>27.768204251166434</v>
      </c>
      <c r="S41" s="57">
        <f t="shared" si="9"/>
        <v>56.040399853311087</v>
      </c>
      <c r="T41" s="57">
        <f t="shared" si="10"/>
        <v>39.594939540182395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4431.6013424862276</v>
      </c>
      <c r="F42" s="55">
        <v>6689.63263465001</v>
      </c>
      <c r="G42" s="56">
        <f t="shared" si="2"/>
        <v>11121.233977136239</v>
      </c>
      <c r="H42" s="55">
        <v>0</v>
      </c>
      <c r="I42" s="55">
        <v>0</v>
      </c>
      <c r="J42" s="56">
        <f t="shared" si="3"/>
        <v>0</v>
      </c>
      <c r="K42" s="55">
        <v>140</v>
      </c>
      <c r="L42" s="55">
        <v>85</v>
      </c>
      <c r="M42" s="56">
        <f t="shared" si="4"/>
        <v>225</v>
      </c>
      <c r="N42" s="32">
        <f t="shared" si="11"/>
        <v>0.12763828751400424</v>
      </c>
      <c r="O42" s="32">
        <f t="shared" si="0"/>
        <v>0.31734500164373863</v>
      </c>
      <c r="P42" s="33">
        <f t="shared" si="12"/>
        <v>0.19930526840745946</v>
      </c>
      <c r="Q42" s="41"/>
      <c r="R42" s="57">
        <f t="shared" si="8"/>
        <v>31.654295303473056</v>
      </c>
      <c r="S42" s="57">
        <f t="shared" si="9"/>
        <v>78.701560407647179</v>
      </c>
      <c r="T42" s="57">
        <f t="shared" si="10"/>
        <v>49.427706565049952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4069.5542839387322</v>
      </c>
      <c r="F43" s="55">
        <v>5857.6561668154291</v>
      </c>
      <c r="G43" s="56">
        <f t="shared" si="2"/>
        <v>9927.2104507541608</v>
      </c>
      <c r="H43" s="55">
        <v>0</v>
      </c>
      <c r="I43" s="55">
        <v>0</v>
      </c>
      <c r="J43" s="56">
        <f t="shared" si="3"/>
        <v>0</v>
      </c>
      <c r="K43" s="55">
        <v>140</v>
      </c>
      <c r="L43" s="55">
        <v>85</v>
      </c>
      <c r="M43" s="56">
        <f t="shared" si="4"/>
        <v>225</v>
      </c>
      <c r="N43" s="32">
        <f t="shared" si="11"/>
        <v>0.11721066485998653</v>
      </c>
      <c r="O43" s="32">
        <f t="shared" si="0"/>
        <v>0.27787742726828413</v>
      </c>
      <c r="P43" s="33">
        <f t="shared" si="12"/>
        <v>0.17790699732534337</v>
      </c>
      <c r="Q43" s="41"/>
      <c r="R43" s="57">
        <f t="shared" si="8"/>
        <v>29.068244885276659</v>
      </c>
      <c r="S43" s="57">
        <f t="shared" si="9"/>
        <v>68.913601962534457</v>
      </c>
      <c r="T43" s="57">
        <f t="shared" si="10"/>
        <v>44.120935336685157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3975.925156415075</v>
      </c>
      <c r="F44" s="55">
        <v>5604.7134272819576</v>
      </c>
      <c r="G44" s="56">
        <f t="shared" si="2"/>
        <v>9580.638583697033</v>
      </c>
      <c r="H44" s="55">
        <v>0</v>
      </c>
      <c r="I44" s="55">
        <v>0</v>
      </c>
      <c r="J44" s="56">
        <f t="shared" si="3"/>
        <v>0</v>
      </c>
      <c r="K44" s="55">
        <v>140</v>
      </c>
      <c r="L44" s="55">
        <v>85</v>
      </c>
      <c r="M44" s="56">
        <f t="shared" si="4"/>
        <v>225</v>
      </c>
      <c r="N44" s="32">
        <f t="shared" si="11"/>
        <v>0.1145139733990517</v>
      </c>
      <c r="O44" s="32">
        <f t="shared" si="0"/>
        <v>0.2658782460759942</v>
      </c>
      <c r="P44" s="33">
        <f t="shared" si="12"/>
        <v>0.17169603196589664</v>
      </c>
      <c r="Q44" s="41"/>
      <c r="R44" s="57">
        <f t="shared" si="8"/>
        <v>28.399465402964822</v>
      </c>
      <c r="S44" s="57">
        <f t="shared" si="9"/>
        <v>65.937805026846561</v>
      </c>
      <c r="T44" s="57">
        <f t="shared" si="10"/>
        <v>42.580615927542368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3894.7956579220295</v>
      </c>
      <c r="F45" s="55">
        <v>5431.6082917883459</v>
      </c>
      <c r="G45" s="56">
        <f t="shared" si="2"/>
        <v>9326.4039497103749</v>
      </c>
      <c r="H45" s="55">
        <v>0</v>
      </c>
      <c r="I45" s="55">
        <v>0</v>
      </c>
      <c r="J45" s="56">
        <f t="shared" si="3"/>
        <v>0</v>
      </c>
      <c r="K45" s="55">
        <v>141</v>
      </c>
      <c r="L45" s="55">
        <v>88</v>
      </c>
      <c r="M45" s="56">
        <f t="shared" si="4"/>
        <v>229</v>
      </c>
      <c r="N45" s="32">
        <f t="shared" si="11"/>
        <v>0.11138171064750714</v>
      </c>
      <c r="O45" s="32">
        <f t="shared" si="0"/>
        <v>0.24888234474836629</v>
      </c>
      <c r="P45" s="33">
        <f t="shared" si="12"/>
        <v>0.16422038226705127</v>
      </c>
      <c r="Q45" s="41"/>
      <c r="R45" s="57">
        <f t="shared" si="8"/>
        <v>27.62266424058177</v>
      </c>
      <c r="S45" s="57">
        <f t="shared" si="9"/>
        <v>61.722821497594843</v>
      </c>
      <c r="T45" s="57">
        <f t="shared" si="10"/>
        <v>40.726654802228708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3892.3378088389404</v>
      </c>
      <c r="F46" s="55">
        <v>5372.4941445102213</v>
      </c>
      <c r="G46" s="56">
        <f t="shared" si="2"/>
        <v>9264.8319533491613</v>
      </c>
      <c r="H46" s="55">
        <v>0</v>
      </c>
      <c r="I46" s="55">
        <v>0</v>
      </c>
      <c r="J46" s="56">
        <f t="shared" si="3"/>
        <v>0</v>
      </c>
      <c r="K46" s="55">
        <v>141</v>
      </c>
      <c r="L46" s="55">
        <v>86</v>
      </c>
      <c r="M46" s="56">
        <f t="shared" si="4"/>
        <v>227</v>
      </c>
      <c r="N46" s="32">
        <f t="shared" si="11"/>
        <v>0.11131142212419756</v>
      </c>
      <c r="O46" s="32">
        <f t="shared" si="0"/>
        <v>0.25189863768333748</v>
      </c>
      <c r="P46" s="33">
        <f t="shared" si="12"/>
        <v>0.16457353903206554</v>
      </c>
      <c r="Q46" s="41"/>
      <c r="R46" s="57">
        <f t="shared" si="8"/>
        <v>27.605232686800996</v>
      </c>
      <c r="S46" s="57">
        <f t="shared" si="9"/>
        <v>62.470862145467692</v>
      </c>
      <c r="T46" s="57">
        <f t="shared" si="10"/>
        <v>40.814237679952249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3915.8023906246485</v>
      </c>
      <c r="F47" s="55">
        <v>5354.407494219603</v>
      </c>
      <c r="G47" s="56">
        <f t="shared" si="2"/>
        <v>9270.2098848442511</v>
      </c>
      <c r="H47" s="55">
        <v>0</v>
      </c>
      <c r="I47" s="55">
        <v>0</v>
      </c>
      <c r="J47" s="56">
        <f t="shared" si="3"/>
        <v>0</v>
      </c>
      <c r="K47" s="55">
        <v>141</v>
      </c>
      <c r="L47" s="55">
        <v>86</v>
      </c>
      <c r="M47" s="56">
        <f t="shared" si="4"/>
        <v>227</v>
      </c>
      <c r="N47" s="32">
        <f t="shared" si="11"/>
        <v>0.11198245225991331</v>
      </c>
      <c r="O47" s="32">
        <f t="shared" si="0"/>
        <v>0.25105061394503014</v>
      </c>
      <c r="P47" s="33">
        <f t="shared" si="12"/>
        <v>0.16466906858114699</v>
      </c>
      <c r="Q47" s="41"/>
      <c r="R47" s="57">
        <f t="shared" si="8"/>
        <v>27.771648160458501</v>
      </c>
      <c r="S47" s="57">
        <f t="shared" si="9"/>
        <v>62.260552258367476</v>
      </c>
      <c r="T47" s="57">
        <f t="shared" si="10"/>
        <v>40.837929008124455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2965.4068688674247</v>
      </c>
      <c r="F48" s="55">
        <v>5357.3386449666123</v>
      </c>
      <c r="G48" s="56">
        <f t="shared" si="2"/>
        <v>8322.7455138340374</v>
      </c>
      <c r="H48" s="55">
        <v>0</v>
      </c>
      <c r="I48" s="55">
        <v>0</v>
      </c>
      <c r="J48" s="56">
        <f t="shared" ref="J48:J58" si="13">+H48+I48</f>
        <v>0</v>
      </c>
      <c r="K48" s="55">
        <v>141</v>
      </c>
      <c r="L48" s="55">
        <v>85</v>
      </c>
      <c r="M48" s="56">
        <f t="shared" ref="M48:M58" si="14">+K48+L48</f>
        <v>226</v>
      </c>
      <c r="N48" s="32">
        <f t="shared" ref="N48" si="15">+E48/(H48*216+K48*248)</f>
        <v>8.4803445117462392E-2</v>
      </c>
      <c r="O48" s="32">
        <f t="shared" ref="O48" si="16">+F48/(I48*216+L48*248)</f>
        <v>0.25414319947659453</v>
      </c>
      <c r="P48" s="33">
        <f t="shared" ref="P48" si="17">+G48/(J48*216+M48*248)</f>
        <v>0.14849317573925988</v>
      </c>
      <c r="Q48" s="41"/>
      <c r="R48" s="57">
        <f t="shared" ref="R48" si="18">+E48/(H48+K48)</f>
        <v>21.031254389130673</v>
      </c>
      <c r="S48" s="57">
        <f t="shared" ref="S48" si="19">+F48/(I48+L48)</f>
        <v>63.027513470195437</v>
      </c>
      <c r="T48" s="57">
        <f t="shared" ref="T48" si="20">+G48/(J48+M48)</f>
        <v>36.826307583336451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2928.6364737435861</v>
      </c>
      <c r="F49" s="55">
        <v>5097.3834685254797</v>
      </c>
      <c r="G49" s="56">
        <f t="shared" si="2"/>
        <v>8026.0199422690657</v>
      </c>
      <c r="H49" s="55">
        <v>0</v>
      </c>
      <c r="I49" s="55">
        <v>0</v>
      </c>
      <c r="J49" s="56">
        <f t="shared" si="13"/>
        <v>0</v>
      </c>
      <c r="K49" s="55">
        <v>141</v>
      </c>
      <c r="L49" s="55">
        <v>85</v>
      </c>
      <c r="M49" s="56">
        <f t="shared" si="14"/>
        <v>226</v>
      </c>
      <c r="N49" s="32">
        <f t="shared" si="11"/>
        <v>8.3751900987862796E-2</v>
      </c>
      <c r="O49" s="32">
        <f t="shared" si="0"/>
        <v>0.24181135998697723</v>
      </c>
      <c r="P49" s="33">
        <f t="shared" si="12"/>
        <v>0.14319904264682176</v>
      </c>
      <c r="Q49" s="41"/>
      <c r="R49" s="57">
        <f t="shared" si="8"/>
        <v>20.770471444989973</v>
      </c>
      <c r="S49" s="57">
        <f t="shared" si="9"/>
        <v>59.969217276770351</v>
      </c>
      <c r="T49" s="57">
        <f t="shared" si="10"/>
        <v>35.513362576411794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2887.7262170513882</v>
      </c>
      <c r="F50" s="55">
        <v>5100.2564801076423</v>
      </c>
      <c r="G50" s="56">
        <f t="shared" si="2"/>
        <v>7987.9826971590301</v>
      </c>
      <c r="H50" s="55">
        <v>0</v>
      </c>
      <c r="I50" s="55">
        <v>0</v>
      </c>
      <c r="J50" s="56">
        <f t="shared" si="13"/>
        <v>0</v>
      </c>
      <c r="K50" s="55">
        <v>141</v>
      </c>
      <c r="L50" s="55">
        <v>85</v>
      </c>
      <c r="M50" s="56">
        <f t="shared" si="14"/>
        <v>226</v>
      </c>
      <c r="N50" s="32">
        <f t="shared" si="11"/>
        <v>8.258196685688024E-2</v>
      </c>
      <c r="O50" s="32">
        <f t="shared" si="0"/>
        <v>0.2419476508589963</v>
      </c>
      <c r="P50" s="33">
        <f t="shared" si="12"/>
        <v>0.14252038783112742</v>
      </c>
      <c r="Q50" s="41"/>
      <c r="R50" s="57">
        <f t="shared" si="8"/>
        <v>20.4803277805063</v>
      </c>
      <c r="S50" s="57">
        <f t="shared" si="9"/>
        <v>60.003017413031088</v>
      </c>
      <c r="T50" s="57">
        <f t="shared" si="10"/>
        <v>35.345056182119599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2836.8276747166265</v>
      </c>
      <c r="F51" s="55">
        <v>4786.3763227599666</v>
      </c>
      <c r="G51" s="56">
        <f t="shared" si="2"/>
        <v>7623.203997476593</v>
      </c>
      <c r="H51" s="55">
        <v>0</v>
      </c>
      <c r="I51" s="55">
        <v>0</v>
      </c>
      <c r="J51" s="56">
        <f t="shared" si="13"/>
        <v>0</v>
      </c>
      <c r="K51" s="55">
        <v>143</v>
      </c>
      <c r="L51" s="55">
        <v>85</v>
      </c>
      <c r="M51" s="56">
        <f t="shared" si="14"/>
        <v>228</v>
      </c>
      <c r="N51" s="32">
        <f t="shared" si="11"/>
        <v>7.9991757126004578E-2</v>
      </c>
      <c r="O51" s="32">
        <f t="shared" si="0"/>
        <v>0.22705770032068154</v>
      </c>
      <c r="P51" s="33">
        <f t="shared" si="12"/>
        <v>0.13481897279068678</v>
      </c>
      <c r="Q51" s="41"/>
      <c r="R51" s="57">
        <f t="shared" si="8"/>
        <v>19.837955767249134</v>
      </c>
      <c r="S51" s="57">
        <f t="shared" si="9"/>
        <v>56.31030967952902</v>
      </c>
      <c r="T51" s="57">
        <f t="shared" si="10"/>
        <v>33.435105252090324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2861.0624563908364</v>
      </c>
      <c r="F52" s="55">
        <v>4736.7441296225225</v>
      </c>
      <c r="G52" s="56">
        <f t="shared" si="2"/>
        <v>7597.8065860133593</v>
      </c>
      <c r="H52" s="55">
        <v>0</v>
      </c>
      <c r="I52" s="55">
        <v>0</v>
      </c>
      <c r="J52" s="56">
        <f t="shared" si="13"/>
        <v>0</v>
      </c>
      <c r="K52" s="55">
        <v>139</v>
      </c>
      <c r="L52" s="55">
        <v>85</v>
      </c>
      <c r="M52" s="56">
        <f t="shared" si="14"/>
        <v>224</v>
      </c>
      <c r="N52" s="32">
        <f t="shared" si="11"/>
        <v>8.299670620767105E-2</v>
      </c>
      <c r="O52" s="32">
        <f t="shared" si="0"/>
        <v>0.22470323195552763</v>
      </c>
      <c r="P52" s="33">
        <f t="shared" si="12"/>
        <v>0.1367692717816345</v>
      </c>
      <c r="Q52" s="41"/>
      <c r="R52" s="57">
        <f t="shared" si="8"/>
        <v>20.58318313950242</v>
      </c>
      <c r="S52" s="57">
        <f t="shared" si="9"/>
        <v>55.726401524970854</v>
      </c>
      <c r="T52" s="57">
        <f t="shared" si="10"/>
        <v>33.918779401845356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2836.5194708897034</v>
      </c>
      <c r="F53" s="55">
        <v>4699.2115262933276</v>
      </c>
      <c r="G53" s="56">
        <f t="shared" si="2"/>
        <v>7535.7309971830309</v>
      </c>
      <c r="H53" s="55">
        <v>0</v>
      </c>
      <c r="I53" s="55">
        <v>0</v>
      </c>
      <c r="J53" s="56">
        <f t="shared" si="13"/>
        <v>0</v>
      </c>
      <c r="K53" s="55">
        <v>136</v>
      </c>
      <c r="L53" s="55">
        <v>86</v>
      </c>
      <c r="M53" s="56">
        <f t="shared" si="14"/>
        <v>222</v>
      </c>
      <c r="N53" s="32">
        <f t="shared" si="11"/>
        <v>8.4099841997441402E-2</v>
      </c>
      <c r="O53" s="32">
        <f t="shared" si="0"/>
        <v>0.22033062295073741</v>
      </c>
      <c r="P53" s="33">
        <f t="shared" si="12"/>
        <v>0.13687392831268219</v>
      </c>
      <c r="Q53" s="41"/>
      <c r="R53" s="57">
        <f t="shared" si="8"/>
        <v>20.856760815365465</v>
      </c>
      <c r="S53" s="57">
        <f t="shared" si="9"/>
        <v>54.641994491782881</v>
      </c>
      <c r="T53" s="57">
        <f t="shared" si="10"/>
        <v>33.944734221545183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2721.5606725027169</v>
      </c>
      <c r="F54" s="55">
        <v>4485.1108497109672</v>
      </c>
      <c r="G54" s="56">
        <f t="shared" si="2"/>
        <v>7206.6715222136845</v>
      </c>
      <c r="H54" s="55">
        <v>0</v>
      </c>
      <c r="I54" s="55">
        <v>0</v>
      </c>
      <c r="J54" s="56">
        <f t="shared" si="13"/>
        <v>0</v>
      </c>
      <c r="K54" s="55">
        <v>124</v>
      </c>
      <c r="L54" s="55">
        <v>85</v>
      </c>
      <c r="M54" s="56">
        <f t="shared" si="14"/>
        <v>209</v>
      </c>
      <c r="N54" s="32">
        <f t="shared" si="11"/>
        <v>8.8500282014266282E-2</v>
      </c>
      <c r="O54" s="32">
        <f t="shared" si="0"/>
        <v>0.21276616934112746</v>
      </c>
      <c r="P54" s="33">
        <f t="shared" si="12"/>
        <v>0.13903904001801368</v>
      </c>
      <c r="Q54" s="41"/>
      <c r="R54" s="57">
        <f t="shared" si="8"/>
        <v>21.948069939538041</v>
      </c>
      <c r="S54" s="57">
        <f t="shared" si="9"/>
        <v>52.766009996599614</v>
      </c>
      <c r="T54" s="57">
        <f t="shared" si="10"/>
        <v>34.481681924467388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1979.9506066758165</v>
      </c>
      <c r="F55" s="55">
        <v>3483.3452292150232</v>
      </c>
      <c r="G55" s="56">
        <f t="shared" si="2"/>
        <v>5463.29583589084</v>
      </c>
      <c r="H55" s="55">
        <v>0</v>
      </c>
      <c r="I55" s="55">
        <v>0</v>
      </c>
      <c r="J55" s="56">
        <f t="shared" si="13"/>
        <v>0</v>
      </c>
      <c r="K55" s="55">
        <v>128</v>
      </c>
      <c r="L55" s="55">
        <v>85</v>
      </c>
      <c r="M55" s="56">
        <f t="shared" si="14"/>
        <v>213</v>
      </c>
      <c r="N55" s="32">
        <f t="shared" si="11"/>
        <v>6.2372435946188777E-2</v>
      </c>
      <c r="O55" s="32">
        <f t="shared" si="0"/>
        <v>0.16524408108230659</v>
      </c>
      <c r="P55" s="33">
        <f t="shared" si="12"/>
        <v>0.10342450090661139</v>
      </c>
      <c r="Q55" s="41"/>
      <c r="R55" s="57">
        <f t="shared" si="8"/>
        <v>15.468364114654817</v>
      </c>
      <c r="S55" s="57">
        <f t="shared" si="9"/>
        <v>40.980532108412035</v>
      </c>
      <c r="T55" s="57">
        <f t="shared" si="10"/>
        <v>25.649276224839625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1789.2394552383948</v>
      </c>
      <c r="F56" s="55">
        <v>3371.7169274184344</v>
      </c>
      <c r="G56" s="56">
        <f t="shared" si="2"/>
        <v>5160.9563826568292</v>
      </c>
      <c r="H56" s="55">
        <v>0</v>
      </c>
      <c r="I56" s="55">
        <v>0</v>
      </c>
      <c r="J56" s="56">
        <f t="shared" si="13"/>
        <v>0</v>
      </c>
      <c r="K56" s="55">
        <v>132</v>
      </c>
      <c r="L56" s="55">
        <v>85</v>
      </c>
      <c r="M56" s="56">
        <f t="shared" si="14"/>
        <v>217</v>
      </c>
      <c r="N56" s="32">
        <f t="shared" si="11"/>
        <v>5.4656630475268662E-2</v>
      </c>
      <c r="O56" s="32">
        <f t="shared" si="0"/>
        <v>0.15994862084527678</v>
      </c>
      <c r="P56" s="33">
        <f t="shared" si="12"/>
        <v>9.5900036841400874E-2</v>
      </c>
      <c r="Q56" s="41"/>
      <c r="R56" s="57">
        <f t="shared" si="8"/>
        <v>13.554844357866628</v>
      </c>
      <c r="S56" s="57">
        <f t="shared" si="9"/>
        <v>39.667257969628636</v>
      </c>
      <c r="T56" s="57">
        <f t="shared" si="10"/>
        <v>23.783209136667416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1480.2057814445802</v>
      </c>
      <c r="F57" s="55">
        <v>2760.9818772670856</v>
      </c>
      <c r="G57" s="56">
        <f t="shared" si="2"/>
        <v>4241.1876587116658</v>
      </c>
      <c r="H57" s="55">
        <v>0</v>
      </c>
      <c r="I57" s="55">
        <v>0</v>
      </c>
      <c r="J57" s="56">
        <f t="shared" si="13"/>
        <v>0</v>
      </c>
      <c r="K57" s="55">
        <v>147</v>
      </c>
      <c r="L57" s="55">
        <v>85</v>
      </c>
      <c r="M57" s="56">
        <f t="shared" si="14"/>
        <v>232</v>
      </c>
      <c r="N57" s="32">
        <f t="shared" si="11"/>
        <v>4.0602528567165355E-2</v>
      </c>
      <c r="O57" s="32">
        <f t="shared" si="0"/>
        <v>0.13097636988933042</v>
      </c>
      <c r="P57" s="33">
        <f t="shared" si="12"/>
        <v>7.3713634223993074E-2</v>
      </c>
      <c r="Q57" s="41"/>
      <c r="R57" s="57">
        <f t="shared" si="8"/>
        <v>10.069427084657008</v>
      </c>
      <c r="S57" s="57">
        <f t="shared" si="9"/>
        <v>32.482139732553946</v>
      </c>
      <c r="T57" s="57">
        <f t="shared" si="10"/>
        <v>18.280981287550283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1415.7969070544566</v>
      </c>
      <c r="F58" s="60">
        <v>2655.0000000022665</v>
      </c>
      <c r="G58" s="61">
        <f t="shared" si="2"/>
        <v>4070.7969070567233</v>
      </c>
      <c r="H58" s="55">
        <v>0</v>
      </c>
      <c r="I58" s="55">
        <v>0</v>
      </c>
      <c r="J58" s="56">
        <f t="shared" si="13"/>
        <v>0</v>
      </c>
      <c r="K58" s="55">
        <v>140</v>
      </c>
      <c r="L58" s="55">
        <v>84</v>
      </c>
      <c r="M58" s="56">
        <f t="shared" si="14"/>
        <v>224</v>
      </c>
      <c r="N58" s="34">
        <f t="shared" si="11"/>
        <v>4.0777560687052322E-2</v>
      </c>
      <c r="O58" s="34">
        <f t="shared" si="0"/>
        <v>0.12744815668213644</v>
      </c>
      <c r="P58" s="35">
        <f t="shared" si="12"/>
        <v>7.3279034185208869E-2</v>
      </c>
      <c r="Q58" s="41"/>
      <c r="R58" s="57">
        <f t="shared" si="8"/>
        <v>10.112835050388975</v>
      </c>
      <c r="S58" s="57">
        <f t="shared" si="9"/>
        <v>31.607142857169841</v>
      </c>
      <c r="T58" s="57">
        <f t="shared" si="10"/>
        <v>18.1732004779318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5173.631173068833</v>
      </c>
      <c r="F59" s="55">
        <v>6450.4856733146198</v>
      </c>
      <c r="G59" s="56">
        <f t="shared" si="2"/>
        <v>11624.116846383453</v>
      </c>
      <c r="H59" s="65">
        <v>38</v>
      </c>
      <c r="I59" s="63">
        <v>34</v>
      </c>
      <c r="J59" s="64">
        <f t="shared" si="3"/>
        <v>72</v>
      </c>
      <c r="K59" s="65">
        <v>80</v>
      </c>
      <c r="L59" s="63">
        <v>99</v>
      </c>
      <c r="M59" s="64">
        <f t="shared" si="4"/>
        <v>179</v>
      </c>
      <c r="N59" s="30">
        <f t="shared" si="11"/>
        <v>0.18445633104210044</v>
      </c>
      <c r="O59" s="30">
        <f t="shared" si="0"/>
        <v>0.20223494084884061</v>
      </c>
      <c r="P59" s="31">
        <f t="shared" si="12"/>
        <v>0.19391626929106254</v>
      </c>
      <c r="Q59" s="41"/>
      <c r="R59" s="57">
        <f t="shared" si="8"/>
        <v>43.844331975159605</v>
      </c>
      <c r="S59" s="57">
        <f t="shared" si="9"/>
        <v>48.499892280561049</v>
      </c>
      <c r="T59" s="57">
        <f t="shared" si="10"/>
        <v>46.311222495551604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5112.0390420902586</v>
      </c>
      <c r="F60" s="55">
        <v>6341.8318045379119</v>
      </c>
      <c r="G60" s="56">
        <f t="shared" si="2"/>
        <v>11453.870846628171</v>
      </c>
      <c r="H60" s="54">
        <v>38</v>
      </c>
      <c r="I60" s="55">
        <v>33</v>
      </c>
      <c r="J60" s="56">
        <f t="shared" ref="J60:J84" si="21">+H60+I60</f>
        <v>71</v>
      </c>
      <c r="K60" s="54">
        <v>80</v>
      </c>
      <c r="L60" s="55">
        <v>98</v>
      </c>
      <c r="M60" s="56">
        <f t="shared" ref="M60:M84" si="22">+K60+L60</f>
        <v>178</v>
      </c>
      <c r="N60" s="32">
        <f t="shared" si="11"/>
        <v>0.18226037657195732</v>
      </c>
      <c r="O60" s="32">
        <f t="shared" si="0"/>
        <v>0.20176354684836828</v>
      </c>
      <c r="P60" s="33">
        <f t="shared" si="12"/>
        <v>0.19256675935824094</v>
      </c>
      <c r="Q60" s="41"/>
      <c r="R60" s="57">
        <f t="shared" si="8"/>
        <v>43.32236476347677</v>
      </c>
      <c r="S60" s="57">
        <f t="shared" si="9"/>
        <v>48.410929805632918</v>
      </c>
      <c r="T60" s="57">
        <f t="shared" si="10"/>
        <v>45.999481311759723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4972.879521967443</v>
      </c>
      <c r="F61" s="55">
        <v>6056.1882852221015</v>
      </c>
      <c r="G61" s="56">
        <f t="shared" si="2"/>
        <v>11029.067807189545</v>
      </c>
      <c r="H61" s="54">
        <v>38</v>
      </c>
      <c r="I61" s="55">
        <v>33</v>
      </c>
      <c r="J61" s="56">
        <f t="shared" si="21"/>
        <v>71</v>
      </c>
      <c r="K61" s="54">
        <v>80</v>
      </c>
      <c r="L61" s="55">
        <v>98</v>
      </c>
      <c r="M61" s="56">
        <f t="shared" si="22"/>
        <v>178</v>
      </c>
      <c r="N61" s="32">
        <f t="shared" si="11"/>
        <v>0.17729889910037946</v>
      </c>
      <c r="O61" s="32">
        <f t="shared" si="0"/>
        <v>0.19267588079734352</v>
      </c>
      <c r="P61" s="33">
        <f t="shared" si="12"/>
        <v>0.18542481182228557</v>
      </c>
      <c r="Q61" s="41"/>
      <c r="R61" s="57">
        <f t="shared" si="8"/>
        <v>42.143046796334261</v>
      </c>
      <c r="S61" s="57">
        <f t="shared" si="9"/>
        <v>46.230444925359556</v>
      </c>
      <c r="T61" s="57">
        <f t="shared" si="10"/>
        <v>44.293445008793356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4873.2957348396085</v>
      </c>
      <c r="F62" s="55">
        <v>5807.342448100645</v>
      </c>
      <c r="G62" s="56">
        <f t="shared" si="2"/>
        <v>10680.638182940253</v>
      </c>
      <c r="H62" s="54">
        <v>40</v>
      </c>
      <c r="I62" s="55">
        <v>33</v>
      </c>
      <c r="J62" s="56">
        <f t="shared" si="21"/>
        <v>73</v>
      </c>
      <c r="K62" s="54">
        <v>79</v>
      </c>
      <c r="L62" s="55">
        <v>98</v>
      </c>
      <c r="M62" s="56">
        <f t="shared" si="22"/>
        <v>177</v>
      </c>
      <c r="N62" s="32">
        <f t="shared" si="11"/>
        <v>0.17261602914563645</v>
      </c>
      <c r="O62" s="32">
        <f t="shared" si="0"/>
        <v>0.18475892237530686</v>
      </c>
      <c r="P62" s="33">
        <f t="shared" si="12"/>
        <v>0.17901310979720186</v>
      </c>
      <c r="Q62" s="41"/>
      <c r="R62" s="57">
        <f t="shared" si="8"/>
        <v>40.952064998652169</v>
      </c>
      <c r="S62" s="57">
        <f t="shared" si="9"/>
        <v>44.330858382447673</v>
      </c>
      <c r="T62" s="57">
        <f t="shared" si="10"/>
        <v>42.722552731761013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4858.3874941573258</v>
      </c>
      <c r="F63" s="55">
        <v>5514.0741731152621</v>
      </c>
      <c r="G63" s="56">
        <f t="shared" si="2"/>
        <v>10372.461667272588</v>
      </c>
      <c r="H63" s="54">
        <v>49</v>
      </c>
      <c r="I63" s="55">
        <v>33</v>
      </c>
      <c r="J63" s="56">
        <f t="shared" si="21"/>
        <v>82</v>
      </c>
      <c r="K63" s="54">
        <v>77</v>
      </c>
      <c r="L63" s="55">
        <v>98</v>
      </c>
      <c r="M63" s="56">
        <f t="shared" si="22"/>
        <v>175</v>
      </c>
      <c r="N63" s="32">
        <f t="shared" si="11"/>
        <v>0.1636923010160824</v>
      </c>
      <c r="O63" s="32">
        <f t="shared" si="0"/>
        <v>0.17542867692527558</v>
      </c>
      <c r="P63" s="33">
        <f t="shared" si="12"/>
        <v>0.16972872213759307</v>
      </c>
      <c r="Q63" s="41"/>
      <c r="R63" s="57">
        <f t="shared" si="8"/>
        <v>38.558630906010521</v>
      </c>
      <c r="S63" s="57">
        <f t="shared" si="9"/>
        <v>42.092169260421848</v>
      </c>
      <c r="T63" s="57">
        <f t="shared" si="10"/>
        <v>40.359773024406955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4851.4491073436266</v>
      </c>
      <c r="F64" s="55">
        <v>5175.8615299115199</v>
      </c>
      <c r="G64" s="56">
        <f t="shared" si="2"/>
        <v>10027.310637255147</v>
      </c>
      <c r="H64" s="54">
        <v>61</v>
      </c>
      <c r="I64" s="55">
        <v>32</v>
      </c>
      <c r="J64" s="56">
        <f t="shared" si="21"/>
        <v>93</v>
      </c>
      <c r="K64" s="54">
        <v>77</v>
      </c>
      <c r="L64" s="55">
        <v>78</v>
      </c>
      <c r="M64" s="56">
        <f t="shared" si="22"/>
        <v>155</v>
      </c>
      <c r="N64" s="3">
        <f t="shared" si="11"/>
        <v>0.15032997977638901</v>
      </c>
      <c r="O64" s="3">
        <f t="shared" si="0"/>
        <v>0.19713061890278488</v>
      </c>
      <c r="P64" s="4">
        <f t="shared" si="12"/>
        <v>0.17132501772237471</v>
      </c>
      <c r="Q64" s="41"/>
      <c r="R64" s="57">
        <f t="shared" si="8"/>
        <v>35.155428314084247</v>
      </c>
      <c r="S64" s="57">
        <f t="shared" si="9"/>
        <v>47.053286635559274</v>
      </c>
      <c r="T64" s="57">
        <f t="shared" si="10"/>
        <v>40.432704182480428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4578.9207471002255</v>
      </c>
      <c r="F65" s="55">
        <v>4481.3163652968715</v>
      </c>
      <c r="G65" s="56">
        <f t="shared" si="2"/>
        <v>9060.237112397097</v>
      </c>
      <c r="H65" s="54">
        <v>68</v>
      </c>
      <c r="I65" s="55">
        <v>32</v>
      </c>
      <c r="J65" s="56">
        <f t="shared" si="21"/>
        <v>100</v>
      </c>
      <c r="K65" s="54">
        <v>62</v>
      </c>
      <c r="L65" s="55">
        <v>85</v>
      </c>
      <c r="M65" s="56">
        <f t="shared" si="22"/>
        <v>147</v>
      </c>
      <c r="N65" s="3">
        <f t="shared" si="11"/>
        <v>0.15230577258848541</v>
      </c>
      <c r="O65" s="3">
        <f t="shared" si="0"/>
        <v>0.16009275383312629</v>
      </c>
      <c r="P65" s="4">
        <f t="shared" si="12"/>
        <v>0.15606030578057559</v>
      </c>
      <c r="Q65" s="41"/>
      <c r="R65" s="57">
        <f t="shared" si="8"/>
        <v>35.222467285386351</v>
      </c>
      <c r="S65" s="57">
        <f t="shared" si="9"/>
        <v>38.301849276041636</v>
      </c>
      <c r="T65" s="57">
        <f t="shared" si="10"/>
        <v>36.681121912538856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2822.0830800003323</v>
      </c>
      <c r="F66" s="55">
        <v>1743.1487100037766</v>
      </c>
      <c r="G66" s="56">
        <f t="shared" si="2"/>
        <v>4565.2317900041089</v>
      </c>
      <c r="H66" s="54">
        <v>38</v>
      </c>
      <c r="I66" s="55">
        <v>1</v>
      </c>
      <c r="J66" s="56">
        <f t="shared" si="21"/>
        <v>39</v>
      </c>
      <c r="K66" s="54">
        <v>44</v>
      </c>
      <c r="L66" s="55">
        <v>62</v>
      </c>
      <c r="M66" s="56">
        <f t="shared" si="22"/>
        <v>106</v>
      </c>
      <c r="N66" s="3">
        <f t="shared" si="11"/>
        <v>0.14759848744771611</v>
      </c>
      <c r="O66" s="3">
        <f t="shared" si="0"/>
        <v>0.11179763404334124</v>
      </c>
      <c r="P66" s="4">
        <f t="shared" si="12"/>
        <v>0.13151739427299231</v>
      </c>
      <c r="Q66" s="41"/>
      <c r="R66" s="57">
        <f t="shared" si="8"/>
        <v>34.415647317077223</v>
      </c>
      <c r="S66" s="57">
        <f t="shared" si="9"/>
        <v>27.669027142917088</v>
      </c>
      <c r="T66" s="57">
        <f t="shared" si="10"/>
        <v>31.484357172442131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2699.4640674624457</v>
      </c>
      <c r="F67" s="55">
        <v>1694.3770168704509</v>
      </c>
      <c r="G67" s="56">
        <f t="shared" si="2"/>
        <v>4393.8410843328966</v>
      </c>
      <c r="H67" s="54">
        <v>38</v>
      </c>
      <c r="I67" s="55">
        <v>1</v>
      </c>
      <c r="J67" s="56">
        <f t="shared" si="21"/>
        <v>39</v>
      </c>
      <c r="K67" s="54">
        <v>48</v>
      </c>
      <c r="L67" s="55">
        <v>62</v>
      </c>
      <c r="M67" s="56">
        <f t="shared" si="22"/>
        <v>110</v>
      </c>
      <c r="N67" s="3">
        <f t="shared" si="11"/>
        <v>0.13422156262243665</v>
      </c>
      <c r="O67" s="3">
        <f t="shared" si="0"/>
        <v>0.10866963935803302</v>
      </c>
      <c r="P67" s="4">
        <f t="shared" si="12"/>
        <v>0.12306299250316201</v>
      </c>
      <c r="Q67" s="41"/>
      <c r="R67" s="57">
        <f t="shared" si="8"/>
        <v>31.38911706351681</v>
      </c>
      <c r="S67" s="57">
        <f t="shared" si="9"/>
        <v>26.894873283657951</v>
      </c>
      <c r="T67" s="57">
        <f t="shared" si="10"/>
        <v>29.488866337804676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2648.9380851736391</v>
      </c>
      <c r="F68" s="55">
        <v>1639.6709650457344</v>
      </c>
      <c r="G68" s="56">
        <f t="shared" si="2"/>
        <v>4288.6090502193738</v>
      </c>
      <c r="H68" s="54">
        <v>39</v>
      </c>
      <c r="I68" s="55">
        <v>1</v>
      </c>
      <c r="J68" s="56">
        <f t="shared" si="21"/>
        <v>40</v>
      </c>
      <c r="K68" s="54">
        <v>62</v>
      </c>
      <c r="L68" s="55">
        <v>42</v>
      </c>
      <c r="M68" s="56">
        <f t="shared" si="22"/>
        <v>104</v>
      </c>
      <c r="N68" s="3">
        <f t="shared" si="11"/>
        <v>0.11129991954511088</v>
      </c>
      <c r="O68" s="3">
        <f t="shared" si="0"/>
        <v>0.15422036917284937</v>
      </c>
      <c r="P68" s="4">
        <f t="shared" si="12"/>
        <v>0.12455300447895486</v>
      </c>
      <c r="Q68" s="41"/>
      <c r="R68" s="57">
        <f t="shared" si="8"/>
        <v>26.227109754194448</v>
      </c>
      <c r="S68" s="57">
        <f t="shared" si="9"/>
        <v>38.131882908040332</v>
      </c>
      <c r="T68" s="57">
        <f t="shared" si="10"/>
        <v>29.782007293190095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2257.8504205032646</v>
      </c>
      <c r="F69" s="60">
        <v>939.0000000037378</v>
      </c>
      <c r="G69" s="61">
        <f t="shared" si="2"/>
        <v>3196.8504205070021</v>
      </c>
      <c r="H69" s="66">
        <v>39</v>
      </c>
      <c r="I69" s="60">
        <v>1</v>
      </c>
      <c r="J69" s="61">
        <f t="shared" si="21"/>
        <v>40</v>
      </c>
      <c r="K69" s="66">
        <v>79</v>
      </c>
      <c r="L69" s="60">
        <v>41</v>
      </c>
      <c r="M69" s="61">
        <f t="shared" si="22"/>
        <v>120</v>
      </c>
      <c r="N69" s="6">
        <f t="shared" si="11"/>
        <v>8.0591462753543133E-2</v>
      </c>
      <c r="O69" s="6">
        <f t="shared" si="0"/>
        <v>9.0427580894042542E-2</v>
      </c>
      <c r="P69" s="7">
        <f t="shared" si="12"/>
        <v>8.3251313034036517E-2</v>
      </c>
      <c r="Q69" s="41"/>
      <c r="R69" s="57">
        <f t="shared" si="8"/>
        <v>19.134325597485294</v>
      </c>
      <c r="S69" s="57">
        <f t="shared" si="9"/>
        <v>22.357142857231853</v>
      </c>
      <c r="T69" s="57">
        <f t="shared" si="10"/>
        <v>19.980315128168762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9971.9999999369538</v>
      </c>
      <c r="F70" s="55">
        <v>4458.0151470376186</v>
      </c>
      <c r="G70" s="64">
        <f t="shared" si="2"/>
        <v>14430.015146974572</v>
      </c>
      <c r="H70" s="65">
        <v>378</v>
      </c>
      <c r="I70" s="63">
        <v>381</v>
      </c>
      <c r="J70" s="64">
        <f t="shared" si="21"/>
        <v>759</v>
      </c>
      <c r="K70" s="65">
        <v>0</v>
      </c>
      <c r="L70" s="63">
        <v>0</v>
      </c>
      <c r="M70" s="64">
        <f t="shared" si="22"/>
        <v>0</v>
      </c>
      <c r="N70" s="15">
        <f t="shared" si="11"/>
        <v>0.1221340387999333</v>
      </c>
      <c r="O70" s="15">
        <f t="shared" si="0"/>
        <v>5.4170496099903015E-2</v>
      </c>
      <c r="P70" s="16">
        <f t="shared" si="12"/>
        <v>8.8017952148139442E-2</v>
      </c>
      <c r="Q70" s="41"/>
      <c r="R70" s="57">
        <f t="shared" si="8"/>
        <v>26.380952380785594</v>
      </c>
      <c r="S70" s="57">
        <f t="shared" si="9"/>
        <v>11.700827157579051</v>
      </c>
      <c r="T70" s="57">
        <f t="shared" si="10"/>
        <v>19.011877663998121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14102.687818237822</v>
      </c>
      <c r="F71" s="55">
        <v>6683.9275407305422</v>
      </c>
      <c r="G71" s="56">
        <f t="shared" ref="G71:G84" si="23">+E71+F71</f>
        <v>20786.615358968364</v>
      </c>
      <c r="H71" s="54">
        <v>376</v>
      </c>
      <c r="I71" s="55">
        <v>369</v>
      </c>
      <c r="J71" s="56">
        <f t="shared" si="21"/>
        <v>745</v>
      </c>
      <c r="K71" s="54">
        <v>0</v>
      </c>
      <c r="L71" s="55">
        <v>0</v>
      </c>
      <c r="M71" s="56">
        <f t="shared" si="22"/>
        <v>0</v>
      </c>
      <c r="N71" s="3">
        <f t="shared" si="11"/>
        <v>0.17364420579981557</v>
      </c>
      <c r="O71" s="3">
        <f t="shared" si="0"/>
        <v>8.3859373942719848E-2</v>
      </c>
      <c r="P71" s="4">
        <f t="shared" si="12"/>
        <v>0.1291735978061668</v>
      </c>
      <c r="Q71" s="41"/>
      <c r="R71" s="57">
        <f t="shared" ref="R71:R86" si="24">+E71/(H71+K71)</f>
        <v>37.507148452760163</v>
      </c>
      <c r="S71" s="57">
        <f t="shared" ref="S71:S85" si="25">+F71/(I71+L71)</f>
        <v>18.113624771627485</v>
      </c>
      <c r="T71" s="57">
        <f t="shared" ref="T71:T86" si="26">+G71/(J71+M71)</f>
        <v>27.901497126132032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20727.995056336709</v>
      </c>
      <c r="F72" s="55">
        <v>11930.774742440124</v>
      </c>
      <c r="G72" s="56">
        <f t="shared" si="23"/>
        <v>32658.769798776833</v>
      </c>
      <c r="H72" s="54">
        <v>372</v>
      </c>
      <c r="I72" s="55">
        <v>385</v>
      </c>
      <c r="J72" s="56">
        <f t="shared" si="21"/>
        <v>757</v>
      </c>
      <c r="K72" s="54">
        <v>0</v>
      </c>
      <c r="L72" s="55">
        <v>0</v>
      </c>
      <c r="M72" s="56">
        <f t="shared" si="22"/>
        <v>0</v>
      </c>
      <c r="N72" s="3">
        <f t="shared" si="11"/>
        <v>0.25796489267643258</v>
      </c>
      <c r="O72" s="3">
        <f t="shared" si="0"/>
        <v>0.14346770974555223</v>
      </c>
      <c r="P72" s="4">
        <f t="shared" si="12"/>
        <v>0.19973316820035736</v>
      </c>
      <c r="Q72" s="41"/>
      <c r="R72" s="57">
        <f t="shared" si="24"/>
        <v>55.720416818109435</v>
      </c>
      <c r="S72" s="57">
        <f t="shared" si="25"/>
        <v>30.989025305039284</v>
      </c>
      <c r="T72" s="57">
        <f t="shared" si="26"/>
        <v>43.142364331277193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23930.172359521552</v>
      </c>
      <c r="F73" s="55">
        <v>13412.724022138587</v>
      </c>
      <c r="G73" s="56">
        <f t="shared" si="23"/>
        <v>37342.896381660139</v>
      </c>
      <c r="H73" s="54">
        <v>376</v>
      </c>
      <c r="I73" s="55">
        <v>393</v>
      </c>
      <c r="J73" s="56">
        <f t="shared" si="21"/>
        <v>769</v>
      </c>
      <c r="K73" s="54">
        <v>0</v>
      </c>
      <c r="L73" s="55">
        <v>0</v>
      </c>
      <c r="M73" s="56">
        <f t="shared" si="22"/>
        <v>0</v>
      </c>
      <c r="N73" s="3">
        <f t="shared" ref="N73" si="27">+E73/(H73*216+K73*248)</f>
        <v>0.29464849733453446</v>
      </c>
      <c r="O73" s="3">
        <f t="shared" ref="O73" si="28">+F73/(I73*216+L73*248)</f>
        <v>0.15800494795658498</v>
      </c>
      <c r="P73" s="4">
        <f t="shared" ref="P73" si="29">+G73/(J73*216+M73*248)</f>
        <v>0.22481635831563443</v>
      </c>
      <c r="Q73" s="41"/>
      <c r="R73" s="57">
        <f t="shared" si="24"/>
        <v>63.644075424259448</v>
      </c>
      <c r="S73" s="57">
        <f t="shared" si="25"/>
        <v>34.12906875862236</v>
      </c>
      <c r="T73" s="57">
        <f t="shared" si="26"/>
        <v>48.560333396177036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27796.734762228509</v>
      </c>
      <c r="F74" s="55">
        <v>13945.00490749836</v>
      </c>
      <c r="G74" s="56">
        <f t="shared" si="23"/>
        <v>41741.73966972687</v>
      </c>
      <c r="H74" s="54">
        <v>382</v>
      </c>
      <c r="I74" s="55">
        <v>389</v>
      </c>
      <c r="J74" s="56">
        <f t="shared" si="21"/>
        <v>771</v>
      </c>
      <c r="K74" s="54">
        <v>0</v>
      </c>
      <c r="L74" s="55">
        <v>0</v>
      </c>
      <c r="M74" s="56">
        <f t="shared" si="22"/>
        <v>0</v>
      </c>
      <c r="N74" s="3">
        <f t="shared" si="11"/>
        <v>0.33688111744023302</v>
      </c>
      <c r="O74" s="3">
        <f t="shared" si="0"/>
        <v>0.16596454474314909</v>
      </c>
      <c r="P74" s="4">
        <f t="shared" si="12"/>
        <v>0.25064694522341641</v>
      </c>
      <c r="Q74" s="41"/>
      <c r="R74" s="57">
        <f t="shared" si="24"/>
        <v>72.766321367090342</v>
      </c>
      <c r="S74" s="57">
        <f t="shared" si="25"/>
        <v>35.848341664520206</v>
      </c>
      <c r="T74" s="57">
        <f t="shared" si="26"/>
        <v>54.139740168257937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28285.95663258987</v>
      </c>
      <c r="F75" s="55">
        <v>15215.026680115228</v>
      </c>
      <c r="G75" s="56">
        <f t="shared" si="23"/>
        <v>43500.983312705095</v>
      </c>
      <c r="H75" s="54">
        <v>384</v>
      </c>
      <c r="I75" s="55">
        <v>396</v>
      </c>
      <c r="J75" s="56">
        <f t="shared" si="21"/>
        <v>780</v>
      </c>
      <c r="K75" s="54">
        <v>0</v>
      </c>
      <c r="L75" s="55">
        <v>0</v>
      </c>
      <c r="M75" s="56">
        <f t="shared" si="22"/>
        <v>0</v>
      </c>
      <c r="N75" s="3">
        <f t="shared" si="11"/>
        <v>0.34102474721004378</v>
      </c>
      <c r="O75" s="3">
        <f t="shared" si="0"/>
        <v>0.17787863215622929</v>
      </c>
      <c r="P75" s="4">
        <f t="shared" si="12"/>
        <v>0.25819671956733792</v>
      </c>
      <c r="Q75" s="41"/>
      <c r="R75" s="57">
        <f t="shared" si="24"/>
        <v>73.661345397369459</v>
      </c>
      <c r="S75" s="57">
        <f t="shared" si="25"/>
        <v>38.421784545745524</v>
      </c>
      <c r="T75" s="57">
        <f t="shared" si="26"/>
        <v>55.770491426544993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30395.572439739288</v>
      </c>
      <c r="F76" s="55">
        <v>22058.301498504283</v>
      </c>
      <c r="G76" s="56">
        <f t="shared" si="23"/>
        <v>52453.873938243574</v>
      </c>
      <c r="H76" s="54">
        <v>382</v>
      </c>
      <c r="I76" s="55">
        <v>393</v>
      </c>
      <c r="J76" s="56">
        <f t="shared" si="21"/>
        <v>775</v>
      </c>
      <c r="K76" s="54">
        <v>0</v>
      </c>
      <c r="L76" s="55">
        <v>0</v>
      </c>
      <c r="M76" s="56">
        <f t="shared" si="22"/>
        <v>0</v>
      </c>
      <c r="N76" s="3">
        <f t="shared" si="11"/>
        <v>0.36837759889154653</v>
      </c>
      <c r="O76" s="3">
        <f t="shared" si="0"/>
        <v>0.25985182238366178</v>
      </c>
      <c r="P76" s="4">
        <f t="shared" si="12"/>
        <v>0.31334452770754823</v>
      </c>
      <c r="Q76" s="41"/>
      <c r="R76" s="57">
        <f t="shared" si="24"/>
        <v>79.569561360574056</v>
      </c>
      <c r="S76" s="57">
        <f t="shared" si="25"/>
        <v>56.127993634870947</v>
      </c>
      <c r="T76" s="57">
        <f t="shared" si="26"/>
        <v>67.682417984830423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30525.696943158415</v>
      </c>
      <c r="F77" s="55">
        <v>25258.321336474422</v>
      </c>
      <c r="G77" s="56">
        <f t="shared" si="23"/>
        <v>55784.018279632837</v>
      </c>
      <c r="H77" s="54">
        <v>384</v>
      </c>
      <c r="I77" s="55">
        <v>393</v>
      </c>
      <c r="J77" s="56">
        <f t="shared" si="21"/>
        <v>777</v>
      </c>
      <c r="K77" s="54">
        <v>0</v>
      </c>
      <c r="L77" s="55">
        <v>0</v>
      </c>
      <c r="M77" s="56">
        <f t="shared" si="22"/>
        <v>0</v>
      </c>
      <c r="N77" s="3">
        <f t="shared" si="11"/>
        <v>0.36802778914880419</v>
      </c>
      <c r="O77" s="3">
        <f t="shared" si="0"/>
        <v>0.29754878588816347</v>
      </c>
      <c r="P77" s="4">
        <f t="shared" si="12"/>
        <v>0.33238010796292028</v>
      </c>
      <c r="Q77" s="41"/>
      <c r="R77" s="57">
        <f t="shared" si="24"/>
        <v>79.4940024561417</v>
      </c>
      <c r="S77" s="57">
        <f t="shared" si="25"/>
        <v>64.270537751843321</v>
      </c>
      <c r="T77" s="57">
        <f t="shared" si="26"/>
        <v>71.794103319990782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25812.603211557791</v>
      </c>
      <c r="F78" s="55">
        <v>22741.883075984329</v>
      </c>
      <c r="G78" s="56">
        <f t="shared" si="23"/>
        <v>48554.486287542124</v>
      </c>
      <c r="H78" s="54">
        <v>384</v>
      </c>
      <c r="I78" s="55">
        <v>408</v>
      </c>
      <c r="J78" s="56">
        <f t="shared" si="21"/>
        <v>792</v>
      </c>
      <c r="K78" s="54">
        <v>0</v>
      </c>
      <c r="L78" s="55">
        <v>0</v>
      </c>
      <c r="M78" s="56">
        <f t="shared" si="22"/>
        <v>0</v>
      </c>
      <c r="N78" s="3">
        <f t="shared" si="11"/>
        <v>0.31120518918255441</v>
      </c>
      <c r="O78" s="3">
        <f t="shared" si="0"/>
        <v>0.25805513657389628</v>
      </c>
      <c r="P78" s="4">
        <f t="shared" si="12"/>
        <v>0.28382485905082144</v>
      </c>
      <c r="Q78" s="41"/>
      <c r="R78" s="57">
        <f t="shared" si="24"/>
        <v>67.220320863431752</v>
      </c>
      <c r="S78" s="57">
        <f t="shared" si="25"/>
        <v>55.739909499961591</v>
      </c>
      <c r="T78" s="57">
        <f t="shared" si="26"/>
        <v>61.30616955497743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24755.558008163007</v>
      </c>
      <c r="F79" s="55">
        <v>21285.308936236062</v>
      </c>
      <c r="G79" s="56">
        <f t="shared" si="23"/>
        <v>46040.866944399066</v>
      </c>
      <c r="H79" s="54">
        <v>384</v>
      </c>
      <c r="I79" s="55">
        <v>398</v>
      </c>
      <c r="J79" s="56">
        <f t="shared" si="21"/>
        <v>782</v>
      </c>
      <c r="K79" s="54">
        <v>0</v>
      </c>
      <c r="L79" s="55">
        <v>0</v>
      </c>
      <c r="M79" s="56">
        <f t="shared" si="22"/>
        <v>0</v>
      </c>
      <c r="N79" s="3">
        <f t="shared" si="11"/>
        <v>0.29846110638699613</v>
      </c>
      <c r="O79" s="3">
        <f t="shared" si="0"/>
        <v>0.24759572092215781</v>
      </c>
      <c r="P79" s="4">
        <f t="shared" si="12"/>
        <v>0.27257309690489168</v>
      </c>
      <c r="Q79" s="41"/>
      <c r="R79" s="57">
        <f t="shared" si="24"/>
        <v>64.467598979591159</v>
      </c>
      <c r="S79" s="57">
        <f t="shared" si="25"/>
        <v>53.480675719186088</v>
      </c>
      <c r="T79" s="57">
        <f t="shared" si="26"/>
        <v>58.875788931456604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21675.693881748786</v>
      </c>
      <c r="F80" s="55">
        <v>16772.562441513553</v>
      </c>
      <c r="G80" s="56">
        <f t="shared" si="23"/>
        <v>38448.256323262336</v>
      </c>
      <c r="H80" s="54">
        <v>382</v>
      </c>
      <c r="I80" s="55">
        <v>384</v>
      </c>
      <c r="J80" s="56">
        <f t="shared" si="21"/>
        <v>766</v>
      </c>
      <c r="K80" s="54">
        <v>0</v>
      </c>
      <c r="L80" s="55">
        <v>0</v>
      </c>
      <c r="M80" s="56">
        <f t="shared" si="22"/>
        <v>0</v>
      </c>
      <c r="N80" s="3">
        <f t="shared" si="11"/>
        <v>0.26269747287362794</v>
      </c>
      <c r="O80" s="3">
        <f t="shared" si="0"/>
        <v>0.20221550011469852</v>
      </c>
      <c r="P80" s="4">
        <f t="shared" si="12"/>
        <v>0.23237752830518285</v>
      </c>
      <c r="Q80" s="41"/>
      <c r="R80" s="57">
        <f t="shared" si="24"/>
        <v>56.742654140703628</v>
      </c>
      <c r="S80" s="57">
        <f t="shared" si="25"/>
        <v>43.678548024774877</v>
      </c>
      <c r="T80" s="57">
        <f t="shared" si="26"/>
        <v>50.193546113919496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20296.927274038702</v>
      </c>
      <c r="F81" s="55">
        <v>14222.552024257195</v>
      </c>
      <c r="G81" s="56">
        <f t="shared" si="23"/>
        <v>34519.479298295897</v>
      </c>
      <c r="H81" s="54">
        <v>384</v>
      </c>
      <c r="I81" s="55">
        <v>385</v>
      </c>
      <c r="J81" s="56">
        <f t="shared" si="21"/>
        <v>769</v>
      </c>
      <c r="K81" s="54">
        <v>0</v>
      </c>
      <c r="L81" s="55">
        <v>0</v>
      </c>
      <c r="M81" s="56">
        <f t="shared" si="22"/>
        <v>0</v>
      </c>
      <c r="N81" s="3">
        <f t="shared" si="11"/>
        <v>0.24470639556856075</v>
      </c>
      <c r="O81" s="3">
        <f t="shared" ref="O81:O85" si="30">+F81/(I81*216+L81*248)</f>
        <v>0.17102635911805189</v>
      </c>
      <c r="P81" s="4">
        <f t="shared" ref="P81:P86" si="31">+G81/(J81*216+M81*248)</f>
        <v>0.20781847094769479</v>
      </c>
      <c r="Q81" s="41"/>
      <c r="R81" s="57">
        <f t="shared" si="24"/>
        <v>52.856581442809123</v>
      </c>
      <c r="S81" s="57">
        <f t="shared" si="25"/>
        <v>36.941693569499208</v>
      </c>
      <c r="T81" s="57">
        <f t="shared" si="26"/>
        <v>44.888789724702079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19373.327013899208</v>
      </c>
      <c r="F82" s="55">
        <v>12337.561671954378</v>
      </c>
      <c r="G82" s="56">
        <f t="shared" si="23"/>
        <v>31710.888685853584</v>
      </c>
      <c r="H82" s="54">
        <v>388</v>
      </c>
      <c r="I82" s="55">
        <v>390</v>
      </c>
      <c r="J82" s="56">
        <f t="shared" si="21"/>
        <v>778</v>
      </c>
      <c r="K82" s="54">
        <v>0</v>
      </c>
      <c r="L82" s="55">
        <v>0</v>
      </c>
      <c r="M82" s="56">
        <f t="shared" si="22"/>
        <v>0</v>
      </c>
      <c r="N82" s="3">
        <f t="shared" ref="N82:N86" si="32">+E82/(H82*216+K82*248)</f>
        <v>0.23116321847436055</v>
      </c>
      <c r="O82" s="3">
        <f t="shared" si="30"/>
        <v>0.14645728480477657</v>
      </c>
      <c r="P82" s="4">
        <f t="shared" si="31"/>
        <v>0.18870137511814233</v>
      </c>
      <c r="Q82" s="41"/>
      <c r="R82" s="57">
        <f t="shared" si="24"/>
        <v>49.931255190461876</v>
      </c>
      <c r="S82" s="57">
        <f t="shared" si="25"/>
        <v>31.634773517831739</v>
      </c>
      <c r="T82" s="57">
        <f t="shared" si="26"/>
        <v>40.759497025518748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14298.215423685366</v>
      </c>
      <c r="F83" s="55">
        <v>10615.491512879998</v>
      </c>
      <c r="G83" s="56">
        <f t="shared" si="23"/>
        <v>24913.706936565366</v>
      </c>
      <c r="H83" s="54">
        <v>382</v>
      </c>
      <c r="I83" s="55">
        <v>386</v>
      </c>
      <c r="J83" s="56">
        <f t="shared" si="21"/>
        <v>768</v>
      </c>
      <c r="K83" s="54">
        <v>0</v>
      </c>
      <c r="L83" s="55">
        <v>0</v>
      </c>
      <c r="M83" s="56">
        <f t="shared" si="22"/>
        <v>0</v>
      </c>
      <c r="N83" s="3">
        <f t="shared" si="32"/>
        <v>0.1732864967966522</v>
      </c>
      <c r="O83" s="3">
        <f t="shared" si="30"/>
        <v>0.12732070995106504</v>
      </c>
      <c r="P83" s="4">
        <f t="shared" si="31"/>
        <v>0.15018390080394825</v>
      </c>
      <c r="Q83" s="41"/>
      <c r="R83" s="57">
        <f t="shared" si="24"/>
        <v>37.429883308076874</v>
      </c>
      <c r="S83" s="57">
        <f t="shared" si="25"/>
        <v>27.501273349430047</v>
      </c>
      <c r="T83" s="57">
        <f t="shared" si="26"/>
        <v>32.439722573652823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4906.2745813052916</v>
      </c>
      <c r="F84" s="60">
        <v>6422.9999999645543</v>
      </c>
      <c r="G84" s="61">
        <f t="shared" si="23"/>
        <v>11329.274581269845</v>
      </c>
      <c r="H84" s="66">
        <v>390</v>
      </c>
      <c r="I84" s="60">
        <v>380</v>
      </c>
      <c r="J84" s="61">
        <f t="shared" si="21"/>
        <v>770</v>
      </c>
      <c r="K84" s="66">
        <v>0</v>
      </c>
      <c r="L84" s="60">
        <v>0</v>
      </c>
      <c r="M84" s="61">
        <f t="shared" si="22"/>
        <v>0</v>
      </c>
      <c r="N84" s="6">
        <f t="shared" si="32"/>
        <v>5.8241626083870984E-2</v>
      </c>
      <c r="O84" s="6">
        <f t="shared" si="30"/>
        <v>7.825292397617635E-2</v>
      </c>
      <c r="P84" s="7">
        <f t="shared" si="31"/>
        <v>6.8117331537216483E-2</v>
      </c>
      <c r="Q84" s="41"/>
      <c r="R84" s="57">
        <f t="shared" si="24"/>
        <v>12.580191234116132</v>
      </c>
      <c r="S84" s="57">
        <f t="shared" si="25"/>
        <v>16.902631578854091</v>
      </c>
      <c r="T84" s="57">
        <f t="shared" si="26"/>
        <v>14.713343612038759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2241.1563264259512</v>
      </c>
      <c r="F85" s="55">
        <v>2856.3693863798158</v>
      </c>
      <c r="G85" s="64">
        <f t="shared" ref="G85:G86" si="33">+E85+F85</f>
        <v>5097.5257128057674</v>
      </c>
      <c r="H85" s="68">
        <v>95</v>
      </c>
      <c r="I85" s="63">
        <v>84</v>
      </c>
      <c r="J85" s="64">
        <f t="shared" ref="J85:J86" si="34">+H85+I85</f>
        <v>179</v>
      </c>
      <c r="K85" s="68">
        <v>0</v>
      </c>
      <c r="L85" s="63">
        <v>0</v>
      </c>
      <c r="M85" s="64">
        <f t="shared" ref="M85:M86" si="35">+K85+L85</f>
        <v>0</v>
      </c>
      <c r="N85" s="3">
        <f t="shared" si="32"/>
        <v>0.10921814456266819</v>
      </c>
      <c r="O85" s="3">
        <f t="shared" si="30"/>
        <v>0.15742776600417857</v>
      </c>
      <c r="P85" s="4">
        <f t="shared" si="31"/>
        <v>0.13184165406594681</v>
      </c>
      <c r="Q85" s="41"/>
      <c r="R85" s="57">
        <f t="shared" si="24"/>
        <v>23.591119225536328</v>
      </c>
      <c r="S85" s="57">
        <f t="shared" si="25"/>
        <v>34.004397456902566</v>
      </c>
      <c r="T85" s="57">
        <f t="shared" si="26"/>
        <v>28.477797278244509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2109.4586951798269</v>
      </c>
      <c r="F86" s="60">
        <v>2634.9999999966726</v>
      </c>
      <c r="G86" s="61">
        <f t="shared" si="33"/>
        <v>4744.4586951764995</v>
      </c>
      <c r="H86" s="69">
        <v>95</v>
      </c>
      <c r="I86" s="60">
        <v>84</v>
      </c>
      <c r="J86" s="61">
        <f t="shared" si="34"/>
        <v>179</v>
      </c>
      <c r="K86" s="69">
        <v>0</v>
      </c>
      <c r="L86" s="60">
        <v>0</v>
      </c>
      <c r="M86" s="61">
        <f t="shared" si="35"/>
        <v>0</v>
      </c>
      <c r="N86" s="6">
        <f t="shared" si="32"/>
        <v>0.10280013134404614</v>
      </c>
      <c r="O86" s="6">
        <f>+F86/(I86*216+L86*248)</f>
        <v>0.14522707231022225</v>
      </c>
      <c r="P86" s="7">
        <f t="shared" si="31"/>
        <v>0.12270998073599471</v>
      </c>
      <c r="Q86" s="41"/>
      <c r="R86" s="57">
        <f t="shared" si="24"/>
        <v>22.204828370313969</v>
      </c>
      <c r="S86" s="57">
        <f>+F86/(I86+L86)</f>
        <v>31.369047619008008</v>
      </c>
      <c r="T86" s="57">
        <f t="shared" si="26"/>
        <v>26.505355838974857</v>
      </c>
    </row>
    <row r="87" spans="2:20" x14ac:dyDescent="0.25">
      <c r="B87" s="28" t="s">
        <v>85</v>
      </c>
      <c r="Q87" s="41"/>
    </row>
    <row r="88" spans="2:20" x14ac:dyDescent="0.25">
      <c r="B88" s="105"/>
    </row>
    <row r="90" spans="2:20" x14ac:dyDescent="0.25">
      <c r="C90" t="s">
        <v>107</v>
      </c>
      <c r="D90" s="1">
        <f>(SUMPRODUCT((G5:G86)*(D5:D86)))/1000</f>
        <v>1228964.9118706952</v>
      </c>
    </row>
    <row r="91" spans="2:20" x14ac:dyDescent="0.25">
      <c r="C91" t="s">
        <v>109</v>
      </c>
      <c r="D91" s="75">
        <f>SUMPRODUCT(((((J5:J86)*216)+((M5:M86)*248))*((D5:D86))/1000))</f>
        <v>6232345.9701599991</v>
      </c>
    </row>
    <row r="92" spans="2:20" x14ac:dyDescent="0.25">
      <c r="C92" t="s">
        <v>108</v>
      </c>
      <c r="D92" s="39">
        <f>+D90/D91</f>
        <v>0.19719138150463505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0" zoomScale="82" zoomScaleNormal="82" workbookViewId="0">
      <selection activeCell="B89" sqref="B89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0">
        <v>0.20778210907646288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667.99999999777935</v>
      </c>
      <c r="F5" s="55">
        <v>768.93156501477006</v>
      </c>
      <c r="G5" s="56">
        <f>+E5+F5</f>
        <v>1436.9315650125495</v>
      </c>
      <c r="H5" s="55">
        <v>80</v>
      </c>
      <c r="I5" s="55">
        <v>85</v>
      </c>
      <c r="J5" s="56">
        <f>+H5+I5</f>
        <v>165</v>
      </c>
      <c r="K5" s="55">
        <v>0</v>
      </c>
      <c r="L5" s="55">
        <v>0</v>
      </c>
      <c r="M5" s="56">
        <f>+K5+L5</f>
        <v>0</v>
      </c>
      <c r="N5" s="32">
        <f>+E5/(H5*216+K5*248)</f>
        <v>3.8657407407278896E-2</v>
      </c>
      <c r="O5" s="32">
        <f t="shared" ref="O5:O80" si="0">+F5/(I5*216+L5*248)</f>
        <v>4.1880804194704253E-2</v>
      </c>
      <c r="P5" s="33">
        <f>+G5/(J5*216+M5*248)</f>
        <v>4.0317945146255599E-2</v>
      </c>
      <c r="Q5" s="41"/>
      <c r="R5" s="57">
        <f>+E5/(H5+K5)</f>
        <v>8.3499999999722423</v>
      </c>
      <c r="S5" s="57">
        <f t="shared" ref="S5" si="1">+F5/(I5+L5)</f>
        <v>9.0462537060561186</v>
      </c>
      <c r="T5" s="57">
        <f t="shared" ref="T5" si="2">+G5/(J5+M5)</f>
        <v>8.7086761515912094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1189.6913261423472</v>
      </c>
      <c r="F6" s="55">
        <v>1385.6509492124965</v>
      </c>
      <c r="G6" s="56">
        <f t="shared" ref="G6:G70" si="3">+E6+F6</f>
        <v>2575.3422753548439</v>
      </c>
      <c r="H6" s="55">
        <v>80</v>
      </c>
      <c r="I6" s="55">
        <v>85</v>
      </c>
      <c r="J6" s="56">
        <f t="shared" ref="J6:J59" si="4">+H6+I6</f>
        <v>165</v>
      </c>
      <c r="K6" s="55">
        <v>0</v>
      </c>
      <c r="L6" s="55">
        <v>0</v>
      </c>
      <c r="M6" s="56">
        <f t="shared" ref="M6:M59" si="5">+K6+L6</f>
        <v>0</v>
      </c>
      <c r="N6" s="32">
        <f t="shared" ref="N6:N16" si="6">+E6/(H6*216+K6*248)</f>
        <v>6.8847877670274726E-2</v>
      </c>
      <c r="O6" s="32">
        <f t="shared" ref="O6:O16" si="7">+F6/(I6*216+L6*248)</f>
        <v>7.5471184597630525E-2</v>
      </c>
      <c r="P6" s="33">
        <f t="shared" ref="P6:P16" si="8">+G6/(J6*216+M6*248)</f>
        <v>7.2259884269215591E-2</v>
      </c>
      <c r="Q6" s="41"/>
      <c r="R6" s="57">
        <f t="shared" ref="R6:R70" si="9">+E6/(H6+K6)</f>
        <v>14.87114157677934</v>
      </c>
      <c r="S6" s="57">
        <f t="shared" ref="S6:S70" si="10">+F6/(I6+L6)</f>
        <v>16.301775873088193</v>
      </c>
      <c r="T6" s="57">
        <f t="shared" ref="T6:T70" si="11">+G6/(J6+M6)</f>
        <v>15.608135002150568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1502.0885574930751</v>
      </c>
      <c r="F7" s="55">
        <v>1660.4503630115883</v>
      </c>
      <c r="G7" s="56">
        <f t="shared" si="3"/>
        <v>3162.5389205046631</v>
      </c>
      <c r="H7" s="55">
        <v>79</v>
      </c>
      <c r="I7" s="55">
        <v>85</v>
      </c>
      <c r="J7" s="56">
        <f t="shared" si="4"/>
        <v>164</v>
      </c>
      <c r="K7" s="55">
        <v>0</v>
      </c>
      <c r="L7" s="55">
        <v>0</v>
      </c>
      <c r="M7" s="56">
        <f t="shared" si="5"/>
        <v>0</v>
      </c>
      <c r="N7" s="32">
        <f t="shared" si="6"/>
        <v>8.8026755596171777E-2</v>
      </c>
      <c r="O7" s="32">
        <f t="shared" si="7"/>
        <v>9.0438472930914393E-2</v>
      </c>
      <c r="P7" s="33">
        <f t="shared" si="8"/>
        <v>8.9276731044056659E-2</v>
      </c>
      <c r="Q7" s="41"/>
      <c r="R7" s="57">
        <f t="shared" si="9"/>
        <v>19.013779208773101</v>
      </c>
      <c r="S7" s="57">
        <f t="shared" si="10"/>
        <v>19.534710153077508</v>
      </c>
      <c r="T7" s="57">
        <f t="shared" si="11"/>
        <v>19.283773905516238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1850.5423427004089</v>
      </c>
      <c r="F8" s="55">
        <v>1838.5114101036129</v>
      </c>
      <c r="G8" s="56">
        <f t="shared" si="3"/>
        <v>3689.0537528040218</v>
      </c>
      <c r="H8" s="55">
        <v>79</v>
      </c>
      <c r="I8" s="55">
        <v>85</v>
      </c>
      <c r="J8" s="56">
        <f t="shared" si="4"/>
        <v>164</v>
      </c>
      <c r="K8" s="55">
        <v>0</v>
      </c>
      <c r="L8" s="55">
        <v>0</v>
      </c>
      <c r="M8" s="56">
        <f t="shared" si="5"/>
        <v>0</v>
      </c>
      <c r="N8" s="32">
        <f t="shared" si="6"/>
        <v>0.10844716026139292</v>
      </c>
      <c r="O8" s="32">
        <f t="shared" si="7"/>
        <v>0.10013678704268045</v>
      </c>
      <c r="P8" s="33">
        <f t="shared" si="8"/>
        <v>0.10413995462974317</v>
      </c>
      <c r="Q8" s="41"/>
      <c r="R8" s="57">
        <f t="shared" si="9"/>
        <v>23.424586616460871</v>
      </c>
      <c r="S8" s="57">
        <f t="shared" si="10"/>
        <v>21.629546001218976</v>
      </c>
      <c r="T8" s="57">
        <f t="shared" si="11"/>
        <v>22.494230200024521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2505.4401457300382</v>
      </c>
      <c r="F9" s="55">
        <v>2257.9651504309982</v>
      </c>
      <c r="G9" s="56">
        <f t="shared" si="3"/>
        <v>4763.4052961610359</v>
      </c>
      <c r="H9" s="55">
        <v>79</v>
      </c>
      <c r="I9" s="55">
        <v>85</v>
      </c>
      <c r="J9" s="56">
        <f t="shared" si="4"/>
        <v>164</v>
      </c>
      <c r="K9" s="55">
        <v>0</v>
      </c>
      <c r="L9" s="55">
        <v>0</v>
      </c>
      <c r="M9" s="56">
        <f t="shared" si="5"/>
        <v>0</v>
      </c>
      <c r="N9" s="32">
        <f t="shared" si="6"/>
        <v>0.14682607511310586</v>
      </c>
      <c r="O9" s="32">
        <f t="shared" si="7"/>
        <v>0.12298285133066439</v>
      </c>
      <c r="P9" s="33">
        <f t="shared" si="8"/>
        <v>0.13446830668927948</v>
      </c>
      <c r="Q9" s="41"/>
      <c r="R9" s="57">
        <f t="shared" si="9"/>
        <v>31.714432224430865</v>
      </c>
      <c r="S9" s="57">
        <f t="shared" si="10"/>
        <v>26.564295887423508</v>
      </c>
      <c r="T9" s="57">
        <f t="shared" si="11"/>
        <v>29.045154244884365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2897.2744223324808</v>
      </c>
      <c r="F10" s="55">
        <v>2587.431592129115</v>
      </c>
      <c r="G10" s="56">
        <f t="shared" si="3"/>
        <v>5484.7060144615953</v>
      </c>
      <c r="H10" s="55">
        <v>79</v>
      </c>
      <c r="I10" s="55">
        <v>85</v>
      </c>
      <c r="J10" s="56">
        <f t="shared" si="4"/>
        <v>164</v>
      </c>
      <c r="K10" s="55">
        <v>0</v>
      </c>
      <c r="L10" s="55">
        <v>0</v>
      </c>
      <c r="M10" s="56">
        <f t="shared" si="5"/>
        <v>0</v>
      </c>
      <c r="N10" s="32">
        <f t="shared" si="6"/>
        <v>0.16978870266833573</v>
      </c>
      <c r="O10" s="32">
        <f t="shared" si="7"/>
        <v>0.14092764663012608</v>
      </c>
      <c r="P10" s="33">
        <f t="shared" si="8"/>
        <v>0.15483022850219047</v>
      </c>
      <c r="Q10" s="41"/>
      <c r="R10" s="57">
        <f t="shared" si="9"/>
        <v>36.674359776360518</v>
      </c>
      <c r="S10" s="57">
        <f t="shared" si="10"/>
        <v>30.440371672107236</v>
      </c>
      <c r="T10" s="57">
        <f t="shared" si="11"/>
        <v>33.443329356473143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3895.3262706782011</v>
      </c>
      <c r="F11" s="55">
        <v>3544.5379817652411</v>
      </c>
      <c r="G11" s="56">
        <f t="shared" si="3"/>
        <v>7439.8642524434417</v>
      </c>
      <c r="H11" s="55">
        <v>83</v>
      </c>
      <c r="I11" s="55">
        <v>90</v>
      </c>
      <c r="J11" s="56">
        <f t="shared" si="4"/>
        <v>173</v>
      </c>
      <c r="K11" s="55">
        <v>0</v>
      </c>
      <c r="L11" s="55">
        <v>0</v>
      </c>
      <c r="M11" s="56">
        <f t="shared" si="5"/>
        <v>0</v>
      </c>
      <c r="N11" s="32">
        <f t="shared" si="6"/>
        <v>0.2172761195157408</v>
      </c>
      <c r="O11" s="32">
        <f t="shared" si="7"/>
        <v>0.18233220070808853</v>
      </c>
      <c r="P11" s="33">
        <f t="shared" si="8"/>
        <v>0.19909720221696214</v>
      </c>
      <c r="Q11" s="41"/>
      <c r="R11" s="57">
        <f t="shared" si="9"/>
        <v>46.931641815400013</v>
      </c>
      <c r="S11" s="57">
        <f t="shared" si="10"/>
        <v>39.383755352947119</v>
      </c>
      <c r="T11" s="57">
        <f t="shared" si="11"/>
        <v>43.004995678863828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4093.2801682894806</v>
      </c>
      <c r="F12" s="55">
        <v>3656.143967100013</v>
      </c>
      <c r="G12" s="56">
        <f t="shared" si="3"/>
        <v>7749.424135389494</v>
      </c>
      <c r="H12" s="55">
        <v>86</v>
      </c>
      <c r="I12" s="55">
        <v>91</v>
      </c>
      <c r="J12" s="56">
        <f t="shared" si="4"/>
        <v>177</v>
      </c>
      <c r="K12" s="55">
        <v>0</v>
      </c>
      <c r="L12" s="55">
        <v>0</v>
      </c>
      <c r="M12" s="56">
        <f t="shared" si="5"/>
        <v>0</v>
      </c>
      <c r="N12" s="32">
        <f t="shared" si="6"/>
        <v>0.22035315290102717</v>
      </c>
      <c r="O12" s="32">
        <f t="shared" si="7"/>
        <v>0.1860065103327235</v>
      </c>
      <c r="P12" s="33">
        <f t="shared" si="8"/>
        <v>0.20269470954670157</v>
      </c>
      <c r="Q12" s="41"/>
      <c r="R12" s="57">
        <f t="shared" si="9"/>
        <v>47.596281026621867</v>
      </c>
      <c r="S12" s="57">
        <f t="shared" si="10"/>
        <v>40.177406231868275</v>
      </c>
      <c r="T12" s="57">
        <f t="shared" si="11"/>
        <v>43.782057262087534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4229.1786138164525</v>
      </c>
      <c r="F13" s="55">
        <v>3723.3755457970537</v>
      </c>
      <c r="G13" s="56">
        <f t="shared" si="3"/>
        <v>7952.5541596135063</v>
      </c>
      <c r="H13" s="55">
        <v>98</v>
      </c>
      <c r="I13" s="55">
        <v>101</v>
      </c>
      <c r="J13" s="56">
        <f t="shared" si="4"/>
        <v>199</v>
      </c>
      <c r="K13" s="55">
        <v>0</v>
      </c>
      <c r="L13" s="55">
        <v>0</v>
      </c>
      <c r="M13" s="56">
        <f t="shared" si="5"/>
        <v>0</v>
      </c>
      <c r="N13" s="32">
        <f t="shared" si="6"/>
        <v>0.1997911287706185</v>
      </c>
      <c r="O13" s="32">
        <f t="shared" si="7"/>
        <v>0.17067177969366767</v>
      </c>
      <c r="P13" s="33">
        <f t="shared" si="8"/>
        <v>0.18501196165116104</v>
      </c>
      <c r="Q13" s="41"/>
      <c r="R13" s="57">
        <f t="shared" si="9"/>
        <v>43.154883814453598</v>
      </c>
      <c r="S13" s="57">
        <f t="shared" si="10"/>
        <v>36.865104413832213</v>
      </c>
      <c r="T13" s="57">
        <f t="shared" si="11"/>
        <v>39.962583716650784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4934.8106878925082</v>
      </c>
      <c r="F14" s="55">
        <v>4566.685392561395</v>
      </c>
      <c r="G14" s="56">
        <f t="shared" si="3"/>
        <v>9501.4960804539041</v>
      </c>
      <c r="H14" s="55">
        <v>83</v>
      </c>
      <c r="I14" s="55">
        <v>96</v>
      </c>
      <c r="J14" s="56">
        <f t="shared" si="4"/>
        <v>179</v>
      </c>
      <c r="K14" s="55">
        <v>0</v>
      </c>
      <c r="L14" s="55">
        <v>0</v>
      </c>
      <c r="M14" s="56">
        <f t="shared" si="5"/>
        <v>0</v>
      </c>
      <c r="N14" s="32">
        <f t="shared" si="6"/>
        <v>0.27525717803951966</v>
      </c>
      <c r="O14" s="32">
        <f t="shared" si="7"/>
        <v>0.22022981252707344</v>
      </c>
      <c r="P14" s="33">
        <f t="shared" si="8"/>
        <v>0.24574529485966026</v>
      </c>
      <c r="Q14" s="41"/>
      <c r="R14" s="57">
        <f t="shared" si="9"/>
        <v>59.455550456536244</v>
      </c>
      <c r="S14" s="57">
        <f t="shared" si="10"/>
        <v>47.569639505847867</v>
      </c>
      <c r="T14" s="57">
        <f t="shared" si="11"/>
        <v>53.080983689686619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8675.6149108650152</v>
      </c>
      <c r="F15" s="55">
        <v>7898.9091133421944</v>
      </c>
      <c r="G15" s="56">
        <f t="shared" si="3"/>
        <v>16574.52402420721</v>
      </c>
      <c r="H15" s="55">
        <v>151</v>
      </c>
      <c r="I15" s="55">
        <v>153</v>
      </c>
      <c r="J15" s="56">
        <f t="shared" si="4"/>
        <v>304</v>
      </c>
      <c r="K15" s="55">
        <v>84</v>
      </c>
      <c r="L15" s="55">
        <v>84</v>
      </c>
      <c r="M15" s="56">
        <f t="shared" si="5"/>
        <v>168</v>
      </c>
      <c r="N15" s="32">
        <f t="shared" si="6"/>
        <v>0.16231879417125084</v>
      </c>
      <c r="O15" s="32">
        <f t="shared" si="7"/>
        <v>0.14660187663961013</v>
      </c>
      <c r="P15" s="33">
        <f t="shared" si="8"/>
        <v>0.15442870475744644</v>
      </c>
      <c r="Q15" s="41"/>
      <c r="R15" s="57">
        <f t="shared" si="9"/>
        <v>36.917510259000068</v>
      </c>
      <c r="S15" s="57">
        <f t="shared" si="10"/>
        <v>33.328730436043017</v>
      </c>
      <c r="T15" s="57">
        <f t="shared" si="11"/>
        <v>35.115517000439006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16836.459779444107</v>
      </c>
      <c r="F16" s="55">
        <v>14560.986206353477</v>
      </c>
      <c r="G16" s="56">
        <f t="shared" si="3"/>
        <v>31397.445985797582</v>
      </c>
      <c r="H16" s="55">
        <v>151</v>
      </c>
      <c r="I16" s="55">
        <v>154</v>
      </c>
      <c r="J16" s="56">
        <f t="shared" si="4"/>
        <v>305</v>
      </c>
      <c r="K16" s="55">
        <v>184</v>
      </c>
      <c r="L16" s="55">
        <v>192</v>
      </c>
      <c r="M16" s="56">
        <f t="shared" si="5"/>
        <v>376</v>
      </c>
      <c r="N16" s="32">
        <f t="shared" si="6"/>
        <v>0.21516792479608562</v>
      </c>
      <c r="O16" s="32">
        <f t="shared" si="7"/>
        <v>0.18003197584512212</v>
      </c>
      <c r="P16" s="33">
        <f t="shared" si="8"/>
        <v>0.1973093734967924</v>
      </c>
      <c r="Q16" s="41"/>
      <c r="R16" s="57">
        <f t="shared" si="9"/>
        <v>50.258088893863004</v>
      </c>
      <c r="S16" s="57">
        <f t="shared" si="10"/>
        <v>42.083775162871319</v>
      </c>
      <c r="T16" s="57">
        <f t="shared" si="11"/>
        <v>46.104913341846668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18143.708257754159</v>
      </c>
      <c r="F17" s="55">
        <v>15806.872346102518</v>
      </c>
      <c r="G17" s="56">
        <f t="shared" si="3"/>
        <v>33950.580603856681</v>
      </c>
      <c r="H17" s="55">
        <v>170</v>
      </c>
      <c r="I17" s="55">
        <v>153</v>
      </c>
      <c r="J17" s="56">
        <f t="shared" si="4"/>
        <v>323</v>
      </c>
      <c r="K17" s="55">
        <v>167</v>
      </c>
      <c r="L17" s="55">
        <v>189</v>
      </c>
      <c r="M17" s="56">
        <f t="shared" si="5"/>
        <v>356</v>
      </c>
      <c r="N17" s="32">
        <f t="shared" ref="N17:N81" si="12">+E17/(H17*216+K17*248)</f>
        <v>0.23220677098589843</v>
      </c>
      <c r="O17" s="32">
        <f t="shared" si="0"/>
        <v>0.19778368801429577</v>
      </c>
      <c r="P17" s="33">
        <f t="shared" ref="P17:P80" si="13">+G17/(J17*216+M17*248)</f>
        <v>0.2148009604434927</v>
      </c>
      <c r="Q17" s="41"/>
      <c r="R17" s="57">
        <f t="shared" si="9"/>
        <v>53.838896907282368</v>
      </c>
      <c r="S17" s="57">
        <f t="shared" si="10"/>
        <v>46.218924988603852</v>
      </c>
      <c r="T17" s="57">
        <f t="shared" si="11"/>
        <v>50.000855086681412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24267.237308444441</v>
      </c>
      <c r="F18" s="55">
        <v>19241.824557463144</v>
      </c>
      <c r="G18" s="56">
        <f t="shared" si="3"/>
        <v>43509.061865907584</v>
      </c>
      <c r="H18" s="55">
        <v>156</v>
      </c>
      <c r="I18" s="55">
        <v>151</v>
      </c>
      <c r="J18" s="56">
        <f t="shared" si="4"/>
        <v>307</v>
      </c>
      <c r="K18" s="55">
        <v>167</v>
      </c>
      <c r="L18" s="55">
        <v>193</v>
      </c>
      <c r="M18" s="56">
        <f t="shared" si="5"/>
        <v>360</v>
      </c>
      <c r="N18" s="32">
        <f t="shared" si="12"/>
        <v>0.32308069693849772</v>
      </c>
      <c r="O18" s="32">
        <f t="shared" si="0"/>
        <v>0.23908827730446253</v>
      </c>
      <c r="P18" s="33">
        <f t="shared" si="13"/>
        <v>0.27963559736945076</v>
      </c>
      <c r="Q18" s="41"/>
      <c r="R18" s="57">
        <f t="shared" si="9"/>
        <v>75.130765660818696</v>
      </c>
      <c r="S18" s="57">
        <f t="shared" si="10"/>
        <v>55.935536504253328</v>
      </c>
      <c r="T18" s="57">
        <f t="shared" si="11"/>
        <v>65.230977310206271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28917.124419984917</v>
      </c>
      <c r="F19" s="55">
        <v>26578.18215762981</v>
      </c>
      <c r="G19" s="56">
        <f t="shared" si="3"/>
        <v>55495.306577614727</v>
      </c>
      <c r="H19" s="55">
        <v>156</v>
      </c>
      <c r="I19" s="55">
        <v>151</v>
      </c>
      <c r="J19" s="56">
        <f t="shared" si="4"/>
        <v>307</v>
      </c>
      <c r="K19" s="55">
        <v>167</v>
      </c>
      <c r="L19" s="55">
        <v>189</v>
      </c>
      <c r="M19" s="56">
        <f t="shared" si="5"/>
        <v>356</v>
      </c>
      <c r="N19" s="32">
        <f t="shared" si="12"/>
        <v>0.38498674539334482</v>
      </c>
      <c r="O19" s="32">
        <f t="shared" si="0"/>
        <v>0.33436722722461015</v>
      </c>
      <c r="P19" s="33">
        <f t="shared" si="13"/>
        <v>0.35896058588366575</v>
      </c>
      <c r="Q19" s="41"/>
      <c r="R19" s="57">
        <f t="shared" si="9"/>
        <v>89.526700990665375</v>
      </c>
      <c r="S19" s="57">
        <f t="shared" si="10"/>
        <v>78.171123993028857</v>
      </c>
      <c r="T19" s="57">
        <f t="shared" si="11"/>
        <v>83.703328171364589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34344.226775631541</v>
      </c>
      <c r="F20" s="55">
        <v>34945.732053869353</v>
      </c>
      <c r="G20" s="56">
        <f t="shared" si="3"/>
        <v>69289.958829500887</v>
      </c>
      <c r="H20" s="55">
        <v>240</v>
      </c>
      <c r="I20" s="55">
        <v>244</v>
      </c>
      <c r="J20" s="56">
        <f t="shared" si="4"/>
        <v>484</v>
      </c>
      <c r="K20" s="55">
        <v>169</v>
      </c>
      <c r="L20" s="55">
        <v>182</v>
      </c>
      <c r="M20" s="56">
        <f t="shared" si="5"/>
        <v>351</v>
      </c>
      <c r="N20" s="32">
        <f t="shared" si="12"/>
        <v>0.36633060388718686</v>
      </c>
      <c r="O20" s="32">
        <f t="shared" si="0"/>
        <v>0.35717224094306371</v>
      </c>
      <c r="P20" s="33">
        <f t="shared" si="13"/>
        <v>0.36165371638430044</v>
      </c>
      <c r="Q20" s="41"/>
      <c r="R20" s="57">
        <f t="shared" si="9"/>
        <v>83.971214610346067</v>
      </c>
      <c r="S20" s="57">
        <f t="shared" si="10"/>
        <v>82.032234868237921</v>
      </c>
      <c r="T20" s="57">
        <f t="shared" si="11"/>
        <v>82.981986622156754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31550.210724615212</v>
      </c>
      <c r="F21" s="55">
        <v>34893.205321908761</v>
      </c>
      <c r="G21" s="56">
        <f t="shared" si="3"/>
        <v>66443.416046523969</v>
      </c>
      <c r="H21" s="55">
        <v>242</v>
      </c>
      <c r="I21" s="55">
        <v>238</v>
      </c>
      <c r="J21" s="56">
        <f t="shared" si="4"/>
        <v>480</v>
      </c>
      <c r="K21" s="55">
        <v>169</v>
      </c>
      <c r="L21" s="55">
        <v>183</v>
      </c>
      <c r="M21" s="56">
        <f t="shared" si="5"/>
        <v>352</v>
      </c>
      <c r="N21" s="32">
        <f t="shared" si="12"/>
        <v>0.33498482464766005</v>
      </c>
      <c r="O21" s="32">
        <f t="shared" si="0"/>
        <v>0.36049679025031783</v>
      </c>
      <c r="P21" s="33">
        <f t="shared" si="13"/>
        <v>0.34791500527042124</v>
      </c>
      <c r="Q21" s="41"/>
      <c r="R21" s="57">
        <f t="shared" si="9"/>
        <v>76.764502979599058</v>
      </c>
      <c r="S21" s="57">
        <f t="shared" si="10"/>
        <v>82.881722854890171</v>
      </c>
      <c r="T21" s="57">
        <f t="shared" si="11"/>
        <v>79.859875055918238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30119.140974891052</v>
      </c>
      <c r="F22" s="55">
        <v>32994.004624450587</v>
      </c>
      <c r="G22" s="56">
        <f t="shared" si="3"/>
        <v>63113.145599341638</v>
      </c>
      <c r="H22" s="55">
        <v>245</v>
      </c>
      <c r="I22" s="55">
        <v>236</v>
      </c>
      <c r="J22" s="56">
        <f t="shared" si="4"/>
        <v>481</v>
      </c>
      <c r="K22" s="55">
        <v>169</v>
      </c>
      <c r="L22" s="55">
        <v>181</v>
      </c>
      <c r="M22" s="56">
        <f t="shared" si="5"/>
        <v>350</v>
      </c>
      <c r="N22" s="32">
        <f t="shared" si="12"/>
        <v>0.3176052490181695</v>
      </c>
      <c r="O22" s="32">
        <f t="shared" si="0"/>
        <v>0.34417512960496732</v>
      </c>
      <c r="P22" s="33">
        <f t="shared" si="13"/>
        <v>0.33096208415143286</v>
      </c>
      <c r="Q22" s="41"/>
      <c r="R22" s="57">
        <f t="shared" si="9"/>
        <v>72.751548248529105</v>
      </c>
      <c r="S22" s="57">
        <f t="shared" si="10"/>
        <v>79.122313248082946</v>
      </c>
      <c r="T22" s="57">
        <f t="shared" si="11"/>
        <v>75.948430324117496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27358.330060324199</v>
      </c>
      <c r="F23" s="55">
        <v>27486.59649881638</v>
      </c>
      <c r="G23" s="56">
        <f t="shared" si="3"/>
        <v>54844.926559140578</v>
      </c>
      <c r="H23" s="55">
        <v>246</v>
      </c>
      <c r="I23" s="55">
        <v>235</v>
      </c>
      <c r="J23" s="56">
        <f t="shared" si="4"/>
        <v>481</v>
      </c>
      <c r="K23" s="55">
        <v>168</v>
      </c>
      <c r="L23" s="55">
        <v>181</v>
      </c>
      <c r="M23" s="56">
        <f t="shared" si="5"/>
        <v>349</v>
      </c>
      <c r="N23" s="32">
        <f t="shared" si="12"/>
        <v>0.28858997953928478</v>
      </c>
      <c r="O23" s="32">
        <f t="shared" si="0"/>
        <v>0.28737241237471123</v>
      </c>
      <c r="P23" s="33">
        <f t="shared" si="13"/>
        <v>0.28797848525130521</v>
      </c>
      <c r="Q23" s="41"/>
      <c r="R23" s="57">
        <f t="shared" si="9"/>
        <v>66.082922851024634</v>
      </c>
      <c r="S23" s="57">
        <f t="shared" si="10"/>
        <v>66.073549276000918</v>
      </c>
      <c r="T23" s="57">
        <f t="shared" si="11"/>
        <v>66.078224770048891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25513.907897191606</v>
      </c>
      <c r="F24" s="55">
        <v>25676.623664999701</v>
      </c>
      <c r="G24" s="56">
        <f t="shared" si="3"/>
        <v>51190.531562191303</v>
      </c>
      <c r="H24" s="55">
        <v>240</v>
      </c>
      <c r="I24" s="55">
        <v>235</v>
      </c>
      <c r="J24" s="56">
        <f t="shared" si="4"/>
        <v>475</v>
      </c>
      <c r="K24" s="55">
        <v>173</v>
      </c>
      <c r="L24" s="55">
        <v>181</v>
      </c>
      <c r="M24" s="56">
        <f t="shared" si="5"/>
        <v>354</v>
      </c>
      <c r="N24" s="32">
        <f t="shared" si="12"/>
        <v>0.26929312565641733</v>
      </c>
      <c r="O24" s="32">
        <f t="shared" si="0"/>
        <v>0.26844914336943482</v>
      </c>
      <c r="P24" s="33">
        <f t="shared" si="13"/>
        <v>0.26886913085734326</v>
      </c>
      <c r="Q24" s="41"/>
      <c r="R24" s="57">
        <f t="shared" si="9"/>
        <v>61.777016700221807</v>
      </c>
      <c r="S24" s="57">
        <f t="shared" si="10"/>
        <v>61.722653040864664</v>
      </c>
      <c r="T24" s="57">
        <f t="shared" si="11"/>
        <v>61.74973650445272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24533.841852047433</v>
      </c>
      <c r="F25" s="55">
        <v>24578.127822022732</v>
      </c>
      <c r="G25" s="56">
        <f t="shared" si="3"/>
        <v>49111.969674070162</v>
      </c>
      <c r="H25" s="55">
        <v>241</v>
      </c>
      <c r="I25" s="55">
        <v>239</v>
      </c>
      <c r="J25" s="56">
        <f t="shared" si="4"/>
        <v>480</v>
      </c>
      <c r="K25" s="55">
        <v>180</v>
      </c>
      <c r="L25" s="55">
        <v>181</v>
      </c>
      <c r="M25" s="56">
        <f t="shared" si="5"/>
        <v>361</v>
      </c>
      <c r="N25" s="32">
        <f t="shared" si="12"/>
        <v>0.25372137267361045</v>
      </c>
      <c r="O25" s="32">
        <f t="shared" si="0"/>
        <v>0.25466395704184697</v>
      </c>
      <c r="P25" s="33">
        <f t="shared" si="13"/>
        <v>0.25419221602661463</v>
      </c>
      <c r="Q25" s="41"/>
      <c r="R25" s="57">
        <f t="shared" si="9"/>
        <v>58.275158793461834</v>
      </c>
      <c r="S25" s="57">
        <f t="shared" si="10"/>
        <v>58.519351957196982</v>
      </c>
      <c r="T25" s="57">
        <f t="shared" si="11"/>
        <v>58.397110195089375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23211.488083893637</v>
      </c>
      <c r="F26" s="55">
        <v>23179.270819594436</v>
      </c>
      <c r="G26" s="56">
        <f t="shared" si="3"/>
        <v>46390.758903488073</v>
      </c>
      <c r="H26" s="55">
        <v>242</v>
      </c>
      <c r="I26" s="55">
        <v>236</v>
      </c>
      <c r="J26" s="56">
        <f t="shared" si="4"/>
        <v>478</v>
      </c>
      <c r="K26" s="55">
        <v>184</v>
      </c>
      <c r="L26" s="55">
        <v>181</v>
      </c>
      <c r="M26" s="56">
        <f t="shared" si="5"/>
        <v>365</v>
      </c>
      <c r="N26" s="32">
        <f t="shared" si="12"/>
        <v>0.23708416493599482</v>
      </c>
      <c r="O26" s="32">
        <f t="shared" si="0"/>
        <v>0.24179327818153254</v>
      </c>
      <c r="P26" s="33">
        <f t="shared" si="13"/>
        <v>0.23941393265909786</v>
      </c>
      <c r="Q26" s="41"/>
      <c r="R26" s="57">
        <f t="shared" si="9"/>
        <v>54.48706122979727</v>
      </c>
      <c r="S26" s="57">
        <f t="shared" si="10"/>
        <v>55.585781341953087</v>
      </c>
      <c r="T26" s="57">
        <f t="shared" si="11"/>
        <v>55.030556231895694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18403.545313599217</v>
      </c>
      <c r="F27" s="55">
        <v>22529.419112320473</v>
      </c>
      <c r="G27" s="56">
        <f t="shared" si="3"/>
        <v>40932.964425919694</v>
      </c>
      <c r="H27" s="55">
        <v>247</v>
      </c>
      <c r="I27" s="55">
        <v>238</v>
      </c>
      <c r="J27" s="56">
        <f t="shared" si="4"/>
        <v>485</v>
      </c>
      <c r="K27" s="55">
        <v>188</v>
      </c>
      <c r="L27" s="55">
        <v>194</v>
      </c>
      <c r="M27" s="56">
        <f t="shared" si="5"/>
        <v>382</v>
      </c>
      <c r="N27" s="32">
        <f t="shared" si="12"/>
        <v>0.18407963224773163</v>
      </c>
      <c r="O27" s="32">
        <f t="shared" si="0"/>
        <v>0.22638081905466714</v>
      </c>
      <c r="P27" s="33">
        <f t="shared" si="13"/>
        <v>0.20518188046837879</v>
      </c>
      <c r="Q27" s="41"/>
      <c r="R27" s="57">
        <f t="shared" si="9"/>
        <v>42.307000720917742</v>
      </c>
      <c r="S27" s="57">
        <f t="shared" si="10"/>
        <v>52.151433130371466</v>
      </c>
      <c r="T27" s="57">
        <f t="shared" si="11"/>
        <v>47.212185035662856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7369.7309173688664</v>
      </c>
      <c r="F28" s="55">
        <v>7770.4187180564695</v>
      </c>
      <c r="G28" s="56">
        <f t="shared" si="3"/>
        <v>15140.149635425336</v>
      </c>
      <c r="H28" s="55">
        <v>160</v>
      </c>
      <c r="I28" s="55">
        <v>149</v>
      </c>
      <c r="J28" s="56">
        <f t="shared" si="4"/>
        <v>309</v>
      </c>
      <c r="K28" s="55">
        <v>0</v>
      </c>
      <c r="L28" s="55">
        <v>0</v>
      </c>
      <c r="M28" s="56">
        <f t="shared" si="5"/>
        <v>0</v>
      </c>
      <c r="N28" s="32">
        <f t="shared" si="12"/>
        <v>0.21324452885905285</v>
      </c>
      <c r="O28" s="32">
        <f t="shared" si="0"/>
        <v>0.24143732034726789</v>
      </c>
      <c r="P28" s="33">
        <f t="shared" si="13"/>
        <v>0.22683911116243161</v>
      </c>
      <c r="Q28" s="41"/>
      <c r="R28" s="57">
        <f t="shared" si="9"/>
        <v>46.060818233555416</v>
      </c>
      <c r="S28" s="57">
        <f t="shared" si="10"/>
        <v>52.150461195009861</v>
      </c>
      <c r="T28" s="57">
        <f t="shared" si="11"/>
        <v>48.997248011085226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7234.5462737972475</v>
      </c>
      <c r="F29" s="55">
        <v>7599.1870219706179</v>
      </c>
      <c r="G29" s="56">
        <f t="shared" si="3"/>
        <v>14833.733295767866</v>
      </c>
      <c r="H29" s="55">
        <v>168</v>
      </c>
      <c r="I29" s="55">
        <v>163</v>
      </c>
      <c r="J29" s="56">
        <f t="shared" si="4"/>
        <v>331</v>
      </c>
      <c r="K29" s="55">
        <v>0</v>
      </c>
      <c r="L29" s="55">
        <v>0</v>
      </c>
      <c r="M29" s="56">
        <f t="shared" si="5"/>
        <v>0</v>
      </c>
      <c r="N29" s="32">
        <f t="shared" si="12"/>
        <v>0.19936470110772839</v>
      </c>
      <c r="O29" s="32">
        <f t="shared" si="0"/>
        <v>0.21583694109209889</v>
      </c>
      <c r="P29" s="33">
        <f t="shared" si="13"/>
        <v>0.20747640841120996</v>
      </c>
      <c r="Q29" s="41"/>
      <c r="R29" s="57">
        <f t="shared" si="9"/>
        <v>43.06277543926933</v>
      </c>
      <c r="S29" s="57">
        <f t="shared" si="10"/>
        <v>46.620779275893362</v>
      </c>
      <c r="T29" s="57">
        <f t="shared" si="11"/>
        <v>44.814904216821347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6926.8730166993028</v>
      </c>
      <c r="F30" s="55">
        <v>7528.4176219865258</v>
      </c>
      <c r="G30" s="56">
        <f t="shared" si="3"/>
        <v>14455.290638685829</v>
      </c>
      <c r="H30" s="55">
        <v>156</v>
      </c>
      <c r="I30" s="55">
        <v>146</v>
      </c>
      <c r="J30" s="56">
        <f t="shared" si="4"/>
        <v>302</v>
      </c>
      <c r="K30" s="55">
        <v>0</v>
      </c>
      <c r="L30" s="55">
        <v>0</v>
      </c>
      <c r="M30" s="56">
        <f t="shared" si="5"/>
        <v>0</v>
      </c>
      <c r="N30" s="32">
        <f t="shared" si="12"/>
        <v>0.2055695933255966</v>
      </c>
      <c r="O30" s="32">
        <f t="shared" si="0"/>
        <v>0.23872455676010038</v>
      </c>
      <c r="P30" s="33">
        <f t="shared" si="13"/>
        <v>0.2215981518071779</v>
      </c>
      <c r="Q30" s="41"/>
      <c r="R30" s="57">
        <f t="shared" si="9"/>
        <v>44.403032158328863</v>
      </c>
      <c r="S30" s="57">
        <f t="shared" si="10"/>
        <v>51.564504260181685</v>
      </c>
      <c r="T30" s="57">
        <f t="shared" si="11"/>
        <v>47.865200790350428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6440.3798472838516</v>
      </c>
      <c r="F31" s="55">
        <v>6833.6768793999317</v>
      </c>
      <c r="G31" s="56">
        <f t="shared" si="3"/>
        <v>13274.056726683782</v>
      </c>
      <c r="H31" s="55">
        <v>155</v>
      </c>
      <c r="I31" s="55">
        <v>147</v>
      </c>
      <c r="J31" s="56">
        <f t="shared" si="4"/>
        <v>302</v>
      </c>
      <c r="K31" s="55">
        <v>0</v>
      </c>
      <c r="L31" s="55">
        <v>0</v>
      </c>
      <c r="M31" s="56">
        <f t="shared" si="5"/>
        <v>0</v>
      </c>
      <c r="N31" s="32">
        <f t="shared" si="12"/>
        <v>0.19236498946487013</v>
      </c>
      <c r="O31" s="32">
        <f t="shared" si="0"/>
        <v>0.21522036027336647</v>
      </c>
      <c r="P31" s="33">
        <f t="shared" si="13"/>
        <v>0.20348995472595938</v>
      </c>
      <c r="Q31" s="41"/>
      <c r="R31" s="57">
        <f t="shared" si="9"/>
        <v>41.550837724411949</v>
      </c>
      <c r="S31" s="57">
        <f t="shared" si="10"/>
        <v>46.487597819047153</v>
      </c>
      <c r="T31" s="57">
        <f t="shared" si="11"/>
        <v>43.953830220807227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6161.700706192968</v>
      </c>
      <c r="F32" s="55">
        <v>6498.5335028402897</v>
      </c>
      <c r="G32" s="56">
        <f t="shared" si="3"/>
        <v>12660.234209033257</v>
      </c>
      <c r="H32" s="55">
        <v>155</v>
      </c>
      <c r="I32" s="55">
        <v>147</v>
      </c>
      <c r="J32" s="56">
        <f t="shared" si="4"/>
        <v>302</v>
      </c>
      <c r="K32" s="55">
        <v>0</v>
      </c>
      <c r="L32" s="55">
        <v>0</v>
      </c>
      <c r="M32" s="56">
        <f t="shared" si="5"/>
        <v>0</v>
      </c>
      <c r="N32" s="32">
        <f t="shared" si="12"/>
        <v>0.18404123973097275</v>
      </c>
      <c r="O32" s="32">
        <f t="shared" si="0"/>
        <v>0.20466532825775666</v>
      </c>
      <c r="P32" s="33">
        <f t="shared" si="13"/>
        <v>0.19408011725891061</v>
      </c>
      <c r="Q32" s="41"/>
      <c r="R32" s="57">
        <f t="shared" si="9"/>
        <v>39.752907781890116</v>
      </c>
      <c r="S32" s="57">
        <f t="shared" si="10"/>
        <v>44.207710903675441</v>
      </c>
      <c r="T32" s="57">
        <f t="shared" si="11"/>
        <v>41.921305327924692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4756.8704041870142</v>
      </c>
      <c r="F33" s="55">
        <v>4735.0074199668943</v>
      </c>
      <c r="G33" s="56">
        <f t="shared" si="3"/>
        <v>9491.8778241539076</v>
      </c>
      <c r="H33" s="55">
        <v>152</v>
      </c>
      <c r="I33" s="55">
        <v>147</v>
      </c>
      <c r="J33" s="56">
        <f t="shared" si="4"/>
        <v>299</v>
      </c>
      <c r="K33" s="55">
        <v>0</v>
      </c>
      <c r="L33" s="55">
        <v>0</v>
      </c>
      <c r="M33" s="56">
        <f t="shared" si="5"/>
        <v>0</v>
      </c>
      <c r="N33" s="32">
        <f t="shared" si="12"/>
        <v>0.14488518531271363</v>
      </c>
      <c r="O33" s="32">
        <f t="shared" si="0"/>
        <v>0.14912469828567945</v>
      </c>
      <c r="P33" s="33">
        <f t="shared" si="13"/>
        <v>0.14696949436631221</v>
      </c>
      <c r="Q33" s="41"/>
      <c r="R33" s="57">
        <f t="shared" si="9"/>
        <v>31.295200027546144</v>
      </c>
      <c r="S33" s="57">
        <f t="shared" si="10"/>
        <v>32.210934829706765</v>
      </c>
      <c r="T33" s="57">
        <f t="shared" si="11"/>
        <v>31.745410783123436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2455.038137913295</v>
      </c>
      <c r="F34" s="55">
        <v>2960.2593114923584</v>
      </c>
      <c r="G34" s="56">
        <f t="shared" si="3"/>
        <v>5415.2974494056534</v>
      </c>
      <c r="H34" s="55">
        <v>155</v>
      </c>
      <c r="I34" s="55">
        <v>149</v>
      </c>
      <c r="J34" s="56">
        <f t="shared" si="4"/>
        <v>304</v>
      </c>
      <c r="K34" s="55">
        <v>0</v>
      </c>
      <c r="L34" s="55">
        <v>0</v>
      </c>
      <c r="M34" s="56">
        <f t="shared" si="5"/>
        <v>0</v>
      </c>
      <c r="N34" s="32">
        <f t="shared" si="12"/>
        <v>7.332849874292996E-2</v>
      </c>
      <c r="O34" s="32">
        <f t="shared" si="0"/>
        <v>9.1979222952161266E-2</v>
      </c>
      <c r="P34" s="33">
        <f t="shared" si="13"/>
        <v>8.2469807648112417E-2</v>
      </c>
      <c r="Q34" s="41"/>
      <c r="R34" s="57">
        <f t="shared" si="9"/>
        <v>15.838955728472872</v>
      </c>
      <c r="S34" s="57">
        <f t="shared" si="10"/>
        <v>19.867512157666834</v>
      </c>
      <c r="T34" s="57">
        <f t="shared" si="11"/>
        <v>17.813478451992282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1182.4390690603041</v>
      </c>
      <c r="F35" s="55">
        <v>1529.0527677783145</v>
      </c>
      <c r="G35" s="56">
        <f t="shared" si="3"/>
        <v>2711.4918368386188</v>
      </c>
      <c r="H35" s="55">
        <v>156</v>
      </c>
      <c r="I35" s="55">
        <v>147</v>
      </c>
      <c r="J35" s="56">
        <f t="shared" si="4"/>
        <v>303</v>
      </c>
      <c r="K35" s="55">
        <v>0</v>
      </c>
      <c r="L35" s="55">
        <v>0</v>
      </c>
      <c r="M35" s="56">
        <f t="shared" si="5"/>
        <v>0</v>
      </c>
      <c r="N35" s="32">
        <f t="shared" si="12"/>
        <v>3.5091377880469614E-2</v>
      </c>
      <c r="O35" s="32">
        <f t="shared" si="0"/>
        <v>4.8156108836555633E-2</v>
      </c>
      <c r="P35" s="33">
        <f t="shared" si="13"/>
        <v>4.1429712700748973E-2</v>
      </c>
      <c r="Q35" s="41"/>
      <c r="R35" s="57">
        <f t="shared" si="9"/>
        <v>7.5797376221814359</v>
      </c>
      <c r="S35" s="57">
        <f t="shared" si="10"/>
        <v>10.401719508696017</v>
      </c>
      <c r="T35" s="57">
        <f t="shared" si="11"/>
        <v>8.948817943361778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291.06966747072101</v>
      </c>
      <c r="F36" s="60">
        <v>284.99999999990052</v>
      </c>
      <c r="G36" s="61">
        <f t="shared" si="3"/>
        <v>576.06966747062154</v>
      </c>
      <c r="H36" s="60">
        <v>156</v>
      </c>
      <c r="I36" s="60">
        <v>139</v>
      </c>
      <c r="J36" s="61">
        <f t="shared" si="4"/>
        <v>295</v>
      </c>
      <c r="K36" s="60">
        <v>0</v>
      </c>
      <c r="L36" s="60">
        <v>0</v>
      </c>
      <c r="M36" s="61">
        <f t="shared" si="5"/>
        <v>0</v>
      </c>
      <c r="N36" s="34">
        <f t="shared" si="12"/>
        <v>8.6381074154416263E-3</v>
      </c>
      <c r="O36" s="34">
        <f t="shared" si="0"/>
        <v>9.4924060751365742E-3</v>
      </c>
      <c r="P36" s="35">
        <f t="shared" si="13"/>
        <v>9.0406413601792461E-3</v>
      </c>
      <c r="Q36" s="41"/>
      <c r="R36" s="57">
        <f t="shared" si="9"/>
        <v>1.8658312017353911</v>
      </c>
      <c r="S36" s="57">
        <f t="shared" si="10"/>
        <v>2.0503597122295001</v>
      </c>
      <c r="T36" s="57">
        <f t="shared" si="11"/>
        <v>1.9527785337987171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7729.1668969408511</v>
      </c>
      <c r="F37" s="55">
        <v>10054.143186682126</v>
      </c>
      <c r="G37" s="64">
        <f t="shared" si="3"/>
        <v>17783.310083622979</v>
      </c>
      <c r="H37" s="63">
        <v>93</v>
      </c>
      <c r="I37" s="63">
        <v>84</v>
      </c>
      <c r="J37" s="64">
        <f t="shared" si="4"/>
        <v>177</v>
      </c>
      <c r="K37" s="63">
        <v>84</v>
      </c>
      <c r="L37" s="63">
        <v>100</v>
      </c>
      <c r="M37" s="64">
        <f t="shared" si="5"/>
        <v>184</v>
      </c>
      <c r="N37" s="30">
        <f t="shared" si="12"/>
        <v>0.1888848215283688</v>
      </c>
      <c r="O37" s="30">
        <f t="shared" si="0"/>
        <v>0.2341221867241553</v>
      </c>
      <c r="P37" s="31">
        <f t="shared" si="13"/>
        <v>0.21204939048486809</v>
      </c>
      <c r="Q37" s="41"/>
      <c r="R37" s="57">
        <f t="shared" si="9"/>
        <v>43.667609587236448</v>
      </c>
      <c r="S37" s="57">
        <f t="shared" si="10"/>
        <v>54.642082536315904</v>
      </c>
      <c r="T37" s="57">
        <f t="shared" si="11"/>
        <v>49.261246769038721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7268.4470558935645</v>
      </c>
      <c r="F38" s="55">
        <v>9712.7296301690512</v>
      </c>
      <c r="G38" s="56">
        <f t="shared" si="3"/>
        <v>16981.176686062616</v>
      </c>
      <c r="H38" s="55">
        <v>84</v>
      </c>
      <c r="I38" s="55">
        <v>84</v>
      </c>
      <c r="J38" s="56">
        <f t="shared" si="4"/>
        <v>168</v>
      </c>
      <c r="K38" s="55">
        <v>84</v>
      </c>
      <c r="L38" s="55">
        <v>91</v>
      </c>
      <c r="M38" s="56">
        <f t="shared" si="5"/>
        <v>175</v>
      </c>
      <c r="N38" s="32">
        <f t="shared" si="12"/>
        <v>0.1864851974521132</v>
      </c>
      <c r="O38" s="32">
        <f t="shared" si="0"/>
        <v>0.23857166511517613</v>
      </c>
      <c r="P38" s="33">
        <f t="shared" si="13"/>
        <v>0.21309578212607438</v>
      </c>
      <c r="Q38" s="41"/>
      <c r="R38" s="57">
        <f t="shared" si="9"/>
        <v>43.264565808890268</v>
      </c>
      <c r="S38" s="57">
        <f t="shared" si="10"/>
        <v>55.501312172394577</v>
      </c>
      <c r="T38" s="57">
        <f t="shared" si="11"/>
        <v>49.507803749453693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7001.7339677549562</v>
      </c>
      <c r="F39" s="55">
        <v>9555.7064886044918</v>
      </c>
      <c r="G39" s="56">
        <f t="shared" si="3"/>
        <v>16557.440456359447</v>
      </c>
      <c r="H39" s="55">
        <v>84</v>
      </c>
      <c r="I39" s="55">
        <v>84</v>
      </c>
      <c r="J39" s="56">
        <f t="shared" si="4"/>
        <v>168</v>
      </c>
      <c r="K39" s="55">
        <v>84</v>
      </c>
      <c r="L39" s="55">
        <v>84</v>
      </c>
      <c r="M39" s="56">
        <f t="shared" si="5"/>
        <v>168</v>
      </c>
      <c r="N39" s="32">
        <f t="shared" si="12"/>
        <v>0.17964218923837633</v>
      </c>
      <c r="O39" s="32">
        <f t="shared" si="0"/>
        <v>0.24516898831600195</v>
      </c>
      <c r="P39" s="33">
        <f t="shared" si="13"/>
        <v>0.21240558877718912</v>
      </c>
      <c r="Q39" s="41"/>
      <c r="R39" s="57">
        <f t="shared" si="9"/>
        <v>41.676987903303313</v>
      </c>
      <c r="S39" s="57">
        <f t="shared" si="10"/>
        <v>56.879205289312452</v>
      </c>
      <c r="T39" s="57">
        <f t="shared" si="11"/>
        <v>49.278096596307876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6909.1192729793356</v>
      </c>
      <c r="F40" s="55">
        <v>9490.646474664487</v>
      </c>
      <c r="G40" s="56">
        <f t="shared" si="3"/>
        <v>16399.765747643822</v>
      </c>
      <c r="H40" s="55">
        <v>84</v>
      </c>
      <c r="I40" s="55">
        <v>86</v>
      </c>
      <c r="J40" s="56">
        <f t="shared" si="4"/>
        <v>170</v>
      </c>
      <c r="K40" s="55">
        <v>82</v>
      </c>
      <c r="L40" s="55">
        <v>84</v>
      </c>
      <c r="M40" s="56">
        <f t="shared" si="5"/>
        <v>166</v>
      </c>
      <c r="N40" s="32">
        <f t="shared" si="12"/>
        <v>0.17955091665746714</v>
      </c>
      <c r="O40" s="32">
        <f t="shared" si="0"/>
        <v>0.24083045256456778</v>
      </c>
      <c r="P40" s="33">
        <f t="shared" si="13"/>
        <v>0.21055574347324135</v>
      </c>
      <c r="Q40" s="41"/>
      <c r="R40" s="57">
        <f t="shared" si="9"/>
        <v>41.621200439634549</v>
      </c>
      <c r="S40" s="57">
        <f t="shared" si="10"/>
        <v>55.827332203908746</v>
      </c>
      <c r="T40" s="57">
        <f t="shared" si="11"/>
        <v>48.808826629892323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6825.3839216580254</v>
      </c>
      <c r="F41" s="55">
        <v>9404.8187032200167</v>
      </c>
      <c r="G41" s="56">
        <f t="shared" si="3"/>
        <v>16230.202624878042</v>
      </c>
      <c r="H41" s="55">
        <v>84</v>
      </c>
      <c r="I41" s="55">
        <v>84</v>
      </c>
      <c r="J41" s="56">
        <f t="shared" si="4"/>
        <v>168</v>
      </c>
      <c r="K41" s="55">
        <v>84</v>
      </c>
      <c r="L41" s="55">
        <v>84</v>
      </c>
      <c r="M41" s="56">
        <f t="shared" si="5"/>
        <v>168</v>
      </c>
      <c r="N41" s="32">
        <f t="shared" si="12"/>
        <v>0.17511760882743291</v>
      </c>
      <c r="O41" s="32">
        <f t="shared" si="0"/>
        <v>0.24129768840363344</v>
      </c>
      <c r="P41" s="33">
        <f t="shared" si="13"/>
        <v>0.20820764861553318</v>
      </c>
      <c r="Q41" s="41"/>
      <c r="R41" s="57">
        <f t="shared" si="9"/>
        <v>40.627285247964437</v>
      </c>
      <c r="S41" s="57">
        <f t="shared" si="10"/>
        <v>55.981063709642953</v>
      </c>
      <c r="T41" s="57">
        <f t="shared" si="11"/>
        <v>48.304174478803695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4940.0976057754488</v>
      </c>
      <c r="F42" s="55">
        <v>5609.1698598592911</v>
      </c>
      <c r="G42" s="56">
        <f t="shared" si="3"/>
        <v>10549.267465634741</v>
      </c>
      <c r="H42" s="55">
        <v>0</v>
      </c>
      <c r="I42" s="55">
        <v>0</v>
      </c>
      <c r="J42" s="56">
        <f t="shared" si="4"/>
        <v>0</v>
      </c>
      <c r="K42" s="55">
        <v>84</v>
      </c>
      <c r="L42" s="55">
        <v>84</v>
      </c>
      <c r="M42" s="56">
        <f t="shared" si="5"/>
        <v>168</v>
      </c>
      <c r="N42" s="32">
        <f t="shared" si="12"/>
        <v>0.23713986202839135</v>
      </c>
      <c r="O42" s="32">
        <f t="shared" si="0"/>
        <v>0.26925738574593372</v>
      </c>
      <c r="P42" s="33">
        <f t="shared" si="13"/>
        <v>0.25319862388716258</v>
      </c>
      <c r="Q42" s="41"/>
      <c r="R42" s="57">
        <f t="shared" si="9"/>
        <v>58.810685783041059</v>
      </c>
      <c r="S42" s="57">
        <f t="shared" si="10"/>
        <v>66.775831664991557</v>
      </c>
      <c r="T42" s="57">
        <f t="shared" si="11"/>
        <v>62.793258724016312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4458.946186179659</v>
      </c>
      <c r="F43" s="55">
        <v>4999.0007940504447</v>
      </c>
      <c r="G43" s="56">
        <f t="shared" si="3"/>
        <v>9457.9469802301028</v>
      </c>
      <c r="H43" s="55">
        <v>0</v>
      </c>
      <c r="I43" s="55">
        <v>0</v>
      </c>
      <c r="J43" s="56">
        <f t="shared" si="4"/>
        <v>0</v>
      </c>
      <c r="K43" s="55">
        <v>84</v>
      </c>
      <c r="L43" s="55">
        <v>84</v>
      </c>
      <c r="M43" s="56">
        <f t="shared" si="5"/>
        <v>168</v>
      </c>
      <c r="N43" s="32">
        <f t="shared" si="12"/>
        <v>0.21404311569602819</v>
      </c>
      <c r="O43" s="32">
        <f t="shared" si="0"/>
        <v>0.23996739602776712</v>
      </c>
      <c r="P43" s="33">
        <f t="shared" si="13"/>
        <v>0.22700525586189763</v>
      </c>
      <c r="Q43" s="41"/>
      <c r="R43" s="57">
        <f t="shared" si="9"/>
        <v>53.082692692614991</v>
      </c>
      <c r="S43" s="57">
        <f t="shared" si="10"/>
        <v>59.511914214886247</v>
      </c>
      <c r="T43" s="57">
        <f t="shared" si="11"/>
        <v>56.297303453750615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4308.4011818475028</v>
      </c>
      <c r="F44" s="55">
        <v>4854.7620822860481</v>
      </c>
      <c r="G44" s="56">
        <f t="shared" si="3"/>
        <v>9163.1632641335509</v>
      </c>
      <c r="H44" s="55">
        <v>0</v>
      </c>
      <c r="I44" s="55">
        <v>0</v>
      </c>
      <c r="J44" s="56">
        <f t="shared" si="4"/>
        <v>0</v>
      </c>
      <c r="K44" s="55">
        <v>84</v>
      </c>
      <c r="L44" s="55">
        <v>84</v>
      </c>
      <c r="M44" s="56">
        <f t="shared" si="5"/>
        <v>168</v>
      </c>
      <c r="N44" s="32">
        <f t="shared" si="12"/>
        <v>0.20681649298423113</v>
      </c>
      <c r="O44" s="32">
        <f t="shared" si="0"/>
        <v>0.23304349473339325</v>
      </c>
      <c r="P44" s="33">
        <f t="shared" si="13"/>
        <v>0.21992999385881218</v>
      </c>
      <c r="Q44" s="41"/>
      <c r="R44" s="57">
        <f t="shared" si="9"/>
        <v>51.290490260089321</v>
      </c>
      <c r="S44" s="57">
        <f t="shared" si="10"/>
        <v>57.794786693881527</v>
      </c>
      <c r="T44" s="57">
        <f t="shared" si="11"/>
        <v>54.542638476985424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4238.3255145214671</v>
      </c>
      <c r="F45" s="55">
        <v>4750.7977969636449</v>
      </c>
      <c r="G45" s="56">
        <f t="shared" si="3"/>
        <v>8989.1233114851129</v>
      </c>
      <c r="H45" s="55">
        <v>0</v>
      </c>
      <c r="I45" s="55">
        <v>0</v>
      </c>
      <c r="J45" s="56">
        <f t="shared" si="4"/>
        <v>0</v>
      </c>
      <c r="K45" s="55">
        <v>84</v>
      </c>
      <c r="L45" s="55">
        <v>87</v>
      </c>
      <c r="M45" s="56">
        <f t="shared" si="5"/>
        <v>171</v>
      </c>
      <c r="N45" s="32">
        <f t="shared" si="12"/>
        <v>0.20345264566635307</v>
      </c>
      <c r="O45" s="32">
        <f t="shared" si="0"/>
        <v>0.22018899689301283</v>
      </c>
      <c r="P45" s="33">
        <f t="shared" si="13"/>
        <v>0.21196763137816244</v>
      </c>
      <c r="Q45" s="41"/>
      <c r="R45" s="57">
        <f t="shared" si="9"/>
        <v>50.456256125255564</v>
      </c>
      <c r="S45" s="57">
        <f t="shared" si="10"/>
        <v>54.606871229467181</v>
      </c>
      <c r="T45" s="57">
        <f t="shared" si="11"/>
        <v>52.567972581784289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4222.9178064054677</v>
      </c>
      <c r="F46" s="55">
        <v>4732.9049742022316</v>
      </c>
      <c r="G46" s="56">
        <f t="shared" si="3"/>
        <v>8955.8227806076993</v>
      </c>
      <c r="H46" s="55">
        <v>0</v>
      </c>
      <c r="I46" s="55">
        <v>0</v>
      </c>
      <c r="J46" s="56">
        <f t="shared" si="4"/>
        <v>0</v>
      </c>
      <c r="K46" s="55">
        <v>84</v>
      </c>
      <c r="L46" s="55">
        <v>82</v>
      </c>
      <c r="M46" s="56">
        <f t="shared" si="5"/>
        <v>166</v>
      </c>
      <c r="N46" s="32">
        <f t="shared" si="12"/>
        <v>0.2027130283412763</v>
      </c>
      <c r="O46" s="32">
        <f t="shared" si="0"/>
        <v>0.23273529574165183</v>
      </c>
      <c r="P46" s="33">
        <f t="shared" si="13"/>
        <v>0.21754330500893168</v>
      </c>
      <c r="Q46" s="41"/>
      <c r="R46" s="57">
        <f t="shared" si="9"/>
        <v>50.272831028636517</v>
      </c>
      <c r="S46" s="57">
        <f t="shared" si="10"/>
        <v>57.718353343929657</v>
      </c>
      <c r="T46" s="57">
        <f t="shared" si="11"/>
        <v>53.950739642215055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4202.790825434382</v>
      </c>
      <c r="F47" s="55">
        <v>4747.6176099868353</v>
      </c>
      <c r="G47" s="56">
        <f t="shared" si="3"/>
        <v>8950.4084354212173</v>
      </c>
      <c r="H47" s="55">
        <v>0</v>
      </c>
      <c r="I47" s="55">
        <v>0</v>
      </c>
      <c r="J47" s="56">
        <f t="shared" si="4"/>
        <v>0</v>
      </c>
      <c r="K47" s="55">
        <v>84</v>
      </c>
      <c r="L47" s="55">
        <v>84</v>
      </c>
      <c r="M47" s="56">
        <f t="shared" si="5"/>
        <v>168</v>
      </c>
      <c r="N47" s="32">
        <f t="shared" si="12"/>
        <v>0.20174687142062125</v>
      </c>
      <c r="O47" s="32">
        <f t="shared" si="0"/>
        <v>0.22790023089414532</v>
      </c>
      <c r="P47" s="33">
        <f t="shared" si="13"/>
        <v>0.21482355115738327</v>
      </c>
      <c r="Q47" s="41"/>
      <c r="R47" s="57">
        <f t="shared" si="9"/>
        <v>50.033224112314073</v>
      </c>
      <c r="S47" s="57">
        <f t="shared" si="10"/>
        <v>56.519257261748038</v>
      </c>
      <c r="T47" s="57">
        <f t="shared" si="11"/>
        <v>53.276240687031056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3267.6570027867874</v>
      </c>
      <c r="F48" s="55">
        <v>4659.5613408415866</v>
      </c>
      <c r="G48" s="56">
        <f t="shared" si="3"/>
        <v>7927.218343628374</v>
      </c>
      <c r="H48" s="55">
        <v>0</v>
      </c>
      <c r="I48" s="55">
        <v>0</v>
      </c>
      <c r="J48" s="56">
        <f t="shared" ref="J48:J58" si="14">+H48+I48</f>
        <v>0</v>
      </c>
      <c r="K48" s="55">
        <v>84</v>
      </c>
      <c r="L48" s="55">
        <v>84</v>
      </c>
      <c r="M48" s="56">
        <f t="shared" ref="M48:M58" si="15">+K48+L48</f>
        <v>168</v>
      </c>
      <c r="N48" s="32">
        <f t="shared" ref="N48" si="16">+E48/(H48*216+K48*248)</f>
        <v>0.15685757501856698</v>
      </c>
      <c r="O48" s="32">
        <f t="shared" ref="O48" si="17">+F48/(I48*216+L48*248)</f>
        <v>0.22367325944900091</v>
      </c>
      <c r="P48" s="33">
        <f t="shared" ref="P48" si="18">+G48/(J48*216+M48*248)</f>
        <v>0.19026541723378393</v>
      </c>
      <c r="Q48" s="41"/>
      <c r="R48" s="57">
        <f t="shared" ref="R48" si="19">+E48/(H48+K48)</f>
        <v>38.900678604604614</v>
      </c>
      <c r="S48" s="57">
        <f t="shared" ref="S48" si="20">+F48/(I48+L48)</f>
        <v>55.470968343352219</v>
      </c>
      <c r="T48" s="57">
        <f t="shared" ref="T48" si="21">+G48/(J48+M48)</f>
        <v>47.185823473978417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3171.0115068318291</v>
      </c>
      <c r="F49" s="55">
        <v>4425.2799430089535</v>
      </c>
      <c r="G49" s="56">
        <f t="shared" si="3"/>
        <v>7596.2914498407827</v>
      </c>
      <c r="H49" s="55">
        <v>0</v>
      </c>
      <c r="I49" s="55">
        <v>0</v>
      </c>
      <c r="J49" s="56">
        <f t="shared" si="14"/>
        <v>0</v>
      </c>
      <c r="K49" s="55">
        <v>86</v>
      </c>
      <c r="L49" s="55">
        <v>84</v>
      </c>
      <c r="M49" s="56">
        <f t="shared" si="15"/>
        <v>170</v>
      </c>
      <c r="N49" s="32">
        <f t="shared" si="12"/>
        <v>0.14867833396623356</v>
      </c>
      <c r="O49" s="32">
        <f t="shared" si="0"/>
        <v>0.21242703259451581</v>
      </c>
      <c r="P49" s="33">
        <f t="shared" si="13"/>
        <v>0.18017769093550243</v>
      </c>
      <c r="Q49" s="41"/>
      <c r="R49" s="57">
        <f t="shared" si="9"/>
        <v>36.872226823625923</v>
      </c>
      <c r="S49" s="57">
        <f t="shared" si="10"/>
        <v>52.681904083439925</v>
      </c>
      <c r="T49" s="57">
        <f t="shared" si="11"/>
        <v>44.684067352004604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3132.1710652925226</v>
      </c>
      <c r="F50" s="55">
        <v>4410.6396516100613</v>
      </c>
      <c r="G50" s="56">
        <f t="shared" si="3"/>
        <v>7542.8107169025843</v>
      </c>
      <c r="H50" s="55">
        <v>0</v>
      </c>
      <c r="I50" s="55">
        <v>0</v>
      </c>
      <c r="J50" s="56">
        <f t="shared" si="14"/>
        <v>0</v>
      </c>
      <c r="K50" s="55">
        <v>86</v>
      </c>
      <c r="L50" s="55">
        <v>84</v>
      </c>
      <c r="M50" s="56">
        <f t="shared" si="15"/>
        <v>170</v>
      </c>
      <c r="N50" s="32">
        <f t="shared" si="12"/>
        <v>0.14685723299383546</v>
      </c>
      <c r="O50" s="32">
        <f t="shared" si="0"/>
        <v>0.21172425362951522</v>
      </c>
      <c r="P50" s="33">
        <f t="shared" si="13"/>
        <v>0.17890917260205372</v>
      </c>
      <c r="Q50" s="41"/>
      <c r="R50" s="57">
        <f t="shared" si="9"/>
        <v>36.420593782471194</v>
      </c>
      <c r="S50" s="57">
        <f t="shared" si="10"/>
        <v>52.507614900119776</v>
      </c>
      <c r="T50" s="57">
        <f t="shared" si="11"/>
        <v>44.369474805309316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2988.4197654410086</v>
      </c>
      <c r="F51" s="55">
        <v>4224.3359270109622</v>
      </c>
      <c r="G51" s="56">
        <f t="shared" si="3"/>
        <v>7212.7556924519704</v>
      </c>
      <c r="H51" s="55">
        <v>0</v>
      </c>
      <c r="I51" s="55">
        <v>0</v>
      </c>
      <c r="J51" s="56">
        <f t="shared" si="14"/>
        <v>0</v>
      </c>
      <c r="K51" s="55">
        <v>83</v>
      </c>
      <c r="L51" s="55">
        <v>84</v>
      </c>
      <c r="M51" s="56">
        <f t="shared" si="15"/>
        <v>167</v>
      </c>
      <c r="N51" s="32">
        <f t="shared" si="12"/>
        <v>0.14518168312480609</v>
      </c>
      <c r="O51" s="32">
        <f t="shared" si="0"/>
        <v>0.20278110248708536</v>
      </c>
      <c r="P51" s="33">
        <f t="shared" si="13"/>
        <v>0.17415384615732979</v>
      </c>
      <c r="Q51" s="41"/>
      <c r="R51" s="57">
        <f t="shared" si="9"/>
        <v>36.005057414951914</v>
      </c>
      <c r="S51" s="57">
        <f t="shared" si="10"/>
        <v>50.28971341679717</v>
      </c>
      <c r="T51" s="57">
        <f t="shared" si="11"/>
        <v>43.19015384701779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2972.1276991055015</v>
      </c>
      <c r="F52" s="55">
        <v>4189.5496048542336</v>
      </c>
      <c r="G52" s="56">
        <f t="shared" si="3"/>
        <v>7161.6773039597356</v>
      </c>
      <c r="H52" s="55">
        <v>0</v>
      </c>
      <c r="I52" s="55">
        <v>0</v>
      </c>
      <c r="J52" s="56">
        <f t="shared" si="14"/>
        <v>0</v>
      </c>
      <c r="K52" s="55">
        <v>89</v>
      </c>
      <c r="L52" s="55">
        <v>84</v>
      </c>
      <c r="M52" s="56">
        <f t="shared" si="15"/>
        <v>173</v>
      </c>
      <c r="N52" s="32">
        <f t="shared" si="12"/>
        <v>0.13465602116280814</v>
      </c>
      <c r="O52" s="32">
        <f t="shared" si="0"/>
        <v>0.20111125215314102</v>
      </c>
      <c r="P52" s="33">
        <f t="shared" si="13"/>
        <v>0.16692330095002181</v>
      </c>
      <c r="Q52" s="41"/>
      <c r="R52" s="57">
        <f t="shared" si="9"/>
        <v>33.39469324837642</v>
      </c>
      <c r="S52" s="57">
        <f t="shared" si="10"/>
        <v>49.875590533978972</v>
      </c>
      <c r="T52" s="57">
        <f t="shared" si="11"/>
        <v>41.396978635605407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2974.5489061959047</v>
      </c>
      <c r="F53" s="55">
        <v>4160.8839099810739</v>
      </c>
      <c r="G53" s="56">
        <f t="shared" si="3"/>
        <v>7135.432816176979</v>
      </c>
      <c r="H53" s="55">
        <v>0</v>
      </c>
      <c r="I53" s="55">
        <v>0</v>
      </c>
      <c r="J53" s="56">
        <f t="shared" si="14"/>
        <v>0</v>
      </c>
      <c r="K53" s="55">
        <v>94</v>
      </c>
      <c r="L53" s="55">
        <v>84</v>
      </c>
      <c r="M53" s="56">
        <f t="shared" si="15"/>
        <v>178</v>
      </c>
      <c r="N53" s="32">
        <f t="shared" si="12"/>
        <v>0.12759732782240496</v>
      </c>
      <c r="O53" s="32">
        <f t="shared" si="0"/>
        <v>0.19973521073257844</v>
      </c>
      <c r="P53" s="33">
        <f t="shared" si="13"/>
        <v>0.16163992425192505</v>
      </c>
      <c r="Q53" s="41"/>
      <c r="R53" s="57">
        <f t="shared" si="9"/>
        <v>31.644137299956434</v>
      </c>
      <c r="S53" s="57">
        <f t="shared" si="10"/>
        <v>49.534332261679452</v>
      </c>
      <c r="T53" s="57">
        <f t="shared" si="11"/>
        <v>40.086701214477408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2938.0316772052533</v>
      </c>
      <c r="F54" s="55">
        <v>4003.8121386385938</v>
      </c>
      <c r="G54" s="56">
        <f t="shared" si="3"/>
        <v>6941.8438158438476</v>
      </c>
      <c r="H54" s="55">
        <v>0</v>
      </c>
      <c r="I54" s="55">
        <v>0</v>
      </c>
      <c r="J54" s="56">
        <f t="shared" si="14"/>
        <v>0</v>
      </c>
      <c r="K54" s="55">
        <v>104</v>
      </c>
      <c r="L54" s="55">
        <v>84</v>
      </c>
      <c r="M54" s="56">
        <f t="shared" si="15"/>
        <v>188</v>
      </c>
      <c r="N54" s="32">
        <f t="shared" si="12"/>
        <v>0.11391251850206473</v>
      </c>
      <c r="O54" s="32">
        <f t="shared" si="0"/>
        <v>0.19219528315277429</v>
      </c>
      <c r="P54" s="33">
        <f t="shared" si="13"/>
        <v>0.14888992398429665</v>
      </c>
      <c r="Q54" s="41"/>
      <c r="R54" s="57">
        <f t="shared" si="9"/>
        <v>28.250304588512051</v>
      </c>
      <c r="S54" s="57">
        <f t="shared" si="10"/>
        <v>47.664430221888018</v>
      </c>
      <c r="T54" s="57">
        <f t="shared" si="11"/>
        <v>36.924701148105569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2338.466748026106</v>
      </c>
      <c r="F55" s="55">
        <v>3047.0193724755923</v>
      </c>
      <c r="G55" s="56">
        <f t="shared" si="3"/>
        <v>5385.4861205016987</v>
      </c>
      <c r="H55" s="55">
        <v>0</v>
      </c>
      <c r="I55" s="55">
        <v>0</v>
      </c>
      <c r="J55" s="56">
        <f t="shared" si="14"/>
        <v>0</v>
      </c>
      <c r="K55" s="55">
        <v>104</v>
      </c>
      <c r="L55" s="55">
        <v>84</v>
      </c>
      <c r="M55" s="56">
        <f t="shared" si="15"/>
        <v>188</v>
      </c>
      <c r="N55" s="32">
        <f t="shared" si="12"/>
        <v>9.0666359647414152E-2</v>
      </c>
      <c r="O55" s="32">
        <f t="shared" si="0"/>
        <v>0.14626629092144741</v>
      </c>
      <c r="P55" s="33">
        <f t="shared" si="13"/>
        <v>0.11550888213155668</v>
      </c>
      <c r="Q55" s="41"/>
      <c r="R55" s="57">
        <f t="shared" si="9"/>
        <v>22.485257192558713</v>
      </c>
      <c r="S55" s="57">
        <f t="shared" si="10"/>
        <v>36.274040148518957</v>
      </c>
      <c r="T55" s="57">
        <f t="shared" si="11"/>
        <v>28.646202768626058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2210.9248106183677</v>
      </c>
      <c r="F56" s="55">
        <v>2914.4996561247794</v>
      </c>
      <c r="G56" s="56">
        <f t="shared" si="3"/>
        <v>5125.4244667431467</v>
      </c>
      <c r="H56" s="55">
        <v>0</v>
      </c>
      <c r="I56" s="55">
        <v>0</v>
      </c>
      <c r="J56" s="56">
        <f t="shared" si="14"/>
        <v>0</v>
      </c>
      <c r="K56" s="55">
        <v>102</v>
      </c>
      <c r="L56" s="55">
        <v>84</v>
      </c>
      <c r="M56" s="56">
        <f t="shared" si="15"/>
        <v>186</v>
      </c>
      <c r="N56" s="32">
        <f t="shared" si="12"/>
        <v>8.7402150957399102E-2</v>
      </c>
      <c r="O56" s="32">
        <f t="shared" si="0"/>
        <v>0.13990493740998367</v>
      </c>
      <c r="P56" s="33">
        <f t="shared" si="13"/>
        <v>0.11111308677469534</v>
      </c>
      <c r="Q56" s="41"/>
      <c r="R56" s="57">
        <f t="shared" si="9"/>
        <v>21.675733437434978</v>
      </c>
      <c r="S56" s="57">
        <f t="shared" si="10"/>
        <v>34.696424477675947</v>
      </c>
      <c r="T56" s="57">
        <f t="shared" si="11"/>
        <v>27.556045520124446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1817.8212297203756</v>
      </c>
      <c r="F57" s="55">
        <v>2381.3597651031823</v>
      </c>
      <c r="G57" s="56">
        <f t="shared" si="3"/>
        <v>4199.1809948235577</v>
      </c>
      <c r="H57" s="55">
        <v>0</v>
      </c>
      <c r="I57" s="55">
        <v>0</v>
      </c>
      <c r="J57" s="56">
        <f t="shared" si="14"/>
        <v>0</v>
      </c>
      <c r="K57" s="55">
        <v>92</v>
      </c>
      <c r="L57" s="55">
        <v>84</v>
      </c>
      <c r="M57" s="56">
        <f t="shared" si="15"/>
        <v>176</v>
      </c>
      <c r="N57" s="32">
        <f t="shared" si="12"/>
        <v>7.9673090362919696E-2</v>
      </c>
      <c r="O57" s="32">
        <f t="shared" si="0"/>
        <v>0.11431258473037549</v>
      </c>
      <c r="P57" s="33">
        <f t="shared" si="13"/>
        <v>9.6205576311023597E-2</v>
      </c>
      <c r="Q57" s="41"/>
      <c r="R57" s="57">
        <f t="shared" si="9"/>
        <v>19.758926410004083</v>
      </c>
      <c r="S57" s="57">
        <f t="shared" si="10"/>
        <v>28.349521013133124</v>
      </c>
      <c r="T57" s="57">
        <f t="shared" si="11"/>
        <v>23.858982925133851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1730.5813078168767</v>
      </c>
      <c r="F58" s="60">
        <v>2282.0000000035748</v>
      </c>
      <c r="G58" s="61">
        <f t="shared" si="3"/>
        <v>4012.5813078204515</v>
      </c>
      <c r="H58" s="55">
        <v>0</v>
      </c>
      <c r="I58" s="55">
        <v>0</v>
      </c>
      <c r="J58" s="56">
        <f t="shared" si="14"/>
        <v>0</v>
      </c>
      <c r="K58" s="55">
        <v>103</v>
      </c>
      <c r="L58" s="55">
        <v>84</v>
      </c>
      <c r="M58" s="56">
        <f t="shared" si="15"/>
        <v>187</v>
      </c>
      <c r="N58" s="34">
        <f t="shared" si="12"/>
        <v>6.7749033347043408E-2</v>
      </c>
      <c r="O58" s="34">
        <f t="shared" si="0"/>
        <v>0.10954301075285977</v>
      </c>
      <c r="P58" s="35">
        <f t="shared" si="13"/>
        <v>8.6522798598853964E-2</v>
      </c>
      <c r="Q58" s="41"/>
      <c r="R58" s="57">
        <f t="shared" si="9"/>
        <v>16.801760270066765</v>
      </c>
      <c r="S58" s="57">
        <f t="shared" si="10"/>
        <v>27.166666666709222</v>
      </c>
      <c r="T58" s="57">
        <f t="shared" si="11"/>
        <v>21.457654052515782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4698.3260636119403</v>
      </c>
      <c r="F59" s="55">
        <v>6225.6037588050549</v>
      </c>
      <c r="G59" s="56">
        <f t="shared" si="3"/>
        <v>10923.929822416994</v>
      </c>
      <c r="H59" s="65">
        <v>2</v>
      </c>
      <c r="I59" s="63">
        <v>2</v>
      </c>
      <c r="J59" s="64">
        <f t="shared" si="4"/>
        <v>4</v>
      </c>
      <c r="K59" s="65">
        <v>101</v>
      </c>
      <c r="L59" s="63">
        <v>98</v>
      </c>
      <c r="M59" s="64">
        <f t="shared" si="5"/>
        <v>199</v>
      </c>
      <c r="N59" s="30">
        <f t="shared" si="12"/>
        <v>0.18439270265352983</v>
      </c>
      <c r="O59" s="30">
        <f t="shared" si="0"/>
        <v>0.25168191133590939</v>
      </c>
      <c r="P59" s="31">
        <f t="shared" si="13"/>
        <v>0.21753882870831995</v>
      </c>
      <c r="Q59" s="41"/>
      <c r="R59" s="57">
        <f t="shared" si="9"/>
        <v>45.614816151572235</v>
      </c>
      <c r="S59" s="57">
        <f t="shared" si="10"/>
        <v>62.256037588050546</v>
      </c>
      <c r="T59" s="57">
        <f t="shared" si="11"/>
        <v>53.812462179394061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4483.4429297258102</v>
      </c>
      <c r="F60" s="55">
        <v>6151.6179292094976</v>
      </c>
      <c r="G60" s="56">
        <f t="shared" si="3"/>
        <v>10635.060858935307</v>
      </c>
      <c r="H60" s="54">
        <v>2</v>
      </c>
      <c r="I60" s="55">
        <v>2</v>
      </c>
      <c r="J60" s="56">
        <f t="shared" ref="J60:J84" si="22">+H60+I60</f>
        <v>4</v>
      </c>
      <c r="K60" s="54">
        <v>101</v>
      </c>
      <c r="L60" s="55">
        <v>98</v>
      </c>
      <c r="M60" s="56">
        <f t="shared" ref="M60:M84" si="23">+K60+L60</f>
        <v>199</v>
      </c>
      <c r="N60" s="32">
        <f t="shared" si="12"/>
        <v>0.17595929865485913</v>
      </c>
      <c r="O60" s="32">
        <f t="shared" si="0"/>
        <v>0.24869089299844346</v>
      </c>
      <c r="P60" s="33">
        <f t="shared" si="13"/>
        <v>0.21178630036114598</v>
      </c>
      <c r="Q60" s="41"/>
      <c r="R60" s="57">
        <f t="shared" si="9"/>
        <v>43.52857213326029</v>
      </c>
      <c r="S60" s="57">
        <f t="shared" si="10"/>
        <v>61.516179292094975</v>
      </c>
      <c r="T60" s="57">
        <f t="shared" si="11"/>
        <v>52.389462359287229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4285.7437911619072</v>
      </c>
      <c r="F61" s="55">
        <v>5956.302686145581</v>
      </c>
      <c r="G61" s="56">
        <f t="shared" si="3"/>
        <v>10242.046477307489</v>
      </c>
      <c r="H61" s="54">
        <v>2</v>
      </c>
      <c r="I61" s="55">
        <v>2</v>
      </c>
      <c r="J61" s="56">
        <f t="shared" si="22"/>
        <v>4</v>
      </c>
      <c r="K61" s="54">
        <v>101</v>
      </c>
      <c r="L61" s="55">
        <v>98</v>
      </c>
      <c r="M61" s="56">
        <f t="shared" si="23"/>
        <v>199</v>
      </c>
      <c r="N61" s="32">
        <f t="shared" si="12"/>
        <v>0.16820030577558506</v>
      </c>
      <c r="O61" s="32">
        <f t="shared" si="0"/>
        <v>0.24079490160679096</v>
      </c>
      <c r="P61" s="33">
        <f t="shared" si="13"/>
        <v>0.20395982311031322</v>
      </c>
      <c r="Q61" s="41"/>
      <c r="R61" s="57">
        <f t="shared" si="9"/>
        <v>41.609163020989392</v>
      </c>
      <c r="S61" s="57">
        <f t="shared" si="10"/>
        <v>59.56302686145581</v>
      </c>
      <c r="T61" s="57">
        <f t="shared" si="11"/>
        <v>50.453430922696988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4104.2288438747892</v>
      </c>
      <c r="F62" s="55">
        <v>5786.4810419578744</v>
      </c>
      <c r="G62" s="56">
        <f t="shared" si="3"/>
        <v>9890.7098858326644</v>
      </c>
      <c r="H62" s="54">
        <v>2</v>
      </c>
      <c r="I62" s="55">
        <v>2</v>
      </c>
      <c r="J62" s="56">
        <f t="shared" si="22"/>
        <v>4</v>
      </c>
      <c r="K62" s="54">
        <v>101</v>
      </c>
      <c r="L62" s="55">
        <v>98</v>
      </c>
      <c r="M62" s="56">
        <f t="shared" si="23"/>
        <v>199</v>
      </c>
      <c r="N62" s="32">
        <f>+E62/(H62*216+K62*248)</f>
        <v>0.16107648523841403</v>
      </c>
      <c r="O62" s="32">
        <f>+F62/(I62*216+L62*248)</f>
        <v>0.23392953759532156</v>
      </c>
      <c r="P62" s="33">
        <f>+G62/(J62*216+M62*248)</f>
        <v>0.19696331619070942</v>
      </c>
      <c r="Q62" s="41"/>
      <c r="R62" s="57">
        <f>+E62/(H62+K62)</f>
        <v>39.846881979366884</v>
      </c>
      <c r="S62" s="57">
        <f t="shared" si="10"/>
        <v>57.864810419578745</v>
      </c>
      <c r="T62" s="57">
        <f t="shared" si="11"/>
        <v>48.722708797205243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3989.8913224727876</v>
      </c>
      <c r="F63" s="55">
        <v>5600.6039250998174</v>
      </c>
      <c r="G63" s="56">
        <f t="shared" si="3"/>
        <v>9590.4952475726059</v>
      </c>
      <c r="H63" s="54">
        <v>2</v>
      </c>
      <c r="I63" s="55">
        <v>2</v>
      </c>
      <c r="J63" s="56">
        <f t="shared" si="22"/>
        <v>4</v>
      </c>
      <c r="K63" s="54">
        <v>102</v>
      </c>
      <c r="L63" s="55">
        <v>98</v>
      </c>
      <c r="M63" s="56">
        <f t="shared" si="23"/>
        <v>200</v>
      </c>
      <c r="N63" s="32">
        <f t="shared" si="12"/>
        <v>0.155079731128451</v>
      </c>
      <c r="O63" s="32">
        <f t="shared" si="0"/>
        <v>0.22641510046490207</v>
      </c>
      <c r="P63" s="33">
        <f t="shared" si="13"/>
        <v>0.19004627551467593</v>
      </c>
      <c r="Q63" s="41"/>
      <c r="R63" s="57">
        <f t="shared" si="9"/>
        <v>38.364339639161422</v>
      </c>
      <c r="S63" s="57">
        <f t="shared" si="10"/>
        <v>56.006039250998171</v>
      </c>
      <c r="T63" s="57">
        <f t="shared" si="11"/>
        <v>47.01223160574807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3808.5581182627511</v>
      </c>
      <c r="F64" s="55">
        <v>5418.7854062716278</v>
      </c>
      <c r="G64" s="56">
        <f t="shared" si="3"/>
        <v>9227.343524534379</v>
      </c>
      <c r="H64" s="54">
        <v>2</v>
      </c>
      <c r="I64" s="55">
        <v>3</v>
      </c>
      <c r="J64" s="56">
        <f t="shared" si="22"/>
        <v>5</v>
      </c>
      <c r="K64" s="54">
        <v>101</v>
      </c>
      <c r="L64" s="55">
        <v>116</v>
      </c>
      <c r="M64" s="56">
        <f t="shared" si="23"/>
        <v>217</v>
      </c>
      <c r="N64" s="3">
        <f t="shared" si="12"/>
        <v>0.1494724536209871</v>
      </c>
      <c r="O64" s="3">
        <f t="shared" si="0"/>
        <v>0.18421217725970995</v>
      </c>
      <c r="P64" s="4">
        <f t="shared" si="13"/>
        <v>0.16808772086371282</v>
      </c>
      <c r="Q64" s="41"/>
      <c r="R64" s="57">
        <f t="shared" si="9"/>
        <v>36.976292410317974</v>
      </c>
      <c r="S64" s="57">
        <f t="shared" si="10"/>
        <v>45.536011817408635</v>
      </c>
      <c r="T64" s="57">
        <f t="shared" si="11"/>
        <v>41.564610470875579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3531.6679462464417</v>
      </c>
      <c r="F65" s="55">
        <v>4842.5225444200723</v>
      </c>
      <c r="G65" s="56">
        <f t="shared" si="3"/>
        <v>8374.190490666515</v>
      </c>
      <c r="H65" s="54">
        <v>2</v>
      </c>
      <c r="I65" s="55">
        <v>3</v>
      </c>
      <c r="J65" s="56">
        <f t="shared" si="22"/>
        <v>5</v>
      </c>
      <c r="K65" s="54">
        <v>101</v>
      </c>
      <c r="L65" s="55">
        <v>111</v>
      </c>
      <c r="M65" s="56">
        <f t="shared" si="23"/>
        <v>212</v>
      </c>
      <c r="N65" s="3">
        <f t="shared" si="12"/>
        <v>0.1386054923958572</v>
      </c>
      <c r="O65" s="3">
        <f t="shared" si="0"/>
        <v>0.17186692732893499</v>
      </c>
      <c r="P65" s="4">
        <f t="shared" si="13"/>
        <v>0.15607183708562911</v>
      </c>
      <c r="Q65" s="41"/>
      <c r="R65" s="57">
        <f t="shared" si="9"/>
        <v>34.288038313072249</v>
      </c>
      <c r="S65" s="57">
        <f t="shared" si="10"/>
        <v>42.478267933509407</v>
      </c>
      <c r="T65" s="57">
        <f t="shared" si="11"/>
        <v>38.590739588324951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1761.0304772607976</v>
      </c>
      <c r="F66" s="55">
        <v>2719.9064054919227</v>
      </c>
      <c r="G66" s="56">
        <f t="shared" si="3"/>
        <v>4480.9368827527205</v>
      </c>
      <c r="H66" s="54">
        <v>2</v>
      </c>
      <c r="I66" s="55">
        <v>3</v>
      </c>
      <c r="J66" s="56">
        <f t="shared" si="22"/>
        <v>5</v>
      </c>
      <c r="K66" s="54">
        <v>59</v>
      </c>
      <c r="L66" s="55">
        <v>69</v>
      </c>
      <c r="M66" s="56">
        <f t="shared" si="23"/>
        <v>128</v>
      </c>
      <c r="N66" s="3">
        <f t="shared" si="12"/>
        <v>0.11690324464025476</v>
      </c>
      <c r="O66" s="3">
        <f t="shared" si="0"/>
        <v>0.15314788319211275</v>
      </c>
      <c r="P66" s="4">
        <f t="shared" si="13"/>
        <v>0.13651404102951256</v>
      </c>
      <c r="Q66" s="41"/>
      <c r="R66" s="57">
        <f t="shared" si="9"/>
        <v>28.869352086242586</v>
      </c>
      <c r="S66" s="57">
        <f t="shared" si="10"/>
        <v>37.776477854054484</v>
      </c>
      <c r="T66" s="57">
        <f t="shared" si="11"/>
        <v>33.691254757539255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1715.9383470366129</v>
      </c>
      <c r="F67" s="55">
        <v>2652.1709705280464</v>
      </c>
      <c r="G67" s="56">
        <f t="shared" si="3"/>
        <v>4368.1093175646592</v>
      </c>
      <c r="H67" s="54">
        <v>2</v>
      </c>
      <c r="I67" s="55">
        <v>3</v>
      </c>
      <c r="J67" s="56">
        <f t="shared" si="22"/>
        <v>5</v>
      </c>
      <c r="K67" s="54">
        <v>59</v>
      </c>
      <c r="L67" s="55">
        <v>69</v>
      </c>
      <c r="M67" s="56">
        <f t="shared" si="23"/>
        <v>128</v>
      </c>
      <c r="N67" s="3">
        <f t="shared" si="12"/>
        <v>0.11390987433859619</v>
      </c>
      <c r="O67" s="3">
        <f t="shared" si="0"/>
        <v>0.14933395104324584</v>
      </c>
      <c r="P67" s="4">
        <f t="shared" si="13"/>
        <v>0.13307669137109004</v>
      </c>
      <c r="Q67" s="41"/>
      <c r="R67" s="57">
        <f t="shared" si="9"/>
        <v>28.130136836665784</v>
      </c>
      <c r="S67" s="57">
        <f t="shared" si="10"/>
        <v>36.835707924000644</v>
      </c>
      <c r="T67" s="57">
        <f t="shared" si="11"/>
        <v>32.842927199734277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1653.0166134095232</v>
      </c>
      <c r="F68" s="55">
        <v>2616.4269069370962</v>
      </c>
      <c r="G68" s="56">
        <f t="shared" si="3"/>
        <v>4269.4435203466192</v>
      </c>
      <c r="H68" s="54">
        <v>2</v>
      </c>
      <c r="I68" s="55">
        <v>3</v>
      </c>
      <c r="J68" s="56">
        <f t="shared" si="22"/>
        <v>5</v>
      </c>
      <c r="K68" s="54">
        <v>59</v>
      </c>
      <c r="L68" s="55">
        <v>69</v>
      </c>
      <c r="M68" s="56">
        <f t="shared" si="23"/>
        <v>128</v>
      </c>
      <c r="N68" s="3">
        <f t="shared" si="12"/>
        <v>0.10973291379510908</v>
      </c>
      <c r="O68" s="3">
        <f t="shared" si="0"/>
        <v>0.14732133485006171</v>
      </c>
      <c r="P68" s="4">
        <f t="shared" si="13"/>
        <v>0.13007078723941687</v>
      </c>
      <c r="Q68" s="41"/>
      <c r="R68" s="57">
        <f t="shared" si="9"/>
        <v>27.098633006713495</v>
      </c>
      <c r="S68" s="57">
        <f t="shared" si="10"/>
        <v>36.339262596348561</v>
      </c>
      <c r="T68" s="57">
        <f t="shared" si="11"/>
        <v>32.101079100350518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1100.9735856927346</v>
      </c>
      <c r="F69" s="60">
        <v>1909.0000000054602</v>
      </c>
      <c r="G69" s="61">
        <f t="shared" si="3"/>
        <v>3009.9735856981947</v>
      </c>
      <c r="H69" s="66">
        <v>2</v>
      </c>
      <c r="I69" s="60">
        <v>3</v>
      </c>
      <c r="J69" s="61">
        <f t="shared" si="22"/>
        <v>5</v>
      </c>
      <c r="K69" s="66">
        <v>59</v>
      </c>
      <c r="L69" s="60">
        <v>69</v>
      </c>
      <c r="M69" s="61">
        <f t="shared" si="23"/>
        <v>128</v>
      </c>
      <c r="N69" s="6">
        <f t="shared" si="12"/>
        <v>7.3086403723628152E-2</v>
      </c>
      <c r="O69" s="6">
        <f t="shared" si="0"/>
        <v>0.10748873873904619</v>
      </c>
      <c r="P69" s="7">
        <f t="shared" si="13"/>
        <v>9.1700389522855072E-2</v>
      </c>
      <c r="Q69" s="41"/>
      <c r="R69" s="57">
        <f t="shared" si="9"/>
        <v>18.048747306438273</v>
      </c>
      <c r="S69" s="57">
        <f t="shared" si="10"/>
        <v>26.513888888964726</v>
      </c>
      <c r="T69" s="57">
        <f t="shared" si="11"/>
        <v>22.631380343595449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7314.9999999606525</v>
      </c>
      <c r="F70" s="55">
        <v>5291.5701126244185</v>
      </c>
      <c r="G70" s="64">
        <f t="shared" si="3"/>
        <v>12606.570112585072</v>
      </c>
      <c r="H70" s="65">
        <v>384</v>
      </c>
      <c r="I70" s="63">
        <v>386</v>
      </c>
      <c r="J70" s="64">
        <f t="shared" si="22"/>
        <v>770</v>
      </c>
      <c r="K70" s="65">
        <v>0</v>
      </c>
      <c r="L70" s="63">
        <v>0</v>
      </c>
      <c r="M70" s="64">
        <f t="shared" si="23"/>
        <v>0</v>
      </c>
      <c r="N70" s="15">
        <f t="shared" si="12"/>
        <v>8.8192033178537965E-2</v>
      </c>
      <c r="O70" s="15">
        <f t="shared" si="0"/>
        <v>6.3466346582043018E-2</v>
      </c>
      <c r="P70" s="16">
        <f t="shared" si="13"/>
        <v>7.5797078598996342E-2</v>
      </c>
      <c r="Q70" s="41"/>
      <c r="R70" s="57">
        <f t="shared" si="9"/>
        <v>19.0494791665642</v>
      </c>
      <c r="S70" s="57">
        <f t="shared" si="10"/>
        <v>13.708730861721291</v>
      </c>
      <c r="T70" s="57">
        <f t="shared" si="11"/>
        <v>16.372168977383211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10084.097525318315</v>
      </c>
      <c r="F71" s="55">
        <v>8045.0152389396053</v>
      </c>
      <c r="G71" s="56">
        <f t="shared" ref="G71:G84" si="24">+E71+F71</f>
        <v>18129.112764257919</v>
      </c>
      <c r="H71" s="54">
        <v>384</v>
      </c>
      <c r="I71" s="55">
        <v>384</v>
      </c>
      <c r="J71" s="56">
        <f t="shared" si="22"/>
        <v>768</v>
      </c>
      <c r="K71" s="54">
        <v>0</v>
      </c>
      <c r="L71" s="55">
        <v>0</v>
      </c>
      <c r="M71" s="56">
        <f t="shared" si="23"/>
        <v>0</v>
      </c>
      <c r="N71" s="3">
        <f t="shared" si="12"/>
        <v>0.12157717888356379</v>
      </c>
      <c r="O71" s="3">
        <f t="shared" si="0"/>
        <v>9.6993335731814304E-2</v>
      </c>
      <c r="P71" s="4">
        <f t="shared" si="13"/>
        <v>0.10928525730768904</v>
      </c>
      <c r="Q71" s="41"/>
      <c r="R71" s="57">
        <f t="shared" ref="R71:R86" si="25">+E71/(H71+K71)</f>
        <v>26.260670638849778</v>
      </c>
      <c r="S71" s="57">
        <f>+F71/(I71+L71)</f>
        <v>20.950560518071889</v>
      </c>
      <c r="T71" s="57">
        <f t="shared" ref="T71:T86" si="26">+G71/(J71+M71)</f>
        <v>23.605615578460831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16647.63583790082</v>
      </c>
      <c r="F72" s="55">
        <v>13246.276016661886</v>
      </c>
      <c r="G72" s="56">
        <f t="shared" si="24"/>
        <v>29893.911854562706</v>
      </c>
      <c r="H72" s="54">
        <v>386</v>
      </c>
      <c r="I72" s="55">
        <v>383</v>
      </c>
      <c r="J72" s="56">
        <f t="shared" si="22"/>
        <v>769</v>
      </c>
      <c r="K72" s="54">
        <v>0</v>
      </c>
      <c r="L72" s="55">
        <v>0</v>
      </c>
      <c r="M72" s="56">
        <f t="shared" si="23"/>
        <v>0</v>
      </c>
      <c r="N72" s="3">
        <f t="shared" si="12"/>
        <v>0.19966939932235678</v>
      </c>
      <c r="O72" s="3">
        <f t="shared" si="0"/>
        <v>0.16011841234723292</v>
      </c>
      <c r="P72" s="4">
        <f t="shared" si="13"/>
        <v>0.17997105340366701</v>
      </c>
      <c r="Q72" s="41"/>
      <c r="R72" s="57">
        <f t="shared" si="25"/>
        <v>43.128590253629064</v>
      </c>
      <c r="S72" s="57">
        <f t="shared" ref="S72:S86" si="27">+F72/(I72+L72)</f>
        <v>34.585577067002312</v>
      </c>
      <c r="T72" s="57">
        <f t="shared" si="26"/>
        <v>38.873747535192074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19379.513330710881</v>
      </c>
      <c r="F73" s="55">
        <v>14882.220450120432</v>
      </c>
      <c r="G73" s="56">
        <f t="shared" si="24"/>
        <v>34261.733780831317</v>
      </c>
      <c r="H73" s="54">
        <v>384</v>
      </c>
      <c r="I73" s="55">
        <v>382</v>
      </c>
      <c r="J73" s="56">
        <f t="shared" si="22"/>
        <v>766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0.23364575292620179</v>
      </c>
      <c r="O73" s="3">
        <f t="shared" ref="O73" si="29">+F73/(I73*216+L73*248)</f>
        <v>0.18036431610093601</v>
      </c>
      <c r="P73" s="4">
        <f t="shared" ref="P73" si="30">+G73/(J73*216+M73*248)</f>
        <v>0.20707459252509017</v>
      </c>
      <c r="Q73" s="41"/>
      <c r="R73" s="57">
        <f t="shared" si="25"/>
        <v>50.467482632059586</v>
      </c>
      <c r="S73" s="57">
        <f t="shared" si="27"/>
        <v>38.958692277802179</v>
      </c>
      <c r="T73" s="57">
        <f t="shared" si="26"/>
        <v>44.728111985419474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20986.136590544069</v>
      </c>
      <c r="F74" s="55">
        <v>16155.019368003806</v>
      </c>
      <c r="G74" s="56">
        <f t="shared" si="24"/>
        <v>37141.155958547875</v>
      </c>
      <c r="H74" s="54">
        <v>378</v>
      </c>
      <c r="I74" s="55">
        <v>384</v>
      </c>
      <c r="J74" s="56">
        <f t="shared" si="22"/>
        <v>762</v>
      </c>
      <c r="K74" s="54">
        <v>0</v>
      </c>
      <c r="L74" s="55">
        <v>0</v>
      </c>
      <c r="M74" s="56">
        <f t="shared" si="23"/>
        <v>0</v>
      </c>
      <c r="N74" s="3">
        <f t="shared" si="12"/>
        <v>0.25703185124613059</v>
      </c>
      <c r="O74" s="3">
        <f t="shared" si="0"/>
        <v>0.19477019878476812</v>
      </c>
      <c r="P74" s="4">
        <f t="shared" si="13"/>
        <v>0.22565590039945974</v>
      </c>
      <c r="Q74" s="41"/>
      <c r="R74" s="57">
        <f>+E74/(H74+K74)</f>
        <v>55.518879869164202</v>
      </c>
      <c r="S74" s="57">
        <f t="shared" si="27"/>
        <v>42.070362937509913</v>
      </c>
      <c r="T74" s="57">
        <f t="shared" si="26"/>
        <v>48.741674486283301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21341.97832772278</v>
      </c>
      <c r="F75" s="55">
        <v>17228.463516381704</v>
      </c>
      <c r="G75" s="56">
        <f t="shared" si="24"/>
        <v>38570.441844104484</v>
      </c>
      <c r="H75" s="54">
        <v>382</v>
      </c>
      <c r="I75" s="55">
        <v>384</v>
      </c>
      <c r="J75" s="56">
        <f t="shared" si="22"/>
        <v>766</v>
      </c>
      <c r="K75" s="54">
        <v>0</v>
      </c>
      <c r="L75" s="55">
        <v>0</v>
      </c>
      <c r="M75" s="56">
        <f t="shared" si="23"/>
        <v>0</v>
      </c>
      <c r="N75" s="3">
        <f t="shared" si="12"/>
        <v>0.25865302413858321</v>
      </c>
      <c r="O75" s="3">
        <f t="shared" si="0"/>
        <v>0.20771199262612972</v>
      </c>
      <c r="P75" s="4">
        <f t="shared" si="13"/>
        <v>0.23311600573025146</v>
      </c>
      <c r="Q75" s="41"/>
      <c r="R75" s="57">
        <f t="shared" si="25"/>
        <v>55.869053213933981</v>
      </c>
      <c r="S75" s="57">
        <f t="shared" si="27"/>
        <v>44.86579040724402</v>
      </c>
      <c r="T75" s="57">
        <f t="shared" si="26"/>
        <v>50.353057237734312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23248.56179725382</v>
      </c>
      <c r="F76" s="55">
        <v>23150.973116712921</v>
      </c>
      <c r="G76" s="56">
        <f t="shared" si="24"/>
        <v>46399.534913966738</v>
      </c>
      <c r="H76" s="54">
        <v>382</v>
      </c>
      <c r="I76" s="55">
        <v>387</v>
      </c>
      <c r="J76" s="56">
        <f t="shared" si="22"/>
        <v>769</v>
      </c>
      <c r="K76" s="54">
        <v>0</v>
      </c>
      <c r="L76" s="55">
        <v>0</v>
      </c>
      <c r="M76" s="56">
        <f t="shared" si="23"/>
        <v>0</v>
      </c>
      <c r="N76" s="3">
        <f t="shared" si="12"/>
        <v>0.28175976581895751</v>
      </c>
      <c r="O76" s="3">
        <f t="shared" si="0"/>
        <v>0.2769520183356412</v>
      </c>
      <c r="P76" s="4">
        <f t="shared" si="13"/>
        <v>0.27934026220901809</v>
      </c>
      <c r="Q76" s="41"/>
      <c r="R76" s="57">
        <f t="shared" si="25"/>
        <v>60.860109416894815</v>
      </c>
      <c r="S76" s="57">
        <f t="shared" si="27"/>
        <v>59.821635960498504</v>
      </c>
      <c r="T76" s="57">
        <f t="shared" si="26"/>
        <v>60.3374966371479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24504.545817756545</v>
      </c>
      <c r="F77" s="55">
        <v>25781.460981749118</v>
      </c>
      <c r="G77" s="56">
        <f t="shared" si="24"/>
        <v>50286.00679950566</v>
      </c>
      <c r="H77" s="54">
        <v>382</v>
      </c>
      <c r="I77" s="55">
        <v>384</v>
      </c>
      <c r="J77" s="56">
        <f t="shared" si="22"/>
        <v>766</v>
      </c>
      <c r="K77" s="54">
        <v>0</v>
      </c>
      <c r="L77" s="55">
        <v>0</v>
      </c>
      <c r="M77" s="56">
        <f t="shared" si="23"/>
        <v>0</v>
      </c>
      <c r="N77" s="3">
        <f t="shared" si="12"/>
        <v>0.29698160046728411</v>
      </c>
      <c r="O77" s="3">
        <f t="shared" si="0"/>
        <v>0.31082972827147376</v>
      </c>
      <c r="P77" s="4">
        <f t="shared" si="13"/>
        <v>0.30392374286520685</v>
      </c>
      <c r="Q77" s="41"/>
      <c r="R77" s="57">
        <f t="shared" si="25"/>
        <v>64.14802570093336</v>
      </c>
      <c r="S77" s="57">
        <f t="shared" si="27"/>
        <v>67.139221306638333</v>
      </c>
      <c r="T77" s="57">
        <f t="shared" si="26"/>
        <v>65.647528458884679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19362.818602515748</v>
      </c>
      <c r="F78" s="55">
        <v>24576.769263727136</v>
      </c>
      <c r="G78" s="56">
        <f t="shared" si="24"/>
        <v>43939.587866242888</v>
      </c>
      <c r="H78" s="54">
        <v>378</v>
      </c>
      <c r="I78" s="55">
        <v>372</v>
      </c>
      <c r="J78" s="56">
        <f t="shared" si="22"/>
        <v>750</v>
      </c>
      <c r="K78" s="54">
        <v>0</v>
      </c>
      <c r="L78" s="55">
        <v>0</v>
      </c>
      <c r="M78" s="56">
        <f t="shared" si="23"/>
        <v>0</v>
      </c>
      <c r="N78" s="3">
        <f t="shared" si="12"/>
        <v>0.23714994369140394</v>
      </c>
      <c r="O78" s="3">
        <f t="shared" si="0"/>
        <v>0.30586381501054283</v>
      </c>
      <c r="P78" s="4">
        <f t="shared" si="13"/>
        <v>0.27123202386569684</v>
      </c>
      <c r="Q78" s="41"/>
      <c r="R78" s="57">
        <f t="shared" si="25"/>
        <v>51.224387837343251</v>
      </c>
      <c r="S78" s="57">
        <f t="shared" si="27"/>
        <v>66.066584042277242</v>
      </c>
      <c r="T78" s="57">
        <f t="shared" si="26"/>
        <v>58.586117154990518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18345.820929704823</v>
      </c>
      <c r="F79" s="55">
        <v>22878.187246196896</v>
      </c>
      <c r="G79" s="56">
        <f t="shared" si="24"/>
        <v>41224.008175901719</v>
      </c>
      <c r="H79" s="54">
        <v>388</v>
      </c>
      <c r="I79" s="55">
        <v>380</v>
      </c>
      <c r="J79" s="56">
        <f t="shared" si="22"/>
        <v>768</v>
      </c>
      <c r="K79" s="54">
        <v>0</v>
      </c>
      <c r="L79" s="55">
        <v>0</v>
      </c>
      <c r="M79" s="56">
        <f t="shared" si="23"/>
        <v>0</v>
      </c>
      <c r="N79" s="3">
        <f t="shared" si="12"/>
        <v>0.21890297978361042</v>
      </c>
      <c r="O79" s="3">
        <f t="shared" si="0"/>
        <v>0.27873035144002067</v>
      </c>
      <c r="P79" s="4">
        <f t="shared" si="13"/>
        <v>0.24850506471777176</v>
      </c>
      <c r="Q79" s="41"/>
      <c r="R79" s="57">
        <f t="shared" si="25"/>
        <v>47.283043633259851</v>
      </c>
      <c r="S79" s="57">
        <f t="shared" si="27"/>
        <v>60.205755911044463</v>
      </c>
      <c r="T79" s="57">
        <f t="shared" si="26"/>
        <v>53.677093979038695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15234.519850576056</v>
      </c>
      <c r="F80" s="55">
        <v>18162.608754109977</v>
      </c>
      <c r="G80" s="56">
        <f t="shared" si="24"/>
        <v>33397.128604686033</v>
      </c>
      <c r="H80" s="54">
        <v>388</v>
      </c>
      <c r="I80" s="55">
        <v>384</v>
      </c>
      <c r="J80" s="56">
        <f t="shared" si="22"/>
        <v>772</v>
      </c>
      <c r="K80" s="54">
        <v>0</v>
      </c>
      <c r="L80" s="55">
        <v>0</v>
      </c>
      <c r="M80" s="56">
        <f t="shared" si="23"/>
        <v>0</v>
      </c>
      <c r="N80" s="3">
        <f t="shared" si="12"/>
        <v>0.1817788260139373</v>
      </c>
      <c r="O80" s="3">
        <f t="shared" si="0"/>
        <v>0.21897435322759906</v>
      </c>
      <c r="P80" s="4">
        <f t="shared" si="13"/>
        <v>0.20028022815130272</v>
      </c>
      <c r="Q80" s="41"/>
      <c r="R80" s="57">
        <f t="shared" si="25"/>
        <v>39.264226419010456</v>
      </c>
      <c r="S80" s="57">
        <f t="shared" si="27"/>
        <v>47.298460297161398</v>
      </c>
      <c r="T80" s="57">
        <f t="shared" si="26"/>
        <v>43.260529280681389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13758.134385264346</v>
      </c>
      <c r="F81" s="55">
        <v>16250.233085835265</v>
      </c>
      <c r="G81" s="56">
        <f t="shared" si="24"/>
        <v>30008.367471099613</v>
      </c>
      <c r="H81" s="54">
        <v>388</v>
      </c>
      <c r="I81" s="55">
        <v>384</v>
      </c>
      <c r="J81" s="56">
        <f t="shared" si="22"/>
        <v>772</v>
      </c>
      <c r="K81" s="54">
        <v>0</v>
      </c>
      <c r="L81" s="55">
        <v>0</v>
      </c>
      <c r="M81" s="56">
        <f t="shared" si="23"/>
        <v>0</v>
      </c>
      <c r="N81" s="3">
        <f t="shared" si="12"/>
        <v>0.16416254277950013</v>
      </c>
      <c r="O81" s="3">
        <f t="shared" ref="O81:O85" si="31">+F81/(I81*216+L81*248)</f>
        <v>0.19591812651711113</v>
      </c>
      <c r="P81" s="4">
        <f t="shared" ref="P81:P86" si="32">+G81/(J81*216+M81*248)</f>
        <v>0.17995806629665378</v>
      </c>
      <c r="Q81" s="41"/>
      <c r="R81" s="57">
        <f t="shared" si="25"/>
        <v>35.459109240372022</v>
      </c>
      <c r="S81" s="57">
        <f t="shared" si="27"/>
        <v>42.318315327696006</v>
      </c>
      <c r="T81" s="57">
        <f t="shared" si="26"/>
        <v>38.870942320077219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12678.192201604215</v>
      </c>
      <c r="F82" s="55">
        <v>14916.713178351902</v>
      </c>
      <c r="G82" s="56">
        <f t="shared" si="24"/>
        <v>27594.905379956115</v>
      </c>
      <c r="H82" s="54">
        <v>390</v>
      </c>
      <c r="I82" s="55">
        <v>386</v>
      </c>
      <c r="J82" s="56">
        <f t="shared" si="22"/>
        <v>776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0.15050085709406713</v>
      </c>
      <c r="O82" s="3">
        <f t="shared" si="31"/>
        <v>0.17890895675436458</v>
      </c>
      <c r="P82" s="4">
        <f t="shared" si="32"/>
        <v>0.16463169017251406</v>
      </c>
      <c r="Q82" s="41"/>
      <c r="R82" s="57">
        <f t="shared" si="25"/>
        <v>32.508185132318502</v>
      </c>
      <c r="S82" s="57">
        <f t="shared" si="27"/>
        <v>38.644334658942753</v>
      </c>
      <c r="T82" s="57">
        <f t="shared" si="26"/>
        <v>35.560445077263033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9822.7540012664558</v>
      </c>
      <c r="F83" s="55">
        <v>11901.509000821154</v>
      </c>
      <c r="G83" s="56">
        <f t="shared" si="24"/>
        <v>21724.263002087609</v>
      </c>
      <c r="H83" s="54">
        <v>386</v>
      </c>
      <c r="I83" s="55">
        <v>386</v>
      </c>
      <c r="J83" s="56">
        <f t="shared" si="22"/>
        <v>772</v>
      </c>
      <c r="K83" s="54">
        <v>0</v>
      </c>
      <c r="L83" s="55">
        <v>0</v>
      </c>
      <c r="M83" s="56">
        <f t="shared" si="23"/>
        <v>0</v>
      </c>
      <c r="N83" s="3">
        <f t="shared" si="33"/>
        <v>0.11781272789851344</v>
      </c>
      <c r="O83" s="3">
        <f t="shared" si="31"/>
        <v>0.14274502255830399</v>
      </c>
      <c r="P83" s="4">
        <f t="shared" si="32"/>
        <v>0.13027887522840872</v>
      </c>
      <c r="Q83" s="41"/>
      <c r="R83" s="57">
        <f t="shared" si="25"/>
        <v>25.447549226078902</v>
      </c>
      <c r="S83" s="57">
        <f t="shared" si="27"/>
        <v>30.832924872593662</v>
      </c>
      <c r="T83" s="57">
        <f t="shared" si="26"/>
        <v>28.140237049336282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4185.2594002722044</v>
      </c>
      <c r="F84" s="60">
        <v>6015.9999999656147</v>
      </c>
      <c r="G84" s="61">
        <f t="shared" si="24"/>
        <v>10201.259400237819</v>
      </c>
      <c r="H84" s="66">
        <v>388</v>
      </c>
      <c r="I84" s="60">
        <v>386</v>
      </c>
      <c r="J84" s="61">
        <f t="shared" si="22"/>
        <v>774</v>
      </c>
      <c r="K84" s="66">
        <v>0</v>
      </c>
      <c r="L84" s="60">
        <v>0</v>
      </c>
      <c r="M84" s="61">
        <f t="shared" si="23"/>
        <v>0</v>
      </c>
      <c r="N84" s="6">
        <f t="shared" si="33"/>
        <v>4.9938662183469408E-2</v>
      </c>
      <c r="O84" s="6">
        <f t="shared" si="31"/>
        <v>7.2155056610602744E-2</v>
      </c>
      <c r="P84" s="7">
        <f t="shared" si="32"/>
        <v>6.1018156045063041E-2</v>
      </c>
      <c r="Q84" s="41"/>
      <c r="R84" s="57">
        <f t="shared" si="25"/>
        <v>10.786751031629393</v>
      </c>
      <c r="S84" s="57">
        <f t="shared" si="27"/>
        <v>15.585492227890194</v>
      </c>
      <c r="T84" s="57">
        <f t="shared" si="26"/>
        <v>13.179921705733616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2011.1618878836964</v>
      </c>
      <c r="F85" s="55">
        <v>3982.8693872932877</v>
      </c>
      <c r="G85" s="64">
        <f t="shared" ref="G85:G86" si="34">+E85+F85</f>
        <v>5994.0312751769843</v>
      </c>
      <c r="H85" s="68">
        <v>84</v>
      </c>
      <c r="I85" s="63">
        <v>84</v>
      </c>
      <c r="J85" s="64">
        <f t="shared" ref="J85:J86" si="35">+H85+I85</f>
        <v>168</v>
      </c>
      <c r="K85" s="68">
        <v>0</v>
      </c>
      <c r="L85" s="63">
        <v>0</v>
      </c>
      <c r="M85" s="64">
        <f t="shared" ref="M85:M86" si="36">+K85+L85</f>
        <v>0</v>
      </c>
      <c r="N85" s="3">
        <f t="shared" si="33"/>
        <v>0.11084446031105029</v>
      </c>
      <c r="O85" s="3">
        <f t="shared" si="31"/>
        <v>0.21951440626616445</v>
      </c>
      <c r="P85" s="4">
        <f t="shared" si="32"/>
        <v>0.16517943328860737</v>
      </c>
      <c r="Q85" s="41"/>
      <c r="R85" s="57">
        <f t="shared" si="25"/>
        <v>23.942403427186861</v>
      </c>
      <c r="S85" s="57">
        <f t="shared" si="27"/>
        <v>47.415111753491523</v>
      </c>
      <c r="T85" s="57">
        <f t="shared" si="26"/>
        <v>35.678757590339195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1864.9150355196978</v>
      </c>
      <c r="F86" s="60">
        <v>3780.0000000006453</v>
      </c>
      <c r="G86" s="61">
        <f t="shared" si="34"/>
        <v>5644.9150355203428</v>
      </c>
      <c r="H86" s="69">
        <v>84</v>
      </c>
      <c r="I86" s="60">
        <v>84</v>
      </c>
      <c r="J86" s="61">
        <f t="shared" si="35"/>
        <v>168</v>
      </c>
      <c r="K86" s="69">
        <v>0</v>
      </c>
      <c r="L86" s="60">
        <v>0</v>
      </c>
      <c r="M86" s="61">
        <f t="shared" si="36"/>
        <v>0</v>
      </c>
      <c r="N86" s="6">
        <f t="shared" si="33"/>
        <v>0.1027841179188546</v>
      </c>
      <c r="O86" s="6">
        <f>+F86/(I86*216+L86*248)</f>
        <v>0.2083333333333689</v>
      </c>
      <c r="P86" s="7">
        <f t="shared" si="32"/>
        <v>0.15555872562611173</v>
      </c>
      <c r="Q86" s="41"/>
      <c r="R86" s="57">
        <f t="shared" si="25"/>
        <v>22.201369470472592</v>
      </c>
      <c r="S86" s="57">
        <f t="shared" si="27"/>
        <v>45.000000000007681</v>
      </c>
      <c r="T86" s="57">
        <f t="shared" si="26"/>
        <v>33.600684735240137</v>
      </c>
    </row>
    <row r="87" spans="2:20" x14ac:dyDescent="0.25">
      <c r="B87" s="28" t="s">
        <v>85</v>
      </c>
      <c r="Q87" s="41"/>
    </row>
    <row r="88" spans="2:20" x14ac:dyDescent="0.25">
      <c r="B88" s="105"/>
    </row>
    <row r="90" spans="2:20" x14ac:dyDescent="0.25">
      <c r="C90" t="s">
        <v>107</v>
      </c>
      <c r="D90" s="1">
        <f>(SUMPRODUCT((G5:G86)*(D5:D86)))/1000</f>
        <v>1140897.4543534035</v>
      </c>
    </row>
    <row r="91" spans="2:20" x14ac:dyDescent="0.25">
      <c r="C91" t="s">
        <v>109</v>
      </c>
      <c r="D91" s="75">
        <f>SUMPRODUCT(((((J5:J86)*216)+((M5:M86)*248))*((D5:D86))/1000))</f>
        <v>5490835.854079999</v>
      </c>
    </row>
    <row r="92" spans="2:20" x14ac:dyDescent="0.25">
      <c r="C92" t="s">
        <v>108</v>
      </c>
      <c r="D92" s="39">
        <f>+D90/D91</f>
        <v>0.20778210907646288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cp:lastPrinted>2019-07-04T15:20:22Z</cp:lastPrinted>
  <dcterms:created xsi:type="dcterms:W3CDTF">2009-03-26T16:43:37Z</dcterms:created>
  <dcterms:modified xsi:type="dcterms:W3CDTF">2020-01-31T12:13:00Z</dcterms:modified>
</cp:coreProperties>
</file>