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7. Julho\"/>
    </mc:Choice>
  </mc:AlternateContent>
  <bookViews>
    <workbookView xWindow="120" yWindow="30" windowWidth="15570" windowHeight="8640" tabRatio="930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S76" i="18" l="1"/>
  <c r="N64" i="1"/>
  <c r="N58" i="4"/>
  <c r="O82" i="4"/>
  <c r="N75" i="4"/>
  <c r="R64" i="12" l="1"/>
  <c r="N64" i="12"/>
  <c r="N67" i="22"/>
  <c r="R67" i="22"/>
  <c r="O35" i="1"/>
  <c r="S35" i="1"/>
  <c r="R75" i="14"/>
  <c r="N75" i="14"/>
  <c r="N70" i="12"/>
  <c r="R70" i="12"/>
  <c r="O76" i="28"/>
  <c r="S76" i="28"/>
  <c r="N86" i="25"/>
  <c r="R86" i="25"/>
  <c r="R58" i="16"/>
  <c r="N58" i="16"/>
  <c r="O68" i="4"/>
  <c r="S68" i="4"/>
  <c r="N71" i="10"/>
  <c r="R71" i="10"/>
  <c r="N61" i="13"/>
  <c r="R61" i="13"/>
  <c r="S77" i="22"/>
  <c r="O77" i="22"/>
  <c r="O84" i="4"/>
  <c r="S84" i="4"/>
  <c r="R75" i="4"/>
  <c r="S82" i="4"/>
  <c r="R58" i="4"/>
  <c r="O76" i="18"/>
  <c r="N86" i="12"/>
  <c r="R86" i="12"/>
  <c r="R64" i="1"/>
  <c r="O76" i="22" l="1"/>
  <c r="S76" i="22"/>
  <c r="S76" i="9"/>
  <c r="O76" i="9"/>
  <c r="R64" i="27"/>
  <c r="N64" i="27"/>
  <c r="N86" i="1"/>
  <c r="R86" i="1"/>
  <c r="N86" i="4"/>
  <c r="R86" i="4"/>
  <c r="R58" i="25"/>
  <c r="N58" i="25"/>
  <c r="N86" i="15"/>
  <c r="R86" i="15"/>
  <c r="R86" i="22"/>
  <c r="N86" i="22"/>
  <c r="O76" i="4"/>
  <c r="S76" i="4"/>
  <c r="O76" i="13"/>
  <c r="S76" i="13"/>
  <c r="O76" i="19"/>
  <c r="S76" i="19"/>
  <c r="O76" i="15"/>
  <c r="S76" i="15"/>
  <c r="N64" i="17"/>
  <c r="R64" i="17"/>
  <c r="R64" i="19"/>
  <c r="N64" i="19"/>
  <c r="R64" i="18"/>
  <c r="N64" i="18"/>
  <c r="R64" i="11"/>
  <c r="N64" i="11"/>
  <c r="N58" i="22"/>
  <c r="R58" i="22"/>
  <c r="N58" i="24"/>
  <c r="R58" i="24"/>
  <c r="O82" i="28"/>
  <c r="S82" i="28"/>
  <c r="O82" i="11"/>
  <c r="S82" i="11"/>
  <c r="O82" i="19"/>
  <c r="S82" i="19"/>
  <c r="S82" i="13"/>
  <c r="O82" i="13"/>
  <c r="S82" i="26"/>
  <c r="O82" i="26"/>
  <c r="N75" i="15"/>
  <c r="R75" i="15"/>
  <c r="O84" i="1"/>
  <c r="S84" i="1"/>
  <c r="O76" i="27"/>
  <c r="S76" i="27"/>
  <c r="S68" i="9"/>
  <c r="O68" i="9"/>
  <c r="O68" i="26"/>
  <c r="S68" i="26"/>
  <c r="O68" i="10"/>
  <c r="S68" i="10"/>
  <c r="O68" i="15"/>
  <c r="S68" i="15"/>
  <c r="S68" i="17"/>
  <c r="O68" i="17"/>
  <c r="R58" i="23"/>
  <c r="N58" i="23"/>
  <c r="S84" i="16"/>
  <c r="O84" i="16"/>
  <c r="S84" i="28"/>
  <c r="O84" i="28"/>
  <c r="S84" i="18"/>
  <c r="O84" i="18"/>
  <c r="S84" i="14"/>
  <c r="O84" i="14"/>
  <c r="R67" i="1"/>
  <c r="N67" i="1"/>
  <c r="O35" i="28"/>
  <c r="S35" i="28"/>
  <c r="O35" i="15"/>
  <c r="S35" i="15"/>
  <c r="S35" i="19"/>
  <c r="O35" i="19"/>
  <c r="S35" i="25"/>
  <c r="O35" i="25"/>
  <c r="S77" i="28"/>
  <c r="O77" i="28"/>
  <c r="S77" i="27"/>
  <c r="O77" i="27"/>
  <c r="O77" i="26"/>
  <c r="S77" i="26"/>
  <c r="R71" i="28"/>
  <c r="N71" i="28"/>
  <c r="N61" i="17"/>
  <c r="R61" i="17"/>
  <c r="R61" i="11"/>
  <c r="N61" i="11"/>
  <c r="R61" i="27"/>
  <c r="N61" i="27"/>
  <c r="R67" i="18"/>
  <c r="N67" i="18"/>
  <c r="R67" i="11"/>
  <c r="N67" i="11"/>
  <c r="N71" i="4"/>
  <c r="R71" i="4"/>
  <c r="N70" i="14"/>
  <c r="R70" i="14"/>
  <c r="R70" i="17"/>
  <c r="N70" i="17"/>
  <c r="R58" i="9"/>
  <c r="N58" i="9"/>
  <c r="R58" i="18"/>
  <c r="N58" i="18"/>
  <c r="R75" i="16"/>
  <c r="N75" i="16"/>
  <c r="N71" i="11"/>
  <c r="R71" i="11"/>
  <c r="R58" i="15"/>
  <c r="N58" i="15"/>
  <c r="N61" i="9"/>
  <c r="R61" i="9"/>
  <c r="S73" i="1"/>
  <c r="O73" i="1"/>
  <c r="N67" i="24"/>
  <c r="R67" i="24"/>
  <c r="N67" i="14"/>
  <c r="R67" i="14"/>
  <c r="R86" i="27"/>
  <c r="N86" i="27"/>
  <c r="N86" i="24"/>
  <c r="R86" i="24"/>
  <c r="S73" i="27"/>
  <c r="O73" i="27"/>
  <c r="N86" i="9"/>
  <c r="R86" i="9"/>
  <c r="R75" i="17"/>
  <c r="N75" i="17"/>
  <c r="N75" i="11"/>
  <c r="R75" i="11"/>
  <c r="N61" i="1"/>
  <c r="R61" i="1"/>
  <c r="N75" i="27"/>
  <c r="R75" i="27"/>
  <c r="S73" i="14"/>
  <c r="O73" i="14"/>
  <c r="O73" i="12"/>
  <c r="S73" i="12"/>
  <c r="S73" i="13"/>
  <c r="O73" i="13"/>
  <c r="O12" i="4"/>
  <c r="S12" i="4"/>
  <c r="O12" i="25"/>
  <c r="S12" i="25"/>
  <c r="O12" i="24"/>
  <c r="S12" i="24"/>
  <c r="S12" i="19"/>
  <c r="O12" i="19"/>
  <c r="S12" i="9"/>
  <c r="O12" i="9"/>
  <c r="N64" i="15"/>
  <c r="R64" i="15"/>
  <c r="N71" i="19"/>
  <c r="R71" i="19"/>
  <c r="N71" i="22"/>
  <c r="R71" i="22"/>
  <c r="N86" i="16"/>
  <c r="R86" i="16"/>
  <c r="R86" i="26"/>
  <c r="N86" i="26"/>
  <c r="N86" i="17"/>
  <c r="R86" i="17"/>
  <c r="N71" i="23"/>
  <c r="R71" i="23"/>
  <c r="S76" i="24"/>
  <c r="O76" i="24"/>
  <c r="O76" i="25"/>
  <c r="S76" i="25"/>
  <c r="S76" i="10"/>
  <c r="O76" i="10"/>
  <c r="R64" i="23"/>
  <c r="N64" i="23"/>
  <c r="R64" i="24"/>
  <c r="N64" i="24"/>
  <c r="R64" i="16"/>
  <c r="N64" i="16"/>
  <c r="N58" i="13"/>
  <c r="R58" i="13"/>
  <c r="O82" i="23"/>
  <c r="S82" i="23"/>
  <c r="O82" i="1"/>
  <c r="S82" i="1"/>
  <c r="O82" i="17"/>
  <c r="S82" i="17"/>
  <c r="O82" i="18"/>
  <c r="S82" i="18"/>
  <c r="O82" i="12"/>
  <c r="S82" i="12"/>
  <c r="O77" i="12"/>
  <c r="S77" i="12"/>
  <c r="O68" i="16"/>
  <c r="S68" i="16"/>
  <c r="O68" i="18"/>
  <c r="S68" i="18"/>
  <c r="O68" i="27"/>
  <c r="S68" i="27"/>
  <c r="S68" i="24"/>
  <c r="O68" i="24"/>
  <c r="N58" i="14"/>
  <c r="R58" i="14"/>
  <c r="R61" i="26"/>
  <c r="N61" i="26"/>
  <c r="O84" i="22"/>
  <c r="S84" i="22"/>
  <c r="O84" i="12"/>
  <c r="S84" i="12"/>
  <c r="S84" i="11"/>
  <c r="O84" i="11"/>
  <c r="S84" i="25"/>
  <c r="O84" i="25"/>
  <c r="R64" i="10"/>
  <c r="N64" i="10"/>
  <c r="N75" i="25"/>
  <c r="R75" i="25"/>
  <c r="N67" i="16"/>
  <c r="R67" i="16"/>
  <c r="S35" i="18"/>
  <c r="O35" i="18"/>
  <c r="S35" i="16"/>
  <c r="O35" i="16"/>
  <c r="S35" i="12"/>
  <c r="O35" i="12"/>
  <c r="S35" i="27"/>
  <c r="O35" i="27"/>
  <c r="S35" i="24"/>
  <c r="O35" i="24"/>
  <c r="S77" i="11"/>
  <c r="O77" i="11"/>
  <c r="O77" i="17"/>
  <c r="S77" i="17"/>
  <c r="O77" i="16"/>
  <c r="S77" i="16"/>
  <c r="R70" i="19"/>
  <c r="N70" i="19"/>
  <c r="R70" i="25"/>
  <c r="N70" i="25"/>
  <c r="N61" i="19"/>
  <c r="R61" i="19"/>
  <c r="R61" i="25"/>
  <c r="N61" i="25"/>
  <c r="N61" i="15"/>
  <c r="R61" i="15"/>
  <c r="N67" i="15"/>
  <c r="R67" i="15"/>
  <c r="N67" i="17"/>
  <c r="R67" i="17"/>
  <c r="R71" i="18"/>
  <c r="N71" i="18"/>
  <c r="N64" i="9"/>
  <c r="R64" i="9"/>
  <c r="R86" i="18"/>
  <c r="N86" i="18"/>
  <c r="N61" i="14"/>
  <c r="R61" i="14"/>
  <c r="R75" i="9"/>
  <c r="N75" i="9"/>
  <c r="R71" i="13"/>
  <c r="N71" i="13"/>
  <c r="N58" i="26"/>
  <c r="R58" i="26"/>
  <c r="O77" i="4"/>
  <c r="S77" i="4"/>
  <c r="R70" i="1"/>
  <c r="N70" i="1"/>
  <c r="N67" i="4"/>
  <c r="R67" i="4"/>
  <c r="N67" i="9"/>
  <c r="R67" i="9"/>
  <c r="G67" i="16"/>
  <c r="G67" i="14"/>
  <c r="G67" i="1"/>
  <c r="N67" i="23"/>
  <c r="R67" i="23"/>
  <c r="G67" i="23"/>
  <c r="O76" i="17"/>
  <c r="S76" i="17"/>
  <c r="R64" i="26"/>
  <c r="N64" i="26"/>
  <c r="S77" i="15"/>
  <c r="O77" i="15"/>
  <c r="N71" i="14"/>
  <c r="R71" i="14"/>
  <c r="R70" i="10"/>
  <c r="N70" i="10"/>
  <c r="R75" i="10"/>
  <c r="N75" i="10"/>
  <c r="N75" i="12"/>
  <c r="R75" i="12"/>
  <c r="G58" i="14"/>
  <c r="G58" i="24"/>
  <c r="G58" i="26"/>
  <c r="G58" i="15"/>
  <c r="O73" i="24"/>
  <c r="S73" i="24"/>
  <c r="O73" i="23"/>
  <c r="S73" i="23"/>
  <c r="S73" i="25"/>
  <c r="O73" i="25"/>
  <c r="O12" i="13"/>
  <c r="S12" i="13"/>
  <c r="O12" i="16"/>
  <c r="S12" i="16"/>
  <c r="O12" i="10"/>
  <c r="S12" i="10"/>
  <c r="S12" i="11"/>
  <c r="O12" i="11"/>
  <c r="O12" i="18"/>
  <c r="S12" i="18"/>
  <c r="G86" i="9"/>
  <c r="G86" i="16"/>
  <c r="G86" i="1"/>
  <c r="G86" i="4"/>
  <c r="O35" i="4"/>
  <c r="S35" i="4"/>
  <c r="S77" i="13"/>
  <c r="O77" i="13"/>
  <c r="N75" i="26"/>
  <c r="R75" i="26"/>
  <c r="R67" i="26"/>
  <c r="N67" i="26"/>
  <c r="G67" i="26"/>
  <c r="R86" i="13"/>
  <c r="N86" i="13"/>
  <c r="G86" i="13"/>
  <c r="N86" i="19"/>
  <c r="R86" i="19"/>
  <c r="G86" i="19"/>
  <c r="N70" i="26"/>
  <c r="R70" i="26"/>
  <c r="R61" i="4"/>
  <c r="N61" i="4"/>
  <c r="S76" i="11"/>
  <c r="O76" i="11"/>
  <c r="O76" i="14"/>
  <c r="S76" i="14"/>
  <c r="R64" i="14"/>
  <c r="N64" i="14"/>
  <c r="N64" i="25"/>
  <c r="R64" i="25"/>
  <c r="R64" i="13"/>
  <c r="N64" i="13"/>
  <c r="R58" i="17"/>
  <c r="N58" i="17"/>
  <c r="G58" i="17"/>
  <c r="S82" i="15"/>
  <c r="O82" i="15"/>
  <c r="O82" i="22"/>
  <c r="S82" i="22"/>
  <c r="S82" i="10"/>
  <c r="O82" i="10"/>
  <c r="O82" i="25"/>
  <c r="S82" i="25"/>
  <c r="O82" i="9"/>
  <c r="S82" i="9"/>
  <c r="R61" i="23"/>
  <c r="N61" i="23"/>
  <c r="R70" i="15"/>
  <c r="N70" i="15"/>
  <c r="O68" i="1"/>
  <c r="S68" i="1"/>
  <c r="S68" i="23"/>
  <c r="O68" i="23"/>
  <c r="O68" i="12"/>
  <c r="S68" i="12"/>
  <c r="O68" i="14"/>
  <c r="S68" i="14"/>
  <c r="S68" i="22"/>
  <c r="O68" i="22"/>
  <c r="R67" i="19"/>
  <c r="N67" i="19"/>
  <c r="G67" i="19"/>
  <c r="N58" i="19"/>
  <c r="R58" i="19"/>
  <c r="G58" i="19"/>
  <c r="O84" i="26"/>
  <c r="S84" i="26"/>
  <c r="O84" i="9"/>
  <c r="S84" i="9"/>
  <c r="O84" i="27"/>
  <c r="S84" i="27"/>
  <c r="S84" i="17"/>
  <c r="O84" i="17"/>
  <c r="S84" i="24"/>
  <c r="O84" i="24"/>
  <c r="O76" i="23"/>
  <c r="S76" i="23"/>
  <c r="N70" i="27"/>
  <c r="R70" i="27"/>
  <c r="O35" i="17"/>
  <c r="S35" i="17"/>
  <c r="S35" i="9"/>
  <c r="O35" i="9"/>
  <c r="S35" i="13"/>
  <c r="O35" i="13"/>
  <c r="O35" i="23"/>
  <c r="S35" i="23"/>
  <c r="S77" i="19"/>
  <c r="O77" i="19"/>
  <c r="S77" i="9"/>
  <c r="O77" i="9"/>
  <c r="S77" i="10"/>
  <c r="O77" i="10"/>
  <c r="N71" i="9"/>
  <c r="R71" i="9"/>
  <c r="R75" i="19"/>
  <c r="N75" i="19"/>
  <c r="N61" i="10"/>
  <c r="R61" i="10"/>
  <c r="N61" i="28"/>
  <c r="R61" i="28"/>
  <c r="R61" i="22"/>
  <c r="N61" i="22"/>
  <c r="N67" i="13"/>
  <c r="R67" i="13"/>
  <c r="G67" i="13"/>
  <c r="N67" i="12"/>
  <c r="R67" i="12"/>
  <c r="G67" i="12"/>
  <c r="R70" i="11"/>
  <c r="N70" i="11"/>
  <c r="N58" i="10"/>
  <c r="R58" i="10"/>
  <c r="G58" i="10"/>
  <c r="S73" i="28"/>
  <c r="O73" i="28"/>
  <c r="O73" i="9"/>
  <c r="S73" i="9"/>
  <c r="S77" i="18"/>
  <c r="O77" i="18"/>
  <c r="N71" i="12"/>
  <c r="R71" i="12"/>
  <c r="R70" i="22"/>
  <c r="N70" i="22"/>
  <c r="O73" i="4"/>
  <c r="S73" i="4"/>
  <c r="G70" i="11"/>
  <c r="G70" i="19"/>
  <c r="G70" i="27"/>
  <c r="G70" i="26"/>
  <c r="R71" i="16"/>
  <c r="N71" i="16"/>
  <c r="O77" i="25"/>
  <c r="S77" i="25"/>
  <c r="N71" i="15"/>
  <c r="R71" i="15"/>
  <c r="R67" i="28"/>
  <c r="N67" i="28"/>
  <c r="G67" i="28"/>
  <c r="N86" i="14"/>
  <c r="R86" i="14"/>
  <c r="G86" i="14"/>
  <c r="R71" i="24"/>
  <c r="N71" i="24"/>
  <c r="R70" i="23"/>
  <c r="N70" i="23"/>
  <c r="G70" i="23"/>
  <c r="G71" i="15"/>
  <c r="G71" i="13"/>
  <c r="G71" i="19"/>
  <c r="G71" i="4"/>
  <c r="G71" i="1"/>
  <c r="G71" i="18"/>
  <c r="N75" i="22"/>
  <c r="R75" i="22"/>
  <c r="O73" i="22"/>
  <c r="S73" i="22"/>
  <c r="S73" i="11"/>
  <c r="O73" i="11"/>
  <c r="O73" i="10"/>
  <c r="S73" i="10"/>
  <c r="S12" i="28"/>
  <c r="O12" i="28"/>
  <c r="S12" i="22"/>
  <c r="O12" i="22"/>
  <c r="S12" i="23"/>
  <c r="O12" i="23"/>
  <c r="O12" i="26"/>
  <c r="S12" i="26"/>
  <c r="O12" i="12"/>
  <c r="S12" i="12"/>
  <c r="G61" i="10"/>
  <c r="G61" i="28"/>
  <c r="G61" i="11"/>
  <c r="G61" i="4"/>
  <c r="S73" i="26"/>
  <c r="O73" i="26"/>
  <c r="O73" i="17"/>
  <c r="S73" i="17"/>
  <c r="N71" i="27"/>
  <c r="R71" i="27"/>
  <c r="G71" i="27"/>
  <c r="N86" i="28"/>
  <c r="R86" i="28"/>
  <c r="G86" i="28"/>
  <c r="N86" i="10"/>
  <c r="R86" i="10"/>
  <c r="G86" i="10"/>
  <c r="N86" i="23"/>
  <c r="R86" i="23"/>
  <c r="G86" i="23"/>
  <c r="S76" i="1"/>
  <c r="O76" i="1"/>
  <c r="O76" i="16"/>
  <c r="S76" i="16"/>
  <c r="O76" i="26"/>
  <c r="S76" i="26"/>
  <c r="N64" i="4"/>
  <c r="R64" i="4"/>
  <c r="G64" i="4"/>
  <c r="R64" i="28"/>
  <c r="N64" i="28"/>
  <c r="R64" i="22"/>
  <c r="N64" i="22"/>
  <c r="R58" i="27"/>
  <c r="N58" i="27"/>
  <c r="G58" i="27"/>
  <c r="N58" i="12"/>
  <c r="R58" i="12"/>
  <c r="G58" i="12"/>
  <c r="R75" i="28"/>
  <c r="N75" i="28"/>
  <c r="S82" i="14"/>
  <c r="O82" i="14"/>
  <c r="O82" i="16"/>
  <c r="S82" i="16"/>
  <c r="S82" i="27"/>
  <c r="O82" i="27"/>
  <c r="S82" i="24"/>
  <c r="O82" i="24"/>
  <c r="N61" i="12"/>
  <c r="R61" i="12"/>
  <c r="G61" i="12"/>
  <c r="S68" i="13"/>
  <c r="O68" i="13"/>
  <c r="O68" i="11"/>
  <c r="S68" i="11"/>
  <c r="S68" i="25"/>
  <c r="O68" i="25"/>
  <c r="S68" i="28"/>
  <c r="O68" i="28"/>
  <c r="O68" i="19"/>
  <c r="S68" i="19"/>
  <c r="R67" i="10"/>
  <c r="N67" i="10"/>
  <c r="G67" i="10"/>
  <c r="O84" i="23"/>
  <c r="S84" i="23"/>
  <c r="O84" i="19"/>
  <c r="S84" i="19"/>
  <c r="O84" i="13"/>
  <c r="S84" i="13"/>
  <c r="O84" i="15"/>
  <c r="S84" i="15"/>
  <c r="O84" i="10"/>
  <c r="S84" i="10"/>
  <c r="N75" i="24"/>
  <c r="R75" i="24"/>
  <c r="O35" i="11"/>
  <c r="S35" i="11"/>
  <c r="S35" i="14"/>
  <c r="O35" i="14"/>
  <c r="S35" i="22"/>
  <c r="O35" i="22"/>
  <c r="O35" i="10"/>
  <c r="S35" i="10"/>
  <c r="S35" i="26"/>
  <c r="O35" i="26"/>
  <c r="O77" i="1"/>
  <c r="S77" i="1"/>
  <c r="S77" i="23"/>
  <c r="O77" i="23"/>
  <c r="S77" i="24"/>
  <c r="O77" i="24"/>
  <c r="S77" i="14"/>
  <c r="O77" i="14"/>
  <c r="R70" i="24"/>
  <c r="N70" i="24"/>
  <c r="G70" i="24"/>
  <c r="R75" i="23"/>
  <c r="N75" i="23"/>
  <c r="N61" i="18"/>
  <c r="R61" i="18"/>
  <c r="G61" i="18"/>
  <c r="G61" i="16"/>
  <c r="N61" i="16"/>
  <c r="R61" i="16"/>
  <c r="N61" i="24"/>
  <c r="R61" i="24"/>
  <c r="G61" i="24"/>
  <c r="R67" i="27"/>
  <c r="N67" i="27"/>
  <c r="G67" i="27"/>
  <c r="R67" i="25"/>
  <c r="N67" i="25"/>
  <c r="G67" i="25"/>
  <c r="N70" i="9"/>
  <c r="R70" i="9"/>
  <c r="G70" i="9"/>
  <c r="N70" i="18"/>
  <c r="R70" i="18"/>
  <c r="G70" i="18"/>
  <c r="N58" i="28"/>
  <c r="R58" i="28"/>
  <c r="G58" i="28"/>
  <c r="R86" i="11"/>
  <c r="N86" i="11"/>
  <c r="G86" i="11"/>
  <c r="G64" i="26"/>
  <c r="G64" i="24"/>
  <c r="G64" i="19"/>
  <c r="G64" i="27"/>
  <c r="G64" i="23"/>
  <c r="G64" i="18"/>
  <c r="G64" i="16"/>
  <c r="N71" i="25"/>
  <c r="R71" i="25"/>
  <c r="G71" i="25"/>
  <c r="G75" i="22"/>
  <c r="G75" i="26"/>
  <c r="G75" i="17"/>
  <c r="G75" i="23"/>
  <c r="G75" i="18"/>
  <c r="G75" i="11"/>
  <c r="G75" i="25"/>
  <c r="G75" i="10"/>
  <c r="G75" i="13"/>
  <c r="G75" i="1"/>
  <c r="R70" i="13"/>
  <c r="N70" i="13"/>
  <c r="G70" i="13"/>
  <c r="N71" i="1"/>
  <c r="R71" i="1"/>
  <c r="R75" i="1"/>
  <c r="N75" i="1"/>
  <c r="N70" i="4"/>
  <c r="G70" i="4"/>
  <c r="R70" i="4"/>
  <c r="O76" i="12"/>
  <c r="S76" i="12"/>
  <c r="N58" i="11"/>
  <c r="R58" i="11"/>
  <c r="G58" i="11"/>
  <c r="N71" i="26"/>
  <c r="R71" i="26"/>
  <c r="G71" i="26"/>
  <c r="R58" i="1"/>
  <c r="G58" i="1"/>
  <c r="N58" i="1"/>
  <c r="N70" i="16"/>
  <c r="R70" i="16"/>
  <c r="G70" i="16"/>
  <c r="N75" i="18"/>
  <c r="R75" i="18"/>
  <c r="R70" i="28"/>
  <c r="N70" i="28"/>
  <c r="G70" i="28"/>
  <c r="N75" i="13"/>
  <c r="R75" i="13"/>
  <c r="R71" i="17"/>
  <c r="N71" i="17"/>
  <c r="G71" i="17"/>
  <c r="S73" i="18"/>
  <c r="O73" i="18"/>
  <c r="O73" i="16"/>
  <c r="S73" i="16"/>
  <c r="S73" i="19"/>
  <c r="O73" i="19"/>
  <c r="S73" i="15"/>
  <c r="O73" i="15"/>
  <c r="S12" i="1"/>
  <c r="O12" i="1"/>
  <c r="S12" i="15"/>
  <c r="O12" i="15"/>
  <c r="O12" i="27"/>
  <c r="S12" i="27"/>
  <c r="S12" i="14"/>
  <c r="O12" i="14"/>
  <c r="S12" i="17"/>
  <c r="O12" i="17"/>
  <c r="U75" i="1" l="1"/>
  <c r="V68" i="1"/>
  <c r="U58" i="1"/>
  <c r="V82" i="1"/>
  <c r="V84" i="1"/>
  <c r="P75" i="11"/>
  <c r="T75" i="11"/>
  <c r="T75" i="26"/>
  <c r="P75" i="26"/>
  <c r="T64" i="24"/>
  <c r="P64" i="24"/>
  <c r="P75" i="13"/>
  <c r="T75" i="13"/>
  <c r="P75" i="18"/>
  <c r="T75" i="18"/>
  <c r="T75" i="22"/>
  <c r="P75" i="22"/>
  <c r="P64" i="16"/>
  <c r="T64" i="16"/>
  <c r="T64" i="18"/>
  <c r="P64" i="18"/>
  <c r="P64" i="27"/>
  <c r="T64" i="27"/>
  <c r="P64" i="26"/>
  <c r="T64" i="26"/>
  <c r="T61" i="28"/>
  <c r="P61" i="28"/>
  <c r="T70" i="26"/>
  <c r="P70" i="26"/>
  <c r="T70" i="19"/>
  <c r="P70" i="19"/>
  <c r="P86" i="1"/>
  <c r="T86" i="1"/>
  <c r="P86" i="16"/>
  <c r="T86" i="16"/>
  <c r="P86" i="9"/>
  <c r="T86" i="9"/>
  <c r="T67" i="1"/>
  <c r="P67" i="1"/>
  <c r="T67" i="16"/>
  <c r="P67" i="16"/>
  <c r="T67" i="14"/>
  <c r="P67" i="14"/>
  <c r="P75" i="10"/>
  <c r="T75" i="10"/>
  <c r="T75" i="17"/>
  <c r="P75" i="17"/>
  <c r="P64" i="23"/>
  <c r="T64" i="23"/>
  <c r="T64" i="19"/>
  <c r="P64" i="19"/>
  <c r="P61" i="10"/>
  <c r="T61" i="10"/>
  <c r="T71" i="13"/>
  <c r="P71" i="13"/>
  <c r="P70" i="27"/>
  <c r="T70" i="27"/>
  <c r="P58" i="15"/>
  <c r="T58" i="15"/>
  <c r="P58" i="24"/>
  <c r="T58" i="24"/>
  <c r="P75" i="25"/>
  <c r="T75" i="25"/>
  <c r="T61" i="4"/>
  <c r="P61" i="4"/>
  <c r="P61" i="11"/>
  <c r="T61" i="11"/>
  <c r="T71" i="18"/>
  <c r="P71" i="18"/>
  <c r="T71" i="4"/>
  <c r="P71" i="4"/>
  <c r="T71" i="19"/>
  <c r="P71" i="19"/>
  <c r="T86" i="4"/>
  <c r="P86" i="4"/>
  <c r="P58" i="26"/>
  <c r="T58" i="26"/>
  <c r="T58" i="14"/>
  <c r="P58" i="14"/>
  <c r="R36" i="25"/>
  <c r="N36" i="25"/>
  <c r="G36" i="25"/>
  <c r="N36" i="18"/>
  <c r="R36" i="18"/>
  <c r="G36" i="18"/>
  <c r="N36" i="16"/>
  <c r="R36" i="16"/>
  <c r="G36" i="16"/>
  <c r="R36" i="10"/>
  <c r="N36" i="10"/>
  <c r="G36" i="10"/>
  <c r="R36" i="24"/>
  <c r="N36" i="24"/>
  <c r="G36" i="24"/>
  <c r="R84" i="17"/>
  <c r="N84" i="17"/>
  <c r="G84" i="17"/>
  <c r="N84" i="11"/>
  <c r="R84" i="11"/>
  <c r="G84" i="11"/>
  <c r="R84" i="26"/>
  <c r="N84" i="26"/>
  <c r="G84" i="26"/>
  <c r="N84" i="9"/>
  <c r="R84" i="9"/>
  <c r="G84" i="9"/>
  <c r="R84" i="28"/>
  <c r="N84" i="28"/>
  <c r="G84" i="28"/>
  <c r="N68" i="19"/>
  <c r="R68" i="19"/>
  <c r="G68" i="19"/>
  <c r="N68" i="17"/>
  <c r="R68" i="17"/>
  <c r="G68" i="17"/>
  <c r="N68" i="28"/>
  <c r="R68" i="28"/>
  <c r="G68" i="28"/>
  <c r="N68" i="24"/>
  <c r="R68" i="24"/>
  <c r="G68" i="24"/>
  <c r="N68" i="10"/>
  <c r="R68" i="10"/>
  <c r="G68" i="10"/>
  <c r="N30" i="4"/>
  <c r="G30" i="4"/>
  <c r="R30" i="4"/>
  <c r="R30" i="13"/>
  <c r="N30" i="13"/>
  <c r="G30" i="13"/>
  <c r="N30" i="23"/>
  <c r="R30" i="23"/>
  <c r="G30" i="23"/>
  <c r="R30" i="11"/>
  <c r="N30" i="11"/>
  <c r="G30" i="11"/>
  <c r="N30" i="25"/>
  <c r="R30" i="25"/>
  <c r="G30" i="25"/>
  <c r="N78" i="18"/>
  <c r="R78" i="18"/>
  <c r="G78" i="18"/>
  <c r="R78" i="17"/>
  <c r="N78" i="17"/>
  <c r="G78" i="17"/>
  <c r="R78" i="16"/>
  <c r="N78" i="16"/>
  <c r="G78" i="16"/>
  <c r="R78" i="19"/>
  <c r="N78" i="19"/>
  <c r="G78" i="19"/>
  <c r="N78" i="25"/>
  <c r="R78" i="25"/>
  <c r="G78" i="25"/>
  <c r="O36" i="10"/>
  <c r="S36" i="10"/>
  <c r="O36" i="12"/>
  <c r="S36" i="12"/>
  <c r="O36" i="18"/>
  <c r="S36" i="18"/>
  <c r="O36" i="24"/>
  <c r="S36" i="24"/>
  <c r="O36" i="16"/>
  <c r="S36" i="16"/>
  <c r="T58" i="1"/>
  <c r="P58" i="1"/>
  <c r="O39" i="12"/>
  <c r="S39" i="12"/>
  <c r="O39" i="22"/>
  <c r="S39" i="22"/>
  <c r="S39" i="11"/>
  <c r="O39" i="11"/>
  <c r="O39" i="18"/>
  <c r="S39" i="18"/>
  <c r="O39" i="15"/>
  <c r="S39" i="15"/>
  <c r="O52" i="26"/>
  <c r="S52" i="26"/>
  <c r="O52" i="19"/>
  <c r="S52" i="19"/>
  <c r="O52" i="9"/>
  <c r="S52" i="9"/>
  <c r="S52" i="14"/>
  <c r="O52" i="14"/>
  <c r="S52" i="25"/>
  <c r="O52" i="25"/>
  <c r="S59" i="1"/>
  <c r="O59" i="1"/>
  <c r="S59" i="15"/>
  <c r="O59" i="15"/>
  <c r="O59" i="17"/>
  <c r="S59" i="17"/>
  <c r="O59" i="24"/>
  <c r="S59" i="24"/>
  <c r="S59" i="13"/>
  <c r="O59" i="13"/>
  <c r="P58" i="11"/>
  <c r="T58" i="11"/>
  <c r="O79" i="22"/>
  <c r="S79" i="22"/>
  <c r="O79" i="9"/>
  <c r="S79" i="9"/>
  <c r="S79" i="11"/>
  <c r="O79" i="11"/>
  <c r="S79" i="17"/>
  <c r="O79" i="17"/>
  <c r="S79" i="23"/>
  <c r="O79" i="23"/>
  <c r="N44" i="4"/>
  <c r="R44" i="4"/>
  <c r="G44" i="4"/>
  <c r="N44" i="9"/>
  <c r="R44" i="9"/>
  <c r="G44" i="9"/>
  <c r="N44" i="12"/>
  <c r="R44" i="12"/>
  <c r="G44" i="12"/>
  <c r="R44" i="14"/>
  <c r="N44" i="14"/>
  <c r="G44" i="14"/>
  <c r="N44" i="19"/>
  <c r="R44" i="19"/>
  <c r="G44" i="19"/>
  <c r="S48" i="27"/>
  <c r="O48" i="27"/>
  <c r="S48" i="25"/>
  <c r="O48" i="25"/>
  <c r="O48" i="17"/>
  <c r="S48" i="17"/>
  <c r="S48" i="9"/>
  <c r="O48" i="9"/>
  <c r="O48" i="11"/>
  <c r="S48" i="11"/>
  <c r="O53" i="4"/>
  <c r="S53" i="4"/>
  <c r="S53" i="26"/>
  <c r="O53" i="26"/>
  <c r="O53" i="27"/>
  <c r="S53" i="27"/>
  <c r="O53" i="11"/>
  <c r="S53" i="11"/>
  <c r="O53" i="9"/>
  <c r="S53" i="9"/>
  <c r="P71" i="1"/>
  <c r="T71" i="1"/>
  <c r="R48" i="4"/>
  <c r="N48" i="4"/>
  <c r="G48" i="4"/>
  <c r="R48" i="27"/>
  <c r="N48" i="27"/>
  <c r="G48" i="27"/>
  <c r="R48" i="13"/>
  <c r="N48" i="13"/>
  <c r="G48" i="13"/>
  <c r="N48" i="10"/>
  <c r="R48" i="10"/>
  <c r="G48" i="10"/>
  <c r="N48" i="17"/>
  <c r="R48" i="17"/>
  <c r="G48" i="17"/>
  <c r="G31" i="4"/>
  <c r="R31" i="4"/>
  <c r="N31" i="4"/>
  <c r="R31" i="19"/>
  <c r="N31" i="19"/>
  <c r="G31" i="19"/>
  <c r="N31" i="26"/>
  <c r="R31" i="26"/>
  <c r="G31" i="26"/>
  <c r="R31" i="22"/>
  <c r="N31" i="22"/>
  <c r="G31" i="22"/>
  <c r="R31" i="18"/>
  <c r="N31" i="18"/>
  <c r="G31" i="18"/>
  <c r="R60" i="12"/>
  <c r="N60" i="12"/>
  <c r="G60" i="12"/>
  <c r="N60" i="18"/>
  <c r="R60" i="18"/>
  <c r="G60" i="18"/>
  <c r="N60" i="19"/>
  <c r="R60" i="19"/>
  <c r="G60" i="19"/>
  <c r="N60" i="22"/>
  <c r="R60" i="22"/>
  <c r="G60" i="22"/>
  <c r="R60" i="9"/>
  <c r="N60" i="9"/>
  <c r="G60" i="9"/>
  <c r="O11" i="4"/>
  <c r="S11" i="4"/>
  <c r="S11" i="1"/>
  <c r="O11" i="1"/>
  <c r="S11" i="22"/>
  <c r="O11" i="22"/>
  <c r="O11" i="15"/>
  <c r="S11" i="15"/>
  <c r="S11" i="17"/>
  <c r="O11" i="17"/>
  <c r="S75" i="12"/>
  <c r="O75" i="12"/>
  <c r="O75" i="27"/>
  <c r="S75" i="27"/>
  <c r="O75" i="19"/>
  <c r="S75" i="19"/>
  <c r="S75" i="28"/>
  <c r="O75" i="28"/>
  <c r="S75" i="15"/>
  <c r="O75" i="15"/>
  <c r="R23" i="23"/>
  <c r="N23" i="23"/>
  <c r="G23" i="23"/>
  <c r="N23" i="26"/>
  <c r="R23" i="26"/>
  <c r="G23" i="26"/>
  <c r="R23" i="10"/>
  <c r="N23" i="10"/>
  <c r="G23" i="10"/>
  <c r="N23" i="14"/>
  <c r="R23" i="14"/>
  <c r="G23" i="14"/>
  <c r="R23" i="9"/>
  <c r="N23" i="9"/>
  <c r="G23" i="9"/>
  <c r="O18" i="4"/>
  <c r="S18" i="4"/>
  <c r="O18" i="24"/>
  <c r="S18" i="24"/>
  <c r="S18" i="27"/>
  <c r="O18" i="27"/>
  <c r="O18" i="22"/>
  <c r="S18" i="22"/>
  <c r="S18" i="16"/>
  <c r="O18" i="16"/>
  <c r="O20" i="4"/>
  <c r="S20" i="4"/>
  <c r="O20" i="18"/>
  <c r="S20" i="18"/>
  <c r="O20" i="19"/>
  <c r="S20" i="19"/>
  <c r="O20" i="17"/>
  <c r="S20" i="17"/>
  <c r="S20" i="9"/>
  <c r="O20" i="9"/>
  <c r="S64" i="11"/>
  <c r="O64" i="11"/>
  <c r="O64" i="13"/>
  <c r="S64" i="13"/>
  <c r="O64" i="9"/>
  <c r="S64" i="9"/>
  <c r="S64" i="22"/>
  <c r="O64" i="22"/>
  <c r="S64" i="17"/>
  <c r="O64" i="17"/>
  <c r="S57" i="1"/>
  <c r="O57" i="1"/>
  <c r="S57" i="17"/>
  <c r="O57" i="17"/>
  <c r="O57" i="22"/>
  <c r="S57" i="22"/>
  <c r="O57" i="19"/>
  <c r="S57" i="19"/>
  <c r="O57" i="10"/>
  <c r="S57" i="10"/>
  <c r="S22" i="27"/>
  <c r="O22" i="27"/>
  <c r="O22" i="14"/>
  <c r="S22" i="14"/>
  <c r="O22" i="13"/>
  <c r="S22" i="13"/>
  <c r="O22" i="26"/>
  <c r="S22" i="26"/>
  <c r="S22" i="18"/>
  <c r="O22" i="18"/>
  <c r="P67" i="25"/>
  <c r="T67" i="25"/>
  <c r="T61" i="18"/>
  <c r="P61" i="18"/>
  <c r="N14" i="1"/>
  <c r="R14" i="1"/>
  <c r="G14" i="1"/>
  <c r="R14" i="9"/>
  <c r="N14" i="9"/>
  <c r="G14" i="9"/>
  <c r="N14" i="14"/>
  <c r="R14" i="14"/>
  <c r="G14" i="14"/>
  <c r="N14" i="19"/>
  <c r="R14" i="19"/>
  <c r="G14" i="19"/>
  <c r="R14" i="10"/>
  <c r="N14" i="10"/>
  <c r="G14" i="10"/>
  <c r="T70" i="24"/>
  <c r="P70" i="24"/>
  <c r="R40" i="10"/>
  <c r="N40" i="10"/>
  <c r="G40" i="10"/>
  <c r="N40" i="22"/>
  <c r="R40" i="22"/>
  <c r="G40" i="22"/>
  <c r="R40" i="19"/>
  <c r="N40" i="19"/>
  <c r="G40" i="19"/>
  <c r="N40" i="28"/>
  <c r="R40" i="28"/>
  <c r="G40" i="28"/>
  <c r="G40" i="27"/>
  <c r="R40" i="27"/>
  <c r="N40" i="27"/>
  <c r="N38" i="9"/>
  <c r="R38" i="9"/>
  <c r="G38" i="9"/>
  <c r="N38" i="24"/>
  <c r="R38" i="24"/>
  <c r="G38" i="24"/>
  <c r="R38" i="11"/>
  <c r="N38" i="11"/>
  <c r="G38" i="11"/>
  <c r="R38" i="19"/>
  <c r="N38" i="19"/>
  <c r="G38" i="19"/>
  <c r="N38" i="10"/>
  <c r="R38" i="10"/>
  <c r="G38" i="10"/>
  <c r="O44" i="16"/>
  <c r="S44" i="16"/>
  <c r="S44" i="10"/>
  <c r="O44" i="10"/>
  <c r="S44" i="26"/>
  <c r="O44" i="26"/>
  <c r="S44" i="19"/>
  <c r="O44" i="19"/>
  <c r="O81" i="4"/>
  <c r="S81" i="4"/>
  <c r="O81" i="15"/>
  <c r="S81" i="15"/>
  <c r="S81" i="19"/>
  <c r="O81" i="19"/>
  <c r="O81" i="25"/>
  <c r="S81" i="25"/>
  <c r="O81" i="16"/>
  <c r="S81" i="16"/>
  <c r="N11" i="4"/>
  <c r="R11" i="4"/>
  <c r="G11" i="4"/>
  <c r="R11" i="1"/>
  <c r="N11" i="1"/>
  <c r="G11" i="1"/>
  <c r="N11" i="12"/>
  <c r="R11" i="12"/>
  <c r="G11" i="12"/>
  <c r="R11" i="15"/>
  <c r="N11" i="15"/>
  <c r="G11" i="15"/>
  <c r="R11" i="27"/>
  <c r="N11" i="27"/>
  <c r="G11" i="27"/>
  <c r="T58" i="27"/>
  <c r="P58" i="27"/>
  <c r="N73" i="9"/>
  <c r="R73" i="9"/>
  <c r="G73" i="9"/>
  <c r="R73" i="1"/>
  <c r="N73" i="1"/>
  <c r="G73" i="1"/>
  <c r="N73" i="26"/>
  <c r="R73" i="26"/>
  <c r="G73" i="26"/>
  <c r="R73" i="12"/>
  <c r="N73" i="12"/>
  <c r="G73" i="12"/>
  <c r="R73" i="24"/>
  <c r="N73" i="24"/>
  <c r="G73" i="24"/>
  <c r="R59" i="9"/>
  <c r="N59" i="9"/>
  <c r="G59" i="9"/>
  <c r="G59" i="4"/>
  <c r="R59" i="4"/>
  <c r="N59" i="4"/>
  <c r="N59" i="15"/>
  <c r="R59" i="15"/>
  <c r="G59" i="15"/>
  <c r="R59" i="27"/>
  <c r="N59" i="27"/>
  <c r="G59" i="27"/>
  <c r="N59" i="18"/>
  <c r="R59" i="18"/>
  <c r="G59" i="18"/>
  <c r="R15" i="1"/>
  <c r="N15" i="1"/>
  <c r="G15" i="1"/>
  <c r="N15" i="16"/>
  <c r="R15" i="16"/>
  <c r="G15" i="16"/>
  <c r="R15" i="22"/>
  <c r="N15" i="22"/>
  <c r="G15" i="22"/>
  <c r="N15" i="27"/>
  <c r="R15" i="27"/>
  <c r="G15" i="27"/>
  <c r="N15" i="24"/>
  <c r="R15" i="24"/>
  <c r="G15" i="24"/>
  <c r="N22" i="10"/>
  <c r="R22" i="10"/>
  <c r="G22" i="10"/>
  <c r="N22" i="12"/>
  <c r="R22" i="12"/>
  <c r="G22" i="12"/>
  <c r="N22" i="22"/>
  <c r="R22" i="22"/>
  <c r="G22" i="22"/>
  <c r="R22" i="26"/>
  <c r="N22" i="26"/>
  <c r="G22" i="26"/>
  <c r="R22" i="24"/>
  <c r="G22" i="24"/>
  <c r="N22" i="24"/>
  <c r="R49" i="27"/>
  <c r="N49" i="27"/>
  <c r="G49" i="27"/>
  <c r="N49" i="12"/>
  <c r="R49" i="12"/>
  <c r="G49" i="12"/>
  <c r="N49" i="9"/>
  <c r="R49" i="9"/>
  <c r="G49" i="9"/>
  <c r="R49" i="13"/>
  <c r="N49" i="13"/>
  <c r="G49" i="13"/>
  <c r="R49" i="11"/>
  <c r="N49" i="11"/>
  <c r="G49" i="11"/>
  <c r="S66" i="1"/>
  <c r="O66" i="1"/>
  <c r="O66" i="27"/>
  <c r="S66" i="27"/>
  <c r="O66" i="17"/>
  <c r="S66" i="17"/>
  <c r="S66" i="15"/>
  <c r="O66" i="15"/>
  <c r="O66" i="14"/>
  <c r="S66" i="14"/>
  <c r="O66" i="10"/>
  <c r="S66" i="10"/>
  <c r="P86" i="10"/>
  <c r="T86" i="10"/>
  <c r="O7" i="25"/>
  <c r="S7" i="25"/>
  <c r="O7" i="9"/>
  <c r="S7" i="9"/>
  <c r="S7" i="17"/>
  <c r="O7" i="17"/>
  <c r="S7" i="16"/>
  <c r="O7" i="16"/>
  <c r="S7" i="18"/>
  <c r="O7" i="18"/>
  <c r="R85" i="19"/>
  <c r="N85" i="19"/>
  <c r="G85" i="19"/>
  <c r="R85" i="24"/>
  <c r="N85" i="24"/>
  <c r="G85" i="24"/>
  <c r="N85" i="23"/>
  <c r="R85" i="23"/>
  <c r="G85" i="23"/>
  <c r="G85" i="14"/>
  <c r="R85" i="14"/>
  <c r="N85" i="14"/>
  <c r="N85" i="22"/>
  <c r="R85" i="22"/>
  <c r="G85" i="22"/>
  <c r="O15" i="4"/>
  <c r="S15" i="4"/>
  <c r="S15" i="28"/>
  <c r="O15" i="28"/>
  <c r="S15" i="23"/>
  <c r="O15" i="23"/>
  <c r="O15" i="11"/>
  <c r="S15" i="11"/>
  <c r="S15" i="14"/>
  <c r="O15" i="14"/>
  <c r="O14" i="19"/>
  <c r="S14" i="19"/>
  <c r="S14" i="23"/>
  <c r="O14" i="23"/>
  <c r="O14" i="28"/>
  <c r="S14" i="28"/>
  <c r="O14" i="12"/>
  <c r="S14" i="12"/>
  <c r="S14" i="26"/>
  <c r="O14" i="26"/>
  <c r="O61" i="1"/>
  <c r="S61" i="1"/>
  <c r="O61" i="23"/>
  <c r="S61" i="23"/>
  <c r="O61" i="15"/>
  <c r="S61" i="15"/>
  <c r="O61" i="14"/>
  <c r="S61" i="14"/>
  <c r="S61" i="16"/>
  <c r="O61" i="16"/>
  <c r="R27" i="17"/>
  <c r="N27" i="17"/>
  <c r="G27" i="17"/>
  <c r="R27" i="10"/>
  <c r="N27" i="10"/>
  <c r="G27" i="10"/>
  <c r="R27" i="24"/>
  <c r="N27" i="24"/>
  <c r="G27" i="24"/>
  <c r="N27" i="12"/>
  <c r="R27" i="12"/>
  <c r="G27" i="12"/>
  <c r="R27" i="13"/>
  <c r="N27" i="13"/>
  <c r="G27" i="13"/>
  <c r="N42" i="15"/>
  <c r="R42" i="15"/>
  <c r="G42" i="15"/>
  <c r="R42" i="25"/>
  <c r="N42" i="25"/>
  <c r="G42" i="25"/>
  <c r="N42" i="19"/>
  <c r="R42" i="19"/>
  <c r="G42" i="19"/>
  <c r="R42" i="11"/>
  <c r="N42" i="11"/>
  <c r="G42" i="11"/>
  <c r="R42" i="17"/>
  <c r="N42" i="17"/>
  <c r="G42" i="17"/>
  <c r="R72" i="25"/>
  <c r="N72" i="25"/>
  <c r="G72" i="25"/>
  <c r="N72" i="27"/>
  <c r="R72" i="27"/>
  <c r="G72" i="27"/>
  <c r="R72" i="11"/>
  <c r="N72" i="11"/>
  <c r="G72" i="11"/>
  <c r="R72" i="26"/>
  <c r="N72" i="26"/>
  <c r="G72" i="26"/>
  <c r="N72" i="24"/>
  <c r="R72" i="24"/>
  <c r="G72" i="24"/>
  <c r="R77" i="1"/>
  <c r="N77" i="1"/>
  <c r="G77" i="1"/>
  <c r="R77" i="13"/>
  <c r="N77" i="13"/>
  <c r="G77" i="13"/>
  <c r="R77" i="26"/>
  <c r="N77" i="26"/>
  <c r="G77" i="26"/>
  <c r="N77" i="25"/>
  <c r="R77" i="25"/>
  <c r="G77" i="25"/>
  <c r="N77" i="4"/>
  <c r="G77" i="4"/>
  <c r="R77" i="4"/>
  <c r="S45" i="9"/>
  <c r="O45" i="9"/>
  <c r="S45" i="1"/>
  <c r="O45" i="1"/>
  <c r="S45" i="17"/>
  <c r="O45" i="17"/>
  <c r="O45" i="23"/>
  <c r="S45" i="23"/>
  <c r="N63" i="10"/>
  <c r="R63" i="10"/>
  <c r="G63" i="10"/>
  <c r="N63" i="13"/>
  <c r="R63" i="13"/>
  <c r="G63" i="13"/>
  <c r="N63" i="14"/>
  <c r="R63" i="14"/>
  <c r="G63" i="14"/>
  <c r="N63" i="15"/>
  <c r="R63" i="15"/>
  <c r="G63" i="15"/>
  <c r="R63" i="19"/>
  <c r="N63" i="19"/>
  <c r="G63" i="19"/>
  <c r="R43" i="23"/>
  <c r="N43" i="23"/>
  <c r="G43" i="23"/>
  <c r="N43" i="1"/>
  <c r="G43" i="1"/>
  <c r="R43" i="1"/>
  <c r="R43" i="17"/>
  <c r="N43" i="17"/>
  <c r="G43" i="17"/>
  <c r="R43" i="12"/>
  <c r="N43" i="12"/>
  <c r="G43" i="12"/>
  <c r="R43" i="19"/>
  <c r="N43" i="19"/>
  <c r="G43" i="19"/>
  <c r="O71" i="16"/>
  <c r="S71" i="16"/>
  <c r="O71" i="28"/>
  <c r="S71" i="28"/>
  <c r="S71" i="9"/>
  <c r="O71" i="9"/>
  <c r="S71" i="11"/>
  <c r="O71" i="11"/>
  <c r="S71" i="27"/>
  <c r="O71" i="27"/>
  <c r="O41" i="4"/>
  <c r="S41" i="4"/>
  <c r="S41" i="13"/>
  <c r="O41" i="13"/>
  <c r="O41" i="19"/>
  <c r="S41" i="19"/>
  <c r="O41" i="16"/>
  <c r="S41" i="16"/>
  <c r="O41" i="9"/>
  <c r="S41" i="9"/>
  <c r="N10" i="13"/>
  <c r="R10" i="13"/>
  <c r="G10" i="13"/>
  <c r="N10" i="28"/>
  <c r="R10" i="28"/>
  <c r="G10" i="28"/>
  <c r="N10" i="15"/>
  <c r="R10" i="15"/>
  <c r="G10" i="15"/>
  <c r="R10" i="12"/>
  <c r="N10" i="12"/>
  <c r="G10" i="12"/>
  <c r="N10" i="25"/>
  <c r="R10" i="25"/>
  <c r="G10" i="25"/>
  <c r="O32" i="1"/>
  <c r="S32" i="1"/>
  <c r="S32" i="25"/>
  <c r="O32" i="25"/>
  <c r="S32" i="24"/>
  <c r="O32" i="24"/>
  <c r="S32" i="17"/>
  <c r="O32" i="17"/>
  <c r="S32" i="26"/>
  <c r="O32" i="26"/>
  <c r="P70" i="23"/>
  <c r="T70" i="23"/>
  <c r="S30" i="16"/>
  <c r="O30" i="16"/>
  <c r="S30" i="14"/>
  <c r="O30" i="14"/>
  <c r="O30" i="24"/>
  <c r="S30" i="24"/>
  <c r="S30" i="26"/>
  <c r="O30" i="26"/>
  <c r="O30" i="25"/>
  <c r="S30" i="25"/>
  <c r="O65" i="1"/>
  <c r="S65" i="1"/>
  <c r="S65" i="26"/>
  <c r="O65" i="26"/>
  <c r="S65" i="9"/>
  <c r="O65" i="9"/>
  <c r="S65" i="28"/>
  <c r="O65" i="28"/>
  <c r="O65" i="14"/>
  <c r="S65" i="14"/>
  <c r="G71" i="16"/>
  <c r="R12" i="27"/>
  <c r="N12" i="27"/>
  <c r="G12" i="27"/>
  <c r="R12" i="24"/>
  <c r="N12" i="24"/>
  <c r="G12" i="24"/>
  <c r="N12" i="12"/>
  <c r="R12" i="12"/>
  <c r="G12" i="12"/>
  <c r="R12" i="19"/>
  <c r="N12" i="19"/>
  <c r="G12" i="19"/>
  <c r="R12" i="26"/>
  <c r="N12" i="26"/>
  <c r="G12" i="26"/>
  <c r="N17" i="16"/>
  <c r="R17" i="16"/>
  <c r="G17" i="16"/>
  <c r="N17" i="14"/>
  <c r="R17" i="14"/>
  <c r="G17" i="14"/>
  <c r="N17" i="27"/>
  <c r="R17" i="27"/>
  <c r="G17" i="27"/>
  <c r="R17" i="28"/>
  <c r="N17" i="28"/>
  <c r="G17" i="28"/>
  <c r="R17" i="12"/>
  <c r="N17" i="12"/>
  <c r="G17" i="12"/>
  <c r="R32" i="9"/>
  <c r="N32" i="9"/>
  <c r="G32" i="9"/>
  <c r="R32" i="17"/>
  <c r="N32" i="17"/>
  <c r="G32" i="17"/>
  <c r="R32" i="24"/>
  <c r="N32" i="24"/>
  <c r="G32" i="24"/>
  <c r="R32" i="14"/>
  <c r="N32" i="14"/>
  <c r="G32" i="14"/>
  <c r="N32" i="13"/>
  <c r="R32" i="13"/>
  <c r="G32" i="13"/>
  <c r="O31" i="24"/>
  <c r="S31" i="24"/>
  <c r="S31" i="25"/>
  <c r="O31" i="25"/>
  <c r="O31" i="14"/>
  <c r="S31" i="14"/>
  <c r="S31" i="23"/>
  <c r="O31" i="23"/>
  <c r="O31" i="12"/>
  <c r="S31" i="12"/>
  <c r="O70" i="14"/>
  <c r="S70" i="14"/>
  <c r="O70" i="1"/>
  <c r="S70" i="1"/>
  <c r="S70" i="13"/>
  <c r="O70" i="13"/>
  <c r="O70" i="23"/>
  <c r="S70" i="23"/>
  <c r="O70" i="17"/>
  <c r="S70" i="17"/>
  <c r="R83" i="4"/>
  <c r="G83" i="4"/>
  <c r="N83" i="4"/>
  <c r="N83" i="18"/>
  <c r="R83" i="18"/>
  <c r="G83" i="18"/>
  <c r="R83" i="11"/>
  <c r="N83" i="11"/>
  <c r="G83" i="11"/>
  <c r="R83" i="16"/>
  <c r="N83" i="16"/>
  <c r="G83" i="16"/>
  <c r="R83" i="26"/>
  <c r="N83" i="26"/>
  <c r="G83" i="26"/>
  <c r="N69" i="16"/>
  <c r="R69" i="16"/>
  <c r="G69" i="16"/>
  <c r="N69" i="12"/>
  <c r="R69" i="12"/>
  <c r="G69" i="12"/>
  <c r="R69" i="24"/>
  <c r="N69" i="24"/>
  <c r="G69" i="24"/>
  <c r="N69" i="23"/>
  <c r="R69" i="23"/>
  <c r="G69" i="23"/>
  <c r="R69" i="10"/>
  <c r="G69" i="10"/>
  <c r="N69" i="10"/>
  <c r="S63" i="24"/>
  <c r="O63" i="24"/>
  <c r="S63" i="23"/>
  <c r="O63" i="23"/>
  <c r="O63" i="19"/>
  <c r="S63" i="19"/>
  <c r="O63" i="15"/>
  <c r="S63" i="15"/>
  <c r="S63" i="12"/>
  <c r="O63" i="12"/>
  <c r="O83" i="12"/>
  <c r="S83" i="12"/>
  <c r="S83" i="26"/>
  <c r="O83" i="26"/>
  <c r="O83" i="28"/>
  <c r="S83" i="28"/>
  <c r="S83" i="10"/>
  <c r="O83" i="10"/>
  <c r="S83" i="11"/>
  <c r="O83" i="11"/>
  <c r="S55" i="19"/>
  <c r="O55" i="19"/>
  <c r="O55" i="12"/>
  <c r="S55" i="12"/>
  <c r="S55" i="22"/>
  <c r="O55" i="22"/>
  <c r="S55" i="23"/>
  <c r="O55" i="23"/>
  <c r="O55" i="28"/>
  <c r="S55" i="28"/>
  <c r="S28" i="1"/>
  <c r="O28" i="1"/>
  <c r="O28" i="4"/>
  <c r="S28" i="4"/>
  <c r="S28" i="12"/>
  <c r="O28" i="12"/>
  <c r="O28" i="27"/>
  <c r="S28" i="27"/>
  <c r="O28" i="18"/>
  <c r="S28" i="18"/>
  <c r="O23" i="4"/>
  <c r="S23" i="4"/>
  <c r="O23" i="18"/>
  <c r="S23" i="18"/>
  <c r="S23" i="22"/>
  <c r="O23" i="22"/>
  <c r="O23" i="10"/>
  <c r="S23" i="10"/>
  <c r="S23" i="17"/>
  <c r="O23" i="17"/>
  <c r="O23" i="15"/>
  <c r="S23" i="15"/>
  <c r="T67" i="12"/>
  <c r="P67" i="12"/>
  <c r="R39" i="15"/>
  <c r="N39" i="15"/>
  <c r="G39" i="15"/>
  <c r="N39" i="1"/>
  <c r="R39" i="1"/>
  <c r="G39" i="1"/>
  <c r="N39" i="4"/>
  <c r="R39" i="4"/>
  <c r="G39" i="4"/>
  <c r="N39" i="19"/>
  <c r="R39" i="19"/>
  <c r="G39" i="19"/>
  <c r="N39" i="14"/>
  <c r="R39" i="14"/>
  <c r="G39" i="14"/>
  <c r="G71" i="9"/>
  <c r="S60" i="11"/>
  <c r="O60" i="11"/>
  <c r="O60" i="28"/>
  <c r="S60" i="28"/>
  <c r="S60" i="9"/>
  <c r="O60" i="9"/>
  <c r="S60" i="13"/>
  <c r="O60" i="13"/>
  <c r="S60" i="25"/>
  <c r="O60" i="25"/>
  <c r="N66" i="1"/>
  <c r="R66" i="1"/>
  <c r="G66" i="1"/>
  <c r="N66" i="22"/>
  <c r="R66" i="22"/>
  <c r="G66" i="22"/>
  <c r="R66" i="24"/>
  <c r="N66" i="24"/>
  <c r="G66" i="24"/>
  <c r="N66" i="25"/>
  <c r="G66" i="25"/>
  <c r="R66" i="25"/>
  <c r="N66" i="13"/>
  <c r="R66" i="13"/>
  <c r="G66" i="13"/>
  <c r="N65" i="4"/>
  <c r="G65" i="4"/>
  <c r="R65" i="4"/>
  <c r="R65" i="28"/>
  <c r="N65" i="28"/>
  <c r="G65" i="28"/>
  <c r="R65" i="19"/>
  <c r="N65" i="19"/>
  <c r="G65" i="19"/>
  <c r="R65" i="25"/>
  <c r="N65" i="25"/>
  <c r="G65" i="25"/>
  <c r="N65" i="12"/>
  <c r="R65" i="12"/>
  <c r="G65" i="12"/>
  <c r="R28" i="15"/>
  <c r="N28" i="15"/>
  <c r="G28" i="15"/>
  <c r="R28" i="22"/>
  <c r="N28" i="22"/>
  <c r="G28" i="22"/>
  <c r="R28" i="9"/>
  <c r="N28" i="9"/>
  <c r="G28" i="9"/>
  <c r="N28" i="25"/>
  <c r="R28" i="25"/>
  <c r="G28" i="25"/>
  <c r="R28" i="14"/>
  <c r="N28" i="14"/>
  <c r="G28" i="14"/>
  <c r="N6" i="19"/>
  <c r="R6" i="19"/>
  <c r="G6" i="19"/>
  <c r="R6" i="28"/>
  <c r="N6" i="28"/>
  <c r="G6" i="28"/>
  <c r="R6" i="17"/>
  <c r="N6" i="17"/>
  <c r="G6" i="17"/>
  <c r="R6" i="23"/>
  <c r="N6" i="23"/>
  <c r="G6" i="23"/>
  <c r="N6" i="22"/>
  <c r="R6" i="22"/>
  <c r="G6" i="22"/>
  <c r="G64" i="13"/>
  <c r="R50" i="1"/>
  <c r="G50" i="1"/>
  <c r="N50" i="1"/>
  <c r="N50" i="10"/>
  <c r="R50" i="10"/>
  <c r="G50" i="10"/>
  <c r="N50" i="12"/>
  <c r="R50" i="12"/>
  <c r="G50" i="12"/>
  <c r="N50" i="28"/>
  <c r="R50" i="28"/>
  <c r="G50" i="28"/>
  <c r="G50" i="22"/>
  <c r="R50" i="22"/>
  <c r="N50" i="22"/>
  <c r="S74" i="1"/>
  <c r="O74" i="1"/>
  <c r="S74" i="19"/>
  <c r="O74" i="19"/>
  <c r="O74" i="4"/>
  <c r="S74" i="4"/>
  <c r="O74" i="9"/>
  <c r="S74" i="9"/>
  <c r="O74" i="13"/>
  <c r="S74" i="13"/>
  <c r="N13" i="9"/>
  <c r="R13" i="9"/>
  <c r="G13" i="9"/>
  <c r="R13" i="18"/>
  <c r="N13" i="18"/>
  <c r="G13" i="18"/>
  <c r="R13" i="28"/>
  <c r="N13" i="28"/>
  <c r="G13" i="28"/>
  <c r="R13" i="27"/>
  <c r="N13" i="27"/>
  <c r="G13" i="27"/>
  <c r="N13" i="26"/>
  <c r="R13" i="26"/>
  <c r="G13" i="26"/>
  <c r="N54" i="24"/>
  <c r="R54" i="24"/>
  <c r="G54" i="24"/>
  <c r="N54" i="17"/>
  <c r="R54" i="17"/>
  <c r="G54" i="17"/>
  <c r="R54" i="27"/>
  <c r="N54" i="27"/>
  <c r="G54" i="27"/>
  <c r="R54" i="11"/>
  <c r="N54" i="11"/>
  <c r="G54" i="11"/>
  <c r="N54" i="13"/>
  <c r="G54" i="13"/>
  <c r="R54" i="13"/>
  <c r="P67" i="26"/>
  <c r="T67" i="26"/>
  <c r="O51" i="28"/>
  <c r="S51" i="28"/>
  <c r="S51" i="9"/>
  <c r="O51" i="9"/>
  <c r="O51" i="19"/>
  <c r="S51" i="19"/>
  <c r="S51" i="23"/>
  <c r="O51" i="23"/>
  <c r="S51" i="12"/>
  <c r="O51" i="12"/>
  <c r="S47" i="9"/>
  <c r="O47" i="9"/>
  <c r="S47" i="28"/>
  <c r="O47" i="28"/>
  <c r="O47" i="27"/>
  <c r="S47" i="27"/>
  <c r="O47" i="26"/>
  <c r="S47" i="26"/>
  <c r="S47" i="18"/>
  <c r="O47" i="18"/>
  <c r="O10" i="4"/>
  <c r="S10" i="4"/>
  <c r="S10" i="9"/>
  <c r="O10" i="9"/>
  <c r="S10" i="13"/>
  <c r="O10" i="13"/>
  <c r="O10" i="10"/>
  <c r="S10" i="10"/>
  <c r="O10" i="15"/>
  <c r="S10" i="15"/>
  <c r="S10" i="19"/>
  <c r="O10" i="19"/>
  <c r="O34" i="24"/>
  <c r="S34" i="24"/>
  <c r="O34" i="27"/>
  <c r="S34" i="27"/>
  <c r="O34" i="23"/>
  <c r="S34" i="23"/>
  <c r="S34" i="17"/>
  <c r="O34" i="17"/>
  <c r="O34" i="25"/>
  <c r="S34" i="25"/>
  <c r="O86" i="26"/>
  <c r="S86" i="26"/>
  <c r="O86" i="13"/>
  <c r="S86" i="13"/>
  <c r="O86" i="12"/>
  <c r="S86" i="12"/>
  <c r="G86" i="12"/>
  <c r="O86" i="17"/>
  <c r="S86" i="17"/>
  <c r="S86" i="11"/>
  <c r="O86" i="11"/>
  <c r="O5" i="10"/>
  <c r="S5" i="10"/>
  <c r="O5" i="25"/>
  <c r="S5" i="25"/>
  <c r="S5" i="15"/>
  <c r="O5" i="15"/>
  <c r="S5" i="24"/>
  <c r="O5" i="24"/>
  <c r="S5" i="12"/>
  <c r="O5" i="12"/>
  <c r="S5" i="13"/>
  <c r="O5" i="13"/>
  <c r="N33" i="28"/>
  <c r="R33" i="28"/>
  <c r="G33" i="28"/>
  <c r="R33" i="1"/>
  <c r="N33" i="1"/>
  <c r="G33" i="1"/>
  <c r="N33" i="19"/>
  <c r="R33" i="19"/>
  <c r="G33" i="19"/>
  <c r="R33" i="13"/>
  <c r="N33" i="13"/>
  <c r="G33" i="13"/>
  <c r="N33" i="15"/>
  <c r="G33" i="15"/>
  <c r="R33" i="15"/>
  <c r="O72" i="10"/>
  <c r="S72" i="10"/>
  <c r="O72" i="1"/>
  <c r="S72" i="1"/>
  <c r="O72" i="19"/>
  <c r="S72" i="19"/>
  <c r="S72" i="15"/>
  <c r="O72" i="15"/>
  <c r="S72" i="9"/>
  <c r="O72" i="9"/>
  <c r="R24" i="1"/>
  <c r="N24" i="1"/>
  <c r="G24" i="1"/>
  <c r="N24" i="27"/>
  <c r="R24" i="27"/>
  <c r="G24" i="27"/>
  <c r="N24" i="24"/>
  <c r="R24" i="24"/>
  <c r="G24" i="24"/>
  <c r="R24" i="17"/>
  <c r="N24" i="17"/>
  <c r="G24" i="17"/>
  <c r="N24" i="18"/>
  <c r="R24" i="18"/>
  <c r="G24" i="18"/>
  <c r="S58" i="1"/>
  <c r="O58" i="1"/>
  <c r="S58" i="25"/>
  <c r="O58" i="25"/>
  <c r="S58" i="27"/>
  <c r="O58" i="27"/>
  <c r="O58" i="13"/>
  <c r="S58" i="13"/>
  <c r="S58" i="17"/>
  <c r="O58" i="17"/>
  <c r="R81" i="18"/>
  <c r="N81" i="18"/>
  <c r="G81" i="18"/>
  <c r="N81" i="15"/>
  <c r="R81" i="15"/>
  <c r="G81" i="15"/>
  <c r="N81" i="14"/>
  <c r="R81" i="14"/>
  <c r="G81" i="14"/>
  <c r="N81" i="4"/>
  <c r="R81" i="4"/>
  <c r="G81" i="4"/>
  <c r="R81" i="17"/>
  <c r="N81" i="17"/>
  <c r="G81" i="17"/>
  <c r="N52" i="9"/>
  <c r="R52" i="9"/>
  <c r="G52" i="9"/>
  <c r="N52" i="28"/>
  <c r="R52" i="28"/>
  <c r="G52" i="28"/>
  <c r="N52" i="25"/>
  <c r="R52" i="25"/>
  <c r="G52" i="25"/>
  <c r="N52" i="19"/>
  <c r="R52" i="19"/>
  <c r="G52" i="19"/>
  <c r="R52" i="22"/>
  <c r="N52" i="22"/>
  <c r="G52" i="22"/>
  <c r="O16" i="4"/>
  <c r="S16" i="4"/>
  <c r="O16" i="24"/>
  <c r="S16" i="24"/>
  <c r="S16" i="19"/>
  <c r="O16" i="19"/>
  <c r="S16" i="10"/>
  <c r="O16" i="10"/>
  <c r="O16" i="28"/>
  <c r="S16" i="28"/>
  <c r="N47" i="1"/>
  <c r="R47" i="1"/>
  <c r="G47" i="1"/>
  <c r="R47" i="13"/>
  <c r="N47" i="13"/>
  <c r="G47" i="13"/>
  <c r="N47" i="25"/>
  <c r="R47" i="25"/>
  <c r="G47" i="25"/>
  <c r="N47" i="23"/>
  <c r="R47" i="23"/>
  <c r="G47" i="23"/>
  <c r="N47" i="27"/>
  <c r="R47" i="27"/>
  <c r="G47" i="27"/>
  <c r="O33" i="17"/>
  <c r="S33" i="17"/>
  <c r="O33" i="26"/>
  <c r="S33" i="26"/>
  <c r="S33" i="9"/>
  <c r="O33" i="9"/>
  <c r="O33" i="16"/>
  <c r="S33" i="16"/>
  <c r="S62" i="13"/>
  <c r="O62" i="13"/>
  <c r="S62" i="15"/>
  <c r="O62" i="15"/>
  <c r="O62" i="16"/>
  <c r="S62" i="16"/>
  <c r="S62" i="28"/>
  <c r="O62" i="28"/>
  <c r="O67" i="10"/>
  <c r="S67" i="10"/>
  <c r="S67" i="17"/>
  <c r="O67" i="17"/>
  <c r="O67" i="11"/>
  <c r="S67" i="11"/>
  <c r="S67" i="22"/>
  <c r="O67" i="22"/>
  <c r="G67" i="22"/>
  <c r="S67" i="24"/>
  <c r="O67" i="24"/>
  <c r="R26" i="9"/>
  <c r="N26" i="9"/>
  <c r="G26" i="9"/>
  <c r="R26" i="23"/>
  <c r="N26" i="23"/>
  <c r="G26" i="23"/>
  <c r="R26" i="13"/>
  <c r="N26" i="13"/>
  <c r="G26" i="13"/>
  <c r="N26" i="14"/>
  <c r="R26" i="14"/>
  <c r="G26" i="14"/>
  <c r="R26" i="11"/>
  <c r="N26" i="11"/>
  <c r="G26" i="11"/>
  <c r="O37" i="9"/>
  <c r="S37" i="9"/>
  <c r="O37" i="12"/>
  <c r="S37" i="12"/>
  <c r="O37" i="26"/>
  <c r="S37" i="26"/>
  <c r="S37" i="13"/>
  <c r="O37" i="13"/>
  <c r="S37" i="27"/>
  <c r="O37" i="27"/>
  <c r="G70" i="1"/>
  <c r="R46" i="19"/>
  <c r="N46" i="19"/>
  <c r="G46" i="19"/>
  <c r="N46" i="12"/>
  <c r="R46" i="12"/>
  <c r="G46" i="12"/>
  <c r="R46" i="17"/>
  <c r="N46" i="17"/>
  <c r="G46" i="17"/>
  <c r="R46" i="26"/>
  <c r="N46" i="26"/>
  <c r="G46" i="26"/>
  <c r="N46" i="28"/>
  <c r="R46" i="28"/>
  <c r="G46" i="28"/>
  <c r="R51" i="1"/>
  <c r="N51" i="1"/>
  <c r="G51" i="1"/>
  <c r="R51" i="16"/>
  <c r="N51" i="16"/>
  <c r="G51" i="16"/>
  <c r="N51" i="22"/>
  <c r="R51" i="22"/>
  <c r="G51" i="22"/>
  <c r="R51" i="17"/>
  <c r="N51" i="17"/>
  <c r="G51" i="17"/>
  <c r="R51" i="12"/>
  <c r="N51" i="12"/>
  <c r="G51" i="12"/>
  <c r="O80" i="25"/>
  <c r="S80" i="25"/>
  <c r="O80" i="12"/>
  <c r="S80" i="12"/>
  <c r="S80" i="26"/>
  <c r="O80" i="26"/>
  <c r="S80" i="23"/>
  <c r="O80" i="23"/>
  <c r="O80" i="11"/>
  <c r="S80" i="11"/>
  <c r="O24" i="19"/>
  <c r="S24" i="19"/>
  <c r="O24" i="13"/>
  <c r="S24" i="13"/>
  <c r="S24" i="24"/>
  <c r="O24" i="24"/>
  <c r="S24" i="23"/>
  <c r="O24" i="23"/>
  <c r="S24" i="9"/>
  <c r="O24" i="9"/>
  <c r="O56" i="10"/>
  <c r="S56" i="10"/>
  <c r="O56" i="18"/>
  <c r="S56" i="18"/>
  <c r="S56" i="24"/>
  <c r="O56" i="24"/>
  <c r="O56" i="25"/>
  <c r="S56" i="25"/>
  <c r="O56" i="12"/>
  <c r="S56" i="12"/>
  <c r="O13" i="23"/>
  <c r="S13" i="23"/>
  <c r="O13" i="18"/>
  <c r="S13" i="18"/>
  <c r="O13" i="16"/>
  <c r="S13" i="16"/>
  <c r="S13" i="25"/>
  <c r="O13" i="25"/>
  <c r="G61" i="15"/>
  <c r="N57" i="14"/>
  <c r="R57" i="14"/>
  <c r="G57" i="14"/>
  <c r="R57" i="23"/>
  <c r="N57" i="23"/>
  <c r="G57" i="23"/>
  <c r="R57" i="9"/>
  <c r="N57" i="9"/>
  <c r="G57" i="9"/>
  <c r="R57" i="12"/>
  <c r="N57" i="12"/>
  <c r="G57" i="12"/>
  <c r="R57" i="27"/>
  <c r="N57" i="27"/>
  <c r="G57" i="27"/>
  <c r="N25" i="4"/>
  <c r="G25" i="4"/>
  <c r="R25" i="4"/>
  <c r="R25" i="1"/>
  <c r="N25" i="1"/>
  <c r="G25" i="1"/>
  <c r="N25" i="9"/>
  <c r="R25" i="9"/>
  <c r="G25" i="9"/>
  <c r="N25" i="15"/>
  <c r="R25" i="15"/>
  <c r="G25" i="15"/>
  <c r="R25" i="27"/>
  <c r="N25" i="27"/>
  <c r="G25" i="27"/>
  <c r="R53" i="19"/>
  <c r="N53" i="19"/>
  <c r="G53" i="19"/>
  <c r="N53" i="17"/>
  <c r="R53" i="17"/>
  <c r="G53" i="17"/>
  <c r="R53" i="12"/>
  <c r="N53" i="12"/>
  <c r="G53" i="12"/>
  <c r="N53" i="25"/>
  <c r="R53" i="25"/>
  <c r="G53" i="25"/>
  <c r="R53" i="27"/>
  <c r="N53" i="27"/>
  <c r="G53" i="27"/>
  <c r="O25" i="28"/>
  <c r="S25" i="28"/>
  <c r="S25" i="23"/>
  <c r="O25" i="23"/>
  <c r="O25" i="27"/>
  <c r="S25" i="27"/>
  <c r="O25" i="11"/>
  <c r="S25" i="11"/>
  <c r="O25" i="12"/>
  <c r="S25" i="12"/>
  <c r="R74" i="22"/>
  <c r="N74" i="22"/>
  <c r="G74" i="22"/>
  <c r="R74" i="23"/>
  <c r="N74" i="23"/>
  <c r="G74" i="23"/>
  <c r="R74" i="11"/>
  <c r="N74" i="11"/>
  <c r="G74" i="11"/>
  <c r="N74" i="13"/>
  <c r="R74" i="13"/>
  <c r="G74" i="13"/>
  <c r="R74" i="4"/>
  <c r="G74" i="4"/>
  <c r="N74" i="4"/>
  <c r="R37" i="28"/>
  <c r="N37" i="28"/>
  <c r="G37" i="28"/>
  <c r="N37" i="4"/>
  <c r="G37" i="4"/>
  <c r="R37" i="4"/>
  <c r="R37" i="17"/>
  <c r="N37" i="17"/>
  <c r="G37" i="17"/>
  <c r="N37" i="26"/>
  <c r="R37" i="26"/>
  <c r="G37" i="26"/>
  <c r="N37" i="24"/>
  <c r="R37" i="24"/>
  <c r="G37" i="24"/>
  <c r="N16" i="23"/>
  <c r="R16" i="23"/>
  <c r="G16" i="23"/>
  <c r="R16" i="16"/>
  <c r="N16" i="16"/>
  <c r="G16" i="16"/>
  <c r="N16" i="14"/>
  <c r="R16" i="14"/>
  <c r="G16" i="14"/>
  <c r="N16" i="19"/>
  <c r="R16" i="19"/>
  <c r="G16" i="19"/>
  <c r="R16" i="24"/>
  <c r="N16" i="24"/>
  <c r="G16" i="24"/>
  <c r="R56" i="1"/>
  <c r="N56" i="1"/>
  <c r="G56" i="1"/>
  <c r="N56" i="4"/>
  <c r="R56" i="4"/>
  <c r="G56" i="4"/>
  <c r="R56" i="22"/>
  <c r="N56" i="22"/>
  <c r="G56" i="22"/>
  <c r="R56" i="14"/>
  <c r="N56" i="14"/>
  <c r="G56" i="14"/>
  <c r="N56" i="15"/>
  <c r="R56" i="15"/>
  <c r="G56" i="15"/>
  <c r="N55" i="14"/>
  <c r="R55" i="14"/>
  <c r="G55" i="14"/>
  <c r="R55" i="28"/>
  <c r="N55" i="28"/>
  <c r="G55" i="28"/>
  <c r="N55" i="18"/>
  <c r="R55" i="18"/>
  <c r="G55" i="18"/>
  <c r="N55" i="13"/>
  <c r="R55" i="13"/>
  <c r="G55" i="13"/>
  <c r="N55" i="22"/>
  <c r="R55" i="22"/>
  <c r="G55" i="22"/>
  <c r="G86" i="17"/>
  <c r="O54" i="24"/>
  <c r="S54" i="24"/>
  <c r="S54" i="22"/>
  <c r="O54" i="22"/>
  <c r="S54" i="14"/>
  <c r="O54" i="14"/>
  <c r="O54" i="26"/>
  <c r="S54" i="26"/>
  <c r="O54" i="19"/>
  <c r="S54" i="19"/>
  <c r="O46" i="23"/>
  <c r="S46" i="23"/>
  <c r="O46" i="22"/>
  <c r="S46" i="22"/>
  <c r="O46" i="17"/>
  <c r="S46" i="17"/>
  <c r="S46" i="24"/>
  <c r="O46" i="24"/>
  <c r="O46" i="14"/>
  <c r="S46" i="14"/>
  <c r="O42" i="1"/>
  <c r="S42" i="1"/>
  <c r="O42" i="15"/>
  <c r="S42" i="15"/>
  <c r="O42" i="14"/>
  <c r="S42" i="14"/>
  <c r="S42" i="25"/>
  <c r="O42" i="25"/>
  <c r="S42" i="27"/>
  <c r="O42" i="27"/>
  <c r="O6" i="17"/>
  <c r="S6" i="17"/>
  <c r="S6" i="18"/>
  <c r="O6" i="18"/>
  <c r="O6" i="19"/>
  <c r="S6" i="19"/>
  <c r="O6" i="13"/>
  <c r="S6" i="13"/>
  <c r="O6" i="28"/>
  <c r="S6" i="28"/>
  <c r="S50" i="9"/>
  <c r="O50" i="9"/>
  <c r="S50" i="10"/>
  <c r="O50" i="10"/>
  <c r="S50" i="28"/>
  <c r="O50" i="28"/>
  <c r="S50" i="16"/>
  <c r="O50" i="16"/>
  <c r="S50" i="26"/>
  <c r="O50" i="26"/>
  <c r="V12" i="1"/>
  <c r="O26" i="1"/>
  <c r="S26" i="1"/>
  <c r="S26" i="10"/>
  <c r="O26" i="10"/>
  <c r="O26" i="13"/>
  <c r="S26" i="13"/>
  <c r="O26" i="28"/>
  <c r="S26" i="28"/>
  <c r="S26" i="15"/>
  <c r="O26" i="15"/>
  <c r="N7" i="4"/>
  <c r="R7" i="4"/>
  <c r="G7" i="4"/>
  <c r="R7" i="19"/>
  <c r="N7" i="19"/>
  <c r="G7" i="19"/>
  <c r="N7" i="14"/>
  <c r="R7" i="14"/>
  <c r="G7" i="14"/>
  <c r="N7" i="16"/>
  <c r="R7" i="16"/>
  <c r="G7" i="16"/>
  <c r="R7" i="26"/>
  <c r="N7" i="26"/>
  <c r="G7" i="26"/>
  <c r="R82" i="24"/>
  <c r="N82" i="24"/>
  <c r="G82" i="24"/>
  <c r="R82" i="23"/>
  <c r="N82" i="23"/>
  <c r="G82" i="23"/>
  <c r="N82" i="9"/>
  <c r="R82" i="9"/>
  <c r="G82" i="9"/>
  <c r="R82" i="13"/>
  <c r="N82" i="13"/>
  <c r="G82" i="13"/>
  <c r="N82" i="25"/>
  <c r="R82" i="25"/>
  <c r="G82" i="25"/>
  <c r="N20" i="17"/>
  <c r="R20" i="17"/>
  <c r="G20" i="17"/>
  <c r="R20" i="15"/>
  <c r="N20" i="15"/>
  <c r="G20" i="15"/>
  <c r="N20" i="4"/>
  <c r="G20" i="4"/>
  <c r="R20" i="4"/>
  <c r="N20" i="9"/>
  <c r="R20" i="9"/>
  <c r="G20" i="9"/>
  <c r="G20" i="10"/>
  <c r="R20" i="10"/>
  <c r="N20" i="10"/>
  <c r="N62" i="14"/>
  <c r="R62" i="14"/>
  <c r="G62" i="14"/>
  <c r="N62" i="22"/>
  <c r="R62" i="22"/>
  <c r="G62" i="22"/>
  <c r="R62" i="25"/>
  <c r="N62" i="25"/>
  <c r="G62" i="25"/>
  <c r="N62" i="12"/>
  <c r="R62" i="12"/>
  <c r="G62" i="12"/>
  <c r="N62" i="17"/>
  <c r="R62" i="17"/>
  <c r="G62" i="17"/>
  <c r="R19" i="12"/>
  <c r="N19" i="12"/>
  <c r="G19" i="12"/>
  <c r="N19" i="22"/>
  <c r="R19" i="22"/>
  <c r="G19" i="22"/>
  <c r="R19" i="19"/>
  <c r="N19" i="19"/>
  <c r="G19" i="19"/>
  <c r="R19" i="11"/>
  <c r="N19" i="11"/>
  <c r="G19" i="11"/>
  <c r="N19" i="17"/>
  <c r="R19" i="17"/>
  <c r="G19" i="17"/>
  <c r="S78" i="1"/>
  <c r="O78" i="1"/>
  <c r="O78" i="28"/>
  <c r="S78" i="28"/>
  <c r="S78" i="14"/>
  <c r="O78" i="14"/>
  <c r="S78" i="24"/>
  <c r="O78" i="24"/>
  <c r="O78" i="15"/>
  <c r="S78" i="15"/>
  <c r="R35" i="18"/>
  <c r="N35" i="18"/>
  <c r="G35" i="18"/>
  <c r="R35" i="11"/>
  <c r="N35" i="11"/>
  <c r="G35" i="11"/>
  <c r="N35" i="9"/>
  <c r="R35" i="9"/>
  <c r="G35" i="9"/>
  <c r="N35" i="28"/>
  <c r="R35" i="28"/>
  <c r="G35" i="28"/>
  <c r="R35" i="24"/>
  <c r="N35" i="24"/>
  <c r="G35" i="24"/>
  <c r="G67" i="24"/>
  <c r="O85" i="1"/>
  <c r="S85" i="1"/>
  <c r="S85" i="18"/>
  <c r="O85" i="18"/>
  <c r="O85" i="23"/>
  <c r="S85" i="23"/>
  <c r="S85" i="27"/>
  <c r="O85" i="27"/>
  <c r="S85" i="14"/>
  <c r="O85" i="14"/>
  <c r="N80" i="4"/>
  <c r="R80" i="4"/>
  <c r="G80" i="4"/>
  <c r="R80" i="24"/>
  <c r="N80" i="24"/>
  <c r="G80" i="24"/>
  <c r="R80" i="25"/>
  <c r="N80" i="25"/>
  <c r="G80" i="25"/>
  <c r="N80" i="14"/>
  <c r="R80" i="14"/>
  <c r="G80" i="14"/>
  <c r="R80" i="19"/>
  <c r="N80" i="19"/>
  <c r="G80" i="19"/>
  <c r="N41" i="4"/>
  <c r="G41" i="4"/>
  <c r="R41" i="4"/>
  <c r="N41" i="13"/>
  <c r="R41" i="13"/>
  <c r="G41" i="13"/>
  <c r="N41" i="22"/>
  <c r="R41" i="22"/>
  <c r="G41" i="22"/>
  <c r="N41" i="10"/>
  <c r="R41" i="10"/>
  <c r="G41" i="10"/>
  <c r="R41" i="24"/>
  <c r="N41" i="24"/>
  <c r="G41" i="24"/>
  <c r="G45" i="4"/>
  <c r="R45" i="4"/>
  <c r="N45" i="4"/>
  <c r="N45" i="27"/>
  <c r="R45" i="27"/>
  <c r="G45" i="27"/>
  <c r="R45" i="11"/>
  <c r="N45" i="11"/>
  <c r="G45" i="11"/>
  <c r="R45" i="25"/>
  <c r="N45" i="25"/>
  <c r="G45" i="25"/>
  <c r="R45" i="18"/>
  <c r="N45" i="18"/>
  <c r="G45" i="18"/>
  <c r="N18" i="14"/>
  <c r="R18" i="14"/>
  <c r="G18" i="14"/>
  <c r="N18" i="28"/>
  <c r="R18" i="28"/>
  <c r="G18" i="28"/>
  <c r="N18" i="18"/>
  <c r="R18" i="18"/>
  <c r="G18" i="18"/>
  <c r="R18" i="22"/>
  <c r="N18" i="22"/>
  <c r="G18" i="22"/>
  <c r="R18" i="27"/>
  <c r="G18" i="27"/>
  <c r="N18" i="27"/>
  <c r="N79" i="17"/>
  <c r="R79" i="17"/>
  <c r="G79" i="17"/>
  <c r="N79" i="12"/>
  <c r="R79" i="12"/>
  <c r="G79" i="12"/>
  <c r="N79" i="25"/>
  <c r="R79" i="25"/>
  <c r="G79" i="25"/>
  <c r="R79" i="9"/>
  <c r="N79" i="9"/>
  <c r="G79" i="9"/>
  <c r="N79" i="10"/>
  <c r="R79" i="10"/>
  <c r="G79" i="10"/>
  <c r="N34" i="26"/>
  <c r="R34" i="26"/>
  <c r="G34" i="26"/>
  <c r="N34" i="28"/>
  <c r="R34" i="28"/>
  <c r="G34" i="28"/>
  <c r="R34" i="13"/>
  <c r="N34" i="13"/>
  <c r="G34" i="13"/>
  <c r="N34" i="18"/>
  <c r="R34" i="18"/>
  <c r="G34" i="18"/>
  <c r="G34" i="25"/>
  <c r="R34" i="25"/>
  <c r="N34" i="25"/>
  <c r="O19" i="15"/>
  <c r="S19" i="15"/>
  <c r="S19" i="16"/>
  <c r="O19" i="16"/>
  <c r="S19" i="26"/>
  <c r="O19" i="26"/>
  <c r="O19" i="28"/>
  <c r="S19" i="28"/>
  <c r="O19" i="23"/>
  <c r="S19" i="23"/>
  <c r="O49" i="9"/>
  <c r="S49" i="9"/>
  <c r="O49" i="15"/>
  <c r="S49" i="15"/>
  <c r="O49" i="26"/>
  <c r="S49" i="26"/>
  <c r="S49" i="16"/>
  <c r="O49" i="16"/>
  <c r="O49" i="22"/>
  <c r="S49" i="22"/>
  <c r="O9" i="1"/>
  <c r="S9" i="1"/>
  <c r="S9" i="15"/>
  <c r="O9" i="15"/>
  <c r="S9" i="26"/>
  <c r="O9" i="26"/>
  <c r="S9" i="17"/>
  <c r="O9" i="17"/>
  <c r="O9" i="24"/>
  <c r="S9" i="24"/>
  <c r="O38" i="4"/>
  <c r="S38" i="4"/>
  <c r="O38" i="26"/>
  <c r="S38" i="26"/>
  <c r="S38" i="18"/>
  <c r="O38" i="18"/>
  <c r="S38" i="25"/>
  <c r="O38" i="25"/>
  <c r="S38" i="16"/>
  <c r="O38" i="16"/>
  <c r="O40" i="16"/>
  <c r="S40" i="16"/>
  <c r="S40" i="28"/>
  <c r="O40" i="28"/>
  <c r="O40" i="13"/>
  <c r="S40" i="13"/>
  <c r="S40" i="19"/>
  <c r="O40" i="19"/>
  <c r="S40" i="25"/>
  <c r="O40" i="25"/>
  <c r="S43" i="9"/>
  <c r="O43" i="9"/>
  <c r="O43" i="14"/>
  <c r="S43" i="14"/>
  <c r="O43" i="22"/>
  <c r="S43" i="22"/>
  <c r="O43" i="23"/>
  <c r="S43" i="23"/>
  <c r="S43" i="19"/>
  <c r="O43" i="19"/>
  <c r="U71" i="1"/>
  <c r="R21" i="4"/>
  <c r="N21" i="4"/>
  <c r="G21" i="4"/>
  <c r="R21" i="23"/>
  <c r="N21" i="23"/>
  <c r="G21" i="23"/>
  <c r="N21" i="27"/>
  <c r="R21" i="27"/>
  <c r="G21" i="27"/>
  <c r="R21" i="19"/>
  <c r="N21" i="19"/>
  <c r="G21" i="19"/>
  <c r="R21" i="24"/>
  <c r="N21" i="24"/>
  <c r="G21" i="24"/>
  <c r="G71" i="28"/>
  <c r="N29" i="27"/>
  <c r="R29" i="27"/>
  <c r="G29" i="27"/>
  <c r="N29" i="4"/>
  <c r="R29" i="4"/>
  <c r="G29" i="4"/>
  <c r="R29" i="10"/>
  <c r="N29" i="10"/>
  <c r="G29" i="10"/>
  <c r="R29" i="17"/>
  <c r="N29" i="17"/>
  <c r="G29" i="17"/>
  <c r="N29" i="16"/>
  <c r="R29" i="16"/>
  <c r="G29" i="16"/>
  <c r="O17" i="4"/>
  <c r="S17" i="4"/>
  <c r="S17" i="13"/>
  <c r="O17" i="13"/>
  <c r="S17" i="17"/>
  <c r="O17" i="17"/>
  <c r="O17" i="22"/>
  <c r="S17" i="22"/>
  <c r="S17" i="24"/>
  <c r="O17" i="24"/>
  <c r="O21" i="4"/>
  <c r="S21" i="4"/>
  <c r="O21" i="13"/>
  <c r="S21" i="13"/>
  <c r="O21" i="24"/>
  <c r="S21" i="24"/>
  <c r="O21" i="18"/>
  <c r="S21" i="18"/>
  <c r="S21" i="17"/>
  <c r="O21" i="17"/>
  <c r="R76" i="25"/>
  <c r="N76" i="25"/>
  <c r="G76" i="25"/>
  <c r="N76" i="4"/>
  <c r="G76" i="4"/>
  <c r="R76" i="4"/>
  <c r="N76" i="17"/>
  <c r="R76" i="17"/>
  <c r="G76" i="17"/>
  <c r="R76" i="15"/>
  <c r="N76" i="15"/>
  <c r="G76" i="15"/>
  <c r="N76" i="16"/>
  <c r="R76" i="16"/>
  <c r="G76" i="16"/>
  <c r="N8" i="19"/>
  <c r="R8" i="19"/>
  <c r="G8" i="19"/>
  <c r="N8" i="11"/>
  <c r="R8" i="11"/>
  <c r="G8" i="11"/>
  <c r="N8" i="26"/>
  <c r="R8" i="26"/>
  <c r="G8" i="26"/>
  <c r="R8" i="23"/>
  <c r="N8" i="23"/>
  <c r="G8" i="23"/>
  <c r="R8" i="14"/>
  <c r="N8" i="14"/>
  <c r="G8" i="14"/>
  <c r="N5" i="18"/>
  <c r="R5" i="18"/>
  <c r="G5" i="18"/>
  <c r="R5" i="14"/>
  <c r="N5" i="14"/>
  <c r="G5" i="14"/>
  <c r="N5" i="19"/>
  <c r="R5" i="19"/>
  <c r="G5" i="19"/>
  <c r="N5" i="9"/>
  <c r="R5" i="9"/>
  <c r="G5" i="9"/>
  <c r="R5" i="27"/>
  <c r="N5" i="27"/>
  <c r="G5" i="27"/>
  <c r="R9" i="26"/>
  <c r="N9" i="26"/>
  <c r="G9" i="26"/>
  <c r="N9" i="16"/>
  <c r="R9" i="16"/>
  <c r="G9" i="16"/>
  <c r="R9" i="14"/>
  <c r="N9" i="14"/>
  <c r="G9" i="14"/>
  <c r="R9" i="27"/>
  <c r="N9" i="27"/>
  <c r="G9" i="27"/>
  <c r="N9" i="19"/>
  <c r="R9" i="19"/>
  <c r="G9" i="19"/>
  <c r="S27" i="24"/>
  <c r="O27" i="24"/>
  <c r="S27" i="14"/>
  <c r="O27" i="14"/>
  <c r="S27" i="12"/>
  <c r="O27" i="12"/>
  <c r="S27" i="18"/>
  <c r="O27" i="18"/>
  <c r="O27" i="15"/>
  <c r="S27" i="15"/>
  <c r="U86" i="1"/>
  <c r="S8" i="22"/>
  <c r="O8" i="22"/>
  <c r="O8" i="13"/>
  <c r="S8" i="13"/>
  <c r="S8" i="11"/>
  <c r="O8" i="11"/>
  <c r="S8" i="17"/>
  <c r="O8" i="17"/>
  <c r="S8" i="9"/>
  <c r="O8" i="9"/>
  <c r="S69" i="14"/>
  <c r="O69" i="14"/>
  <c r="O69" i="13"/>
  <c r="S69" i="13"/>
  <c r="O69" i="24"/>
  <c r="S69" i="24"/>
  <c r="O69" i="28"/>
  <c r="S69" i="28"/>
  <c r="O69" i="19"/>
  <c r="S69" i="19"/>
  <c r="O29" i="10"/>
  <c r="S29" i="10"/>
  <c r="S29" i="9"/>
  <c r="O29" i="9"/>
  <c r="O29" i="14"/>
  <c r="S29" i="14"/>
  <c r="O29" i="15"/>
  <c r="S29" i="15"/>
  <c r="O29" i="27"/>
  <c r="S29" i="27"/>
  <c r="R36" i="1"/>
  <c r="N36" i="1"/>
  <c r="G36" i="1"/>
  <c r="R36" i="22"/>
  <c r="N36" i="22"/>
  <c r="G36" i="22"/>
  <c r="R84" i="27"/>
  <c r="N84" i="27"/>
  <c r="G84" i="27"/>
  <c r="N68" i="9"/>
  <c r="R68" i="9"/>
  <c r="G68" i="9"/>
  <c r="N68" i="23"/>
  <c r="R68" i="23"/>
  <c r="G68" i="23"/>
  <c r="T70" i="28"/>
  <c r="P70" i="28"/>
  <c r="R30" i="12"/>
  <c r="N30" i="12"/>
  <c r="G30" i="12"/>
  <c r="N78" i="22"/>
  <c r="R78" i="22"/>
  <c r="G78" i="22"/>
  <c r="N78" i="10"/>
  <c r="R78" i="10"/>
  <c r="G78" i="10"/>
  <c r="S36" i="26"/>
  <c r="O36" i="26"/>
  <c r="O36" i="23"/>
  <c r="S36" i="23"/>
  <c r="S39" i="13"/>
  <c r="O39" i="13"/>
  <c r="S39" i="19"/>
  <c r="O39" i="19"/>
  <c r="O52" i="11"/>
  <c r="S52" i="11"/>
  <c r="O52" i="17"/>
  <c r="S52" i="17"/>
  <c r="O59" i="12"/>
  <c r="S59" i="12"/>
  <c r="O59" i="22"/>
  <c r="S59" i="22"/>
  <c r="O79" i="16"/>
  <c r="S79" i="16"/>
  <c r="O79" i="12"/>
  <c r="S79" i="12"/>
  <c r="T75" i="1"/>
  <c r="P75" i="1"/>
  <c r="N44" i="10"/>
  <c r="R44" i="10"/>
  <c r="G44" i="10"/>
  <c r="N44" i="24"/>
  <c r="R44" i="24"/>
  <c r="G44" i="24"/>
  <c r="R44" i="11"/>
  <c r="N44" i="11"/>
  <c r="G44" i="11"/>
  <c r="S48" i="23"/>
  <c r="O48" i="23"/>
  <c r="O48" i="18"/>
  <c r="S48" i="18"/>
  <c r="O48" i="16"/>
  <c r="S48" i="16"/>
  <c r="S53" i="19"/>
  <c r="O53" i="19"/>
  <c r="O53" i="28"/>
  <c r="S53" i="28"/>
  <c r="S53" i="23"/>
  <c r="O53" i="23"/>
  <c r="O53" i="10"/>
  <c r="S53" i="10"/>
  <c r="N48" i="23"/>
  <c r="R48" i="23"/>
  <c r="G48" i="23"/>
  <c r="N48" i="16"/>
  <c r="R48" i="16"/>
  <c r="G48" i="16"/>
  <c r="N48" i="15"/>
  <c r="R48" i="15"/>
  <c r="G48" i="15"/>
  <c r="R48" i="12"/>
  <c r="N48" i="12"/>
  <c r="G48" i="12"/>
  <c r="R48" i="25"/>
  <c r="N48" i="25"/>
  <c r="G48" i="25"/>
  <c r="P70" i="13"/>
  <c r="T70" i="13"/>
  <c r="R31" i="24"/>
  <c r="N31" i="24"/>
  <c r="G31" i="24"/>
  <c r="N31" i="17"/>
  <c r="R31" i="17"/>
  <c r="G31" i="17"/>
  <c r="R31" i="28"/>
  <c r="N31" i="28"/>
  <c r="G31" i="28"/>
  <c r="R31" i="10"/>
  <c r="N31" i="10"/>
  <c r="G31" i="10"/>
  <c r="R31" i="13"/>
  <c r="N31" i="13"/>
  <c r="G31" i="13"/>
  <c r="N60" i="1"/>
  <c r="R60" i="1"/>
  <c r="G60" i="1"/>
  <c r="R60" i="15"/>
  <c r="N60" i="15"/>
  <c r="G60" i="15"/>
  <c r="R60" i="23"/>
  <c r="N60" i="23"/>
  <c r="G60" i="23"/>
  <c r="R60" i="10"/>
  <c r="N60" i="10"/>
  <c r="G60" i="10"/>
  <c r="R60" i="28"/>
  <c r="N60" i="28"/>
  <c r="G60" i="28"/>
  <c r="O11" i="13"/>
  <c r="S11" i="13"/>
  <c r="O11" i="16"/>
  <c r="S11" i="16"/>
  <c r="S11" i="28"/>
  <c r="O11" i="28"/>
  <c r="O11" i="23"/>
  <c r="S11" i="23"/>
  <c r="S75" i="4"/>
  <c r="O75" i="4"/>
  <c r="G75" i="4"/>
  <c r="O75" i="10"/>
  <c r="S75" i="10"/>
  <c r="S75" i="9"/>
  <c r="O75" i="9"/>
  <c r="O75" i="24"/>
  <c r="S75" i="24"/>
  <c r="S75" i="17"/>
  <c r="O75" i="17"/>
  <c r="N23" i="4"/>
  <c r="G23" i="4"/>
  <c r="R23" i="4"/>
  <c r="N23" i="16"/>
  <c r="R23" i="16"/>
  <c r="G23" i="16"/>
  <c r="N23" i="19"/>
  <c r="R23" i="19"/>
  <c r="G23" i="19"/>
  <c r="R23" i="27"/>
  <c r="N23" i="27"/>
  <c r="G23" i="27"/>
  <c r="R23" i="25"/>
  <c r="N23" i="25"/>
  <c r="G23" i="25"/>
  <c r="O18" i="18"/>
  <c r="S18" i="18"/>
  <c r="O18" i="25"/>
  <c r="S18" i="25"/>
  <c r="O18" i="11"/>
  <c r="S18" i="11"/>
  <c r="O18" i="17"/>
  <c r="S18" i="17"/>
  <c r="S18" i="14"/>
  <c r="O18" i="14"/>
  <c r="O20" i="1"/>
  <c r="S20" i="1"/>
  <c r="S20" i="26"/>
  <c r="O20" i="26"/>
  <c r="O20" i="16"/>
  <c r="S20" i="16"/>
  <c r="S20" i="27"/>
  <c r="O20" i="27"/>
  <c r="S20" i="10"/>
  <c r="O20" i="10"/>
  <c r="S64" i="1"/>
  <c r="O64" i="1"/>
  <c r="G64" i="1"/>
  <c r="S64" i="14"/>
  <c r="O64" i="14"/>
  <c r="S64" i="23"/>
  <c r="O64" i="23"/>
  <c r="S64" i="19"/>
  <c r="O64" i="19"/>
  <c r="S64" i="12"/>
  <c r="O64" i="12"/>
  <c r="G64" i="12"/>
  <c r="T58" i="28"/>
  <c r="P58" i="28"/>
  <c r="O57" i="4"/>
  <c r="S57" i="4"/>
  <c r="S57" i="26"/>
  <c r="O57" i="26"/>
  <c r="O57" i="27"/>
  <c r="S57" i="27"/>
  <c r="S57" i="23"/>
  <c r="O57" i="23"/>
  <c r="S57" i="25"/>
  <c r="O57" i="25"/>
  <c r="O22" i="4"/>
  <c r="S22" i="4"/>
  <c r="O22" i="10"/>
  <c r="S22" i="10"/>
  <c r="O22" i="16"/>
  <c r="S22" i="16"/>
  <c r="S22" i="22"/>
  <c r="O22" i="22"/>
  <c r="O22" i="11"/>
  <c r="S22" i="11"/>
  <c r="O22" i="23"/>
  <c r="S22" i="23"/>
  <c r="P70" i="9"/>
  <c r="T70" i="9"/>
  <c r="N14" i="18"/>
  <c r="R14" i="18"/>
  <c r="G14" i="18"/>
  <c r="N14" i="26"/>
  <c r="R14" i="26"/>
  <c r="G14" i="26"/>
  <c r="N14" i="24"/>
  <c r="R14" i="24"/>
  <c r="G14" i="24"/>
  <c r="G14" i="12"/>
  <c r="R14" i="12"/>
  <c r="N14" i="12"/>
  <c r="R14" i="13"/>
  <c r="N14" i="13"/>
  <c r="G14" i="13"/>
  <c r="P75" i="23"/>
  <c r="T75" i="23"/>
  <c r="G40" i="1"/>
  <c r="R40" i="1"/>
  <c r="N40" i="1"/>
  <c r="R40" i="26"/>
  <c r="N40" i="26"/>
  <c r="G40" i="26"/>
  <c r="R40" i="14"/>
  <c r="N40" i="14"/>
  <c r="G40" i="14"/>
  <c r="R40" i="23"/>
  <c r="N40" i="23"/>
  <c r="G40" i="23"/>
  <c r="R40" i="13"/>
  <c r="N40" i="13"/>
  <c r="G40" i="13"/>
  <c r="R38" i="4"/>
  <c r="N38" i="4"/>
  <c r="G38" i="4"/>
  <c r="N38" i="17"/>
  <c r="R38" i="17"/>
  <c r="G38" i="17"/>
  <c r="R38" i="25"/>
  <c r="N38" i="25"/>
  <c r="G38" i="25"/>
  <c r="R38" i="15"/>
  <c r="N38" i="15"/>
  <c r="G38" i="15"/>
  <c r="R38" i="28"/>
  <c r="N38" i="28"/>
  <c r="G38" i="28"/>
  <c r="O44" i="4"/>
  <c r="S44" i="4"/>
  <c r="O44" i="27"/>
  <c r="S44" i="27"/>
  <c r="O44" i="24"/>
  <c r="S44" i="24"/>
  <c r="S44" i="23"/>
  <c r="O44" i="23"/>
  <c r="S44" i="22"/>
  <c r="O44" i="22"/>
  <c r="S44" i="15"/>
  <c r="O44" i="15"/>
  <c r="O81" i="1"/>
  <c r="S81" i="1"/>
  <c r="S81" i="28"/>
  <c r="O81" i="28"/>
  <c r="S81" i="22"/>
  <c r="O81" i="22"/>
  <c r="O81" i="10"/>
  <c r="S81" i="10"/>
  <c r="O81" i="13"/>
  <c r="S81" i="13"/>
  <c r="P61" i="12"/>
  <c r="T61" i="12"/>
  <c r="R11" i="14"/>
  <c r="N11" i="14"/>
  <c r="G11" i="14"/>
  <c r="R11" i="17"/>
  <c r="N11" i="17"/>
  <c r="G11" i="17"/>
  <c r="N11" i="11"/>
  <c r="R11" i="11"/>
  <c r="G11" i="11"/>
  <c r="N11" i="25"/>
  <c r="R11" i="25"/>
  <c r="G11" i="25"/>
  <c r="N11" i="13"/>
  <c r="R11" i="13"/>
  <c r="G11" i="13"/>
  <c r="P58" i="12"/>
  <c r="T58" i="12"/>
  <c r="T64" i="4"/>
  <c r="P64" i="4"/>
  <c r="N73" i="25"/>
  <c r="R73" i="25"/>
  <c r="G73" i="25"/>
  <c r="R73" i="19"/>
  <c r="N73" i="19"/>
  <c r="G73" i="19"/>
  <c r="N73" i="4"/>
  <c r="R73" i="4"/>
  <c r="G73" i="4"/>
  <c r="R73" i="27"/>
  <c r="N73" i="27"/>
  <c r="G73" i="27"/>
  <c r="R73" i="18"/>
  <c r="N73" i="18"/>
  <c r="G73" i="18"/>
  <c r="R59" i="1"/>
  <c r="N59" i="1"/>
  <c r="G59" i="1"/>
  <c r="N59" i="12"/>
  <c r="R59" i="12"/>
  <c r="G59" i="12"/>
  <c r="N59" i="11"/>
  <c r="R59" i="11"/>
  <c r="G59" i="11"/>
  <c r="R59" i="24"/>
  <c r="N59" i="24"/>
  <c r="G59" i="24"/>
  <c r="R59" i="25"/>
  <c r="N59" i="25"/>
  <c r="G59" i="25"/>
  <c r="R15" i="9"/>
  <c r="N15" i="9"/>
  <c r="G15" i="9"/>
  <c r="N15" i="4"/>
  <c r="G15" i="4"/>
  <c r="R15" i="4"/>
  <c r="N15" i="10"/>
  <c r="R15" i="10"/>
  <c r="G15" i="10"/>
  <c r="R15" i="13"/>
  <c r="N15" i="13"/>
  <c r="G15" i="13"/>
  <c r="N15" i="14"/>
  <c r="R15" i="14"/>
  <c r="G15" i="14"/>
  <c r="R22" i="11"/>
  <c r="N22" i="11"/>
  <c r="G22" i="11"/>
  <c r="R22" i="9"/>
  <c r="N22" i="9"/>
  <c r="G22" i="9"/>
  <c r="N22" i="23"/>
  <c r="R22" i="23"/>
  <c r="G22" i="23"/>
  <c r="N22" i="16"/>
  <c r="R22" i="16"/>
  <c r="G22" i="16"/>
  <c r="R22" i="14"/>
  <c r="N22" i="14"/>
  <c r="G22" i="14"/>
  <c r="N49" i="23"/>
  <c r="R49" i="23"/>
  <c r="G49" i="23"/>
  <c r="N49" i="25"/>
  <c r="R49" i="25"/>
  <c r="G49" i="25"/>
  <c r="N49" i="24"/>
  <c r="R49" i="24"/>
  <c r="G49" i="24"/>
  <c r="R49" i="10"/>
  <c r="N49" i="10"/>
  <c r="G49" i="10"/>
  <c r="N49" i="28"/>
  <c r="R49" i="28"/>
  <c r="G49" i="28"/>
  <c r="O66" i="4"/>
  <c r="S66" i="4"/>
  <c r="O66" i="23"/>
  <c r="S66" i="23"/>
  <c r="S66" i="19"/>
  <c r="O66" i="19"/>
  <c r="S66" i="22"/>
  <c r="O66" i="22"/>
  <c r="S66" i="16"/>
  <c r="O66" i="16"/>
  <c r="P86" i="23"/>
  <c r="T86" i="23"/>
  <c r="O7" i="27"/>
  <c r="S7" i="27"/>
  <c r="O7" i="24"/>
  <c r="S7" i="24"/>
  <c r="S7" i="22"/>
  <c r="O7" i="22"/>
  <c r="O7" i="23"/>
  <c r="S7" i="23"/>
  <c r="O7" i="11"/>
  <c r="S7" i="11"/>
  <c r="R85" i="15"/>
  <c r="N85" i="15"/>
  <c r="G85" i="15"/>
  <c r="R85" i="13"/>
  <c r="N85" i="13"/>
  <c r="G85" i="13"/>
  <c r="N85" i="16"/>
  <c r="R85" i="16"/>
  <c r="G85" i="16"/>
  <c r="N85" i="12"/>
  <c r="R85" i="12"/>
  <c r="G85" i="12"/>
  <c r="R85" i="26"/>
  <c r="N85" i="26"/>
  <c r="G85" i="26"/>
  <c r="S15" i="1"/>
  <c r="O15" i="1"/>
  <c r="O15" i="18"/>
  <c r="S15" i="18"/>
  <c r="O15" i="16"/>
  <c r="S15" i="16"/>
  <c r="O15" i="12"/>
  <c r="S15" i="12"/>
  <c r="O15" i="15"/>
  <c r="S15" i="15"/>
  <c r="O14" i="4"/>
  <c r="S14" i="4"/>
  <c r="O14" i="9"/>
  <c r="S14" i="9"/>
  <c r="O14" i="25"/>
  <c r="S14" i="25"/>
  <c r="O14" i="24"/>
  <c r="S14" i="24"/>
  <c r="S14" i="11"/>
  <c r="O14" i="11"/>
  <c r="O61" i="22"/>
  <c r="S61" i="22"/>
  <c r="O61" i="19"/>
  <c r="S61" i="19"/>
  <c r="O61" i="25"/>
  <c r="S61" i="25"/>
  <c r="S61" i="10"/>
  <c r="O61" i="10"/>
  <c r="O61" i="26"/>
  <c r="S61" i="26"/>
  <c r="R27" i="11"/>
  <c r="N27" i="11"/>
  <c r="G27" i="11"/>
  <c r="N27" i="14"/>
  <c r="R27" i="14"/>
  <c r="G27" i="14"/>
  <c r="R27" i="22"/>
  <c r="N27" i="22"/>
  <c r="G27" i="22"/>
  <c r="N27" i="19"/>
  <c r="R27" i="19"/>
  <c r="G27" i="19"/>
  <c r="R27" i="27"/>
  <c r="N27" i="27"/>
  <c r="G27" i="27"/>
  <c r="N42" i="1"/>
  <c r="G42" i="1"/>
  <c r="R42" i="1"/>
  <c r="N42" i="4"/>
  <c r="G42" i="4"/>
  <c r="R42" i="4"/>
  <c r="R42" i="13"/>
  <c r="N42" i="13"/>
  <c r="G42" i="13"/>
  <c r="N42" i="10"/>
  <c r="R42" i="10"/>
  <c r="G42" i="10"/>
  <c r="N42" i="22"/>
  <c r="R42" i="22"/>
  <c r="G42" i="22"/>
  <c r="N72" i="22"/>
  <c r="R72" i="22"/>
  <c r="G72" i="22"/>
  <c r="R72" i="16"/>
  <c r="N72" i="16"/>
  <c r="G72" i="16"/>
  <c r="R72" i="14"/>
  <c r="N72" i="14"/>
  <c r="G72" i="14"/>
  <c r="R72" i="10"/>
  <c r="N72" i="10"/>
  <c r="G72" i="10"/>
  <c r="N72" i="12"/>
  <c r="R72" i="12"/>
  <c r="G72" i="12"/>
  <c r="R77" i="16"/>
  <c r="N77" i="16"/>
  <c r="G77" i="16"/>
  <c r="N77" i="11"/>
  <c r="R77" i="11"/>
  <c r="G77" i="11"/>
  <c r="R77" i="17"/>
  <c r="N77" i="17"/>
  <c r="G77" i="17"/>
  <c r="R77" i="22"/>
  <c r="N77" i="22"/>
  <c r="G77" i="22"/>
  <c r="R77" i="14"/>
  <c r="N77" i="14"/>
  <c r="G77" i="14"/>
  <c r="S45" i="28"/>
  <c r="O45" i="28"/>
  <c r="S45" i="10"/>
  <c r="O45" i="10"/>
  <c r="S45" i="14"/>
  <c r="O45" i="14"/>
  <c r="O45" i="24"/>
  <c r="S45" i="24"/>
  <c r="S45" i="15"/>
  <c r="O45" i="15"/>
  <c r="N63" i="4"/>
  <c r="R63" i="4"/>
  <c r="G63" i="4"/>
  <c r="R63" i="26"/>
  <c r="N63" i="26"/>
  <c r="G63" i="26"/>
  <c r="N63" i="22"/>
  <c r="R63" i="22"/>
  <c r="G63" i="22"/>
  <c r="R63" i="17"/>
  <c r="N63" i="17"/>
  <c r="G63" i="17"/>
  <c r="N63" i="23"/>
  <c r="R63" i="23"/>
  <c r="G63" i="23"/>
  <c r="N43" i="22"/>
  <c r="R43" i="22"/>
  <c r="G43" i="22"/>
  <c r="R43" i="18"/>
  <c r="N43" i="18"/>
  <c r="G43" i="18"/>
  <c r="R43" i="9"/>
  <c r="N43" i="9"/>
  <c r="G43" i="9"/>
  <c r="R43" i="28"/>
  <c r="N43" i="28"/>
  <c r="G43" i="28"/>
  <c r="N43" i="10"/>
  <c r="R43" i="10"/>
  <c r="G43" i="10"/>
  <c r="O71" i="14"/>
  <c r="S71" i="14"/>
  <c r="O71" i="17"/>
  <c r="S71" i="17"/>
  <c r="S71" i="24"/>
  <c r="O71" i="24"/>
  <c r="S71" i="22"/>
  <c r="O71" i="22"/>
  <c r="S71" i="12"/>
  <c r="O71" i="12"/>
  <c r="S41" i="1"/>
  <c r="O41" i="1"/>
  <c r="O41" i="27"/>
  <c r="S41" i="27"/>
  <c r="S41" i="24"/>
  <c r="O41" i="24"/>
  <c r="S41" i="22"/>
  <c r="O41" i="22"/>
  <c r="O41" i="17"/>
  <c r="S41" i="17"/>
  <c r="N10" i="4"/>
  <c r="G10" i="4"/>
  <c r="R10" i="4"/>
  <c r="R10" i="9"/>
  <c r="N10" i="9"/>
  <c r="G10" i="9"/>
  <c r="N10" i="27"/>
  <c r="R10" i="27"/>
  <c r="G10" i="27"/>
  <c r="R10" i="14"/>
  <c r="N10" i="14"/>
  <c r="G10" i="14"/>
  <c r="N10" i="16"/>
  <c r="R10" i="16"/>
  <c r="G10" i="16"/>
  <c r="O32" i="23"/>
  <c r="S32" i="23"/>
  <c r="O32" i="28"/>
  <c r="S32" i="28"/>
  <c r="S32" i="15"/>
  <c r="O32" i="15"/>
  <c r="O32" i="16"/>
  <c r="S32" i="16"/>
  <c r="S32" i="13"/>
  <c r="O32" i="13"/>
  <c r="O30" i="15"/>
  <c r="S30" i="15"/>
  <c r="S30" i="13"/>
  <c r="O30" i="13"/>
  <c r="O30" i="10"/>
  <c r="S30" i="10"/>
  <c r="O30" i="23"/>
  <c r="S30" i="23"/>
  <c r="O30" i="9"/>
  <c r="S30" i="9"/>
  <c r="P71" i="15"/>
  <c r="T71" i="15"/>
  <c r="S65" i="22"/>
  <c r="O65" i="22"/>
  <c r="S65" i="10"/>
  <c r="O65" i="10"/>
  <c r="S65" i="17"/>
  <c r="O65" i="17"/>
  <c r="O65" i="23"/>
  <c r="S65" i="23"/>
  <c r="O65" i="12"/>
  <c r="S65" i="12"/>
  <c r="R12" i="9"/>
  <c r="N12" i="9"/>
  <c r="G12" i="9"/>
  <c r="R12" i="22"/>
  <c r="N12" i="22"/>
  <c r="G12" i="22"/>
  <c r="N12" i="14"/>
  <c r="R12" i="14"/>
  <c r="G12" i="14"/>
  <c r="N12" i="17"/>
  <c r="R12" i="17"/>
  <c r="G12" i="17"/>
  <c r="N12" i="13"/>
  <c r="R12" i="13"/>
  <c r="G12" i="13"/>
  <c r="G17" i="4"/>
  <c r="N17" i="4"/>
  <c r="R17" i="4"/>
  <c r="R17" i="19"/>
  <c r="N17" i="19"/>
  <c r="G17" i="19"/>
  <c r="N17" i="15"/>
  <c r="R17" i="15"/>
  <c r="G17" i="15"/>
  <c r="N17" i="22"/>
  <c r="R17" i="22"/>
  <c r="G17" i="22"/>
  <c r="R17" i="10"/>
  <c r="N17" i="10"/>
  <c r="G17" i="10"/>
  <c r="N32" i="11"/>
  <c r="R32" i="11"/>
  <c r="G32" i="11"/>
  <c r="R32" i="26"/>
  <c r="N32" i="26"/>
  <c r="G32" i="26"/>
  <c r="R32" i="15"/>
  <c r="N32" i="15"/>
  <c r="G32" i="15"/>
  <c r="R32" i="28"/>
  <c r="N32" i="28"/>
  <c r="G32" i="28"/>
  <c r="N32" i="18"/>
  <c r="R32" i="18"/>
  <c r="G32" i="18"/>
  <c r="O31" i="4"/>
  <c r="S31" i="4"/>
  <c r="O31" i="15"/>
  <c r="S31" i="15"/>
  <c r="O31" i="9"/>
  <c r="S31" i="9"/>
  <c r="O31" i="16"/>
  <c r="S31" i="16"/>
  <c r="S31" i="28"/>
  <c r="O31" i="28"/>
  <c r="S70" i="10"/>
  <c r="O70" i="10"/>
  <c r="S70" i="27"/>
  <c r="O70" i="27"/>
  <c r="O70" i="12"/>
  <c r="S70" i="12"/>
  <c r="G70" i="12"/>
  <c r="O70" i="18"/>
  <c r="S70" i="18"/>
  <c r="O70" i="15"/>
  <c r="S70" i="15"/>
  <c r="R83" i="10"/>
  <c r="N83" i="10"/>
  <c r="G83" i="10"/>
  <c r="N83" i="22"/>
  <c r="R83" i="22"/>
  <c r="G83" i="22"/>
  <c r="R83" i="17"/>
  <c r="N83" i="17"/>
  <c r="G83" i="17"/>
  <c r="N83" i="14"/>
  <c r="R83" i="14"/>
  <c r="G83" i="14"/>
  <c r="N83" i="24"/>
  <c r="R83" i="24"/>
  <c r="G83" i="24"/>
  <c r="V73" i="1"/>
  <c r="N69" i="18"/>
  <c r="R69" i="18"/>
  <c r="G69" i="18"/>
  <c r="R69" i="11"/>
  <c r="N69" i="11"/>
  <c r="G69" i="11"/>
  <c r="N69" i="17"/>
  <c r="R69" i="17"/>
  <c r="G69" i="17"/>
  <c r="R69" i="14"/>
  <c r="N69" i="14"/>
  <c r="G69" i="14"/>
  <c r="N69" i="27"/>
  <c r="R69" i="27"/>
  <c r="G69" i="27"/>
  <c r="O63" i="4"/>
  <c r="S63" i="4"/>
  <c r="S63" i="9"/>
  <c r="O63" i="9"/>
  <c r="S63" i="28"/>
  <c r="O63" i="28"/>
  <c r="S63" i="18"/>
  <c r="O63" i="18"/>
  <c r="S63" i="13"/>
  <c r="O63" i="13"/>
  <c r="S83" i="16"/>
  <c r="O83" i="16"/>
  <c r="S83" i="13"/>
  <c r="O83" i="13"/>
  <c r="O83" i="9"/>
  <c r="S83" i="9"/>
  <c r="S83" i="27"/>
  <c r="O83" i="27"/>
  <c r="S83" i="19"/>
  <c r="O83" i="19"/>
  <c r="O55" i="4"/>
  <c r="S55" i="4"/>
  <c r="O55" i="24"/>
  <c r="S55" i="24"/>
  <c r="O55" i="9"/>
  <c r="S55" i="9"/>
  <c r="O55" i="15"/>
  <c r="S55" i="15"/>
  <c r="S55" i="13"/>
  <c r="O55" i="13"/>
  <c r="S28" i="13"/>
  <c r="O28" i="13"/>
  <c r="S28" i="11"/>
  <c r="O28" i="11"/>
  <c r="O28" i="25"/>
  <c r="S28" i="25"/>
  <c r="O28" i="9"/>
  <c r="S28" i="9"/>
  <c r="S28" i="19"/>
  <c r="O28" i="19"/>
  <c r="T58" i="10"/>
  <c r="P58" i="10"/>
  <c r="S23" i="1"/>
  <c r="O23" i="1"/>
  <c r="S23" i="25"/>
  <c r="O23" i="25"/>
  <c r="O23" i="9"/>
  <c r="S23" i="9"/>
  <c r="S23" i="12"/>
  <c r="O23" i="12"/>
  <c r="O23" i="19"/>
  <c r="S23" i="19"/>
  <c r="T70" i="11"/>
  <c r="P70" i="11"/>
  <c r="R39" i="11"/>
  <c r="N39" i="11"/>
  <c r="G39" i="11"/>
  <c r="R39" i="27"/>
  <c r="N39" i="27"/>
  <c r="G39" i="27"/>
  <c r="R39" i="13"/>
  <c r="N39" i="13"/>
  <c r="G39" i="13"/>
  <c r="R39" i="28"/>
  <c r="N39" i="28"/>
  <c r="G39" i="28"/>
  <c r="N39" i="16"/>
  <c r="R39" i="16"/>
  <c r="G39" i="16"/>
  <c r="G75" i="19"/>
  <c r="O60" i="4"/>
  <c r="S60" i="4"/>
  <c r="O60" i="10"/>
  <c r="S60" i="10"/>
  <c r="O60" i="24"/>
  <c r="S60" i="24"/>
  <c r="O60" i="19"/>
  <c r="S60" i="19"/>
  <c r="S60" i="27"/>
  <c r="O60" i="27"/>
  <c r="R66" i="4"/>
  <c r="N66" i="4"/>
  <c r="G66" i="4"/>
  <c r="N66" i="28"/>
  <c r="R66" i="28"/>
  <c r="G66" i="28"/>
  <c r="R66" i="11"/>
  <c r="N66" i="11"/>
  <c r="G66" i="11"/>
  <c r="N66" i="9"/>
  <c r="R66" i="9"/>
  <c r="G66" i="9"/>
  <c r="R66" i="27"/>
  <c r="N66" i="27"/>
  <c r="G66" i="27"/>
  <c r="R65" i="15"/>
  <c r="N65" i="15"/>
  <c r="G65" i="15"/>
  <c r="N65" i="26"/>
  <c r="R65" i="26"/>
  <c r="G65" i="26"/>
  <c r="N65" i="23"/>
  <c r="R65" i="23"/>
  <c r="G65" i="23"/>
  <c r="N65" i="18"/>
  <c r="R65" i="18"/>
  <c r="G65" i="18"/>
  <c r="N65" i="14"/>
  <c r="G65" i="14"/>
  <c r="R65" i="14"/>
  <c r="N28" i="4"/>
  <c r="R28" i="4"/>
  <c r="G28" i="4"/>
  <c r="R28" i="24"/>
  <c r="N28" i="24"/>
  <c r="G28" i="24"/>
  <c r="N28" i="17"/>
  <c r="R28" i="17"/>
  <c r="G28" i="17"/>
  <c r="N28" i="23"/>
  <c r="R28" i="23"/>
  <c r="G28" i="23"/>
  <c r="R28" i="16"/>
  <c r="N28" i="16"/>
  <c r="G28" i="16"/>
  <c r="R6" i="10"/>
  <c r="N6" i="10"/>
  <c r="G6" i="10"/>
  <c r="R6" i="16"/>
  <c r="N6" i="16"/>
  <c r="G6" i="16"/>
  <c r="R6" i="15"/>
  <c r="N6" i="15"/>
  <c r="G6" i="15"/>
  <c r="R6" i="25"/>
  <c r="N6" i="25"/>
  <c r="G6" i="25"/>
  <c r="N6" i="24"/>
  <c r="R6" i="24"/>
  <c r="G6" i="24"/>
  <c r="T58" i="17"/>
  <c r="P58" i="17"/>
  <c r="N50" i="4"/>
  <c r="G50" i="4"/>
  <c r="R50" i="4"/>
  <c r="R50" i="11"/>
  <c r="N50" i="11"/>
  <c r="G50" i="11"/>
  <c r="N50" i="23"/>
  <c r="R50" i="23"/>
  <c r="G50" i="23"/>
  <c r="N50" i="25"/>
  <c r="R50" i="25"/>
  <c r="G50" i="25"/>
  <c r="R50" i="27"/>
  <c r="N50" i="27"/>
  <c r="G50" i="27"/>
  <c r="S74" i="22"/>
  <c r="O74" i="22"/>
  <c r="O74" i="28"/>
  <c r="S74" i="28"/>
  <c r="O74" i="18"/>
  <c r="S74" i="18"/>
  <c r="S74" i="26"/>
  <c r="O74" i="26"/>
  <c r="S74" i="15"/>
  <c r="O74" i="15"/>
  <c r="N13" i="4"/>
  <c r="R13" i="4"/>
  <c r="G13" i="4"/>
  <c r="N13" i="22"/>
  <c r="R13" i="22"/>
  <c r="G13" i="22"/>
  <c r="N13" i="17"/>
  <c r="R13" i="17"/>
  <c r="G13" i="17"/>
  <c r="N13" i="14"/>
  <c r="R13" i="14"/>
  <c r="G13" i="14"/>
  <c r="R13" i="11"/>
  <c r="N13" i="11"/>
  <c r="G13" i="11"/>
  <c r="R54" i="28"/>
  <c r="N54" i="28"/>
  <c r="G54" i="28"/>
  <c r="R54" i="16"/>
  <c r="N54" i="16"/>
  <c r="G54" i="16"/>
  <c r="R54" i="25"/>
  <c r="N54" i="25"/>
  <c r="G54" i="25"/>
  <c r="R54" i="23"/>
  <c r="N54" i="23"/>
  <c r="G54" i="23"/>
  <c r="N54" i="10"/>
  <c r="R54" i="10"/>
  <c r="G54" i="10"/>
  <c r="P86" i="13"/>
  <c r="T86" i="13"/>
  <c r="O51" i="1"/>
  <c r="S51" i="1"/>
  <c r="S51" i="24"/>
  <c r="O51" i="24"/>
  <c r="O51" i="10"/>
  <c r="S51" i="10"/>
  <c r="O51" i="16"/>
  <c r="S51" i="16"/>
  <c r="O51" i="13"/>
  <c r="S51" i="13"/>
  <c r="V35" i="1"/>
  <c r="S47" i="1"/>
  <c r="O47" i="1"/>
  <c r="S47" i="25"/>
  <c r="O47" i="25"/>
  <c r="S47" i="10"/>
  <c r="O47" i="10"/>
  <c r="S47" i="17"/>
  <c r="O47" i="17"/>
  <c r="O47" i="12"/>
  <c r="S47" i="12"/>
  <c r="O10" i="1"/>
  <c r="S10" i="1"/>
  <c r="S10" i="18"/>
  <c r="O10" i="18"/>
  <c r="S10" i="26"/>
  <c r="O10" i="26"/>
  <c r="O10" i="28"/>
  <c r="S10" i="28"/>
  <c r="S34" i="1"/>
  <c r="O34" i="1"/>
  <c r="O34" i="12"/>
  <c r="S34" i="12"/>
  <c r="O34" i="16"/>
  <c r="S34" i="16"/>
  <c r="S34" i="9"/>
  <c r="O34" i="9"/>
  <c r="S34" i="13"/>
  <c r="O34" i="13"/>
  <c r="O86" i="14"/>
  <c r="S86" i="14"/>
  <c r="O86" i="25"/>
  <c r="S86" i="25"/>
  <c r="G86" i="25"/>
  <c r="S86" i="28"/>
  <c r="O86" i="28"/>
  <c r="S86" i="24"/>
  <c r="O86" i="24"/>
  <c r="S86" i="22"/>
  <c r="O86" i="22"/>
  <c r="S5" i="1"/>
  <c r="O5" i="1"/>
  <c r="S5" i="17"/>
  <c r="O5" i="17"/>
  <c r="O5" i="16"/>
  <c r="S5" i="16"/>
  <c r="O5" i="27"/>
  <c r="S5" i="27"/>
  <c r="O5" i="26"/>
  <c r="S5" i="26"/>
  <c r="N33" i="18"/>
  <c r="R33" i="18"/>
  <c r="G33" i="18"/>
  <c r="N33" i="11"/>
  <c r="R33" i="11"/>
  <c r="G33" i="11"/>
  <c r="N33" i="26"/>
  <c r="R33" i="26"/>
  <c r="G33" i="26"/>
  <c r="N33" i="27"/>
  <c r="R33" i="27"/>
  <c r="G33" i="27"/>
  <c r="N33" i="12"/>
  <c r="R33" i="12"/>
  <c r="G33" i="12"/>
  <c r="O72" i="13"/>
  <c r="S72" i="13"/>
  <c r="S72" i="16"/>
  <c r="O72" i="16"/>
  <c r="O72" i="28"/>
  <c r="S72" i="28"/>
  <c r="S72" i="24"/>
  <c r="O72" i="24"/>
  <c r="S72" i="25"/>
  <c r="O72" i="25"/>
  <c r="N24" i="4"/>
  <c r="R24" i="4"/>
  <c r="G24" i="4"/>
  <c r="R24" i="23"/>
  <c r="N24" i="23"/>
  <c r="G24" i="23"/>
  <c r="N24" i="28"/>
  <c r="R24" i="28"/>
  <c r="G24" i="28"/>
  <c r="R24" i="22"/>
  <c r="N24" i="22"/>
  <c r="G24" i="22"/>
  <c r="G24" i="25"/>
  <c r="R24" i="25"/>
  <c r="N24" i="25"/>
  <c r="O58" i="4"/>
  <c r="S58" i="4"/>
  <c r="G58" i="4"/>
  <c r="O58" i="18"/>
  <c r="S58" i="18"/>
  <c r="O58" i="12"/>
  <c r="S58" i="12"/>
  <c r="O58" i="22"/>
  <c r="S58" i="22"/>
  <c r="S58" i="9"/>
  <c r="O58" i="9"/>
  <c r="R81" i="22"/>
  <c r="N81" i="22"/>
  <c r="G81" i="22"/>
  <c r="N81" i="13"/>
  <c r="R81" i="13"/>
  <c r="G81" i="13"/>
  <c r="R81" i="23"/>
  <c r="N81" i="23"/>
  <c r="G81" i="23"/>
  <c r="N81" i="12"/>
  <c r="R81" i="12"/>
  <c r="G81" i="12"/>
  <c r="N81" i="9"/>
  <c r="R81" i="9"/>
  <c r="G81" i="9"/>
  <c r="N52" i="26"/>
  <c r="R52" i="26"/>
  <c r="G52" i="26"/>
  <c r="R52" i="14"/>
  <c r="N52" i="14"/>
  <c r="G52" i="14"/>
  <c r="N52" i="17"/>
  <c r="R52" i="17"/>
  <c r="G52" i="17"/>
  <c r="N52" i="24"/>
  <c r="R52" i="24"/>
  <c r="G52" i="24"/>
  <c r="N52" i="23"/>
  <c r="R52" i="23"/>
  <c r="G52" i="23"/>
  <c r="G75" i="12"/>
  <c r="O16" i="23"/>
  <c r="S16" i="23"/>
  <c r="S16" i="12"/>
  <c r="O16" i="12"/>
  <c r="O16" i="16"/>
  <c r="S16" i="16"/>
  <c r="S16" i="17"/>
  <c r="O16" i="17"/>
  <c r="O16" i="18"/>
  <c r="S16" i="18"/>
  <c r="R47" i="11"/>
  <c r="N47" i="11"/>
  <c r="G47" i="11"/>
  <c r="N47" i="14"/>
  <c r="R47" i="14"/>
  <c r="G47" i="14"/>
  <c r="N47" i="4"/>
  <c r="R47" i="4"/>
  <c r="G47" i="4"/>
  <c r="N47" i="12"/>
  <c r="R47" i="12"/>
  <c r="G47" i="12"/>
  <c r="N47" i="28"/>
  <c r="R47" i="28"/>
  <c r="G47" i="28"/>
  <c r="O33" i="27"/>
  <c r="S33" i="27"/>
  <c r="S33" i="24"/>
  <c r="O33" i="24"/>
  <c r="O33" i="23"/>
  <c r="S33" i="23"/>
  <c r="O33" i="19"/>
  <c r="S33" i="19"/>
  <c r="S33" i="15"/>
  <c r="O33" i="15"/>
  <c r="S62" i="1"/>
  <c r="O62" i="1"/>
  <c r="O62" i="14"/>
  <c r="S62" i="14"/>
  <c r="S62" i="12"/>
  <c r="O62" i="12"/>
  <c r="S62" i="10"/>
  <c r="O62" i="10"/>
  <c r="S62" i="26"/>
  <c r="O62" i="26"/>
  <c r="T67" i="23"/>
  <c r="P67" i="23"/>
  <c r="O67" i="4"/>
  <c r="S67" i="4"/>
  <c r="O67" i="28"/>
  <c r="S67" i="28"/>
  <c r="S67" i="9"/>
  <c r="O67" i="9"/>
  <c r="S67" i="15"/>
  <c r="O67" i="15"/>
  <c r="S67" i="19"/>
  <c r="O67" i="19"/>
  <c r="N26" i="4"/>
  <c r="R26" i="4"/>
  <c r="G26" i="4"/>
  <c r="N26" i="17"/>
  <c r="R26" i="17"/>
  <c r="G26" i="17"/>
  <c r="N26" i="26"/>
  <c r="R26" i="26"/>
  <c r="G26" i="26"/>
  <c r="N26" i="28"/>
  <c r="R26" i="28"/>
  <c r="G26" i="28"/>
  <c r="R26" i="12"/>
  <c r="N26" i="12"/>
  <c r="G26" i="12"/>
  <c r="O37" i="4"/>
  <c r="S37" i="4"/>
  <c r="O37" i="17"/>
  <c r="S37" i="17"/>
  <c r="O37" i="19"/>
  <c r="S37" i="19"/>
  <c r="S37" i="24"/>
  <c r="O37" i="24"/>
  <c r="S37" i="10"/>
  <c r="O37" i="10"/>
  <c r="O37" i="11"/>
  <c r="S37" i="11"/>
  <c r="U67" i="1"/>
  <c r="N46" i="4"/>
  <c r="G46" i="4"/>
  <c r="R46" i="4"/>
  <c r="N46" i="18"/>
  <c r="R46" i="18"/>
  <c r="G46" i="18"/>
  <c r="R46" i="16"/>
  <c r="N46" i="16"/>
  <c r="G46" i="16"/>
  <c r="N46" i="23"/>
  <c r="R46" i="23"/>
  <c r="G46" i="23"/>
  <c r="R46" i="10"/>
  <c r="N46" i="10"/>
  <c r="G46" i="10"/>
  <c r="N51" i="14"/>
  <c r="R51" i="14"/>
  <c r="G51" i="14"/>
  <c r="R51" i="23"/>
  <c r="N51" i="23"/>
  <c r="G51" i="23"/>
  <c r="R51" i="10"/>
  <c r="N51" i="10"/>
  <c r="G51" i="10"/>
  <c r="N51" i="19"/>
  <c r="G51" i="19"/>
  <c r="R51" i="19"/>
  <c r="R51" i="13"/>
  <c r="N51" i="13"/>
  <c r="G51" i="13"/>
  <c r="S80" i="18"/>
  <c r="O80" i="18"/>
  <c r="S80" i="22"/>
  <c r="O80" i="22"/>
  <c r="S80" i="10"/>
  <c r="O80" i="10"/>
  <c r="O80" i="17"/>
  <c r="S80" i="17"/>
  <c r="S80" i="15"/>
  <c r="O80" i="15"/>
  <c r="S24" i="17"/>
  <c r="O24" i="17"/>
  <c r="S24" i="18"/>
  <c r="O24" i="18"/>
  <c r="O24" i="26"/>
  <c r="S24" i="26"/>
  <c r="S24" i="12"/>
  <c r="O24" i="12"/>
  <c r="S24" i="25"/>
  <c r="O24" i="25"/>
  <c r="O56" i="4"/>
  <c r="S56" i="4"/>
  <c r="O56" i="1"/>
  <c r="S56" i="1"/>
  <c r="S56" i="26"/>
  <c r="O56" i="26"/>
  <c r="S56" i="15"/>
  <c r="O56" i="15"/>
  <c r="S56" i="22"/>
  <c r="O56" i="22"/>
  <c r="O13" i="4"/>
  <c r="S13" i="4"/>
  <c r="O13" i="24"/>
  <c r="S13" i="24"/>
  <c r="S13" i="13"/>
  <c r="O13" i="13"/>
  <c r="O13" i="14"/>
  <c r="S13" i="14"/>
  <c r="O13" i="10"/>
  <c r="S13" i="10"/>
  <c r="O13" i="22"/>
  <c r="S13" i="22"/>
  <c r="G67" i="15"/>
  <c r="N57" i="28"/>
  <c r="R57" i="28"/>
  <c r="G57" i="28"/>
  <c r="N57" i="22"/>
  <c r="R57" i="22"/>
  <c r="G57" i="22"/>
  <c r="N57" i="17"/>
  <c r="R57" i="17"/>
  <c r="G57" i="17"/>
  <c r="R57" i="15"/>
  <c r="N57" i="15"/>
  <c r="G57" i="15"/>
  <c r="N57" i="16"/>
  <c r="R57" i="16"/>
  <c r="G57" i="16"/>
  <c r="N25" i="17"/>
  <c r="R25" i="17"/>
  <c r="G25" i="17"/>
  <c r="N25" i="13"/>
  <c r="R25" i="13"/>
  <c r="G25" i="13"/>
  <c r="N25" i="11"/>
  <c r="R25" i="11"/>
  <c r="G25" i="11"/>
  <c r="R25" i="12"/>
  <c r="N25" i="12"/>
  <c r="G25" i="12"/>
  <c r="R25" i="22"/>
  <c r="N25" i="22"/>
  <c r="G25" i="22"/>
  <c r="N53" i="1"/>
  <c r="R53" i="1"/>
  <c r="G53" i="1"/>
  <c r="N53" i="28"/>
  <c r="R53" i="28"/>
  <c r="G53" i="28"/>
  <c r="N53" i="14"/>
  <c r="R53" i="14"/>
  <c r="G53" i="14"/>
  <c r="N53" i="26"/>
  <c r="R53" i="26"/>
  <c r="G53" i="26"/>
  <c r="G53" i="24"/>
  <c r="R53" i="24"/>
  <c r="N53" i="24"/>
  <c r="S25" i="24"/>
  <c r="O25" i="24"/>
  <c r="S25" i="22"/>
  <c r="O25" i="22"/>
  <c r="S25" i="16"/>
  <c r="O25" i="16"/>
  <c r="S25" i="25"/>
  <c r="O25" i="25"/>
  <c r="O25" i="13"/>
  <c r="S25" i="13"/>
  <c r="N74" i="26"/>
  <c r="R74" i="26"/>
  <c r="G74" i="26"/>
  <c r="R74" i="16"/>
  <c r="N74" i="16"/>
  <c r="G74" i="16"/>
  <c r="N74" i="9"/>
  <c r="R74" i="9"/>
  <c r="G74" i="9"/>
  <c r="R74" i="18"/>
  <c r="N74" i="18"/>
  <c r="G74" i="18"/>
  <c r="R74" i="28"/>
  <c r="N74" i="28"/>
  <c r="G74" i="28"/>
  <c r="R37" i="14"/>
  <c r="N37" i="14"/>
  <c r="G37" i="14"/>
  <c r="N37" i="1"/>
  <c r="R37" i="1"/>
  <c r="G37" i="1"/>
  <c r="R37" i="12"/>
  <c r="N37" i="12"/>
  <c r="G37" i="12"/>
  <c r="R37" i="19"/>
  <c r="N37" i="19"/>
  <c r="G37" i="19"/>
  <c r="R37" i="15"/>
  <c r="N37" i="15"/>
  <c r="G37" i="15"/>
  <c r="N16" i="15"/>
  <c r="R16" i="15"/>
  <c r="G16" i="15"/>
  <c r="N16" i="1"/>
  <c r="R16" i="1"/>
  <c r="G16" i="1"/>
  <c r="R16" i="13"/>
  <c r="N16" i="13"/>
  <c r="G16" i="13"/>
  <c r="N16" i="28"/>
  <c r="R16" i="28"/>
  <c r="G16" i="28"/>
  <c r="R16" i="27"/>
  <c r="N16" i="27"/>
  <c r="G16" i="27"/>
  <c r="R56" i="16"/>
  <c r="N56" i="16"/>
  <c r="G56" i="16"/>
  <c r="N56" i="17"/>
  <c r="R56" i="17"/>
  <c r="G56" i="17"/>
  <c r="N56" i="9"/>
  <c r="R56" i="9"/>
  <c r="G56" i="9"/>
  <c r="N56" i="12"/>
  <c r="R56" i="12"/>
  <c r="G56" i="12"/>
  <c r="N56" i="24"/>
  <c r="R56" i="24"/>
  <c r="G56" i="24"/>
  <c r="R55" i="26"/>
  <c r="N55" i="26"/>
  <c r="G55" i="26"/>
  <c r="N55" i="17"/>
  <c r="R55" i="17"/>
  <c r="G55" i="17"/>
  <c r="N55" i="24"/>
  <c r="R55" i="24"/>
  <c r="G55" i="24"/>
  <c r="N55" i="15"/>
  <c r="R55" i="15"/>
  <c r="G55" i="15"/>
  <c r="R55" i="9"/>
  <c r="N55" i="9"/>
  <c r="G55" i="9"/>
  <c r="G71" i="22"/>
  <c r="S54" i="23"/>
  <c r="O54" i="23"/>
  <c r="O54" i="25"/>
  <c r="S54" i="25"/>
  <c r="O54" i="18"/>
  <c r="S54" i="18"/>
  <c r="O54" i="10"/>
  <c r="S54" i="10"/>
  <c r="S46" i="28"/>
  <c r="O46" i="28"/>
  <c r="S46" i="15"/>
  <c r="O46" i="15"/>
  <c r="O46" i="26"/>
  <c r="S46" i="26"/>
  <c r="S46" i="11"/>
  <c r="O46" i="11"/>
  <c r="O42" i="4"/>
  <c r="S42" i="4"/>
  <c r="O42" i="17"/>
  <c r="S42" i="17"/>
  <c r="S42" i="10"/>
  <c r="O42" i="10"/>
  <c r="O42" i="11"/>
  <c r="S42" i="11"/>
  <c r="S42" i="23"/>
  <c r="O42" i="23"/>
  <c r="S6" i="1"/>
  <c r="O6" i="1"/>
  <c r="S6" i="27"/>
  <c r="O6" i="27"/>
  <c r="S6" i="16"/>
  <c r="O6" i="16"/>
  <c r="O6" i="10"/>
  <c r="S6" i="10"/>
  <c r="S6" i="15"/>
  <c r="O6" i="15"/>
  <c r="O50" i="27"/>
  <c r="S50" i="27"/>
  <c r="S50" i="11"/>
  <c r="O50" i="11"/>
  <c r="S50" i="12"/>
  <c r="O50" i="12"/>
  <c r="O50" i="19"/>
  <c r="S50" i="19"/>
  <c r="S50" i="24"/>
  <c r="O50" i="24"/>
  <c r="O26" i="4"/>
  <c r="S26" i="4"/>
  <c r="O26" i="18"/>
  <c r="S26" i="18"/>
  <c r="O26" i="16"/>
  <c r="S26" i="16"/>
  <c r="S26" i="12"/>
  <c r="O26" i="12"/>
  <c r="O26" i="9"/>
  <c r="S26" i="9"/>
  <c r="N7" i="15"/>
  <c r="R7" i="15"/>
  <c r="G7" i="15"/>
  <c r="N7" i="12"/>
  <c r="R7" i="12"/>
  <c r="G7" i="12"/>
  <c r="G7" i="1"/>
  <c r="N7" i="1"/>
  <c r="R7" i="1"/>
  <c r="N7" i="22"/>
  <c r="R7" i="22"/>
  <c r="G7" i="22"/>
  <c r="N7" i="17"/>
  <c r="R7" i="17"/>
  <c r="G7" i="17"/>
  <c r="N82" i="12"/>
  <c r="R82" i="12"/>
  <c r="G82" i="12"/>
  <c r="N82" i="18"/>
  <c r="R82" i="18"/>
  <c r="G82" i="18"/>
  <c r="N82" i="10"/>
  <c r="R82" i="10"/>
  <c r="G82" i="10"/>
  <c r="N82" i="19"/>
  <c r="R82" i="19"/>
  <c r="G82" i="19"/>
  <c r="R82" i="17"/>
  <c r="N82" i="17"/>
  <c r="G82" i="17"/>
  <c r="N20" i="22"/>
  <c r="R20" i="22"/>
  <c r="G20" i="22"/>
  <c r="N20" i="28"/>
  <c r="R20" i="28"/>
  <c r="G20" i="28"/>
  <c r="N20" i="27"/>
  <c r="R20" i="27"/>
  <c r="G20" i="27"/>
  <c r="N20" i="25"/>
  <c r="R20" i="25"/>
  <c r="G20" i="25"/>
  <c r="N20" i="19"/>
  <c r="R20" i="19"/>
  <c r="G20" i="19"/>
  <c r="R62" i="1"/>
  <c r="N62" i="1"/>
  <c r="G62" i="1"/>
  <c r="R62" i="27"/>
  <c r="N62" i="27"/>
  <c r="G62" i="27"/>
  <c r="N62" i="24"/>
  <c r="R62" i="24"/>
  <c r="G62" i="24"/>
  <c r="R62" i="26"/>
  <c r="N62" i="26"/>
  <c r="G62" i="26"/>
  <c r="N62" i="28"/>
  <c r="R62" i="28"/>
  <c r="G62" i="28"/>
  <c r="R19" i="1"/>
  <c r="N19" i="1"/>
  <c r="G19" i="1"/>
  <c r="R19" i="13"/>
  <c r="N19" i="13"/>
  <c r="G19" i="13"/>
  <c r="N19" i="27"/>
  <c r="R19" i="27"/>
  <c r="G19" i="27"/>
  <c r="N19" i="16"/>
  <c r="R19" i="16"/>
  <c r="G19" i="16"/>
  <c r="R19" i="26"/>
  <c r="N19" i="26"/>
  <c r="G19" i="26"/>
  <c r="S78" i="10"/>
  <c r="O78" i="10"/>
  <c r="S78" i="17"/>
  <c r="O78" i="17"/>
  <c r="O78" i="27"/>
  <c r="S78" i="27"/>
  <c r="S78" i="16"/>
  <c r="O78" i="16"/>
  <c r="O78" i="18"/>
  <c r="S78" i="18"/>
  <c r="N35" i="10"/>
  <c r="R35" i="10"/>
  <c r="G35" i="10"/>
  <c r="N35" i="25"/>
  <c r="R35" i="25"/>
  <c r="G35" i="25"/>
  <c r="R35" i="1"/>
  <c r="N35" i="1"/>
  <c r="G35" i="1"/>
  <c r="R35" i="17"/>
  <c r="N35" i="17"/>
  <c r="G35" i="17"/>
  <c r="N35" i="19"/>
  <c r="R35" i="19"/>
  <c r="G35" i="19"/>
  <c r="O85" i="25"/>
  <c r="S85" i="25"/>
  <c r="S85" i="13"/>
  <c r="O85" i="13"/>
  <c r="S85" i="22"/>
  <c r="O85" i="22"/>
  <c r="O85" i="11"/>
  <c r="S85" i="11"/>
  <c r="O85" i="17"/>
  <c r="S85" i="17"/>
  <c r="R80" i="1"/>
  <c r="N80" i="1"/>
  <c r="G80" i="1"/>
  <c r="N80" i="23"/>
  <c r="R80" i="23"/>
  <c r="G80" i="23"/>
  <c r="R80" i="11"/>
  <c r="N80" i="11"/>
  <c r="G80" i="11"/>
  <c r="G80" i="12"/>
  <c r="R80" i="12"/>
  <c r="N80" i="12"/>
  <c r="N80" i="10"/>
  <c r="R80" i="10"/>
  <c r="G80" i="10"/>
  <c r="R41" i="11"/>
  <c r="N41" i="11"/>
  <c r="G41" i="11"/>
  <c r="N41" i="12"/>
  <c r="R41" i="12"/>
  <c r="G41" i="12"/>
  <c r="R41" i="16"/>
  <c r="N41" i="16"/>
  <c r="G41" i="16"/>
  <c r="N41" i="26"/>
  <c r="R41" i="26"/>
  <c r="G41" i="26"/>
  <c r="N41" i="14"/>
  <c r="R41" i="14"/>
  <c r="G41" i="14"/>
  <c r="R45" i="9"/>
  <c r="N45" i="9"/>
  <c r="G45" i="9"/>
  <c r="N45" i="22"/>
  <c r="R45" i="22"/>
  <c r="G45" i="22"/>
  <c r="R45" i="17"/>
  <c r="N45" i="17"/>
  <c r="G45" i="17"/>
  <c r="N45" i="14"/>
  <c r="R45" i="14"/>
  <c r="G45" i="14"/>
  <c r="N45" i="15"/>
  <c r="R45" i="15"/>
  <c r="G45" i="15"/>
  <c r="N18" i="1"/>
  <c r="R18" i="1"/>
  <c r="G18" i="1"/>
  <c r="N18" i="17"/>
  <c r="R18" i="17"/>
  <c r="G18" i="17"/>
  <c r="N18" i="12"/>
  <c r="R18" i="12"/>
  <c r="G18" i="12"/>
  <c r="N18" i="9"/>
  <c r="R18" i="9"/>
  <c r="G18" i="9"/>
  <c r="N18" i="16"/>
  <c r="R18" i="16"/>
  <c r="G18" i="16"/>
  <c r="N79" i="18"/>
  <c r="R79" i="18"/>
  <c r="G79" i="18"/>
  <c r="N79" i="11"/>
  <c r="R79" i="11"/>
  <c r="G79" i="11"/>
  <c r="N79" i="27"/>
  <c r="R79" i="27"/>
  <c r="G79" i="27"/>
  <c r="R79" i="15"/>
  <c r="N79" i="15"/>
  <c r="G79" i="15"/>
  <c r="N79" i="13"/>
  <c r="R79" i="13"/>
  <c r="G79" i="13"/>
  <c r="G34" i="4"/>
  <c r="R34" i="4"/>
  <c r="N34" i="4"/>
  <c r="R34" i="12"/>
  <c r="N34" i="12"/>
  <c r="G34" i="12"/>
  <c r="R34" i="10"/>
  <c r="N34" i="10"/>
  <c r="G34" i="10"/>
  <c r="N34" i="14"/>
  <c r="R34" i="14"/>
  <c r="G34" i="14"/>
  <c r="N34" i="24"/>
  <c r="R34" i="24"/>
  <c r="G34" i="24"/>
  <c r="O19" i="4"/>
  <c r="S19" i="4"/>
  <c r="O19" i="9"/>
  <c r="S19" i="9"/>
  <c r="S19" i="14"/>
  <c r="O19" i="14"/>
  <c r="S19" i="10"/>
  <c r="O19" i="10"/>
  <c r="O19" i="18"/>
  <c r="S19" i="18"/>
  <c r="S49" i="14"/>
  <c r="O49" i="14"/>
  <c r="O49" i="17"/>
  <c r="S49" i="17"/>
  <c r="S49" i="19"/>
  <c r="O49" i="19"/>
  <c r="S49" i="18"/>
  <c r="O49" i="18"/>
  <c r="S49" i="10"/>
  <c r="O49" i="10"/>
  <c r="O9" i="16"/>
  <c r="S9" i="16"/>
  <c r="O9" i="25"/>
  <c r="S9" i="25"/>
  <c r="S9" i="18"/>
  <c r="O9" i="18"/>
  <c r="S9" i="9"/>
  <c r="O9" i="9"/>
  <c r="O9" i="28"/>
  <c r="S9" i="28"/>
  <c r="S38" i="1"/>
  <c r="O38" i="1"/>
  <c r="S38" i="12"/>
  <c r="O38" i="12"/>
  <c r="S38" i="15"/>
  <c r="O38" i="15"/>
  <c r="S38" i="17"/>
  <c r="O38" i="17"/>
  <c r="O38" i="22"/>
  <c r="S38" i="22"/>
  <c r="S40" i="1"/>
  <c r="O40" i="1"/>
  <c r="O40" i="11"/>
  <c r="S40" i="11"/>
  <c r="O40" i="24"/>
  <c r="S40" i="24"/>
  <c r="S40" i="9"/>
  <c r="O40" i="9"/>
  <c r="O40" i="23"/>
  <c r="S40" i="23"/>
  <c r="S43" i="1"/>
  <c r="O43" i="1"/>
  <c r="O43" i="18"/>
  <c r="S43" i="18"/>
  <c r="O43" i="24"/>
  <c r="S43" i="24"/>
  <c r="O43" i="25"/>
  <c r="S43" i="25"/>
  <c r="S43" i="28"/>
  <c r="O43" i="28"/>
  <c r="G70" i="14"/>
  <c r="N21" i="26"/>
  <c r="R21" i="26"/>
  <c r="G21" i="26"/>
  <c r="N21" i="16"/>
  <c r="R21" i="16"/>
  <c r="G21" i="16"/>
  <c r="R21" i="15"/>
  <c r="N21" i="15"/>
  <c r="G21" i="15"/>
  <c r="R21" i="17"/>
  <c r="N21" i="17"/>
  <c r="G21" i="17"/>
  <c r="R21" i="9"/>
  <c r="N21" i="9"/>
  <c r="G21" i="9"/>
  <c r="R29" i="26"/>
  <c r="N29" i="26"/>
  <c r="G29" i="26"/>
  <c r="R29" i="13"/>
  <c r="N29" i="13"/>
  <c r="G29" i="13"/>
  <c r="N29" i="28"/>
  <c r="R29" i="28"/>
  <c r="G29" i="28"/>
  <c r="N29" i="1"/>
  <c r="R29" i="1"/>
  <c r="G29" i="1"/>
  <c r="N29" i="24"/>
  <c r="R29" i="24"/>
  <c r="G29" i="24"/>
  <c r="O17" i="16"/>
  <c r="S17" i="16"/>
  <c r="O17" i="14"/>
  <c r="S17" i="14"/>
  <c r="S17" i="18"/>
  <c r="O17" i="18"/>
  <c r="S17" i="26"/>
  <c r="O17" i="26"/>
  <c r="S17" i="25"/>
  <c r="O17" i="25"/>
  <c r="O21" i="14"/>
  <c r="S21" i="14"/>
  <c r="S21" i="12"/>
  <c r="O21" i="12"/>
  <c r="S21" i="23"/>
  <c r="O21" i="23"/>
  <c r="S21" i="9"/>
  <c r="O21" i="9"/>
  <c r="S21" i="15"/>
  <c r="O21" i="15"/>
  <c r="G75" i="15"/>
  <c r="N76" i="22"/>
  <c r="R76" i="22"/>
  <c r="G76" i="22"/>
  <c r="N76" i="1"/>
  <c r="R76" i="1"/>
  <c r="G76" i="1"/>
  <c r="R76" i="23"/>
  <c r="N76" i="23"/>
  <c r="G76" i="23"/>
  <c r="R76" i="26"/>
  <c r="N76" i="26"/>
  <c r="G76" i="26"/>
  <c r="N76" i="27"/>
  <c r="R76" i="27"/>
  <c r="G76" i="27"/>
  <c r="N8" i="24"/>
  <c r="R8" i="24"/>
  <c r="G8" i="24"/>
  <c r="N8" i="10"/>
  <c r="R8" i="10"/>
  <c r="G8" i="10"/>
  <c r="N8" i="12"/>
  <c r="R8" i="12"/>
  <c r="G8" i="12"/>
  <c r="N8" i="25"/>
  <c r="R8" i="25"/>
  <c r="G8" i="25"/>
  <c r="N8" i="27"/>
  <c r="R8" i="27"/>
  <c r="G8" i="27"/>
  <c r="N5" i="16"/>
  <c r="R5" i="16"/>
  <c r="G5" i="16"/>
  <c r="G5" i="4"/>
  <c r="N5" i="4"/>
  <c r="R5" i="4"/>
  <c r="R5" i="10"/>
  <c r="N5" i="10"/>
  <c r="G5" i="10"/>
  <c r="N5" i="28"/>
  <c r="R5" i="28"/>
  <c r="G5" i="28"/>
  <c r="R5" i="15"/>
  <c r="N5" i="15"/>
  <c r="G5" i="15"/>
  <c r="R9" i="13"/>
  <c r="N9" i="13"/>
  <c r="G9" i="13"/>
  <c r="R9" i="24"/>
  <c r="N9" i="24"/>
  <c r="G9" i="24"/>
  <c r="N9" i="4"/>
  <c r="R9" i="4"/>
  <c r="G9" i="4"/>
  <c r="N9" i="18"/>
  <c r="R9" i="18"/>
  <c r="G9" i="18"/>
  <c r="N9" i="17"/>
  <c r="R9" i="17"/>
  <c r="G9" i="17"/>
  <c r="S27" i="22"/>
  <c r="O27" i="22"/>
  <c r="O27" i="27"/>
  <c r="S27" i="27"/>
  <c r="O27" i="23"/>
  <c r="S27" i="23"/>
  <c r="O27" i="26"/>
  <c r="S27" i="26"/>
  <c r="O27" i="25"/>
  <c r="S27" i="25"/>
  <c r="G58" i="25"/>
  <c r="O8" i="4"/>
  <c r="S8" i="4"/>
  <c r="O8" i="12"/>
  <c r="S8" i="12"/>
  <c r="O8" i="19"/>
  <c r="S8" i="19"/>
  <c r="O8" i="23"/>
  <c r="S8" i="23"/>
  <c r="O8" i="16"/>
  <c r="S8" i="16"/>
  <c r="S8" i="18"/>
  <c r="O8" i="18"/>
  <c r="S69" i="26"/>
  <c r="O69" i="26"/>
  <c r="O69" i="10"/>
  <c r="S69" i="10"/>
  <c r="O69" i="22"/>
  <c r="S69" i="22"/>
  <c r="O69" i="12"/>
  <c r="S69" i="12"/>
  <c r="S69" i="15"/>
  <c r="O69" i="15"/>
  <c r="S29" i="23"/>
  <c r="O29" i="23"/>
  <c r="O29" i="18"/>
  <c r="S29" i="18"/>
  <c r="S29" i="17"/>
  <c r="O29" i="17"/>
  <c r="O29" i="12"/>
  <c r="S29" i="12"/>
  <c r="S29" i="11"/>
  <c r="O29" i="11"/>
  <c r="N36" i="26"/>
  <c r="R36" i="26"/>
  <c r="G36" i="26"/>
  <c r="R36" i="15"/>
  <c r="N36" i="15"/>
  <c r="G36" i="15"/>
  <c r="N36" i="19"/>
  <c r="R36" i="19"/>
  <c r="G36" i="19"/>
  <c r="N84" i="25"/>
  <c r="R84" i="25"/>
  <c r="G84" i="25"/>
  <c r="R84" i="16"/>
  <c r="N84" i="16"/>
  <c r="G84" i="16"/>
  <c r="N84" i="12"/>
  <c r="R84" i="12"/>
  <c r="G84" i="12"/>
  <c r="N84" i="13"/>
  <c r="R84" i="13"/>
  <c r="G84" i="13"/>
  <c r="T71" i="17"/>
  <c r="P71" i="17"/>
  <c r="R68" i="16"/>
  <c r="N68" i="16"/>
  <c r="G68" i="16"/>
  <c r="R68" i="26"/>
  <c r="N68" i="26"/>
  <c r="G68" i="26"/>
  <c r="N68" i="13"/>
  <c r="R68" i="13"/>
  <c r="G68" i="13"/>
  <c r="N30" i="24"/>
  <c r="R30" i="24"/>
  <c r="G30" i="24"/>
  <c r="N30" i="15"/>
  <c r="R30" i="15"/>
  <c r="G30" i="15"/>
  <c r="N30" i="18"/>
  <c r="R30" i="18"/>
  <c r="G30" i="18"/>
  <c r="R30" i="14"/>
  <c r="N30" i="14"/>
  <c r="G30" i="14"/>
  <c r="P70" i="16"/>
  <c r="T70" i="16"/>
  <c r="N78" i="9"/>
  <c r="R78" i="9"/>
  <c r="G78" i="9"/>
  <c r="N78" i="24"/>
  <c r="R78" i="24"/>
  <c r="G78" i="24"/>
  <c r="N78" i="14"/>
  <c r="R78" i="14"/>
  <c r="G78" i="14"/>
  <c r="O36" i="17"/>
  <c r="S36" i="17"/>
  <c r="O36" i="28"/>
  <c r="S36" i="28"/>
  <c r="O39" i="4"/>
  <c r="S39" i="4"/>
  <c r="S39" i="25"/>
  <c r="O39" i="25"/>
  <c r="S39" i="28"/>
  <c r="O39" i="28"/>
  <c r="S52" i="15"/>
  <c r="O52" i="15"/>
  <c r="S52" i="16"/>
  <c r="O52" i="16"/>
  <c r="S52" i="28"/>
  <c r="O52" i="28"/>
  <c r="O59" i="11"/>
  <c r="S59" i="11"/>
  <c r="S59" i="16"/>
  <c r="O59" i="16"/>
  <c r="O59" i="10"/>
  <c r="S59" i="10"/>
  <c r="O79" i="4"/>
  <c r="S79" i="4"/>
  <c r="O79" i="28"/>
  <c r="S79" i="28"/>
  <c r="S79" i="26"/>
  <c r="O79" i="26"/>
  <c r="R44" i="17"/>
  <c r="N44" i="17"/>
  <c r="G44" i="17"/>
  <c r="R44" i="26"/>
  <c r="N44" i="26"/>
  <c r="G44" i="26"/>
  <c r="S48" i="14"/>
  <c r="O48" i="14"/>
  <c r="S48" i="19"/>
  <c r="O48" i="19"/>
  <c r="S53" i="24"/>
  <c r="O53" i="24"/>
  <c r="O11" i="9"/>
  <c r="S11" i="9"/>
  <c r="R36" i="17"/>
  <c r="N36" i="17"/>
  <c r="G36" i="17"/>
  <c r="N36" i="4"/>
  <c r="G36" i="4"/>
  <c r="R36" i="4"/>
  <c r="R36" i="27"/>
  <c r="N36" i="27"/>
  <c r="G36" i="27"/>
  <c r="N36" i="14"/>
  <c r="R36" i="14"/>
  <c r="G36" i="14"/>
  <c r="G36" i="28"/>
  <c r="R36" i="28"/>
  <c r="N36" i="28"/>
  <c r="R84" i="1"/>
  <c r="G84" i="1"/>
  <c r="N84" i="1"/>
  <c r="N84" i="23"/>
  <c r="R84" i="23"/>
  <c r="G84" i="23"/>
  <c r="N84" i="15"/>
  <c r="R84" i="15"/>
  <c r="G84" i="15"/>
  <c r="N84" i="19"/>
  <c r="R84" i="19"/>
  <c r="G84" i="19"/>
  <c r="R84" i="14"/>
  <c r="N84" i="14"/>
  <c r="G84" i="14"/>
  <c r="R68" i="4"/>
  <c r="N68" i="4"/>
  <c r="G68" i="4"/>
  <c r="N68" i="18"/>
  <c r="R68" i="18"/>
  <c r="G68" i="18"/>
  <c r="N68" i="12"/>
  <c r="R68" i="12"/>
  <c r="G68" i="12"/>
  <c r="N68" i="27"/>
  <c r="R68" i="27"/>
  <c r="G68" i="27"/>
  <c r="R68" i="15"/>
  <c r="N68" i="15"/>
  <c r="G68" i="15"/>
  <c r="R30" i="16"/>
  <c r="N30" i="16"/>
  <c r="G30" i="16"/>
  <c r="R30" i="1"/>
  <c r="N30" i="1"/>
  <c r="G30" i="1"/>
  <c r="N30" i="22"/>
  <c r="R30" i="22"/>
  <c r="G30" i="22"/>
  <c r="N30" i="9"/>
  <c r="R30" i="9"/>
  <c r="G30" i="9"/>
  <c r="R30" i="19"/>
  <c r="N30" i="19"/>
  <c r="G30" i="19"/>
  <c r="N78" i="4"/>
  <c r="G78" i="4"/>
  <c r="R78" i="4"/>
  <c r="N78" i="12"/>
  <c r="R78" i="12"/>
  <c r="G78" i="12"/>
  <c r="R78" i="1"/>
  <c r="N78" i="1"/>
  <c r="G78" i="1"/>
  <c r="R78" i="28"/>
  <c r="N78" i="28"/>
  <c r="G78" i="28"/>
  <c r="R78" i="23"/>
  <c r="N78" i="23"/>
  <c r="G78" i="23"/>
  <c r="S36" i="1"/>
  <c r="O36" i="1"/>
  <c r="O36" i="27"/>
  <c r="S36" i="27"/>
  <c r="O36" i="9"/>
  <c r="S36" i="9"/>
  <c r="O36" i="25"/>
  <c r="S36" i="25"/>
  <c r="O36" i="22"/>
  <c r="S36" i="22"/>
  <c r="S36" i="15"/>
  <c r="O36" i="15"/>
  <c r="P71" i="26"/>
  <c r="T71" i="26"/>
  <c r="S39" i="1"/>
  <c r="O39" i="1"/>
  <c r="O39" i="9"/>
  <c r="S39" i="9"/>
  <c r="S39" i="16"/>
  <c r="O39" i="16"/>
  <c r="O39" i="10"/>
  <c r="S39" i="10"/>
  <c r="O39" i="24"/>
  <c r="S39" i="24"/>
  <c r="O52" i="4"/>
  <c r="S52" i="4"/>
  <c r="O52" i="10"/>
  <c r="S52" i="10"/>
  <c r="O52" i="24"/>
  <c r="S52" i="24"/>
  <c r="S52" i="12"/>
  <c r="O52" i="12"/>
  <c r="O52" i="27"/>
  <c r="S52" i="27"/>
  <c r="O59" i="19"/>
  <c r="S59" i="19"/>
  <c r="S59" i="14"/>
  <c r="O59" i="14"/>
  <c r="S59" i="18"/>
  <c r="O59" i="18"/>
  <c r="S59" i="23"/>
  <c r="O59" i="23"/>
  <c r="S59" i="9"/>
  <c r="O59" i="9"/>
  <c r="S79" i="1"/>
  <c r="O79" i="1"/>
  <c r="O79" i="15"/>
  <c r="S79" i="15"/>
  <c r="O79" i="14"/>
  <c r="S79" i="14"/>
  <c r="O79" i="19"/>
  <c r="S79" i="19"/>
  <c r="S79" i="13"/>
  <c r="O79" i="13"/>
  <c r="U70" i="1"/>
  <c r="N44" i="1"/>
  <c r="R44" i="1"/>
  <c r="G44" i="1"/>
  <c r="R44" i="15"/>
  <c r="N44" i="15"/>
  <c r="G44" i="15"/>
  <c r="N44" i="27"/>
  <c r="R44" i="27"/>
  <c r="G44" i="27"/>
  <c r="R44" i="23"/>
  <c r="N44" i="23"/>
  <c r="G44" i="23"/>
  <c r="N44" i="13"/>
  <c r="G44" i="13"/>
  <c r="R44" i="13"/>
  <c r="O48" i="4"/>
  <c r="S48" i="4"/>
  <c r="S48" i="12"/>
  <c r="O48" i="12"/>
  <c r="O48" i="28"/>
  <c r="S48" i="28"/>
  <c r="O48" i="15"/>
  <c r="S48" i="15"/>
  <c r="S48" i="26"/>
  <c r="O48" i="26"/>
  <c r="O53" i="22"/>
  <c r="S53" i="22"/>
  <c r="S53" i="17"/>
  <c r="O53" i="17"/>
  <c r="S53" i="13"/>
  <c r="O53" i="13"/>
  <c r="O53" i="18"/>
  <c r="S53" i="18"/>
  <c r="S53" i="12"/>
  <c r="O53" i="12"/>
  <c r="R48" i="19"/>
  <c r="N48" i="19"/>
  <c r="G48" i="19"/>
  <c r="N48" i="26"/>
  <c r="R48" i="26"/>
  <c r="G48" i="26"/>
  <c r="R48" i="11"/>
  <c r="N48" i="11"/>
  <c r="G48" i="11"/>
  <c r="N48" i="22"/>
  <c r="R48" i="22"/>
  <c r="G48" i="22"/>
  <c r="R48" i="9"/>
  <c r="G48" i="9"/>
  <c r="N48" i="9"/>
  <c r="R31" i="15"/>
  <c r="N31" i="15"/>
  <c r="G31" i="15"/>
  <c r="N31" i="27"/>
  <c r="R31" i="27"/>
  <c r="G31" i="27"/>
  <c r="N31" i="12"/>
  <c r="R31" i="12"/>
  <c r="G31" i="12"/>
  <c r="R31" i="14"/>
  <c r="N31" i="14"/>
  <c r="G31" i="14"/>
  <c r="N31" i="16"/>
  <c r="R31" i="16"/>
  <c r="G31" i="16"/>
  <c r="N60" i="4"/>
  <c r="G60" i="4"/>
  <c r="R60" i="4"/>
  <c r="N60" i="11"/>
  <c r="R60" i="11"/>
  <c r="G60" i="11"/>
  <c r="N60" i="25"/>
  <c r="R60" i="25"/>
  <c r="G60" i="25"/>
  <c r="N60" i="24"/>
  <c r="R60" i="24"/>
  <c r="G60" i="24"/>
  <c r="R60" i="13"/>
  <c r="N60" i="13"/>
  <c r="G60" i="13"/>
  <c r="O11" i="10"/>
  <c r="S11" i="10"/>
  <c r="S11" i="19"/>
  <c r="O11" i="19"/>
  <c r="S11" i="12"/>
  <c r="O11" i="12"/>
  <c r="S11" i="26"/>
  <c r="O11" i="26"/>
  <c r="S11" i="18"/>
  <c r="O11" i="18"/>
  <c r="S75" i="1"/>
  <c r="O75" i="1"/>
  <c r="O75" i="25"/>
  <c r="S75" i="25"/>
  <c r="S75" i="11"/>
  <c r="O75" i="11"/>
  <c r="O75" i="23"/>
  <c r="S75" i="23"/>
  <c r="S75" i="26"/>
  <c r="O75" i="26"/>
  <c r="P71" i="25"/>
  <c r="T71" i="25"/>
  <c r="N23" i="28"/>
  <c r="R23" i="28"/>
  <c r="G23" i="28"/>
  <c r="R23" i="22"/>
  <c r="N23" i="22"/>
  <c r="G23" i="22"/>
  <c r="R23" i="13"/>
  <c r="N23" i="13"/>
  <c r="G23" i="13"/>
  <c r="N23" i="12"/>
  <c r="R23" i="12"/>
  <c r="G23" i="12"/>
  <c r="N23" i="11"/>
  <c r="R23" i="11"/>
  <c r="G23" i="11"/>
  <c r="S18" i="12"/>
  <c r="O18" i="12"/>
  <c r="O18" i="23"/>
  <c r="S18" i="23"/>
  <c r="S18" i="9"/>
  <c r="O18" i="9"/>
  <c r="O18" i="13"/>
  <c r="S18" i="13"/>
  <c r="O18" i="10"/>
  <c r="S18" i="10"/>
  <c r="S20" i="14"/>
  <c r="O20" i="14"/>
  <c r="S20" i="28"/>
  <c r="O20" i="28"/>
  <c r="O20" i="13"/>
  <c r="S20" i="13"/>
  <c r="S20" i="25"/>
  <c r="O20" i="25"/>
  <c r="O20" i="15"/>
  <c r="S20" i="15"/>
  <c r="O64" i="4"/>
  <c r="S64" i="4"/>
  <c r="O64" i="10"/>
  <c r="S64" i="10"/>
  <c r="O64" i="15"/>
  <c r="S64" i="15"/>
  <c r="O64" i="24"/>
  <c r="S64" i="24"/>
  <c r="O64" i="28"/>
  <c r="S64" i="28"/>
  <c r="T86" i="11"/>
  <c r="P86" i="11"/>
  <c r="O57" i="16"/>
  <c r="S57" i="16"/>
  <c r="S57" i="11"/>
  <c r="O57" i="11"/>
  <c r="S57" i="28"/>
  <c r="O57" i="28"/>
  <c r="O57" i="14"/>
  <c r="S57" i="14"/>
  <c r="S57" i="12"/>
  <c r="O57" i="12"/>
  <c r="O22" i="1"/>
  <c r="S22" i="1"/>
  <c r="O22" i="19"/>
  <c r="S22" i="19"/>
  <c r="O22" i="25"/>
  <c r="S22" i="25"/>
  <c r="S22" i="9"/>
  <c r="O22" i="9"/>
  <c r="P70" i="18"/>
  <c r="T70" i="18"/>
  <c r="P61" i="24"/>
  <c r="T61" i="24"/>
  <c r="R14" i="17"/>
  <c r="N14" i="17"/>
  <c r="G14" i="17"/>
  <c r="N14" i="28"/>
  <c r="R14" i="28"/>
  <c r="G14" i="28"/>
  <c r="N14" i="25"/>
  <c r="R14" i="25"/>
  <c r="G14" i="25"/>
  <c r="N14" i="16"/>
  <c r="G14" i="16"/>
  <c r="R14" i="16"/>
  <c r="R14" i="27"/>
  <c r="N14" i="27"/>
  <c r="G14" i="27"/>
  <c r="N40" i="15"/>
  <c r="R40" i="15"/>
  <c r="G40" i="15"/>
  <c r="N40" i="4"/>
  <c r="G40" i="4"/>
  <c r="R40" i="4"/>
  <c r="N40" i="25"/>
  <c r="R40" i="25"/>
  <c r="G40" i="25"/>
  <c r="N40" i="16"/>
  <c r="R40" i="16"/>
  <c r="G40" i="16"/>
  <c r="R40" i="12"/>
  <c r="N40" i="12"/>
  <c r="G40" i="12"/>
  <c r="R38" i="26"/>
  <c r="N38" i="26"/>
  <c r="G38" i="26"/>
  <c r="R38" i="22"/>
  <c r="N38" i="22"/>
  <c r="G38" i="22"/>
  <c r="R38" i="27"/>
  <c r="N38" i="27"/>
  <c r="G38" i="27"/>
  <c r="N38" i="23"/>
  <c r="R38" i="23"/>
  <c r="G38" i="23"/>
  <c r="N38" i="14"/>
  <c r="R38" i="14"/>
  <c r="G38" i="14"/>
  <c r="T67" i="10"/>
  <c r="P67" i="10"/>
  <c r="O44" i="1"/>
  <c r="S44" i="1"/>
  <c r="O44" i="14"/>
  <c r="S44" i="14"/>
  <c r="S44" i="25"/>
  <c r="O44" i="25"/>
  <c r="O44" i="17"/>
  <c r="S44" i="17"/>
  <c r="S44" i="13"/>
  <c r="O44" i="13"/>
  <c r="O81" i="14"/>
  <c r="S81" i="14"/>
  <c r="S81" i="11"/>
  <c r="O81" i="11"/>
  <c r="O81" i="17"/>
  <c r="S81" i="17"/>
  <c r="O81" i="9"/>
  <c r="S81" i="9"/>
  <c r="O81" i="18"/>
  <c r="S81" i="18"/>
  <c r="N11" i="19"/>
  <c r="R11" i="19"/>
  <c r="G11" i="19"/>
  <c r="R11" i="16"/>
  <c r="N11" i="16"/>
  <c r="G11" i="16"/>
  <c r="N11" i="22"/>
  <c r="R11" i="22"/>
  <c r="G11" i="22"/>
  <c r="R11" i="26"/>
  <c r="N11" i="26"/>
  <c r="G11" i="26"/>
  <c r="R11" i="18"/>
  <c r="N11" i="18"/>
  <c r="G11" i="18"/>
  <c r="G75" i="28"/>
  <c r="G64" i="28"/>
  <c r="U64" i="1"/>
  <c r="N73" i="14"/>
  <c r="R73" i="14"/>
  <c r="G73" i="14"/>
  <c r="R73" i="17"/>
  <c r="N73" i="17"/>
  <c r="G73" i="17"/>
  <c r="R73" i="16"/>
  <c r="N73" i="16"/>
  <c r="G73" i="16"/>
  <c r="N73" i="22"/>
  <c r="R73" i="22"/>
  <c r="G73" i="22"/>
  <c r="R73" i="15"/>
  <c r="N73" i="15"/>
  <c r="G73" i="15"/>
  <c r="R59" i="22"/>
  <c r="N59" i="22"/>
  <c r="G59" i="22"/>
  <c r="R59" i="23"/>
  <c r="N59" i="23"/>
  <c r="G59" i="23"/>
  <c r="N59" i="28"/>
  <c r="R59" i="28"/>
  <c r="G59" i="28"/>
  <c r="R59" i="19"/>
  <c r="N59" i="19"/>
  <c r="G59" i="19"/>
  <c r="R59" i="13"/>
  <c r="N59" i="13"/>
  <c r="G59" i="13"/>
  <c r="N15" i="17"/>
  <c r="R15" i="17"/>
  <c r="G15" i="17"/>
  <c r="R15" i="26"/>
  <c r="N15" i="26"/>
  <c r="G15" i="26"/>
  <c r="N15" i="18"/>
  <c r="R15" i="18"/>
  <c r="G15" i="18"/>
  <c r="N15" i="19"/>
  <c r="R15" i="19"/>
  <c r="G15" i="19"/>
  <c r="R15" i="12"/>
  <c r="N15" i="12"/>
  <c r="G15" i="12"/>
  <c r="R22" i="17"/>
  <c r="N22" i="17"/>
  <c r="G22" i="17"/>
  <c r="N22" i="28"/>
  <c r="R22" i="28"/>
  <c r="G22" i="28"/>
  <c r="R22" i="13"/>
  <c r="N22" i="13"/>
  <c r="G22" i="13"/>
  <c r="N22" i="27"/>
  <c r="R22" i="27"/>
  <c r="G22" i="27"/>
  <c r="R22" i="18"/>
  <c r="N22" i="18"/>
  <c r="G22" i="18"/>
  <c r="R49" i="19"/>
  <c r="N49" i="19"/>
  <c r="G49" i="19"/>
  <c r="R49" i="1"/>
  <c r="N49" i="1"/>
  <c r="G49" i="1"/>
  <c r="R49" i="22"/>
  <c r="N49" i="22"/>
  <c r="G49" i="22"/>
  <c r="N49" i="15"/>
  <c r="R49" i="15"/>
  <c r="G49" i="15"/>
  <c r="N49" i="18"/>
  <c r="R49" i="18"/>
  <c r="G49" i="18"/>
  <c r="S66" i="24"/>
  <c r="O66" i="24"/>
  <c r="S66" i="13"/>
  <c r="O66" i="13"/>
  <c r="S66" i="25"/>
  <c r="O66" i="25"/>
  <c r="S66" i="9"/>
  <c r="O66" i="9"/>
  <c r="O66" i="26"/>
  <c r="S66" i="26"/>
  <c r="O7" i="4"/>
  <c r="S7" i="4"/>
  <c r="S7" i="13"/>
  <c r="O7" i="13"/>
  <c r="S7" i="10"/>
  <c r="O7" i="10"/>
  <c r="S7" i="28"/>
  <c r="O7" i="28"/>
  <c r="S7" i="19"/>
  <c r="O7" i="19"/>
  <c r="N85" i="4"/>
  <c r="G85" i="4"/>
  <c r="R85" i="4"/>
  <c r="R85" i="1"/>
  <c r="G85" i="1"/>
  <c r="N85" i="1"/>
  <c r="N85" i="25"/>
  <c r="R85" i="25"/>
  <c r="G85" i="25"/>
  <c r="N85" i="27"/>
  <c r="R85" i="27"/>
  <c r="G85" i="27"/>
  <c r="N85" i="18"/>
  <c r="R85" i="18"/>
  <c r="G85" i="18"/>
  <c r="O15" i="10"/>
  <c r="S15" i="10"/>
  <c r="O15" i="25"/>
  <c r="S15" i="25"/>
  <c r="S15" i="26"/>
  <c r="O15" i="26"/>
  <c r="S15" i="19"/>
  <c r="O15" i="19"/>
  <c r="O15" i="27"/>
  <c r="S15" i="27"/>
  <c r="O14" i="1"/>
  <c r="S14" i="1"/>
  <c r="S14" i="27"/>
  <c r="O14" i="27"/>
  <c r="S14" i="22"/>
  <c r="O14" i="22"/>
  <c r="S14" i="13"/>
  <c r="O14" i="13"/>
  <c r="O14" i="17"/>
  <c r="S14" i="17"/>
  <c r="O61" i="4"/>
  <c r="S61" i="4"/>
  <c r="O61" i="24"/>
  <c r="S61" i="24"/>
  <c r="S61" i="11"/>
  <c r="O61" i="11"/>
  <c r="S61" i="17"/>
  <c r="O61" i="17"/>
  <c r="O61" i="9"/>
  <c r="S61" i="9"/>
  <c r="N27" i="28"/>
  <c r="R27" i="28"/>
  <c r="G27" i="28"/>
  <c r="N27" i="4"/>
  <c r="G27" i="4"/>
  <c r="R27" i="4"/>
  <c r="R27" i="16"/>
  <c r="N27" i="16"/>
  <c r="G27" i="16"/>
  <c r="R27" i="26"/>
  <c r="N27" i="26"/>
  <c r="G27" i="26"/>
  <c r="N27" i="18"/>
  <c r="R27" i="18"/>
  <c r="G27" i="18"/>
  <c r="R42" i="18"/>
  <c r="N42" i="18"/>
  <c r="G42" i="18"/>
  <c r="N42" i="24"/>
  <c r="R42" i="24"/>
  <c r="G42" i="24"/>
  <c r="R42" i="26"/>
  <c r="N42" i="26"/>
  <c r="G42" i="26"/>
  <c r="N42" i="16"/>
  <c r="R42" i="16"/>
  <c r="G42" i="16"/>
  <c r="R42" i="14"/>
  <c r="N42" i="14"/>
  <c r="G42" i="14"/>
  <c r="N72" i="1"/>
  <c r="R72" i="1"/>
  <c r="G72" i="1"/>
  <c r="R72" i="19"/>
  <c r="N72" i="19"/>
  <c r="G72" i="19"/>
  <c r="N72" i="28"/>
  <c r="R72" i="28"/>
  <c r="G72" i="28"/>
  <c r="R72" i="18"/>
  <c r="N72" i="18"/>
  <c r="G72" i="18"/>
  <c r="R72" i="9"/>
  <c r="N72" i="9"/>
  <c r="G72" i="9"/>
  <c r="N77" i="10"/>
  <c r="R77" i="10"/>
  <c r="G77" i="10"/>
  <c r="R77" i="24"/>
  <c r="N77" i="24"/>
  <c r="G77" i="24"/>
  <c r="R77" i="12"/>
  <c r="N77" i="12"/>
  <c r="G77" i="12"/>
  <c r="R77" i="9"/>
  <c r="N77" i="9"/>
  <c r="G77" i="9"/>
  <c r="N77" i="23"/>
  <c r="R77" i="23"/>
  <c r="G77" i="23"/>
  <c r="S45" i="13"/>
  <c r="O45" i="13"/>
  <c r="O45" i="11"/>
  <c r="S45" i="11"/>
  <c r="S45" i="16"/>
  <c r="O45" i="16"/>
  <c r="O45" i="22"/>
  <c r="S45" i="22"/>
  <c r="S45" i="27"/>
  <c r="O45" i="27"/>
  <c r="R63" i="9"/>
  <c r="N63" i="9"/>
  <c r="G63" i="9"/>
  <c r="R63" i="1"/>
  <c r="N63" i="1"/>
  <c r="G63" i="1"/>
  <c r="N63" i="28"/>
  <c r="R63" i="28"/>
  <c r="G63" i="28"/>
  <c r="R63" i="18"/>
  <c r="N63" i="18"/>
  <c r="G63" i="18"/>
  <c r="R63" i="27"/>
  <c r="N63" i="27"/>
  <c r="G63" i="27"/>
  <c r="N43" i="11"/>
  <c r="R43" i="11"/>
  <c r="G43" i="11"/>
  <c r="N43" i="4"/>
  <c r="R43" i="4"/>
  <c r="G43" i="4"/>
  <c r="N43" i="24"/>
  <c r="R43" i="24"/>
  <c r="G43" i="24"/>
  <c r="N43" i="25"/>
  <c r="R43" i="25"/>
  <c r="G43" i="25"/>
  <c r="N43" i="14"/>
  <c r="R43" i="14"/>
  <c r="G43" i="14"/>
  <c r="O71" i="1"/>
  <c r="S71" i="1"/>
  <c r="O71" i="26"/>
  <c r="S71" i="26"/>
  <c r="O71" i="23"/>
  <c r="S71" i="23"/>
  <c r="O71" i="13"/>
  <c r="S71" i="13"/>
  <c r="O71" i="15"/>
  <c r="S71" i="15"/>
  <c r="S41" i="28"/>
  <c r="O41" i="28"/>
  <c r="S41" i="10"/>
  <c r="O41" i="10"/>
  <c r="S41" i="14"/>
  <c r="O41" i="14"/>
  <c r="S41" i="26"/>
  <c r="O41" i="26"/>
  <c r="S41" i="23"/>
  <c r="O41" i="23"/>
  <c r="R10" i="10"/>
  <c r="N10" i="10"/>
  <c r="G10" i="10"/>
  <c r="N10" i="19"/>
  <c r="R10" i="19"/>
  <c r="G10" i="19"/>
  <c r="R10" i="22"/>
  <c r="N10" i="22"/>
  <c r="G10" i="22"/>
  <c r="N10" i="26"/>
  <c r="R10" i="26"/>
  <c r="G10" i="26"/>
  <c r="G10" i="18"/>
  <c r="N10" i="18"/>
  <c r="R10" i="18"/>
  <c r="O32" i="14"/>
  <c r="S32" i="14"/>
  <c r="O32" i="22"/>
  <c r="S32" i="22"/>
  <c r="O32" i="11"/>
  <c r="S32" i="11"/>
  <c r="O32" i="9"/>
  <c r="S32" i="9"/>
  <c r="O32" i="18"/>
  <c r="S32" i="18"/>
  <c r="O30" i="4"/>
  <c r="S30" i="4"/>
  <c r="O30" i="27"/>
  <c r="S30" i="27"/>
  <c r="O30" i="11"/>
  <c r="S30" i="11"/>
  <c r="O30" i="19"/>
  <c r="S30" i="19"/>
  <c r="S30" i="28"/>
  <c r="O30" i="28"/>
  <c r="P67" i="28"/>
  <c r="T67" i="28"/>
  <c r="O65" i="4"/>
  <c r="S65" i="4"/>
  <c r="O65" i="18"/>
  <c r="S65" i="18"/>
  <c r="O65" i="16"/>
  <c r="S65" i="16"/>
  <c r="S65" i="27"/>
  <c r="O65" i="27"/>
  <c r="O65" i="19"/>
  <c r="S65" i="19"/>
  <c r="N12" i="11"/>
  <c r="R12" i="11"/>
  <c r="G12" i="11"/>
  <c r="R12" i="1"/>
  <c r="G12" i="1"/>
  <c r="N12" i="1"/>
  <c r="R12" i="25"/>
  <c r="N12" i="25"/>
  <c r="G12" i="25"/>
  <c r="N12" i="23"/>
  <c r="R12" i="23"/>
  <c r="G12" i="23"/>
  <c r="R12" i="16"/>
  <c r="N12" i="16"/>
  <c r="G12" i="16"/>
  <c r="N17" i="1"/>
  <c r="R17" i="1"/>
  <c r="G17" i="1"/>
  <c r="R17" i="9"/>
  <c r="N17" i="9"/>
  <c r="G17" i="9"/>
  <c r="R17" i="17"/>
  <c r="N17" i="17"/>
  <c r="G17" i="17"/>
  <c r="N17" i="24"/>
  <c r="R17" i="24"/>
  <c r="G17" i="24"/>
  <c r="R17" i="18"/>
  <c r="N17" i="18"/>
  <c r="G17" i="18"/>
  <c r="N32" i="4"/>
  <c r="R32" i="4"/>
  <c r="G32" i="4"/>
  <c r="R32" i="10"/>
  <c r="N32" i="10"/>
  <c r="G32" i="10"/>
  <c r="N32" i="22"/>
  <c r="R32" i="22"/>
  <c r="G32" i="22"/>
  <c r="R32" i="25"/>
  <c r="N32" i="25"/>
  <c r="G32" i="25"/>
  <c r="N32" i="19"/>
  <c r="R32" i="19"/>
  <c r="G32" i="19"/>
  <c r="O31" i="26"/>
  <c r="S31" i="26"/>
  <c r="S31" i="18"/>
  <c r="O31" i="18"/>
  <c r="S31" i="22"/>
  <c r="O31" i="22"/>
  <c r="S31" i="10"/>
  <c r="O31" i="10"/>
  <c r="S31" i="27"/>
  <c r="O31" i="27"/>
  <c r="O70" i="4"/>
  <c r="S70" i="4"/>
  <c r="O70" i="25"/>
  <c r="S70" i="25"/>
  <c r="S70" i="9"/>
  <c r="O70" i="9"/>
  <c r="S70" i="16"/>
  <c r="O70" i="16"/>
  <c r="S70" i="11"/>
  <c r="O70" i="11"/>
  <c r="R83" i="15"/>
  <c r="N83" i="15"/>
  <c r="G83" i="15"/>
  <c r="N83" i="23"/>
  <c r="R83" i="23"/>
  <c r="G83" i="23"/>
  <c r="N83" i="19"/>
  <c r="R83" i="19"/>
  <c r="G83" i="19"/>
  <c r="R83" i="13"/>
  <c r="N83" i="13"/>
  <c r="G83" i="13"/>
  <c r="R83" i="9"/>
  <c r="G83" i="9"/>
  <c r="N83" i="9"/>
  <c r="R69" i="26"/>
  <c r="N69" i="26"/>
  <c r="G69" i="26"/>
  <c r="N69" i="9"/>
  <c r="R69" i="9"/>
  <c r="G69" i="9"/>
  <c r="R69" i="15"/>
  <c r="N69" i="15"/>
  <c r="G69" i="15"/>
  <c r="R69" i="22"/>
  <c r="N69" i="22"/>
  <c r="G69" i="22"/>
  <c r="N69" i="13"/>
  <c r="G69" i="13"/>
  <c r="R69" i="13"/>
  <c r="O63" i="1"/>
  <c r="S63" i="1"/>
  <c r="O63" i="14"/>
  <c r="S63" i="14"/>
  <c r="O63" i="16"/>
  <c r="S63" i="16"/>
  <c r="O63" i="22"/>
  <c r="S63" i="22"/>
  <c r="S63" i="26"/>
  <c r="O63" i="26"/>
  <c r="O83" i="4"/>
  <c r="S83" i="4"/>
  <c r="S83" i="14"/>
  <c r="O83" i="14"/>
  <c r="O83" i="23"/>
  <c r="S83" i="23"/>
  <c r="S83" i="25"/>
  <c r="O83" i="25"/>
  <c r="S83" i="15"/>
  <c r="O83" i="15"/>
  <c r="G71" i="12"/>
  <c r="S55" i="1"/>
  <c r="O55" i="1"/>
  <c r="S55" i="11"/>
  <c r="O55" i="11"/>
  <c r="S55" i="27"/>
  <c r="O55" i="27"/>
  <c r="S55" i="25"/>
  <c r="O55" i="25"/>
  <c r="S55" i="16"/>
  <c r="O55" i="16"/>
  <c r="S28" i="26"/>
  <c r="O28" i="26"/>
  <c r="S28" i="22"/>
  <c r="O28" i="22"/>
  <c r="S28" i="17"/>
  <c r="O28" i="17"/>
  <c r="S28" i="28"/>
  <c r="O28" i="28"/>
  <c r="O28" i="10"/>
  <c r="S28" i="10"/>
  <c r="O23" i="14"/>
  <c r="S23" i="14"/>
  <c r="O23" i="13"/>
  <c r="S23" i="13"/>
  <c r="S23" i="26"/>
  <c r="O23" i="26"/>
  <c r="O23" i="16"/>
  <c r="S23" i="16"/>
  <c r="S23" i="24"/>
  <c r="O23" i="24"/>
  <c r="G61" i="22"/>
  <c r="N39" i="23"/>
  <c r="R39" i="23"/>
  <c r="G39" i="23"/>
  <c r="R39" i="18"/>
  <c r="N39" i="18"/>
  <c r="G39" i="18"/>
  <c r="R39" i="17"/>
  <c r="N39" i="17"/>
  <c r="G39" i="17"/>
  <c r="R39" i="9"/>
  <c r="N39" i="9"/>
  <c r="G39" i="9"/>
  <c r="R39" i="25"/>
  <c r="N39" i="25"/>
  <c r="G39" i="25"/>
  <c r="O60" i="1"/>
  <c r="S60" i="1"/>
  <c r="O60" i="14"/>
  <c r="S60" i="14"/>
  <c r="S60" i="15"/>
  <c r="O60" i="15"/>
  <c r="O60" i="22"/>
  <c r="S60" i="22"/>
  <c r="S60" i="23"/>
  <c r="O60" i="23"/>
  <c r="N66" i="14"/>
  <c r="R66" i="14"/>
  <c r="G66" i="14"/>
  <c r="N66" i="18"/>
  <c r="R66" i="18"/>
  <c r="G66" i="18"/>
  <c r="N66" i="15"/>
  <c r="R66" i="15"/>
  <c r="G66" i="15"/>
  <c r="N66" i="16"/>
  <c r="R66" i="16"/>
  <c r="G66" i="16"/>
  <c r="N66" i="26"/>
  <c r="R66" i="26"/>
  <c r="G66" i="26"/>
  <c r="R65" i="1"/>
  <c r="N65" i="1"/>
  <c r="G65" i="1"/>
  <c r="R65" i="24"/>
  <c r="N65" i="24"/>
  <c r="G65" i="24"/>
  <c r="N65" i="22"/>
  <c r="R65" i="22"/>
  <c r="G65" i="22"/>
  <c r="N65" i="13"/>
  <c r="R65" i="13"/>
  <c r="G65" i="13"/>
  <c r="N65" i="11"/>
  <c r="R65" i="11"/>
  <c r="G65" i="11"/>
  <c r="R28" i="13"/>
  <c r="N28" i="13"/>
  <c r="G28" i="13"/>
  <c r="R28" i="19"/>
  <c r="N28" i="19"/>
  <c r="G28" i="19"/>
  <c r="R28" i="1"/>
  <c r="N28" i="1"/>
  <c r="G28" i="1"/>
  <c r="N28" i="11"/>
  <c r="R28" i="11"/>
  <c r="G28" i="11"/>
  <c r="R28" i="27"/>
  <c r="N28" i="27"/>
  <c r="G28" i="27"/>
  <c r="P67" i="19"/>
  <c r="T67" i="19"/>
  <c r="G61" i="23"/>
  <c r="R6" i="18"/>
  <c r="N6" i="18"/>
  <c r="G6" i="18"/>
  <c r="R6" i="14"/>
  <c r="N6" i="14"/>
  <c r="G6" i="14"/>
  <c r="R6" i="11"/>
  <c r="N6" i="11"/>
  <c r="G6" i="11"/>
  <c r="R6" i="12"/>
  <c r="N6" i="12"/>
  <c r="G6" i="12"/>
  <c r="R6" i="27"/>
  <c r="N6" i="27"/>
  <c r="G6" i="27"/>
  <c r="G64" i="14"/>
  <c r="N50" i="18"/>
  <c r="R50" i="18"/>
  <c r="G50" i="18"/>
  <c r="R50" i="13"/>
  <c r="N50" i="13"/>
  <c r="G50" i="13"/>
  <c r="N50" i="17"/>
  <c r="R50" i="17"/>
  <c r="G50" i="17"/>
  <c r="R50" i="9"/>
  <c r="N50" i="9"/>
  <c r="G50" i="9"/>
  <c r="R50" i="16"/>
  <c r="N50" i="16"/>
  <c r="G50" i="16"/>
  <c r="O74" i="24"/>
  <c r="S74" i="24"/>
  <c r="O74" i="12"/>
  <c r="S74" i="12"/>
  <c r="S74" i="17"/>
  <c r="O74" i="17"/>
  <c r="S74" i="14"/>
  <c r="O74" i="14"/>
  <c r="U61" i="1"/>
  <c r="N13" i="16"/>
  <c r="R13" i="16"/>
  <c r="G13" i="16"/>
  <c r="R13" i="1"/>
  <c r="N13" i="1"/>
  <c r="G13" i="1"/>
  <c r="R13" i="13"/>
  <c r="N13" i="13"/>
  <c r="G13" i="13"/>
  <c r="N13" i="12"/>
  <c r="R13" i="12"/>
  <c r="G13" i="12"/>
  <c r="N13" i="25"/>
  <c r="R13" i="25"/>
  <c r="G13" i="25"/>
  <c r="R54" i="14"/>
  <c r="N54" i="14"/>
  <c r="G54" i="14"/>
  <c r="R54" i="22"/>
  <c r="N54" i="22"/>
  <c r="G54" i="22"/>
  <c r="R54" i="19"/>
  <c r="N54" i="19"/>
  <c r="G54" i="19"/>
  <c r="R54" i="12"/>
  <c r="N54" i="12"/>
  <c r="G54" i="12"/>
  <c r="R54" i="18"/>
  <c r="N54" i="18"/>
  <c r="G54" i="18"/>
  <c r="T86" i="19"/>
  <c r="P86" i="19"/>
  <c r="S51" i="25"/>
  <c r="O51" i="25"/>
  <c r="S51" i="26"/>
  <c r="O51" i="26"/>
  <c r="S51" i="15"/>
  <c r="O51" i="15"/>
  <c r="S51" i="14"/>
  <c r="O51" i="14"/>
  <c r="S47" i="22"/>
  <c r="O47" i="22"/>
  <c r="S47" i="24"/>
  <c r="O47" i="24"/>
  <c r="S47" i="13"/>
  <c r="O47" i="13"/>
  <c r="S47" i="14"/>
  <c r="O47" i="14"/>
  <c r="O47" i="23"/>
  <c r="S47" i="23"/>
  <c r="S10" i="23"/>
  <c r="O10" i="23"/>
  <c r="O10" i="25"/>
  <c r="S10" i="25"/>
  <c r="O10" i="22"/>
  <c r="S10" i="22"/>
  <c r="S10" i="16"/>
  <c r="O10" i="16"/>
  <c r="S10" i="12"/>
  <c r="O10" i="12"/>
  <c r="O34" i="4"/>
  <c r="S34" i="4"/>
  <c r="S34" i="18"/>
  <c r="O34" i="18"/>
  <c r="O34" i="15"/>
  <c r="S34" i="15"/>
  <c r="O34" i="26"/>
  <c r="S34" i="26"/>
  <c r="O34" i="28"/>
  <c r="S34" i="28"/>
  <c r="O86" i="4"/>
  <c r="S86" i="4"/>
  <c r="S86" i="15"/>
  <c r="O86" i="15"/>
  <c r="S86" i="18"/>
  <c r="O86" i="18"/>
  <c r="O86" i="27"/>
  <c r="S86" i="27"/>
  <c r="S86" i="19"/>
  <c r="O86" i="19"/>
  <c r="S5" i="14"/>
  <c r="O5" i="14"/>
  <c r="O5" i="28"/>
  <c r="S5" i="28"/>
  <c r="O5" i="11"/>
  <c r="S5" i="11"/>
  <c r="R33" i="24"/>
  <c r="N33" i="24"/>
  <c r="G33" i="24"/>
  <c r="R33" i="16"/>
  <c r="N33" i="16"/>
  <c r="G33" i="16"/>
  <c r="R33" i="17"/>
  <c r="N33" i="17"/>
  <c r="G33" i="17"/>
  <c r="R33" i="10"/>
  <c r="N33" i="10"/>
  <c r="G33" i="10"/>
  <c r="N33" i="25"/>
  <c r="R33" i="25"/>
  <c r="G33" i="25"/>
  <c r="O72" i="14"/>
  <c r="S72" i="14"/>
  <c r="O72" i="18"/>
  <c r="S72" i="18"/>
  <c r="S72" i="23"/>
  <c r="O72" i="23"/>
  <c r="S72" i="11"/>
  <c r="O72" i="11"/>
  <c r="O72" i="12"/>
  <c r="S72" i="12"/>
  <c r="N24" i="10"/>
  <c r="R24" i="10"/>
  <c r="G24" i="10"/>
  <c r="R24" i="14"/>
  <c r="N24" i="14"/>
  <c r="G24" i="14"/>
  <c r="R24" i="16"/>
  <c r="N24" i="16"/>
  <c r="G24" i="16"/>
  <c r="R24" i="11"/>
  <c r="N24" i="11"/>
  <c r="G24" i="11"/>
  <c r="N24" i="9"/>
  <c r="R24" i="9"/>
  <c r="G24" i="9"/>
  <c r="O58" i="28"/>
  <c r="S58" i="28"/>
  <c r="O58" i="23"/>
  <c r="S58" i="23"/>
  <c r="S58" i="15"/>
  <c r="O58" i="15"/>
  <c r="S58" i="19"/>
  <c r="O58" i="19"/>
  <c r="O58" i="24"/>
  <c r="S58" i="24"/>
  <c r="N81" i="19"/>
  <c r="R81" i="19"/>
  <c r="G81" i="19"/>
  <c r="R81" i="24"/>
  <c r="N81" i="24"/>
  <c r="G81" i="24"/>
  <c r="R81" i="11"/>
  <c r="N81" i="11"/>
  <c r="G81" i="11"/>
  <c r="N81" i="27"/>
  <c r="R81" i="27"/>
  <c r="G81" i="27"/>
  <c r="N81" i="16"/>
  <c r="R81" i="16"/>
  <c r="G81" i="16"/>
  <c r="N52" i="4"/>
  <c r="R52" i="4"/>
  <c r="G52" i="4"/>
  <c r="R52" i="11"/>
  <c r="N52" i="11"/>
  <c r="G52" i="11"/>
  <c r="N52" i="1"/>
  <c r="R52" i="1"/>
  <c r="G52" i="1"/>
  <c r="R52" i="10"/>
  <c r="N52" i="10"/>
  <c r="G52" i="10"/>
  <c r="R52" i="27"/>
  <c r="N52" i="27"/>
  <c r="G52" i="27"/>
  <c r="S16" i="14"/>
  <c r="O16" i="14"/>
  <c r="O16" i="27"/>
  <c r="S16" i="27"/>
  <c r="O16" i="15"/>
  <c r="S16" i="15"/>
  <c r="O16" i="9"/>
  <c r="S16" i="9"/>
  <c r="O16" i="11"/>
  <c r="S16" i="11"/>
  <c r="R47" i="17"/>
  <c r="N47" i="17"/>
  <c r="G47" i="17"/>
  <c r="R47" i="24"/>
  <c r="N47" i="24"/>
  <c r="G47" i="24"/>
  <c r="N47" i="18"/>
  <c r="R47" i="18"/>
  <c r="G47" i="18"/>
  <c r="N47" i="10"/>
  <c r="R47" i="10"/>
  <c r="G47" i="10"/>
  <c r="R47" i="22"/>
  <c r="N47" i="22"/>
  <c r="G47" i="22"/>
  <c r="O33" i="4"/>
  <c r="S33" i="4"/>
  <c r="S33" i="12"/>
  <c r="O33" i="12"/>
  <c r="S33" i="18"/>
  <c r="O33" i="18"/>
  <c r="O33" i="28"/>
  <c r="S33" i="28"/>
  <c r="S33" i="25"/>
  <c r="O33" i="25"/>
  <c r="O33" i="11"/>
  <c r="S33" i="11"/>
  <c r="G71" i="14"/>
  <c r="O62" i="25"/>
  <c r="S62" i="25"/>
  <c r="S62" i="23"/>
  <c r="O62" i="23"/>
  <c r="O62" i="11"/>
  <c r="S62" i="11"/>
  <c r="O62" i="9"/>
  <c r="S62" i="9"/>
  <c r="O62" i="18"/>
  <c r="S62" i="18"/>
  <c r="S67" i="1"/>
  <c r="O67" i="1"/>
  <c r="O67" i="13"/>
  <c r="S67" i="13"/>
  <c r="O67" i="27"/>
  <c r="S67" i="27"/>
  <c r="S67" i="18"/>
  <c r="O67" i="18"/>
  <c r="S67" i="16"/>
  <c r="O67" i="16"/>
  <c r="N26" i="18"/>
  <c r="R26" i="18"/>
  <c r="G26" i="18"/>
  <c r="R26" i="24"/>
  <c r="N26" i="24"/>
  <c r="G26" i="24"/>
  <c r="N26" i="10"/>
  <c r="R26" i="10"/>
  <c r="G26" i="10"/>
  <c r="R26" i="19"/>
  <c r="N26" i="19"/>
  <c r="G26" i="19"/>
  <c r="N26" i="27"/>
  <c r="R26" i="27"/>
  <c r="G26" i="27"/>
  <c r="S37" i="1"/>
  <c r="O37" i="1"/>
  <c r="S37" i="25"/>
  <c r="O37" i="25"/>
  <c r="O37" i="16"/>
  <c r="S37" i="16"/>
  <c r="O37" i="15"/>
  <c r="S37" i="15"/>
  <c r="G67" i="9"/>
  <c r="G67" i="4"/>
  <c r="N46" i="1"/>
  <c r="R46" i="1"/>
  <c r="G46" i="1"/>
  <c r="R46" i="25"/>
  <c r="N46" i="25"/>
  <c r="G46" i="25"/>
  <c r="R46" i="24"/>
  <c r="N46" i="24"/>
  <c r="G46" i="24"/>
  <c r="N46" i="11"/>
  <c r="R46" i="11"/>
  <c r="G46" i="11"/>
  <c r="N46" i="27"/>
  <c r="R46" i="27"/>
  <c r="G46" i="27"/>
  <c r="R51" i="9"/>
  <c r="N51" i="9"/>
  <c r="G51" i="9"/>
  <c r="N51" i="25"/>
  <c r="R51" i="25"/>
  <c r="G51" i="25"/>
  <c r="R51" i="27"/>
  <c r="N51" i="27"/>
  <c r="G51" i="27"/>
  <c r="N51" i="15"/>
  <c r="R51" i="15"/>
  <c r="G51" i="15"/>
  <c r="N51" i="24"/>
  <c r="R51" i="24"/>
  <c r="G51" i="24"/>
  <c r="O80" i="4"/>
  <c r="S80" i="4"/>
  <c r="S80" i="24"/>
  <c r="O80" i="24"/>
  <c r="S80" i="28"/>
  <c r="O80" i="28"/>
  <c r="S80" i="13"/>
  <c r="O80" i="13"/>
  <c r="S80" i="9"/>
  <c r="O80" i="9"/>
  <c r="S24" i="1"/>
  <c r="O24" i="1"/>
  <c r="O24" i="28"/>
  <c r="S24" i="28"/>
  <c r="O24" i="10"/>
  <c r="S24" i="10"/>
  <c r="O24" i="22"/>
  <c r="S24" i="22"/>
  <c r="O24" i="16"/>
  <c r="S24" i="16"/>
  <c r="G64" i="9"/>
  <c r="O56" i="16"/>
  <c r="S56" i="16"/>
  <c r="S56" i="19"/>
  <c r="O56" i="19"/>
  <c r="O56" i="14"/>
  <c r="S56" i="14"/>
  <c r="O56" i="28"/>
  <c r="S56" i="28"/>
  <c r="S56" i="17"/>
  <c r="O56" i="17"/>
  <c r="S13" i="1"/>
  <c r="O13" i="1"/>
  <c r="S13" i="11"/>
  <c r="O13" i="11"/>
  <c r="S13" i="27"/>
  <c r="O13" i="27"/>
  <c r="S13" i="15"/>
  <c r="O13" i="15"/>
  <c r="O13" i="12"/>
  <c r="S13" i="12"/>
  <c r="G61" i="19"/>
  <c r="N57" i="1"/>
  <c r="R57" i="1"/>
  <c r="G57" i="1"/>
  <c r="R57" i="11"/>
  <c r="N57" i="11"/>
  <c r="G57" i="11"/>
  <c r="N57" i="25"/>
  <c r="R57" i="25"/>
  <c r="G57" i="25"/>
  <c r="N57" i="10"/>
  <c r="R57" i="10"/>
  <c r="G57" i="10"/>
  <c r="R57" i="24"/>
  <c r="N57" i="24"/>
  <c r="G57" i="24"/>
  <c r="N25" i="25"/>
  <c r="R25" i="25"/>
  <c r="G25" i="25"/>
  <c r="N25" i="23"/>
  <c r="R25" i="23"/>
  <c r="G25" i="23"/>
  <c r="N25" i="26"/>
  <c r="R25" i="26"/>
  <c r="G25" i="26"/>
  <c r="R25" i="24"/>
  <c r="N25" i="24"/>
  <c r="G25" i="24"/>
  <c r="R25" i="16"/>
  <c r="N25" i="16"/>
  <c r="G25" i="16"/>
  <c r="N53" i="4"/>
  <c r="G53" i="4"/>
  <c r="R53" i="4"/>
  <c r="N53" i="9"/>
  <c r="R53" i="9"/>
  <c r="G53" i="9"/>
  <c r="R53" i="18"/>
  <c r="N53" i="18"/>
  <c r="G53" i="18"/>
  <c r="R53" i="22"/>
  <c r="N53" i="22"/>
  <c r="G53" i="22"/>
  <c r="N53" i="11"/>
  <c r="R53" i="11"/>
  <c r="G53" i="11"/>
  <c r="G61" i="26"/>
  <c r="O25" i="4"/>
  <c r="S25" i="4"/>
  <c r="O25" i="18"/>
  <c r="S25" i="18"/>
  <c r="O25" i="14"/>
  <c r="S25" i="14"/>
  <c r="O25" i="17"/>
  <c r="S25" i="17"/>
  <c r="S25" i="26"/>
  <c r="O25" i="26"/>
  <c r="R74" i="27"/>
  <c r="N74" i="27"/>
  <c r="G74" i="27"/>
  <c r="N74" i="12"/>
  <c r="R74" i="12"/>
  <c r="G74" i="12"/>
  <c r="R74" i="25"/>
  <c r="N74" i="25"/>
  <c r="G74" i="25"/>
  <c r="N74" i="17"/>
  <c r="R74" i="17"/>
  <c r="G74" i="17"/>
  <c r="R74" i="10"/>
  <c r="N74" i="10"/>
  <c r="G74" i="10"/>
  <c r="N37" i="10"/>
  <c r="R37" i="10"/>
  <c r="G37" i="10"/>
  <c r="N37" i="23"/>
  <c r="R37" i="23"/>
  <c r="G37" i="23"/>
  <c r="N37" i="22"/>
  <c r="R37" i="22"/>
  <c r="G37" i="22"/>
  <c r="R37" i="13"/>
  <c r="N37" i="13"/>
  <c r="G37" i="13"/>
  <c r="R37" i="27"/>
  <c r="N37" i="27"/>
  <c r="G37" i="27"/>
  <c r="N16" i="4"/>
  <c r="G16" i="4"/>
  <c r="R16" i="4"/>
  <c r="N16" i="12"/>
  <c r="R16" i="12"/>
  <c r="G16" i="12"/>
  <c r="N16" i="17"/>
  <c r="R16" i="17"/>
  <c r="G16" i="17"/>
  <c r="R16" i="18"/>
  <c r="N16" i="18"/>
  <c r="G16" i="18"/>
  <c r="N16" i="25"/>
  <c r="R16" i="25"/>
  <c r="G16" i="25"/>
  <c r="R56" i="28"/>
  <c r="N56" i="28"/>
  <c r="G56" i="28"/>
  <c r="R56" i="26"/>
  <c r="N56" i="26"/>
  <c r="G56" i="26"/>
  <c r="N56" i="25"/>
  <c r="R56" i="25"/>
  <c r="G56" i="25"/>
  <c r="R56" i="27"/>
  <c r="N56" i="27"/>
  <c r="G56" i="27"/>
  <c r="R56" i="13"/>
  <c r="N56" i="13"/>
  <c r="G56" i="13"/>
  <c r="N55" i="4"/>
  <c r="R55" i="4"/>
  <c r="G55" i="4"/>
  <c r="R55" i="11"/>
  <c r="N55" i="11"/>
  <c r="G55" i="11"/>
  <c r="R55" i="27"/>
  <c r="N55" i="27"/>
  <c r="G55" i="27"/>
  <c r="R55" i="25"/>
  <c r="N55" i="25"/>
  <c r="G55" i="25"/>
  <c r="N55" i="12"/>
  <c r="R55" i="12"/>
  <c r="G55" i="12"/>
  <c r="O54" i="4"/>
  <c r="S54" i="4"/>
  <c r="S54" i="9"/>
  <c r="O54" i="9"/>
  <c r="S54" i="17"/>
  <c r="O54" i="17"/>
  <c r="O54" i="11"/>
  <c r="S54" i="11"/>
  <c r="S54" i="15"/>
  <c r="O54" i="15"/>
  <c r="S54" i="28"/>
  <c r="O54" i="28"/>
  <c r="O46" i="1"/>
  <c r="S46" i="1"/>
  <c r="S46" i="10"/>
  <c r="O46" i="10"/>
  <c r="O46" i="12"/>
  <c r="S46" i="12"/>
  <c r="O46" i="9"/>
  <c r="S46" i="9"/>
  <c r="O46" i="13"/>
  <c r="S46" i="13"/>
  <c r="S42" i="22"/>
  <c r="O42" i="22"/>
  <c r="S42" i="9"/>
  <c r="O42" i="9"/>
  <c r="O42" i="28"/>
  <c r="S42" i="28"/>
  <c r="O42" i="24"/>
  <c r="S42" i="24"/>
  <c r="O42" i="12"/>
  <c r="S42" i="12"/>
  <c r="O6" i="4"/>
  <c r="S6" i="4"/>
  <c r="O6" i="25"/>
  <c r="S6" i="25"/>
  <c r="O6" i="23"/>
  <c r="S6" i="23"/>
  <c r="S6" i="12"/>
  <c r="O6" i="12"/>
  <c r="S6" i="9"/>
  <c r="O6" i="9"/>
  <c r="O50" i="18"/>
  <c r="S50" i="18"/>
  <c r="O50" i="14"/>
  <c r="S50" i="14"/>
  <c r="S50" i="25"/>
  <c r="O50" i="25"/>
  <c r="O50" i="23"/>
  <c r="S50" i="23"/>
  <c r="S50" i="15"/>
  <c r="O50" i="15"/>
  <c r="S26" i="19"/>
  <c r="O26" i="19"/>
  <c r="S26" i="11"/>
  <c r="O26" i="11"/>
  <c r="O26" i="24"/>
  <c r="S26" i="24"/>
  <c r="O26" i="23"/>
  <c r="S26" i="23"/>
  <c r="S26" i="25"/>
  <c r="O26" i="25"/>
  <c r="R7" i="10"/>
  <c r="N7" i="10"/>
  <c r="G7" i="10"/>
  <c r="R7" i="25"/>
  <c r="N7" i="25"/>
  <c r="G7" i="25"/>
  <c r="N7" i="18"/>
  <c r="R7" i="18"/>
  <c r="G7" i="18"/>
  <c r="R7" i="11"/>
  <c r="N7" i="11"/>
  <c r="G7" i="11"/>
  <c r="R7" i="9"/>
  <c r="N7" i="9"/>
  <c r="G7" i="9"/>
  <c r="R82" i="28"/>
  <c r="N82" i="28"/>
  <c r="G82" i="28"/>
  <c r="N82" i="14"/>
  <c r="R82" i="14"/>
  <c r="G82" i="14"/>
  <c r="R82" i="16"/>
  <c r="N82" i="16"/>
  <c r="G82" i="16"/>
  <c r="N82" i="15"/>
  <c r="R82" i="15"/>
  <c r="G82" i="15"/>
  <c r="N82" i="22"/>
  <c r="G82" i="22"/>
  <c r="R82" i="22"/>
  <c r="N20" i="23"/>
  <c r="R20" i="23"/>
  <c r="G20" i="23"/>
  <c r="N20" i="1"/>
  <c r="R20" i="1"/>
  <c r="G20" i="1"/>
  <c r="R20" i="12"/>
  <c r="N20" i="12"/>
  <c r="G20" i="12"/>
  <c r="N20" i="11"/>
  <c r="R20" i="11"/>
  <c r="G20" i="11"/>
  <c r="N20" i="16"/>
  <c r="R20" i="16"/>
  <c r="G20" i="16"/>
  <c r="G61" i="1"/>
  <c r="R62" i="4"/>
  <c r="N62" i="4"/>
  <c r="G62" i="4"/>
  <c r="R62" i="18"/>
  <c r="N62" i="18"/>
  <c r="G62" i="18"/>
  <c r="N62" i="15"/>
  <c r="R62" i="15"/>
  <c r="G62" i="15"/>
  <c r="N62" i="16"/>
  <c r="R62" i="16"/>
  <c r="G62" i="16"/>
  <c r="R62" i="9"/>
  <c r="N62" i="9"/>
  <c r="G62" i="9"/>
  <c r="N19" i="23"/>
  <c r="R19" i="23"/>
  <c r="G19" i="23"/>
  <c r="N19" i="4"/>
  <c r="R19" i="4"/>
  <c r="G19" i="4"/>
  <c r="R19" i="9"/>
  <c r="N19" i="9"/>
  <c r="G19" i="9"/>
  <c r="R19" i="24"/>
  <c r="N19" i="24"/>
  <c r="G19" i="24"/>
  <c r="R19" i="28"/>
  <c r="N19" i="28"/>
  <c r="G19" i="28"/>
  <c r="S78" i="25"/>
  <c r="O78" i="25"/>
  <c r="S78" i="19"/>
  <c r="O78" i="19"/>
  <c r="O78" i="11"/>
  <c r="S78" i="11"/>
  <c r="S78" i="23"/>
  <c r="O78" i="23"/>
  <c r="O78" i="9"/>
  <c r="S78" i="9"/>
  <c r="N35" i="27"/>
  <c r="R35" i="27"/>
  <c r="G35" i="27"/>
  <c r="R35" i="16"/>
  <c r="N35" i="16"/>
  <c r="G35" i="16"/>
  <c r="R35" i="14"/>
  <c r="N35" i="14"/>
  <c r="G35" i="14"/>
  <c r="R35" i="26"/>
  <c r="N35" i="26"/>
  <c r="G35" i="26"/>
  <c r="N35" i="13"/>
  <c r="R35" i="13"/>
  <c r="G35" i="13"/>
  <c r="G86" i="27"/>
  <c r="S85" i="12"/>
  <c r="O85" i="12"/>
  <c r="O85" i="28"/>
  <c r="S85" i="28"/>
  <c r="S85" i="26"/>
  <c r="O85" i="26"/>
  <c r="O85" i="24"/>
  <c r="S85" i="24"/>
  <c r="S85" i="19"/>
  <c r="O85" i="19"/>
  <c r="R80" i="16"/>
  <c r="N80" i="16"/>
  <c r="G80" i="16"/>
  <c r="N80" i="28"/>
  <c r="R80" i="28"/>
  <c r="G80" i="28"/>
  <c r="R80" i="17"/>
  <c r="N80" i="17"/>
  <c r="G80" i="17"/>
  <c r="N80" i="26"/>
  <c r="R80" i="26"/>
  <c r="G80" i="26"/>
  <c r="N80" i="9"/>
  <c r="G80" i="9"/>
  <c r="R80" i="9"/>
  <c r="N41" i="27"/>
  <c r="R41" i="27"/>
  <c r="G41" i="27"/>
  <c r="N41" i="9"/>
  <c r="R41" i="9"/>
  <c r="G41" i="9"/>
  <c r="R41" i="15"/>
  <c r="N41" i="15"/>
  <c r="G41" i="15"/>
  <c r="N41" i="19"/>
  <c r="R41" i="19"/>
  <c r="G41" i="19"/>
  <c r="R41" i="23"/>
  <c r="N41" i="23"/>
  <c r="G41" i="23"/>
  <c r="G61" i="9"/>
  <c r="N45" i="16"/>
  <c r="R45" i="16"/>
  <c r="G45" i="16"/>
  <c r="R45" i="13"/>
  <c r="N45" i="13"/>
  <c r="G45" i="13"/>
  <c r="R45" i="23"/>
  <c r="N45" i="23"/>
  <c r="G45" i="23"/>
  <c r="N45" i="26"/>
  <c r="R45" i="26"/>
  <c r="G45" i="26"/>
  <c r="N45" i="12"/>
  <c r="G45" i="12"/>
  <c r="R45" i="12"/>
  <c r="G71" i="11"/>
  <c r="N18" i="4"/>
  <c r="G18" i="4"/>
  <c r="R18" i="4"/>
  <c r="N18" i="15"/>
  <c r="R18" i="15"/>
  <c r="G18" i="15"/>
  <c r="N18" i="25"/>
  <c r="R18" i="25"/>
  <c r="G18" i="25"/>
  <c r="N18" i="13"/>
  <c r="R18" i="13"/>
  <c r="G18" i="13"/>
  <c r="R18" i="11"/>
  <c r="N18" i="11"/>
  <c r="G18" i="11"/>
  <c r="N79" i="1"/>
  <c r="R79" i="1"/>
  <c r="G79" i="1"/>
  <c r="R79" i="23"/>
  <c r="N79" i="23"/>
  <c r="G79" i="23"/>
  <c r="R79" i="24"/>
  <c r="N79" i="24"/>
  <c r="G79" i="24"/>
  <c r="N79" i="28"/>
  <c r="R79" i="28"/>
  <c r="G79" i="28"/>
  <c r="R79" i="26"/>
  <c r="N79" i="26"/>
  <c r="G79" i="26"/>
  <c r="N34" i="1"/>
  <c r="R34" i="1"/>
  <c r="G34" i="1"/>
  <c r="N34" i="11"/>
  <c r="R34" i="11"/>
  <c r="G34" i="11"/>
  <c r="N34" i="16"/>
  <c r="R34" i="16"/>
  <c r="G34" i="16"/>
  <c r="N34" i="17"/>
  <c r="R34" i="17"/>
  <c r="G34" i="17"/>
  <c r="R34" i="19"/>
  <c r="N34" i="19"/>
  <c r="G34" i="19"/>
  <c r="G58" i="18"/>
  <c r="O19" i="1"/>
  <c r="S19" i="1"/>
  <c r="S19" i="25"/>
  <c r="O19" i="25"/>
  <c r="O19" i="17"/>
  <c r="S19" i="17"/>
  <c r="S19" i="19"/>
  <c r="O19" i="19"/>
  <c r="S19" i="11"/>
  <c r="O19" i="11"/>
  <c r="O49" i="4"/>
  <c r="S49" i="4"/>
  <c r="O49" i="28"/>
  <c r="S49" i="28"/>
  <c r="S49" i="13"/>
  <c r="O49" i="13"/>
  <c r="S49" i="11"/>
  <c r="O49" i="11"/>
  <c r="O49" i="25"/>
  <c r="S49" i="25"/>
  <c r="O9" i="23"/>
  <c r="S9" i="23"/>
  <c r="O9" i="13"/>
  <c r="S9" i="13"/>
  <c r="S9" i="10"/>
  <c r="O9" i="10"/>
  <c r="S9" i="12"/>
  <c r="O9" i="12"/>
  <c r="S9" i="11"/>
  <c r="O9" i="11"/>
  <c r="O38" i="14"/>
  <c r="S38" i="14"/>
  <c r="O38" i="23"/>
  <c r="S38" i="23"/>
  <c r="S38" i="28"/>
  <c r="O38" i="28"/>
  <c r="O38" i="9"/>
  <c r="S38" i="9"/>
  <c r="O38" i="11"/>
  <c r="S38" i="11"/>
  <c r="S40" i="4"/>
  <c r="O40" i="4"/>
  <c r="O40" i="12"/>
  <c r="S40" i="12"/>
  <c r="O40" i="26"/>
  <c r="S40" i="26"/>
  <c r="S40" i="27"/>
  <c r="O40" i="27"/>
  <c r="S40" i="18"/>
  <c r="O40" i="18"/>
  <c r="G58" i="9"/>
  <c r="S43" i="12"/>
  <c r="O43" i="12"/>
  <c r="O43" i="11"/>
  <c r="S43" i="11"/>
  <c r="S43" i="13"/>
  <c r="O43" i="13"/>
  <c r="O43" i="27"/>
  <c r="S43" i="27"/>
  <c r="O43" i="26"/>
  <c r="S43" i="26"/>
  <c r="G70" i="17"/>
  <c r="G67" i="18"/>
  <c r="N21" i="12"/>
  <c r="R21" i="12"/>
  <c r="G21" i="12"/>
  <c r="R21" i="25"/>
  <c r="N21" i="25"/>
  <c r="G21" i="25"/>
  <c r="N21" i="11"/>
  <c r="R21" i="11"/>
  <c r="G21" i="11"/>
  <c r="R21" i="28"/>
  <c r="N21" i="28"/>
  <c r="G21" i="28"/>
  <c r="R21" i="13"/>
  <c r="N21" i="13"/>
  <c r="G21" i="13"/>
  <c r="R29" i="23"/>
  <c r="N29" i="23"/>
  <c r="G29" i="23"/>
  <c r="R29" i="25"/>
  <c r="N29" i="25"/>
  <c r="G29" i="25"/>
  <c r="N29" i="19"/>
  <c r="R29" i="19"/>
  <c r="G29" i="19"/>
  <c r="R29" i="14"/>
  <c r="N29" i="14"/>
  <c r="G29" i="14"/>
  <c r="R29" i="9"/>
  <c r="N29" i="9"/>
  <c r="G29" i="9"/>
  <c r="O17" i="10"/>
  <c r="S17" i="10"/>
  <c r="O17" i="9"/>
  <c r="S17" i="9"/>
  <c r="O17" i="15"/>
  <c r="S17" i="15"/>
  <c r="S17" i="28"/>
  <c r="O17" i="28"/>
  <c r="O17" i="12"/>
  <c r="S17" i="12"/>
  <c r="O21" i="1"/>
  <c r="S21" i="1"/>
  <c r="S21" i="22"/>
  <c r="O21" i="22"/>
  <c r="S21" i="28"/>
  <c r="O21" i="28"/>
  <c r="O21" i="27"/>
  <c r="S21" i="27"/>
  <c r="S21" i="26"/>
  <c r="O21" i="26"/>
  <c r="N76" i="13"/>
  <c r="R76" i="13"/>
  <c r="G76" i="13"/>
  <c r="N76" i="12"/>
  <c r="R76" i="12"/>
  <c r="G76" i="12"/>
  <c r="N76" i="14"/>
  <c r="R76" i="14"/>
  <c r="G76" i="14"/>
  <c r="R76" i="28"/>
  <c r="N76" i="28"/>
  <c r="G76" i="28"/>
  <c r="R76" i="19"/>
  <c r="N76" i="19"/>
  <c r="G76" i="19"/>
  <c r="G64" i="11"/>
  <c r="N8" i="4"/>
  <c r="G8" i="4"/>
  <c r="R8" i="4"/>
  <c r="N8" i="28"/>
  <c r="R8" i="28"/>
  <c r="G8" i="28"/>
  <c r="R8" i="18"/>
  <c r="N8" i="18"/>
  <c r="G8" i="18"/>
  <c r="R8" i="13"/>
  <c r="N8" i="13"/>
  <c r="G8" i="13"/>
  <c r="R8" i="22"/>
  <c r="N8" i="22"/>
  <c r="G8" i="22"/>
  <c r="V76" i="1"/>
  <c r="R5" i="23"/>
  <c r="N5" i="23"/>
  <c r="G5" i="23"/>
  <c r="R5" i="25"/>
  <c r="N5" i="25"/>
  <c r="G5" i="25"/>
  <c r="N5" i="24"/>
  <c r="R5" i="24"/>
  <c r="G5" i="24"/>
  <c r="R5" i="11"/>
  <c r="N5" i="11"/>
  <c r="G5" i="11"/>
  <c r="R5" i="22"/>
  <c r="N5" i="22"/>
  <c r="G5" i="22"/>
  <c r="N9" i="25"/>
  <c r="R9" i="25"/>
  <c r="G9" i="25"/>
  <c r="R9" i="1"/>
  <c r="N9" i="1"/>
  <c r="G9" i="1"/>
  <c r="R9" i="9"/>
  <c r="N9" i="9"/>
  <c r="G9" i="9"/>
  <c r="N9" i="15"/>
  <c r="R9" i="15"/>
  <c r="G9" i="15"/>
  <c r="R9" i="28"/>
  <c r="N9" i="28"/>
  <c r="G9" i="28"/>
  <c r="O27" i="4"/>
  <c r="S27" i="4"/>
  <c r="S27" i="19"/>
  <c r="O27" i="19"/>
  <c r="S27" i="28"/>
  <c r="O27" i="28"/>
  <c r="O27" i="10"/>
  <c r="S27" i="10"/>
  <c r="O27" i="13"/>
  <c r="S27" i="13"/>
  <c r="G86" i="15"/>
  <c r="O8" i="1"/>
  <c r="S8" i="1"/>
  <c r="S8" i="27"/>
  <c r="O8" i="27"/>
  <c r="S8" i="24"/>
  <c r="O8" i="24"/>
  <c r="O8" i="14"/>
  <c r="S8" i="14"/>
  <c r="O69" i="4"/>
  <c r="S69" i="4"/>
  <c r="S69" i="27"/>
  <c r="O69" i="27"/>
  <c r="S69" i="25"/>
  <c r="O69" i="25"/>
  <c r="S69" i="9"/>
  <c r="O69" i="9"/>
  <c r="S69" i="11"/>
  <c r="O69" i="11"/>
  <c r="O29" i="4"/>
  <c r="S29" i="4"/>
  <c r="O29" i="22"/>
  <c r="S29" i="22"/>
  <c r="S29" i="13"/>
  <c r="O29" i="13"/>
  <c r="S29" i="16"/>
  <c r="O29" i="16"/>
  <c r="O29" i="25"/>
  <c r="S29" i="25"/>
  <c r="R36" i="9"/>
  <c r="N36" i="9"/>
  <c r="G36" i="9"/>
  <c r="R36" i="13"/>
  <c r="N36" i="13"/>
  <c r="G36" i="13"/>
  <c r="N36" i="11"/>
  <c r="R36" i="11"/>
  <c r="G36" i="11"/>
  <c r="R36" i="23"/>
  <c r="N36" i="23"/>
  <c r="G36" i="23"/>
  <c r="N36" i="12"/>
  <c r="R36" i="12"/>
  <c r="G36" i="12"/>
  <c r="N84" i="22"/>
  <c r="R84" i="22"/>
  <c r="G84" i="22"/>
  <c r="R84" i="18"/>
  <c r="N84" i="18"/>
  <c r="G84" i="18"/>
  <c r="N84" i="24"/>
  <c r="R84" i="24"/>
  <c r="G84" i="24"/>
  <c r="N84" i="10"/>
  <c r="R84" i="10"/>
  <c r="G84" i="10"/>
  <c r="N84" i="4"/>
  <c r="R84" i="4"/>
  <c r="G84" i="4"/>
  <c r="R68" i="1"/>
  <c r="N68" i="1"/>
  <c r="G68" i="1"/>
  <c r="R68" i="25"/>
  <c r="N68" i="25"/>
  <c r="G68" i="25"/>
  <c r="R68" i="11"/>
  <c r="N68" i="11"/>
  <c r="G68" i="11"/>
  <c r="R68" i="22"/>
  <c r="N68" i="22"/>
  <c r="G68" i="22"/>
  <c r="R68" i="14"/>
  <c r="N68" i="14"/>
  <c r="G68" i="14"/>
  <c r="R30" i="28"/>
  <c r="N30" i="28"/>
  <c r="G30" i="28"/>
  <c r="N30" i="10"/>
  <c r="R30" i="10"/>
  <c r="G30" i="10"/>
  <c r="N30" i="17"/>
  <c r="R30" i="17"/>
  <c r="G30" i="17"/>
  <c r="R30" i="26"/>
  <c r="N30" i="26"/>
  <c r="G30" i="26"/>
  <c r="N30" i="27"/>
  <c r="R30" i="27"/>
  <c r="G30" i="27"/>
  <c r="R78" i="26"/>
  <c r="N78" i="26"/>
  <c r="G78" i="26"/>
  <c r="R78" i="11"/>
  <c r="N78" i="11"/>
  <c r="G78" i="11"/>
  <c r="R78" i="15"/>
  <c r="N78" i="15"/>
  <c r="G78" i="15"/>
  <c r="N78" i="27"/>
  <c r="R78" i="27"/>
  <c r="G78" i="27"/>
  <c r="N78" i="13"/>
  <c r="R78" i="13"/>
  <c r="G78" i="13"/>
  <c r="O36" i="4"/>
  <c r="S36" i="4"/>
  <c r="O36" i="11"/>
  <c r="S36" i="11"/>
  <c r="O36" i="13"/>
  <c r="S36" i="13"/>
  <c r="S36" i="19"/>
  <c r="O36" i="19"/>
  <c r="O36" i="14"/>
  <c r="S36" i="14"/>
  <c r="S39" i="27"/>
  <c r="O39" i="27"/>
  <c r="O39" i="14"/>
  <c r="S39" i="14"/>
  <c r="O39" i="23"/>
  <c r="S39" i="23"/>
  <c r="O39" i="17"/>
  <c r="S39" i="17"/>
  <c r="O39" i="26"/>
  <c r="S39" i="26"/>
  <c r="S52" i="1"/>
  <c r="O52" i="1"/>
  <c r="O52" i="18"/>
  <c r="S52" i="18"/>
  <c r="O52" i="22"/>
  <c r="S52" i="22"/>
  <c r="O52" i="13"/>
  <c r="S52" i="13"/>
  <c r="S52" i="23"/>
  <c r="O52" i="23"/>
  <c r="O59" i="4"/>
  <c r="S59" i="4"/>
  <c r="S59" i="25"/>
  <c r="O59" i="25"/>
  <c r="O59" i="28"/>
  <c r="S59" i="28"/>
  <c r="S59" i="26"/>
  <c r="O59" i="26"/>
  <c r="S59" i="27"/>
  <c r="O59" i="27"/>
  <c r="S79" i="10"/>
  <c r="O79" i="10"/>
  <c r="S79" i="24"/>
  <c r="O79" i="24"/>
  <c r="S79" i="27"/>
  <c r="O79" i="27"/>
  <c r="S79" i="25"/>
  <c r="O79" i="25"/>
  <c r="S79" i="18"/>
  <c r="O79" i="18"/>
  <c r="P70" i="4"/>
  <c r="T70" i="4"/>
  <c r="N44" i="25"/>
  <c r="R44" i="25"/>
  <c r="G44" i="25"/>
  <c r="R44" i="28"/>
  <c r="N44" i="28"/>
  <c r="G44" i="28"/>
  <c r="R44" i="16"/>
  <c r="N44" i="16"/>
  <c r="G44" i="16"/>
  <c r="N44" i="22"/>
  <c r="R44" i="22"/>
  <c r="G44" i="22"/>
  <c r="R44" i="18"/>
  <c r="N44" i="18"/>
  <c r="G44" i="18"/>
  <c r="O48" i="1"/>
  <c r="S48" i="1"/>
  <c r="S48" i="10"/>
  <c r="O48" i="10"/>
  <c r="O48" i="22"/>
  <c r="S48" i="22"/>
  <c r="O48" i="24"/>
  <c r="S48" i="24"/>
  <c r="O48" i="13"/>
  <c r="S48" i="13"/>
  <c r="O53" i="1"/>
  <c r="S53" i="1"/>
  <c r="S53" i="16"/>
  <c r="O53" i="16"/>
  <c r="O53" i="14"/>
  <c r="S53" i="14"/>
  <c r="O53" i="25"/>
  <c r="S53" i="25"/>
  <c r="O53" i="15"/>
  <c r="S53" i="15"/>
  <c r="G48" i="1"/>
  <c r="N48" i="1"/>
  <c r="R48" i="1"/>
  <c r="N48" i="18"/>
  <c r="R48" i="18"/>
  <c r="G48" i="18"/>
  <c r="N48" i="28"/>
  <c r="R48" i="28"/>
  <c r="G48" i="28"/>
  <c r="N48" i="14"/>
  <c r="R48" i="14"/>
  <c r="G48" i="14"/>
  <c r="N48" i="24"/>
  <c r="R48" i="24"/>
  <c r="G48" i="24"/>
  <c r="R31" i="1"/>
  <c r="N31" i="1"/>
  <c r="G31" i="1"/>
  <c r="N31" i="9"/>
  <c r="R31" i="9"/>
  <c r="G31" i="9"/>
  <c r="N31" i="23"/>
  <c r="R31" i="23"/>
  <c r="G31" i="23"/>
  <c r="R31" i="25"/>
  <c r="N31" i="25"/>
  <c r="G31" i="25"/>
  <c r="R31" i="11"/>
  <c r="N31" i="11"/>
  <c r="G31" i="11"/>
  <c r="R60" i="17"/>
  <c r="N60" i="17"/>
  <c r="G60" i="17"/>
  <c r="N60" i="16"/>
  <c r="R60" i="16"/>
  <c r="G60" i="16"/>
  <c r="R60" i="14"/>
  <c r="N60" i="14"/>
  <c r="G60" i="14"/>
  <c r="N60" i="27"/>
  <c r="R60" i="27"/>
  <c r="G60" i="27"/>
  <c r="R60" i="26"/>
  <c r="N60" i="26"/>
  <c r="G60" i="26"/>
  <c r="O11" i="11"/>
  <c r="S11" i="11"/>
  <c r="O11" i="24"/>
  <c r="S11" i="24"/>
  <c r="S11" i="14"/>
  <c r="O11" i="14"/>
  <c r="S11" i="27"/>
  <c r="O11" i="27"/>
  <c r="O11" i="25"/>
  <c r="S11" i="25"/>
  <c r="S75" i="13"/>
  <c r="O75" i="13"/>
  <c r="O75" i="16"/>
  <c r="S75" i="16"/>
  <c r="S75" i="18"/>
  <c r="O75" i="18"/>
  <c r="O75" i="14"/>
  <c r="S75" i="14"/>
  <c r="G75" i="14"/>
  <c r="O75" i="22"/>
  <c r="S75" i="22"/>
  <c r="R23" i="1"/>
  <c r="N23" i="1"/>
  <c r="G23" i="1"/>
  <c r="R23" i="18"/>
  <c r="N23" i="18"/>
  <c r="G23" i="18"/>
  <c r="R23" i="24"/>
  <c r="N23" i="24"/>
  <c r="G23" i="24"/>
  <c r="R23" i="15"/>
  <c r="N23" i="15"/>
  <c r="G23" i="15"/>
  <c r="N23" i="17"/>
  <c r="R23" i="17"/>
  <c r="G23" i="17"/>
  <c r="S18" i="1"/>
  <c r="O18" i="1"/>
  <c r="S18" i="15"/>
  <c r="O18" i="15"/>
  <c r="O18" i="28"/>
  <c r="S18" i="28"/>
  <c r="S18" i="26"/>
  <c r="O18" i="26"/>
  <c r="S18" i="19"/>
  <c r="O18" i="19"/>
  <c r="S20" i="22"/>
  <c r="O20" i="22"/>
  <c r="O20" i="12"/>
  <c r="S20" i="12"/>
  <c r="O20" i="23"/>
  <c r="S20" i="23"/>
  <c r="O20" i="11"/>
  <c r="S20" i="11"/>
  <c r="S20" i="24"/>
  <c r="O20" i="24"/>
  <c r="O64" i="16"/>
  <c r="S64" i="16"/>
  <c r="S64" i="18"/>
  <c r="O64" i="18"/>
  <c r="S64" i="27"/>
  <c r="O64" i="27"/>
  <c r="O64" i="26"/>
  <c r="S64" i="26"/>
  <c r="S64" i="25"/>
  <c r="O64" i="25"/>
  <c r="O57" i="24"/>
  <c r="S57" i="24"/>
  <c r="O57" i="9"/>
  <c r="S57" i="9"/>
  <c r="O57" i="18"/>
  <c r="S57" i="18"/>
  <c r="O57" i="15"/>
  <c r="S57" i="15"/>
  <c r="S57" i="13"/>
  <c r="O57" i="13"/>
  <c r="O22" i="24"/>
  <c r="S22" i="24"/>
  <c r="S22" i="28"/>
  <c r="O22" i="28"/>
  <c r="O22" i="17"/>
  <c r="S22" i="17"/>
  <c r="S22" i="15"/>
  <c r="O22" i="15"/>
  <c r="O22" i="12"/>
  <c r="S22" i="12"/>
  <c r="T67" i="27"/>
  <c r="P67" i="27"/>
  <c r="P61" i="16"/>
  <c r="T61" i="16"/>
  <c r="R14" i="22"/>
  <c r="N14" i="22"/>
  <c r="G14" i="22"/>
  <c r="N14" i="23"/>
  <c r="R14" i="23"/>
  <c r="G14" i="23"/>
  <c r="N14" i="4"/>
  <c r="G14" i="4"/>
  <c r="R14" i="4"/>
  <c r="N14" i="11"/>
  <c r="R14" i="11"/>
  <c r="G14" i="11"/>
  <c r="N14" i="15"/>
  <c r="R14" i="15"/>
  <c r="G14" i="15"/>
  <c r="N40" i="11"/>
  <c r="R40" i="11"/>
  <c r="G40" i="11"/>
  <c r="R40" i="9"/>
  <c r="N40" i="9"/>
  <c r="G40" i="9"/>
  <c r="N40" i="24"/>
  <c r="R40" i="24"/>
  <c r="G40" i="24"/>
  <c r="N40" i="18"/>
  <c r="R40" i="18"/>
  <c r="G40" i="18"/>
  <c r="G40" i="17"/>
  <c r="N40" i="17"/>
  <c r="R40" i="17"/>
  <c r="G75" i="24"/>
  <c r="N38" i="18"/>
  <c r="R38" i="18"/>
  <c r="G38" i="18"/>
  <c r="R38" i="1"/>
  <c r="N38" i="1"/>
  <c r="G38" i="1"/>
  <c r="N38" i="12"/>
  <c r="R38" i="12"/>
  <c r="G38" i="12"/>
  <c r="R38" i="16"/>
  <c r="N38" i="16"/>
  <c r="G38" i="16"/>
  <c r="R38" i="13"/>
  <c r="N38" i="13"/>
  <c r="G38" i="13"/>
  <c r="S44" i="12"/>
  <c r="O44" i="12"/>
  <c r="O44" i="28"/>
  <c r="S44" i="28"/>
  <c r="S44" i="18"/>
  <c r="O44" i="18"/>
  <c r="O44" i="9"/>
  <c r="S44" i="9"/>
  <c r="O44" i="11"/>
  <c r="S44" i="11"/>
  <c r="S81" i="12"/>
  <c r="O81" i="12"/>
  <c r="S81" i="26"/>
  <c r="O81" i="26"/>
  <c r="O81" i="24"/>
  <c r="S81" i="24"/>
  <c r="S81" i="27"/>
  <c r="O81" i="27"/>
  <c r="O81" i="23"/>
  <c r="S81" i="23"/>
  <c r="N11" i="24"/>
  <c r="R11" i="24"/>
  <c r="G11" i="24"/>
  <c r="N11" i="10"/>
  <c r="R11" i="10"/>
  <c r="G11" i="10"/>
  <c r="R11" i="9"/>
  <c r="N11" i="9"/>
  <c r="G11" i="9"/>
  <c r="R11" i="28"/>
  <c r="N11" i="28"/>
  <c r="G11" i="28"/>
  <c r="N11" i="23"/>
  <c r="R11" i="23"/>
  <c r="G11" i="23"/>
  <c r="G64" i="22"/>
  <c r="R73" i="11"/>
  <c r="N73" i="11"/>
  <c r="G73" i="11"/>
  <c r="N73" i="23"/>
  <c r="R73" i="23"/>
  <c r="G73" i="23"/>
  <c r="N73" i="28"/>
  <c r="R73" i="28"/>
  <c r="G73" i="28"/>
  <c r="R73" i="13"/>
  <c r="N73" i="13"/>
  <c r="G73" i="13"/>
  <c r="N73" i="10"/>
  <c r="R73" i="10"/>
  <c r="G73" i="10"/>
  <c r="N59" i="26"/>
  <c r="R59" i="26"/>
  <c r="G59" i="26"/>
  <c r="R59" i="14"/>
  <c r="N59" i="14"/>
  <c r="G59" i="14"/>
  <c r="N59" i="10"/>
  <c r="R59" i="10"/>
  <c r="G59" i="10"/>
  <c r="R59" i="16"/>
  <c r="N59" i="16"/>
  <c r="G59" i="16"/>
  <c r="N59" i="17"/>
  <c r="R59" i="17"/>
  <c r="G59" i="17"/>
  <c r="R15" i="28"/>
  <c r="N15" i="28"/>
  <c r="G15" i="28"/>
  <c r="R15" i="23"/>
  <c r="N15" i="23"/>
  <c r="G15" i="23"/>
  <c r="N15" i="11"/>
  <c r="R15" i="11"/>
  <c r="G15" i="11"/>
  <c r="N15" i="15"/>
  <c r="R15" i="15"/>
  <c r="G15" i="15"/>
  <c r="R15" i="25"/>
  <c r="N15" i="25"/>
  <c r="G15" i="25"/>
  <c r="N22" i="4"/>
  <c r="R22" i="4"/>
  <c r="G22" i="4"/>
  <c r="N22" i="1"/>
  <c r="R22" i="1"/>
  <c r="G22" i="1"/>
  <c r="R22" i="25"/>
  <c r="N22" i="25"/>
  <c r="G22" i="25"/>
  <c r="R22" i="15"/>
  <c r="N22" i="15"/>
  <c r="G22" i="15"/>
  <c r="N22" i="19"/>
  <c r="R22" i="19"/>
  <c r="G22" i="19"/>
  <c r="N49" i="17"/>
  <c r="R49" i="17"/>
  <c r="G49" i="17"/>
  <c r="N49" i="4"/>
  <c r="G49" i="4"/>
  <c r="R49" i="4"/>
  <c r="N49" i="26"/>
  <c r="R49" i="26"/>
  <c r="G49" i="26"/>
  <c r="R49" i="14"/>
  <c r="N49" i="14"/>
  <c r="G49" i="14"/>
  <c r="N49" i="16"/>
  <c r="R49" i="16"/>
  <c r="G49" i="16"/>
  <c r="S66" i="18"/>
  <c r="O66" i="18"/>
  <c r="S66" i="28"/>
  <c r="O66" i="28"/>
  <c r="S66" i="11"/>
  <c r="O66" i="11"/>
  <c r="S66" i="12"/>
  <c r="O66" i="12"/>
  <c r="T86" i="28"/>
  <c r="P86" i="28"/>
  <c r="S7" i="1"/>
  <c r="O7" i="1"/>
  <c r="S7" i="26"/>
  <c r="O7" i="26"/>
  <c r="O7" i="14"/>
  <c r="S7" i="14"/>
  <c r="O7" i="15"/>
  <c r="S7" i="15"/>
  <c r="S7" i="12"/>
  <c r="O7" i="12"/>
  <c r="T71" i="27"/>
  <c r="P71" i="27"/>
  <c r="R85" i="28"/>
  <c r="N85" i="28"/>
  <c r="G85" i="28"/>
  <c r="N85" i="17"/>
  <c r="R85" i="17"/>
  <c r="G85" i="17"/>
  <c r="N85" i="10"/>
  <c r="R85" i="10"/>
  <c r="G85" i="10"/>
  <c r="R85" i="11"/>
  <c r="N85" i="11"/>
  <c r="G85" i="11"/>
  <c r="N85" i="9"/>
  <c r="R85" i="9"/>
  <c r="G85" i="9"/>
  <c r="O15" i="24"/>
  <c r="S15" i="24"/>
  <c r="S15" i="17"/>
  <c r="O15" i="17"/>
  <c r="S15" i="13"/>
  <c r="O15" i="13"/>
  <c r="O15" i="22"/>
  <c r="S15" i="22"/>
  <c r="S15" i="9"/>
  <c r="O15" i="9"/>
  <c r="O14" i="18"/>
  <c r="S14" i="18"/>
  <c r="O14" i="14"/>
  <c r="S14" i="14"/>
  <c r="O14" i="15"/>
  <c r="S14" i="15"/>
  <c r="O14" i="10"/>
  <c r="S14" i="10"/>
  <c r="S14" i="16"/>
  <c r="O14" i="16"/>
  <c r="O61" i="18"/>
  <c r="S61" i="18"/>
  <c r="O61" i="27"/>
  <c r="S61" i="27"/>
  <c r="S61" i="13"/>
  <c r="O61" i="13"/>
  <c r="G61" i="13"/>
  <c r="S61" i="28"/>
  <c r="O61" i="28"/>
  <c r="O61" i="12"/>
  <c r="S61" i="12"/>
  <c r="N27" i="1"/>
  <c r="R27" i="1"/>
  <c r="G27" i="1"/>
  <c r="N27" i="25"/>
  <c r="R27" i="25"/>
  <c r="G27" i="25"/>
  <c r="R27" i="23"/>
  <c r="N27" i="23"/>
  <c r="G27" i="23"/>
  <c r="R27" i="9"/>
  <c r="N27" i="9"/>
  <c r="G27" i="9"/>
  <c r="R27" i="15"/>
  <c r="N27" i="15"/>
  <c r="G27" i="15"/>
  <c r="N42" i="12"/>
  <c r="R42" i="12"/>
  <c r="G42" i="12"/>
  <c r="N42" i="27"/>
  <c r="R42" i="27"/>
  <c r="G42" i="27"/>
  <c r="R42" i="9"/>
  <c r="N42" i="9"/>
  <c r="G42" i="9"/>
  <c r="R42" i="28"/>
  <c r="N42" i="28"/>
  <c r="G42" i="28"/>
  <c r="N42" i="23"/>
  <c r="R42" i="23"/>
  <c r="G42" i="23"/>
  <c r="R72" i="17"/>
  <c r="N72" i="17"/>
  <c r="G72" i="17"/>
  <c r="R72" i="15"/>
  <c r="N72" i="15"/>
  <c r="G72" i="15"/>
  <c r="R72" i="13"/>
  <c r="N72" i="13"/>
  <c r="G72" i="13"/>
  <c r="N72" i="4"/>
  <c r="G72" i="4"/>
  <c r="R72" i="4"/>
  <c r="R72" i="23"/>
  <c r="N72" i="23"/>
  <c r="G72" i="23"/>
  <c r="N77" i="18"/>
  <c r="R77" i="18"/>
  <c r="G77" i="18"/>
  <c r="R77" i="28"/>
  <c r="N77" i="28"/>
  <c r="G77" i="28"/>
  <c r="R77" i="27"/>
  <c r="N77" i="27"/>
  <c r="G77" i="27"/>
  <c r="N77" i="19"/>
  <c r="R77" i="19"/>
  <c r="G77" i="19"/>
  <c r="R77" i="15"/>
  <c r="N77" i="15"/>
  <c r="G77" i="15"/>
  <c r="O45" i="4"/>
  <c r="S45" i="4"/>
  <c r="O45" i="25"/>
  <c r="S45" i="25"/>
  <c r="O45" i="12"/>
  <c r="S45" i="12"/>
  <c r="O45" i="19"/>
  <c r="S45" i="19"/>
  <c r="S45" i="18"/>
  <c r="O45" i="18"/>
  <c r="O45" i="26"/>
  <c r="S45" i="26"/>
  <c r="R63" i="11"/>
  <c r="N63" i="11"/>
  <c r="G63" i="11"/>
  <c r="N63" i="12"/>
  <c r="R63" i="12"/>
  <c r="G63" i="12"/>
  <c r="N63" i="16"/>
  <c r="R63" i="16"/>
  <c r="G63" i="16"/>
  <c r="R63" i="25"/>
  <c r="N63" i="25"/>
  <c r="G63" i="25"/>
  <c r="R63" i="24"/>
  <c r="N63" i="24"/>
  <c r="G63" i="24"/>
  <c r="N43" i="16"/>
  <c r="R43" i="16"/>
  <c r="G43" i="16"/>
  <c r="R43" i="27"/>
  <c r="N43" i="27"/>
  <c r="G43" i="27"/>
  <c r="R43" i="26"/>
  <c r="N43" i="26"/>
  <c r="G43" i="26"/>
  <c r="R43" i="15"/>
  <c r="N43" i="15"/>
  <c r="G43" i="15"/>
  <c r="R43" i="13"/>
  <c r="N43" i="13"/>
  <c r="G43" i="13"/>
  <c r="O71" i="18"/>
  <c r="S71" i="18"/>
  <c r="O71" i="4"/>
  <c r="S71" i="4"/>
  <c r="O71" i="10"/>
  <c r="S71" i="10"/>
  <c r="G71" i="10"/>
  <c r="O71" i="19"/>
  <c r="S71" i="19"/>
  <c r="S71" i="25"/>
  <c r="O71" i="25"/>
  <c r="O41" i="11"/>
  <c r="S41" i="11"/>
  <c r="S41" i="18"/>
  <c r="O41" i="18"/>
  <c r="O41" i="25"/>
  <c r="S41" i="25"/>
  <c r="S41" i="12"/>
  <c r="O41" i="12"/>
  <c r="O41" i="15"/>
  <c r="S41" i="15"/>
  <c r="N10" i="1"/>
  <c r="R10" i="1"/>
  <c r="G10" i="1"/>
  <c r="N10" i="11"/>
  <c r="R10" i="11"/>
  <c r="G10" i="11"/>
  <c r="R10" i="24"/>
  <c r="N10" i="24"/>
  <c r="G10" i="24"/>
  <c r="R10" i="17"/>
  <c r="N10" i="17"/>
  <c r="G10" i="17"/>
  <c r="N10" i="23"/>
  <c r="R10" i="23"/>
  <c r="G10" i="23"/>
  <c r="O32" i="4"/>
  <c r="S32" i="4"/>
  <c r="S32" i="27"/>
  <c r="O32" i="27"/>
  <c r="O32" i="10"/>
  <c r="S32" i="10"/>
  <c r="S32" i="12"/>
  <c r="O32" i="12"/>
  <c r="O32" i="19"/>
  <c r="S32" i="19"/>
  <c r="G71" i="24"/>
  <c r="O30" i="1"/>
  <c r="S30" i="1"/>
  <c r="S30" i="18"/>
  <c r="O30" i="18"/>
  <c r="O30" i="12"/>
  <c r="S30" i="12"/>
  <c r="O30" i="17"/>
  <c r="S30" i="17"/>
  <c r="S30" i="22"/>
  <c r="O30" i="22"/>
  <c r="P86" i="14"/>
  <c r="T86" i="14"/>
  <c r="O65" i="11"/>
  <c r="S65" i="11"/>
  <c r="O65" i="24"/>
  <c r="S65" i="24"/>
  <c r="O65" i="15"/>
  <c r="S65" i="15"/>
  <c r="O65" i="25"/>
  <c r="S65" i="25"/>
  <c r="O65" i="13"/>
  <c r="S65" i="13"/>
  <c r="N12" i="4"/>
  <c r="G12" i="4"/>
  <c r="R12" i="4"/>
  <c r="R12" i="18"/>
  <c r="N12" i="18"/>
  <c r="G12" i="18"/>
  <c r="R12" i="10"/>
  <c r="N12" i="10"/>
  <c r="G12" i="10"/>
  <c r="N12" i="15"/>
  <c r="R12" i="15"/>
  <c r="G12" i="15"/>
  <c r="R12" i="28"/>
  <c r="N12" i="28"/>
  <c r="G12" i="28"/>
  <c r="R17" i="26"/>
  <c r="N17" i="26"/>
  <c r="G17" i="26"/>
  <c r="R17" i="13"/>
  <c r="N17" i="13"/>
  <c r="G17" i="13"/>
  <c r="R17" i="11"/>
  <c r="N17" i="11"/>
  <c r="G17" i="11"/>
  <c r="R17" i="25"/>
  <c r="N17" i="25"/>
  <c r="G17" i="25"/>
  <c r="R17" i="23"/>
  <c r="N17" i="23"/>
  <c r="G17" i="23"/>
  <c r="N32" i="16"/>
  <c r="R32" i="16"/>
  <c r="G32" i="16"/>
  <c r="N32" i="1"/>
  <c r="R32" i="1"/>
  <c r="G32" i="1"/>
  <c r="R32" i="23"/>
  <c r="N32" i="23"/>
  <c r="G32" i="23"/>
  <c r="R32" i="27"/>
  <c r="N32" i="27"/>
  <c r="G32" i="27"/>
  <c r="R32" i="12"/>
  <c r="G32" i="12"/>
  <c r="N32" i="12"/>
  <c r="O31" i="1"/>
  <c r="S31" i="1"/>
  <c r="O31" i="11"/>
  <c r="S31" i="11"/>
  <c r="O31" i="17"/>
  <c r="S31" i="17"/>
  <c r="O31" i="13"/>
  <c r="S31" i="13"/>
  <c r="O31" i="19"/>
  <c r="S31" i="19"/>
  <c r="O70" i="24"/>
  <c r="S70" i="24"/>
  <c r="O70" i="26"/>
  <c r="S70" i="26"/>
  <c r="S70" i="28"/>
  <c r="O70" i="28"/>
  <c r="S70" i="19"/>
  <c r="O70" i="19"/>
  <c r="S70" i="22"/>
  <c r="O70" i="22"/>
  <c r="G83" i="1"/>
  <c r="N83" i="1"/>
  <c r="R83" i="1"/>
  <c r="R83" i="25"/>
  <c r="N83" i="25"/>
  <c r="G83" i="25"/>
  <c r="N83" i="28"/>
  <c r="R83" i="28"/>
  <c r="G83" i="28"/>
  <c r="R83" i="27"/>
  <c r="N83" i="27"/>
  <c r="G83" i="27"/>
  <c r="N83" i="12"/>
  <c r="R83" i="12"/>
  <c r="G83" i="12"/>
  <c r="N69" i="4"/>
  <c r="G69" i="4"/>
  <c r="R69" i="4"/>
  <c r="R69" i="28"/>
  <c r="N69" i="28"/>
  <c r="G69" i="28"/>
  <c r="N69" i="25"/>
  <c r="R69" i="25"/>
  <c r="G69" i="25"/>
  <c r="N69" i="1"/>
  <c r="R69" i="1"/>
  <c r="G69" i="1"/>
  <c r="N69" i="19"/>
  <c r="R69" i="19"/>
  <c r="G69" i="19"/>
  <c r="S63" i="27"/>
  <c r="O63" i="27"/>
  <c r="S63" i="25"/>
  <c r="O63" i="25"/>
  <c r="S63" i="17"/>
  <c r="O63" i="17"/>
  <c r="O63" i="11"/>
  <c r="S63" i="11"/>
  <c r="S63" i="10"/>
  <c r="O63" i="10"/>
  <c r="O83" i="1"/>
  <c r="S83" i="1"/>
  <c r="S83" i="17"/>
  <c r="O83" i="17"/>
  <c r="S83" i="18"/>
  <c r="O83" i="18"/>
  <c r="O83" i="24"/>
  <c r="S83" i="24"/>
  <c r="S83" i="22"/>
  <c r="O83" i="22"/>
  <c r="G70" i="22"/>
  <c r="O55" i="14"/>
  <c r="S55" i="14"/>
  <c r="O55" i="18"/>
  <c r="S55" i="18"/>
  <c r="O55" i="17"/>
  <c r="S55" i="17"/>
  <c r="S55" i="26"/>
  <c r="O55" i="26"/>
  <c r="O55" i="10"/>
  <c r="S55" i="10"/>
  <c r="O28" i="15"/>
  <c r="S28" i="15"/>
  <c r="O28" i="14"/>
  <c r="S28" i="14"/>
  <c r="O28" i="23"/>
  <c r="S28" i="23"/>
  <c r="O28" i="24"/>
  <c r="S28" i="24"/>
  <c r="O28" i="16"/>
  <c r="S28" i="16"/>
  <c r="O23" i="23"/>
  <c r="S23" i="23"/>
  <c r="O23" i="28"/>
  <c r="S23" i="28"/>
  <c r="S23" i="11"/>
  <c r="O23" i="11"/>
  <c r="O23" i="27"/>
  <c r="S23" i="27"/>
  <c r="P67" i="13"/>
  <c r="T67" i="13"/>
  <c r="R39" i="26"/>
  <c r="N39" i="26"/>
  <c r="G39" i="26"/>
  <c r="N39" i="22"/>
  <c r="R39" i="22"/>
  <c r="G39" i="22"/>
  <c r="R39" i="10"/>
  <c r="N39" i="10"/>
  <c r="G39" i="10"/>
  <c r="R39" i="12"/>
  <c r="N39" i="12"/>
  <c r="G39" i="12"/>
  <c r="R39" i="24"/>
  <c r="N39" i="24"/>
  <c r="G39" i="24"/>
  <c r="S60" i="16"/>
  <c r="O60" i="16"/>
  <c r="S60" i="18"/>
  <c r="O60" i="18"/>
  <c r="O60" i="26"/>
  <c r="S60" i="26"/>
  <c r="S60" i="17"/>
  <c r="O60" i="17"/>
  <c r="S60" i="12"/>
  <c r="O60" i="12"/>
  <c r="R66" i="17"/>
  <c r="N66" i="17"/>
  <c r="G66" i="17"/>
  <c r="N66" i="19"/>
  <c r="R66" i="19"/>
  <c r="G66" i="19"/>
  <c r="R66" i="23"/>
  <c r="N66" i="23"/>
  <c r="G66" i="23"/>
  <c r="R66" i="10"/>
  <c r="N66" i="10"/>
  <c r="G66" i="10"/>
  <c r="N66" i="12"/>
  <c r="R66" i="12"/>
  <c r="G66" i="12"/>
  <c r="R65" i="9"/>
  <c r="N65" i="9"/>
  <c r="G65" i="9"/>
  <c r="R65" i="27"/>
  <c r="N65" i="27"/>
  <c r="G65" i="27"/>
  <c r="R65" i="16"/>
  <c r="N65" i="16"/>
  <c r="G65" i="16"/>
  <c r="N65" i="10"/>
  <c r="R65" i="10"/>
  <c r="G65" i="10"/>
  <c r="N65" i="17"/>
  <c r="R65" i="17"/>
  <c r="G65" i="17"/>
  <c r="N28" i="26"/>
  <c r="R28" i="26"/>
  <c r="G28" i="26"/>
  <c r="R28" i="18"/>
  <c r="N28" i="18"/>
  <c r="G28" i="18"/>
  <c r="N28" i="12"/>
  <c r="R28" i="12"/>
  <c r="G28" i="12"/>
  <c r="R28" i="28"/>
  <c r="N28" i="28"/>
  <c r="G28" i="28"/>
  <c r="R28" i="10"/>
  <c r="N28" i="10"/>
  <c r="G28" i="10"/>
  <c r="T58" i="19"/>
  <c r="P58" i="19"/>
  <c r="G70" i="15"/>
  <c r="N6" i="1"/>
  <c r="R6" i="1"/>
  <c r="G6" i="1"/>
  <c r="N6" i="4"/>
  <c r="G6" i="4"/>
  <c r="R6" i="4"/>
  <c r="N6" i="26"/>
  <c r="R6" i="26"/>
  <c r="G6" i="26"/>
  <c r="R6" i="9"/>
  <c r="N6" i="9"/>
  <c r="G6" i="9"/>
  <c r="R6" i="13"/>
  <c r="N6" i="13"/>
  <c r="G6" i="13"/>
  <c r="G64" i="25"/>
  <c r="R50" i="19"/>
  <c r="N50" i="19"/>
  <c r="G50" i="19"/>
  <c r="R50" i="24"/>
  <c r="N50" i="24"/>
  <c r="G50" i="24"/>
  <c r="N50" i="15"/>
  <c r="R50" i="15"/>
  <c r="G50" i="15"/>
  <c r="N50" i="26"/>
  <c r="R50" i="26"/>
  <c r="G50" i="26"/>
  <c r="R50" i="14"/>
  <c r="N50" i="14"/>
  <c r="G50" i="14"/>
  <c r="S74" i="11"/>
  <c r="O74" i="11"/>
  <c r="S74" i="27"/>
  <c r="O74" i="27"/>
  <c r="S74" i="16"/>
  <c r="O74" i="16"/>
  <c r="S74" i="25"/>
  <c r="O74" i="25"/>
  <c r="S74" i="23"/>
  <c r="O74" i="23"/>
  <c r="S74" i="10"/>
  <c r="O74" i="10"/>
  <c r="R13" i="10"/>
  <c r="N13" i="10"/>
  <c r="G13" i="10"/>
  <c r="R13" i="23"/>
  <c r="N13" i="23"/>
  <c r="G13" i="23"/>
  <c r="R13" i="24"/>
  <c r="N13" i="24"/>
  <c r="G13" i="24"/>
  <c r="R13" i="15"/>
  <c r="N13" i="15"/>
  <c r="G13" i="15"/>
  <c r="N13" i="19"/>
  <c r="R13" i="19"/>
  <c r="G13" i="19"/>
  <c r="R54" i="1"/>
  <c r="N54" i="1"/>
  <c r="G54" i="1"/>
  <c r="N54" i="4"/>
  <c r="G54" i="4"/>
  <c r="R54" i="4"/>
  <c r="N54" i="26"/>
  <c r="R54" i="26"/>
  <c r="G54" i="26"/>
  <c r="R54" i="9"/>
  <c r="N54" i="9"/>
  <c r="G54" i="9"/>
  <c r="R54" i="15"/>
  <c r="N54" i="15"/>
  <c r="G54" i="15"/>
  <c r="O51" i="4"/>
  <c r="S51" i="4"/>
  <c r="S51" i="11"/>
  <c r="O51" i="11"/>
  <c r="O51" i="22"/>
  <c r="S51" i="22"/>
  <c r="S51" i="17"/>
  <c r="O51" i="17"/>
  <c r="O51" i="18"/>
  <c r="S51" i="18"/>
  <c r="S51" i="27"/>
  <c r="O51" i="27"/>
  <c r="O47" i="4"/>
  <c r="S47" i="4"/>
  <c r="O47" i="16"/>
  <c r="S47" i="16"/>
  <c r="O47" i="15"/>
  <c r="S47" i="15"/>
  <c r="O47" i="19"/>
  <c r="S47" i="19"/>
  <c r="O47" i="11"/>
  <c r="S47" i="11"/>
  <c r="O10" i="14"/>
  <c r="S10" i="14"/>
  <c r="S10" i="17"/>
  <c r="O10" i="17"/>
  <c r="O10" i="24"/>
  <c r="S10" i="24"/>
  <c r="S10" i="27"/>
  <c r="O10" i="27"/>
  <c r="O10" i="11"/>
  <c r="S10" i="11"/>
  <c r="O34" i="10"/>
  <c r="S34" i="10"/>
  <c r="S34" i="11"/>
  <c r="O34" i="11"/>
  <c r="O34" i="19"/>
  <c r="S34" i="19"/>
  <c r="O34" i="22"/>
  <c r="S34" i="22"/>
  <c r="O34" i="14"/>
  <c r="S34" i="14"/>
  <c r="O86" i="1"/>
  <c r="S86" i="1"/>
  <c r="S86" i="23"/>
  <c r="O86" i="23"/>
  <c r="O86" i="10"/>
  <c r="S86" i="10"/>
  <c r="S86" i="16"/>
  <c r="O86" i="16"/>
  <c r="O86" i="9"/>
  <c r="S86" i="9"/>
  <c r="O5" i="4"/>
  <c r="S5" i="4"/>
  <c r="O5" i="9"/>
  <c r="S5" i="9"/>
  <c r="O5" i="23"/>
  <c r="S5" i="23"/>
  <c r="O5" i="22"/>
  <c r="S5" i="22"/>
  <c r="O5" i="19"/>
  <c r="S5" i="19"/>
  <c r="S5" i="18"/>
  <c r="O5" i="18"/>
  <c r="N33" i="4"/>
  <c r="R33" i="4"/>
  <c r="G33" i="4"/>
  <c r="R33" i="23"/>
  <c r="N33" i="23"/>
  <c r="G33" i="23"/>
  <c r="R33" i="14"/>
  <c r="N33" i="14"/>
  <c r="G33" i="14"/>
  <c r="R33" i="9"/>
  <c r="N33" i="9"/>
  <c r="G33" i="9"/>
  <c r="N33" i="22"/>
  <c r="G33" i="22"/>
  <c r="R33" i="22"/>
  <c r="S72" i="17"/>
  <c r="O72" i="17"/>
  <c r="O72" i="4"/>
  <c r="S72" i="4"/>
  <c r="S72" i="22"/>
  <c r="O72" i="22"/>
  <c r="O72" i="27"/>
  <c r="S72" i="27"/>
  <c r="O72" i="26"/>
  <c r="S72" i="26"/>
  <c r="R24" i="15"/>
  <c r="N24" i="15"/>
  <c r="G24" i="15"/>
  <c r="N24" i="19"/>
  <c r="R24" i="19"/>
  <c r="G24" i="19"/>
  <c r="R24" i="26"/>
  <c r="N24" i="26"/>
  <c r="G24" i="26"/>
  <c r="N24" i="13"/>
  <c r="R24" i="13"/>
  <c r="G24" i="13"/>
  <c r="R24" i="12"/>
  <c r="N24" i="12"/>
  <c r="G24" i="12"/>
  <c r="S58" i="10"/>
  <c r="O58" i="10"/>
  <c r="S58" i="11"/>
  <c r="O58" i="11"/>
  <c r="O58" i="16"/>
  <c r="S58" i="16"/>
  <c r="G58" i="16"/>
  <c r="O58" i="26"/>
  <c r="S58" i="26"/>
  <c r="O58" i="14"/>
  <c r="S58" i="14"/>
  <c r="R81" i="25"/>
  <c r="N81" i="25"/>
  <c r="G81" i="25"/>
  <c r="N81" i="1"/>
  <c r="R81" i="1"/>
  <c r="G81" i="1"/>
  <c r="R81" i="26"/>
  <c r="N81" i="26"/>
  <c r="G81" i="26"/>
  <c r="R81" i="10"/>
  <c r="N81" i="10"/>
  <c r="G81" i="10"/>
  <c r="R81" i="28"/>
  <c r="N81" i="28"/>
  <c r="G81" i="28"/>
  <c r="N52" i="15"/>
  <c r="R52" i="15"/>
  <c r="G52" i="15"/>
  <c r="R52" i="18"/>
  <c r="N52" i="18"/>
  <c r="G52" i="18"/>
  <c r="N52" i="16"/>
  <c r="R52" i="16"/>
  <c r="G52" i="16"/>
  <c r="R52" i="12"/>
  <c r="N52" i="12"/>
  <c r="G52" i="12"/>
  <c r="N52" i="13"/>
  <c r="R52" i="13"/>
  <c r="G52" i="13"/>
  <c r="O16" i="1"/>
  <c r="S16" i="1"/>
  <c r="S16" i="13"/>
  <c r="O16" i="13"/>
  <c r="S16" i="22"/>
  <c r="O16" i="22"/>
  <c r="S16" i="25"/>
  <c r="O16" i="25"/>
  <c r="S16" i="26"/>
  <c r="O16" i="26"/>
  <c r="R47" i="26"/>
  <c r="N47" i="26"/>
  <c r="G47" i="26"/>
  <c r="R47" i="19"/>
  <c r="N47" i="19"/>
  <c r="G47" i="19"/>
  <c r="N47" i="9"/>
  <c r="R47" i="9"/>
  <c r="G47" i="9"/>
  <c r="R47" i="16"/>
  <c r="N47" i="16"/>
  <c r="G47" i="16"/>
  <c r="G47" i="15"/>
  <c r="R47" i="15"/>
  <c r="N47" i="15"/>
  <c r="O33" i="1"/>
  <c r="S33" i="1"/>
  <c r="O33" i="13"/>
  <c r="S33" i="13"/>
  <c r="S33" i="14"/>
  <c r="O33" i="14"/>
  <c r="O33" i="10"/>
  <c r="S33" i="10"/>
  <c r="S33" i="22"/>
  <c r="O33" i="22"/>
  <c r="G70" i="10"/>
  <c r="O62" i="4"/>
  <c r="S62" i="4"/>
  <c r="O62" i="27"/>
  <c r="S62" i="27"/>
  <c r="S62" i="24"/>
  <c r="O62" i="24"/>
  <c r="S62" i="17"/>
  <c r="O62" i="17"/>
  <c r="S62" i="22"/>
  <c r="O62" i="22"/>
  <c r="S62" i="19"/>
  <c r="O62" i="19"/>
  <c r="O67" i="23"/>
  <c r="S67" i="23"/>
  <c r="S67" i="12"/>
  <c r="O67" i="12"/>
  <c r="S67" i="25"/>
  <c r="O67" i="25"/>
  <c r="S67" i="14"/>
  <c r="O67" i="14"/>
  <c r="O67" i="26"/>
  <c r="S67" i="26"/>
  <c r="N26" i="1"/>
  <c r="R26" i="1"/>
  <c r="G26" i="1"/>
  <c r="R26" i="22"/>
  <c r="N26" i="22"/>
  <c r="G26" i="22"/>
  <c r="N26" i="25"/>
  <c r="R26" i="25"/>
  <c r="G26" i="25"/>
  <c r="N26" i="16"/>
  <c r="R26" i="16"/>
  <c r="G26" i="16"/>
  <c r="R26" i="15"/>
  <c r="N26" i="15"/>
  <c r="G26" i="15"/>
  <c r="S37" i="18"/>
  <c r="O37" i="18"/>
  <c r="S37" i="28"/>
  <c r="O37" i="28"/>
  <c r="O37" i="22"/>
  <c r="S37" i="22"/>
  <c r="S37" i="23"/>
  <c r="O37" i="23"/>
  <c r="O37" i="14"/>
  <c r="S37" i="14"/>
  <c r="V77" i="1"/>
  <c r="R46" i="13"/>
  <c r="N46" i="13"/>
  <c r="G46" i="13"/>
  <c r="R46" i="15"/>
  <c r="N46" i="15"/>
  <c r="G46" i="15"/>
  <c r="N46" i="9"/>
  <c r="R46" i="9"/>
  <c r="G46" i="9"/>
  <c r="R46" i="22"/>
  <c r="N46" i="22"/>
  <c r="G46" i="22"/>
  <c r="N46" i="14"/>
  <c r="R46" i="14"/>
  <c r="G46" i="14"/>
  <c r="G51" i="4"/>
  <c r="R51" i="4"/>
  <c r="N51" i="4"/>
  <c r="R51" i="18"/>
  <c r="N51" i="18"/>
  <c r="G51" i="18"/>
  <c r="R51" i="28"/>
  <c r="N51" i="28"/>
  <c r="G51" i="28"/>
  <c r="N51" i="26"/>
  <c r="R51" i="26"/>
  <c r="G51" i="26"/>
  <c r="R51" i="11"/>
  <c r="N51" i="11"/>
  <c r="G51" i="11"/>
  <c r="G75" i="9"/>
  <c r="O80" i="1"/>
  <c r="S80" i="1"/>
  <c r="S80" i="19"/>
  <c r="O80" i="19"/>
  <c r="O80" i="16"/>
  <c r="S80" i="16"/>
  <c r="S80" i="14"/>
  <c r="O80" i="14"/>
  <c r="O80" i="27"/>
  <c r="S80" i="27"/>
  <c r="G61" i="14"/>
  <c r="O24" i="4"/>
  <c r="S24" i="4"/>
  <c r="O24" i="15"/>
  <c r="S24" i="15"/>
  <c r="S24" i="11"/>
  <c r="O24" i="11"/>
  <c r="S24" i="27"/>
  <c r="O24" i="27"/>
  <c r="O24" i="14"/>
  <c r="S24" i="14"/>
  <c r="G86" i="18"/>
  <c r="S56" i="9"/>
  <c r="O56" i="9"/>
  <c r="O56" i="27"/>
  <c r="S56" i="27"/>
  <c r="O56" i="23"/>
  <c r="S56" i="23"/>
  <c r="O56" i="13"/>
  <c r="S56" i="13"/>
  <c r="O56" i="11"/>
  <c r="S56" i="11"/>
  <c r="O13" i="28"/>
  <c r="S13" i="28"/>
  <c r="O13" i="17"/>
  <c r="S13" i="17"/>
  <c r="S13" i="26"/>
  <c r="O13" i="26"/>
  <c r="S13" i="19"/>
  <c r="O13" i="19"/>
  <c r="O13" i="9"/>
  <c r="S13" i="9"/>
  <c r="G67" i="17"/>
  <c r="G61" i="25"/>
  <c r="N57" i="4"/>
  <c r="R57" i="4"/>
  <c r="G57" i="4"/>
  <c r="R57" i="26"/>
  <c r="N57" i="26"/>
  <c r="G57" i="26"/>
  <c r="R57" i="18"/>
  <c r="N57" i="18"/>
  <c r="G57" i="18"/>
  <c r="N57" i="13"/>
  <c r="R57" i="13"/>
  <c r="G57" i="13"/>
  <c r="N57" i="19"/>
  <c r="R57" i="19"/>
  <c r="G57" i="19"/>
  <c r="G70" i="25"/>
  <c r="R25" i="10"/>
  <c r="N25" i="10"/>
  <c r="G25" i="10"/>
  <c r="R25" i="18"/>
  <c r="N25" i="18"/>
  <c r="G25" i="18"/>
  <c r="N25" i="28"/>
  <c r="R25" i="28"/>
  <c r="G25" i="28"/>
  <c r="N25" i="19"/>
  <c r="R25" i="19"/>
  <c r="G25" i="19"/>
  <c r="R25" i="14"/>
  <c r="N25" i="14"/>
  <c r="G25" i="14"/>
  <c r="R53" i="13"/>
  <c r="N53" i="13"/>
  <c r="G53" i="13"/>
  <c r="R53" i="16"/>
  <c r="N53" i="16"/>
  <c r="G53" i="16"/>
  <c r="R53" i="23"/>
  <c r="N53" i="23"/>
  <c r="G53" i="23"/>
  <c r="R53" i="15"/>
  <c r="N53" i="15"/>
  <c r="G53" i="15"/>
  <c r="G53" i="10"/>
  <c r="R53" i="10"/>
  <c r="N53" i="10"/>
  <c r="G64" i="10"/>
  <c r="S25" i="1"/>
  <c r="O25" i="1"/>
  <c r="O25" i="19"/>
  <c r="S25" i="19"/>
  <c r="O25" i="9"/>
  <c r="S25" i="9"/>
  <c r="S25" i="10"/>
  <c r="O25" i="10"/>
  <c r="S25" i="15"/>
  <c r="O25" i="15"/>
  <c r="N74" i="1"/>
  <c r="R74" i="1"/>
  <c r="G74" i="1"/>
  <c r="N74" i="24"/>
  <c r="R74" i="24"/>
  <c r="G74" i="24"/>
  <c r="N74" i="14"/>
  <c r="R74" i="14"/>
  <c r="G74" i="14"/>
  <c r="R74" i="19"/>
  <c r="N74" i="19"/>
  <c r="G74" i="19"/>
  <c r="R74" i="15"/>
  <c r="N74" i="15"/>
  <c r="G74" i="15"/>
  <c r="G58" i="13"/>
  <c r="R37" i="25"/>
  <c r="N37" i="25"/>
  <c r="G37" i="25"/>
  <c r="R37" i="11"/>
  <c r="N37" i="11"/>
  <c r="G37" i="11"/>
  <c r="R37" i="16"/>
  <c r="N37" i="16"/>
  <c r="G37" i="16"/>
  <c r="N37" i="18"/>
  <c r="R37" i="18"/>
  <c r="G37" i="18"/>
  <c r="N37" i="9"/>
  <c r="R37" i="9"/>
  <c r="G37" i="9"/>
  <c r="G71" i="23"/>
  <c r="N16" i="9"/>
  <c r="R16" i="9"/>
  <c r="G16" i="9"/>
  <c r="R16" i="10"/>
  <c r="N16" i="10"/>
  <c r="G16" i="10"/>
  <c r="R16" i="11"/>
  <c r="N16" i="11"/>
  <c r="G16" i="11"/>
  <c r="R16" i="22"/>
  <c r="N16" i="22"/>
  <c r="G16" i="22"/>
  <c r="R16" i="26"/>
  <c r="N16" i="26"/>
  <c r="G16" i="26"/>
  <c r="N56" i="10"/>
  <c r="R56" i="10"/>
  <c r="G56" i="10"/>
  <c r="N56" i="23"/>
  <c r="R56" i="23"/>
  <c r="G56" i="23"/>
  <c r="R56" i="11"/>
  <c r="N56" i="11"/>
  <c r="G56" i="11"/>
  <c r="N56" i="18"/>
  <c r="R56" i="18"/>
  <c r="G56" i="18"/>
  <c r="R56" i="19"/>
  <c r="N56" i="19"/>
  <c r="G56" i="19"/>
  <c r="N55" i="23"/>
  <c r="R55" i="23"/>
  <c r="G55" i="23"/>
  <c r="R55" i="10"/>
  <c r="N55" i="10"/>
  <c r="G55" i="10"/>
  <c r="R55" i="1"/>
  <c r="N55" i="1"/>
  <c r="G55" i="1"/>
  <c r="R55" i="16"/>
  <c r="N55" i="16"/>
  <c r="G55" i="16"/>
  <c r="R55" i="19"/>
  <c r="N55" i="19"/>
  <c r="G55" i="19"/>
  <c r="G86" i="26"/>
  <c r="G64" i="15"/>
  <c r="S54" i="1"/>
  <c r="O54" i="1"/>
  <c r="S54" i="12"/>
  <c r="O54" i="12"/>
  <c r="S54" i="27"/>
  <c r="O54" i="27"/>
  <c r="O54" i="16"/>
  <c r="S54" i="16"/>
  <c r="O54" i="13"/>
  <c r="S54" i="13"/>
  <c r="O46" i="4"/>
  <c r="S46" i="4"/>
  <c r="O46" i="25"/>
  <c r="S46" i="25"/>
  <c r="O46" i="27"/>
  <c r="S46" i="27"/>
  <c r="O46" i="16"/>
  <c r="S46" i="16"/>
  <c r="S46" i="19"/>
  <c r="O46" i="19"/>
  <c r="S46" i="18"/>
  <c r="O46" i="18"/>
  <c r="S42" i="19"/>
  <c r="O42" i="19"/>
  <c r="S42" i="26"/>
  <c r="O42" i="26"/>
  <c r="O42" i="16"/>
  <c r="S42" i="16"/>
  <c r="S42" i="13"/>
  <c r="O42" i="13"/>
  <c r="S42" i="18"/>
  <c r="O42" i="18"/>
  <c r="S6" i="14"/>
  <c r="O6" i="14"/>
  <c r="O6" i="26"/>
  <c r="S6" i="26"/>
  <c r="O6" i="24"/>
  <c r="S6" i="24"/>
  <c r="O6" i="22"/>
  <c r="S6" i="22"/>
  <c r="S6" i="11"/>
  <c r="O6" i="11"/>
  <c r="S50" i="17"/>
  <c r="O50" i="17"/>
  <c r="S50" i="1"/>
  <c r="O50" i="1"/>
  <c r="O50" i="4"/>
  <c r="S50" i="4"/>
  <c r="S50" i="22"/>
  <c r="O50" i="22"/>
  <c r="O50" i="13"/>
  <c r="S50" i="13"/>
  <c r="O26" i="27"/>
  <c r="S26" i="27"/>
  <c r="O26" i="22"/>
  <c r="S26" i="22"/>
  <c r="S26" i="17"/>
  <c r="O26" i="17"/>
  <c r="O26" i="26"/>
  <c r="S26" i="26"/>
  <c r="O26" i="14"/>
  <c r="S26" i="14"/>
  <c r="R7" i="27"/>
  <c r="N7" i="27"/>
  <c r="G7" i="27"/>
  <c r="R7" i="23"/>
  <c r="N7" i="23"/>
  <c r="G7" i="23"/>
  <c r="N7" i="28"/>
  <c r="R7" i="28"/>
  <c r="G7" i="28"/>
  <c r="N7" i="13"/>
  <c r="G7" i="13"/>
  <c r="R7" i="13"/>
  <c r="N7" i="24"/>
  <c r="R7" i="24"/>
  <c r="G7" i="24"/>
  <c r="G75" i="27"/>
  <c r="R82" i="1"/>
  <c r="N82" i="1"/>
  <c r="G82" i="1"/>
  <c r="N82" i="27"/>
  <c r="R82" i="27"/>
  <c r="G82" i="27"/>
  <c r="N82" i="4"/>
  <c r="G82" i="4"/>
  <c r="R82" i="4"/>
  <c r="R82" i="11"/>
  <c r="N82" i="11"/>
  <c r="G82" i="11"/>
  <c r="N82" i="26"/>
  <c r="R82" i="26"/>
  <c r="G82" i="26"/>
  <c r="N20" i="18"/>
  <c r="R20" i="18"/>
  <c r="G20" i="18"/>
  <c r="N20" i="14"/>
  <c r="R20" i="14"/>
  <c r="G20" i="14"/>
  <c r="R20" i="26"/>
  <c r="N20" i="26"/>
  <c r="G20" i="26"/>
  <c r="N20" i="13"/>
  <c r="R20" i="13"/>
  <c r="G20" i="13"/>
  <c r="N20" i="24"/>
  <c r="R20" i="24"/>
  <c r="G20" i="24"/>
  <c r="N62" i="23"/>
  <c r="R62" i="23"/>
  <c r="G62" i="23"/>
  <c r="N62" i="13"/>
  <c r="R62" i="13"/>
  <c r="G62" i="13"/>
  <c r="N62" i="11"/>
  <c r="R62" i="11"/>
  <c r="G62" i="11"/>
  <c r="R62" i="10"/>
  <c r="N62" i="10"/>
  <c r="G62" i="10"/>
  <c r="G62" i="19"/>
  <c r="N62" i="19"/>
  <c r="R62" i="19"/>
  <c r="N19" i="15"/>
  <c r="R19" i="15"/>
  <c r="G19" i="15"/>
  <c r="R19" i="18"/>
  <c r="N19" i="18"/>
  <c r="G19" i="18"/>
  <c r="R19" i="10"/>
  <c r="N19" i="10"/>
  <c r="G19" i="10"/>
  <c r="N19" i="14"/>
  <c r="R19" i="14"/>
  <c r="G19" i="14"/>
  <c r="N19" i="25"/>
  <c r="R19" i="25"/>
  <c r="G19" i="25"/>
  <c r="O78" i="4"/>
  <c r="S78" i="4"/>
  <c r="S78" i="26"/>
  <c r="O78" i="26"/>
  <c r="O78" i="22"/>
  <c r="S78" i="22"/>
  <c r="S78" i="12"/>
  <c r="O78" i="12"/>
  <c r="S78" i="13"/>
  <c r="O78" i="13"/>
  <c r="N35" i="4"/>
  <c r="R35" i="4"/>
  <c r="G35" i="4"/>
  <c r="R35" i="12"/>
  <c r="N35" i="12"/>
  <c r="G35" i="12"/>
  <c r="N35" i="22"/>
  <c r="R35" i="22"/>
  <c r="G35" i="22"/>
  <c r="N35" i="23"/>
  <c r="R35" i="23"/>
  <c r="G35" i="23"/>
  <c r="N35" i="15"/>
  <c r="R35" i="15"/>
  <c r="G35" i="15"/>
  <c r="G86" i="24"/>
  <c r="O85" i="4"/>
  <c r="S85" i="4"/>
  <c r="O85" i="9"/>
  <c r="S85" i="9"/>
  <c r="O85" i="16"/>
  <c r="S85" i="16"/>
  <c r="S85" i="10"/>
  <c r="O85" i="10"/>
  <c r="S85" i="15"/>
  <c r="O85" i="15"/>
  <c r="N80" i="22"/>
  <c r="R80" i="22"/>
  <c r="G80" i="22"/>
  <c r="R80" i="27"/>
  <c r="N80" i="27"/>
  <c r="G80" i="27"/>
  <c r="R80" i="15"/>
  <c r="N80" i="15"/>
  <c r="G80" i="15"/>
  <c r="R80" i="13"/>
  <c r="N80" i="13"/>
  <c r="G80" i="13"/>
  <c r="N80" i="18"/>
  <c r="R80" i="18"/>
  <c r="G80" i="18"/>
  <c r="R41" i="25"/>
  <c r="N41" i="25"/>
  <c r="G41" i="25"/>
  <c r="R41" i="1"/>
  <c r="N41" i="1"/>
  <c r="G41" i="1"/>
  <c r="R41" i="17"/>
  <c r="N41" i="17"/>
  <c r="G41" i="17"/>
  <c r="R41" i="28"/>
  <c r="N41" i="28"/>
  <c r="G41" i="28"/>
  <c r="N41" i="18"/>
  <c r="R41" i="18"/>
  <c r="G41" i="18"/>
  <c r="N45" i="1"/>
  <c r="R45" i="1"/>
  <c r="G45" i="1"/>
  <c r="R45" i="10"/>
  <c r="N45" i="10"/>
  <c r="G45" i="10"/>
  <c r="N45" i="28"/>
  <c r="R45" i="28"/>
  <c r="G45" i="28"/>
  <c r="N45" i="24"/>
  <c r="R45" i="24"/>
  <c r="G45" i="24"/>
  <c r="N45" i="19"/>
  <c r="R45" i="19"/>
  <c r="G45" i="19"/>
  <c r="R18" i="26"/>
  <c r="N18" i="26"/>
  <c r="G18" i="26"/>
  <c r="N18" i="19"/>
  <c r="R18" i="19"/>
  <c r="G18" i="19"/>
  <c r="R18" i="24"/>
  <c r="N18" i="24"/>
  <c r="G18" i="24"/>
  <c r="N18" i="10"/>
  <c r="R18" i="10"/>
  <c r="G18" i="10"/>
  <c r="N18" i="23"/>
  <c r="R18" i="23"/>
  <c r="G18" i="23"/>
  <c r="R79" i="16"/>
  <c r="N79" i="16"/>
  <c r="G79" i="16"/>
  <c r="N79" i="4"/>
  <c r="G79" i="4"/>
  <c r="R79" i="4"/>
  <c r="R79" i="14"/>
  <c r="N79" i="14"/>
  <c r="G79" i="14"/>
  <c r="R79" i="22"/>
  <c r="N79" i="22"/>
  <c r="G79" i="22"/>
  <c r="R79" i="19"/>
  <c r="G79" i="19"/>
  <c r="N79" i="19"/>
  <c r="N34" i="9"/>
  <c r="R34" i="9"/>
  <c r="G34" i="9"/>
  <c r="R34" i="27"/>
  <c r="N34" i="27"/>
  <c r="G34" i="27"/>
  <c r="R34" i="22"/>
  <c r="N34" i="22"/>
  <c r="G34" i="22"/>
  <c r="N34" i="23"/>
  <c r="R34" i="23"/>
  <c r="G34" i="23"/>
  <c r="R34" i="15"/>
  <c r="N34" i="15"/>
  <c r="G34" i="15"/>
  <c r="G75" i="16"/>
  <c r="S19" i="27"/>
  <c r="O19" i="27"/>
  <c r="S19" i="22"/>
  <c r="O19" i="22"/>
  <c r="O19" i="13"/>
  <c r="S19" i="13"/>
  <c r="O19" i="12"/>
  <c r="S19" i="12"/>
  <c r="S19" i="24"/>
  <c r="O19" i="24"/>
  <c r="S49" i="1"/>
  <c r="O49" i="1"/>
  <c r="S49" i="23"/>
  <c r="O49" i="23"/>
  <c r="S49" i="27"/>
  <c r="O49" i="27"/>
  <c r="S49" i="12"/>
  <c r="O49" i="12"/>
  <c r="S49" i="24"/>
  <c r="O49" i="24"/>
  <c r="O9" i="4"/>
  <c r="S9" i="4"/>
  <c r="O9" i="27"/>
  <c r="S9" i="27"/>
  <c r="O9" i="19"/>
  <c r="S9" i="19"/>
  <c r="O9" i="22"/>
  <c r="S9" i="22"/>
  <c r="S9" i="14"/>
  <c r="O9" i="14"/>
  <c r="O38" i="13"/>
  <c r="S38" i="13"/>
  <c r="O38" i="24"/>
  <c r="S38" i="24"/>
  <c r="O38" i="27"/>
  <c r="S38" i="27"/>
  <c r="O38" i="19"/>
  <c r="S38" i="19"/>
  <c r="S38" i="10"/>
  <c r="O38" i="10"/>
  <c r="S40" i="15"/>
  <c r="O40" i="15"/>
  <c r="S40" i="17"/>
  <c r="O40" i="17"/>
  <c r="S40" i="22"/>
  <c r="O40" i="22"/>
  <c r="S40" i="14"/>
  <c r="O40" i="14"/>
  <c r="S40" i="10"/>
  <c r="O40" i="10"/>
  <c r="O43" i="4"/>
  <c r="S43" i="4"/>
  <c r="S43" i="17"/>
  <c r="O43" i="17"/>
  <c r="O43" i="10"/>
  <c r="S43" i="10"/>
  <c r="O43" i="16"/>
  <c r="S43" i="16"/>
  <c r="S43" i="15"/>
  <c r="O43" i="15"/>
  <c r="G67" i="11"/>
  <c r="G61" i="27"/>
  <c r="G61" i="17"/>
  <c r="R21" i="1"/>
  <c r="N21" i="1"/>
  <c r="G21" i="1"/>
  <c r="R21" i="18"/>
  <c r="N21" i="18"/>
  <c r="G21" i="18"/>
  <c r="R21" i="10"/>
  <c r="N21" i="10"/>
  <c r="G21" i="10"/>
  <c r="R21" i="22"/>
  <c r="N21" i="22"/>
  <c r="G21" i="22"/>
  <c r="R21" i="14"/>
  <c r="N21" i="14"/>
  <c r="G21" i="14"/>
  <c r="N29" i="22"/>
  <c r="R29" i="22"/>
  <c r="G29" i="22"/>
  <c r="R29" i="18"/>
  <c r="N29" i="18"/>
  <c r="G29" i="18"/>
  <c r="R29" i="12"/>
  <c r="N29" i="12"/>
  <c r="G29" i="12"/>
  <c r="N29" i="11"/>
  <c r="R29" i="11"/>
  <c r="G29" i="11"/>
  <c r="R29" i="15"/>
  <c r="N29" i="15"/>
  <c r="G29" i="15"/>
  <c r="S17" i="1"/>
  <c r="O17" i="1"/>
  <c r="S17" i="11"/>
  <c r="O17" i="11"/>
  <c r="S17" i="23"/>
  <c r="O17" i="23"/>
  <c r="O17" i="27"/>
  <c r="S17" i="27"/>
  <c r="O17" i="19"/>
  <c r="S17" i="19"/>
  <c r="G58" i="23"/>
  <c r="S21" i="16"/>
  <c r="O21" i="16"/>
  <c r="O21" i="19"/>
  <c r="S21" i="19"/>
  <c r="O21" i="25"/>
  <c r="S21" i="25"/>
  <c r="O21" i="11"/>
  <c r="S21" i="11"/>
  <c r="S21" i="10"/>
  <c r="O21" i="10"/>
  <c r="R76" i="18"/>
  <c r="N76" i="18"/>
  <c r="G76" i="18"/>
  <c r="R76" i="10"/>
  <c r="N76" i="10"/>
  <c r="G76" i="10"/>
  <c r="R76" i="11"/>
  <c r="N76" i="11"/>
  <c r="G76" i="11"/>
  <c r="N76" i="9"/>
  <c r="R76" i="9"/>
  <c r="G76" i="9"/>
  <c r="R76" i="24"/>
  <c r="N76" i="24"/>
  <c r="G76" i="24"/>
  <c r="G58" i="22"/>
  <c r="G64" i="17"/>
  <c r="G8" i="9"/>
  <c r="R8" i="9"/>
  <c r="N8" i="9"/>
  <c r="R8" i="17"/>
  <c r="N8" i="17"/>
  <c r="G8" i="17"/>
  <c r="N8" i="1"/>
  <c r="R8" i="1"/>
  <c r="G8" i="1"/>
  <c r="R8" i="15"/>
  <c r="N8" i="15"/>
  <c r="G8" i="15"/>
  <c r="N8" i="16"/>
  <c r="R8" i="16"/>
  <c r="G8" i="16"/>
  <c r="N5" i="13"/>
  <c r="R5" i="13"/>
  <c r="G5" i="13"/>
  <c r="N5" i="1"/>
  <c r="R5" i="1"/>
  <c r="G5" i="1"/>
  <c r="N5" i="17"/>
  <c r="R5" i="17"/>
  <c r="G5" i="17"/>
  <c r="N5" i="26"/>
  <c r="R5" i="26"/>
  <c r="G5" i="26"/>
  <c r="N5" i="12"/>
  <c r="R5" i="12"/>
  <c r="G5" i="12"/>
  <c r="R9" i="11"/>
  <c r="N9" i="11"/>
  <c r="G9" i="11"/>
  <c r="N9" i="23"/>
  <c r="R9" i="23"/>
  <c r="G9" i="23"/>
  <c r="R9" i="12"/>
  <c r="N9" i="12"/>
  <c r="G9" i="12"/>
  <c r="N9" i="10"/>
  <c r="R9" i="10"/>
  <c r="G9" i="10"/>
  <c r="N9" i="22"/>
  <c r="R9" i="22"/>
  <c r="G9" i="22"/>
  <c r="S27" i="1"/>
  <c r="O27" i="1"/>
  <c r="S27" i="16"/>
  <c r="O27" i="16"/>
  <c r="O27" i="17"/>
  <c r="S27" i="17"/>
  <c r="O27" i="11"/>
  <c r="S27" i="11"/>
  <c r="O27" i="9"/>
  <c r="S27" i="9"/>
  <c r="G86" i="22"/>
  <c r="S8" i="25"/>
  <c r="O8" i="25"/>
  <c r="S8" i="28"/>
  <c r="O8" i="28"/>
  <c r="O8" i="26"/>
  <c r="S8" i="26"/>
  <c r="S8" i="15"/>
  <c r="O8" i="15"/>
  <c r="O8" i="10"/>
  <c r="S8" i="10"/>
  <c r="O69" i="1"/>
  <c r="S69" i="1"/>
  <c r="S69" i="23"/>
  <c r="O69" i="23"/>
  <c r="S69" i="16"/>
  <c r="O69" i="16"/>
  <c r="O69" i="17"/>
  <c r="S69" i="17"/>
  <c r="O69" i="18"/>
  <c r="S69" i="18"/>
  <c r="O29" i="24"/>
  <c r="S29" i="24"/>
  <c r="S29" i="1"/>
  <c r="O29" i="1"/>
  <c r="S29" i="19"/>
  <c r="O29" i="19"/>
  <c r="S29" i="28"/>
  <c r="O29" i="28"/>
  <c r="S29" i="26"/>
  <c r="O29" i="26"/>
  <c r="U82" i="1" l="1"/>
  <c r="V62" i="1"/>
  <c r="U69" i="1"/>
  <c r="V71" i="1"/>
  <c r="T76" i="9"/>
  <c r="P76" i="9"/>
  <c r="P29" i="11"/>
  <c r="T29" i="11"/>
  <c r="P21" i="1"/>
  <c r="T21" i="1"/>
  <c r="P8" i="17"/>
  <c r="T8" i="17"/>
  <c r="P34" i="22"/>
  <c r="T34" i="22"/>
  <c r="T79" i="22"/>
  <c r="P79" i="22"/>
  <c r="P18" i="26"/>
  <c r="T18" i="26"/>
  <c r="P45" i="10"/>
  <c r="T45" i="10"/>
  <c r="T41" i="17"/>
  <c r="P41" i="17"/>
  <c r="P80" i="13"/>
  <c r="T80" i="13"/>
  <c r="V85" i="1"/>
  <c r="P35" i="12"/>
  <c r="T35" i="12"/>
  <c r="U35" i="1"/>
  <c r="P19" i="25"/>
  <c r="T19" i="25"/>
  <c r="T19" i="15"/>
  <c r="P19" i="15"/>
  <c r="P62" i="13"/>
  <c r="T62" i="13"/>
  <c r="T20" i="26"/>
  <c r="P20" i="26"/>
  <c r="T82" i="11"/>
  <c r="P82" i="11"/>
  <c r="T82" i="4"/>
  <c r="P82" i="4"/>
  <c r="P75" i="27"/>
  <c r="T75" i="27"/>
  <c r="P55" i="19"/>
  <c r="T55" i="19"/>
  <c r="P55" i="23"/>
  <c r="T55" i="23"/>
  <c r="T56" i="23"/>
  <c r="P56" i="23"/>
  <c r="T16" i="11"/>
  <c r="P16" i="11"/>
  <c r="P37" i="16"/>
  <c r="T37" i="16"/>
  <c r="P74" i="14"/>
  <c r="T74" i="14"/>
  <c r="P53" i="13"/>
  <c r="T53" i="13"/>
  <c r="T25" i="18"/>
  <c r="P25" i="18"/>
  <c r="P57" i="26"/>
  <c r="T57" i="26"/>
  <c r="U57" i="1"/>
  <c r="T86" i="18"/>
  <c r="P86" i="18"/>
  <c r="T51" i="18"/>
  <c r="P51" i="18"/>
  <c r="U51" i="1"/>
  <c r="T46" i="9"/>
  <c r="P46" i="9"/>
  <c r="P26" i="15"/>
  <c r="T26" i="15"/>
  <c r="T26" i="1"/>
  <c r="P26" i="1"/>
  <c r="T47" i="26"/>
  <c r="P47" i="26"/>
  <c r="P52" i="12"/>
  <c r="T52" i="12"/>
  <c r="T81" i="28"/>
  <c r="P81" i="28"/>
  <c r="T81" i="25"/>
  <c r="P81" i="25"/>
  <c r="T24" i="26"/>
  <c r="P24" i="26"/>
  <c r="P33" i="22"/>
  <c r="T33" i="22"/>
  <c r="P33" i="23"/>
  <c r="T33" i="23"/>
  <c r="U33" i="1"/>
  <c r="V5" i="1"/>
  <c r="V47" i="1"/>
  <c r="V51" i="1"/>
  <c r="T54" i="26"/>
  <c r="P54" i="26"/>
  <c r="T54" i="4"/>
  <c r="P54" i="4"/>
  <c r="P13" i="15"/>
  <c r="T13" i="15"/>
  <c r="T50" i="14"/>
  <c r="P50" i="14"/>
  <c r="T50" i="19"/>
  <c r="P50" i="19"/>
  <c r="T6" i="13"/>
  <c r="P6" i="13"/>
  <c r="P6" i="1"/>
  <c r="T6" i="1"/>
  <c r="P28" i="12"/>
  <c r="T28" i="12"/>
  <c r="T65" i="10"/>
  <c r="P65" i="10"/>
  <c r="P66" i="12"/>
  <c r="T66" i="12"/>
  <c r="P66" i="17"/>
  <c r="T66" i="17"/>
  <c r="P39" i="12"/>
  <c r="T39" i="12"/>
  <c r="T69" i="28"/>
  <c r="P69" i="28"/>
  <c r="P69" i="4"/>
  <c r="T69" i="4"/>
  <c r="T83" i="28"/>
  <c r="P83" i="28"/>
  <c r="T83" i="1"/>
  <c r="P83" i="1"/>
  <c r="T32" i="27"/>
  <c r="P32" i="27"/>
  <c r="P17" i="23"/>
  <c r="T17" i="23"/>
  <c r="T17" i="26"/>
  <c r="P17" i="26"/>
  <c r="T12" i="18"/>
  <c r="P12" i="18"/>
  <c r="T12" i="4"/>
  <c r="P12" i="4"/>
  <c r="P71" i="24"/>
  <c r="T71" i="24"/>
  <c r="T10" i="11"/>
  <c r="P10" i="11"/>
  <c r="T71" i="10"/>
  <c r="P71" i="10"/>
  <c r="P43" i="27"/>
  <c r="T43" i="27"/>
  <c r="T63" i="16"/>
  <c r="P63" i="16"/>
  <c r="P77" i="19"/>
  <c r="T77" i="19"/>
  <c r="T72" i="23"/>
  <c r="P72" i="23"/>
  <c r="T72" i="4"/>
  <c r="P72" i="4"/>
  <c r="T72" i="17"/>
  <c r="P72" i="17"/>
  <c r="P42" i="27"/>
  <c r="T42" i="27"/>
  <c r="P27" i="23"/>
  <c r="T27" i="23"/>
  <c r="T85" i="9"/>
  <c r="P85" i="9"/>
  <c r="P85" i="28"/>
  <c r="T85" i="28"/>
  <c r="P49" i="14"/>
  <c r="T49" i="14"/>
  <c r="T22" i="19"/>
  <c r="P22" i="19"/>
  <c r="T22" i="4"/>
  <c r="P22" i="4"/>
  <c r="P15" i="23"/>
  <c r="T15" i="23"/>
  <c r="T59" i="10"/>
  <c r="P59" i="10"/>
  <c r="T73" i="13"/>
  <c r="P73" i="13"/>
  <c r="P64" i="22"/>
  <c r="T64" i="22"/>
  <c r="P11" i="28"/>
  <c r="T11" i="28"/>
  <c r="P38" i="13"/>
  <c r="T38" i="13"/>
  <c r="P38" i="18"/>
  <c r="T38" i="18"/>
  <c r="P40" i="11"/>
  <c r="T40" i="11"/>
  <c r="P14" i="23"/>
  <c r="T14" i="23"/>
  <c r="P23" i="17"/>
  <c r="T23" i="17"/>
  <c r="P23" i="1"/>
  <c r="T23" i="1"/>
  <c r="T60" i="26"/>
  <c r="P60" i="26"/>
  <c r="T60" i="17"/>
  <c r="P60" i="17"/>
  <c r="P31" i="9"/>
  <c r="T31" i="9"/>
  <c r="T48" i="28"/>
  <c r="P48" i="28"/>
  <c r="T48" i="1"/>
  <c r="P48" i="1"/>
  <c r="T44" i="22"/>
  <c r="P44" i="22"/>
  <c r="V59" i="1"/>
  <c r="P78" i="13"/>
  <c r="T78" i="13"/>
  <c r="T78" i="26"/>
  <c r="P78" i="26"/>
  <c r="T30" i="10"/>
  <c r="P30" i="10"/>
  <c r="P68" i="11"/>
  <c r="T68" i="11"/>
  <c r="T84" i="10"/>
  <c r="P84" i="10"/>
  <c r="T36" i="12"/>
  <c r="P36" i="12"/>
  <c r="T36" i="9"/>
  <c r="P36" i="9"/>
  <c r="V27" i="1"/>
  <c r="T9" i="9"/>
  <c r="P9" i="9"/>
  <c r="P5" i="24"/>
  <c r="T5" i="24"/>
  <c r="T8" i="18"/>
  <c r="P8" i="18"/>
  <c r="P76" i="14"/>
  <c r="T76" i="14"/>
  <c r="T29" i="14"/>
  <c r="P29" i="14"/>
  <c r="P21" i="13"/>
  <c r="T21" i="13"/>
  <c r="P21" i="12"/>
  <c r="T21" i="12"/>
  <c r="T70" i="17"/>
  <c r="P70" i="17"/>
  <c r="P34" i="11"/>
  <c r="T34" i="11"/>
  <c r="P79" i="24"/>
  <c r="T79" i="24"/>
  <c r="P18" i="13"/>
  <c r="T18" i="13"/>
  <c r="P71" i="11"/>
  <c r="T71" i="11"/>
  <c r="T45" i="26"/>
  <c r="P45" i="26"/>
  <c r="P61" i="9"/>
  <c r="T61" i="9"/>
  <c r="P41" i="19"/>
  <c r="T41" i="19"/>
  <c r="P80" i="16"/>
  <c r="T80" i="16"/>
  <c r="T35" i="14"/>
  <c r="P35" i="14"/>
  <c r="P19" i="4"/>
  <c r="T19" i="4"/>
  <c r="T62" i="15"/>
  <c r="P62" i="15"/>
  <c r="U62" i="1"/>
  <c r="P20" i="12"/>
  <c r="T20" i="12"/>
  <c r="T82" i="15"/>
  <c r="P82" i="15"/>
  <c r="P7" i="9"/>
  <c r="T7" i="9"/>
  <c r="P7" i="10"/>
  <c r="T7" i="10"/>
  <c r="P55" i="25"/>
  <c r="T55" i="25"/>
  <c r="P56" i="13"/>
  <c r="T56" i="13"/>
  <c r="P56" i="28"/>
  <c r="T56" i="28"/>
  <c r="P16" i="12"/>
  <c r="T16" i="12"/>
  <c r="P16" i="4"/>
  <c r="T16" i="4"/>
  <c r="P37" i="22"/>
  <c r="T37" i="22"/>
  <c r="T74" i="17"/>
  <c r="P74" i="17"/>
  <c r="V25" i="1"/>
  <c r="T53" i="9"/>
  <c r="P53" i="9"/>
  <c r="P53" i="4"/>
  <c r="T53" i="4"/>
  <c r="T25" i="26"/>
  <c r="P25" i="26"/>
  <c r="P57" i="10"/>
  <c r="T57" i="10"/>
  <c r="P61" i="19"/>
  <c r="T61" i="19"/>
  <c r="V80" i="1"/>
  <c r="T51" i="27"/>
  <c r="P51" i="27"/>
  <c r="T46" i="11"/>
  <c r="P46" i="11"/>
  <c r="P67" i="4"/>
  <c r="T67" i="4"/>
  <c r="P26" i="10"/>
  <c r="T26" i="10"/>
  <c r="V33" i="1"/>
  <c r="T47" i="18"/>
  <c r="P47" i="18"/>
  <c r="T52" i="11"/>
  <c r="P52" i="11"/>
  <c r="U52" i="1"/>
  <c r="T81" i="11"/>
  <c r="P81" i="11"/>
  <c r="T24" i="14"/>
  <c r="P24" i="14"/>
  <c r="T33" i="25"/>
  <c r="P33" i="25"/>
  <c r="P33" i="24"/>
  <c r="T33" i="24"/>
  <c r="P54" i="22"/>
  <c r="T54" i="22"/>
  <c r="P13" i="13"/>
  <c r="T13" i="13"/>
  <c r="P50" i="17"/>
  <c r="T50" i="17"/>
  <c r="T6" i="11"/>
  <c r="P6" i="11"/>
  <c r="P28" i="27"/>
  <c r="T28" i="27"/>
  <c r="P28" i="13"/>
  <c r="T28" i="13"/>
  <c r="T65" i="24"/>
  <c r="P65" i="24"/>
  <c r="P66" i="15"/>
  <c r="T66" i="15"/>
  <c r="T39" i="18"/>
  <c r="P39" i="18"/>
  <c r="P69" i="15"/>
  <c r="T69" i="15"/>
  <c r="T83" i="13"/>
  <c r="P83" i="13"/>
  <c r="V70" i="1"/>
  <c r="P32" i="19"/>
  <c r="T32" i="19"/>
  <c r="P32" i="4"/>
  <c r="T32" i="4"/>
  <c r="P17" i="9"/>
  <c r="T17" i="9"/>
  <c r="T12" i="25"/>
  <c r="P12" i="25"/>
  <c r="P12" i="1"/>
  <c r="T12" i="1"/>
  <c r="P10" i="26"/>
  <c r="T10" i="26"/>
  <c r="T43" i="14"/>
  <c r="P43" i="14"/>
  <c r="P43" i="11"/>
  <c r="T43" i="11"/>
  <c r="P63" i="1"/>
  <c r="T63" i="1"/>
  <c r="T77" i="23"/>
  <c r="P77" i="23"/>
  <c r="T77" i="10"/>
  <c r="P77" i="10"/>
  <c r="P72" i="19"/>
  <c r="T72" i="19"/>
  <c r="P42" i="26"/>
  <c r="T42" i="26"/>
  <c r="T27" i="26"/>
  <c r="P27" i="26"/>
  <c r="V61" i="1"/>
  <c r="T85" i="25"/>
  <c r="P85" i="25"/>
  <c r="T85" i="1"/>
  <c r="P85" i="1"/>
  <c r="P49" i="15"/>
  <c r="T49" i="15"/>
  <c r="P22" i="18"/>
  <c r="T22" i="18"/>
  <c r="P22" i="17"/>
  <c r="T22" i="17"/>
  <c r="P15" i="26"/>
  <c r="T15" i="26"/>
  <c r="P59" i="28"/>
  <c r="T59" i="28"/>
  <c r="P73" i="22"/>
  <c r="T73" i="22"/>
  <c r="T11" i="16"/>
  <c r="P11" i="16"/>
  <c r="T38" i="14"/>
  <c r="P38" i="14"/>
  <c r="T38" i="26"/>
  <c r="P38" i="26"/>
  <c r="U40" i="1"/>
  <c r="P14" i="25"/>
  <c r="T14" i="25"/>
  <c r="P23" i="22"/>
  <c r="T23" i="22"/>
  <c r="T60" i="13"/>
  <c r="P60" i="13"/>
  <c r="U60" i="1"/>
  <c r="P31" i="27"/>
  <c r="T31" i="27"/>
  <c r="P48" i="11"/>
  <c r="T48" i="11"/>
  <c r="P44" i="23"/>
  <c r="T44" i="23"/>
  <c r="P78" i="12"/>
  <c r="T78" i="12"/>
  <c r="T78" i="4"/>
  <c r="P78" i="4"/>
  <c r="T30" i="22"/>
  <c r="P30" i="22"/>
  <c r="P68" i="27"/>
  <c r="T68" i="27"/>
  <c r="T84" i="14"/>
  <c r="P84" i="14"/>
  <c r="U36" i="1"/>
  <c r="V79" i="1"/>
  <c r="T78" i="14"/>
  <c r="P78" i="14"/>
  <c r="T30" i="24"/>
  <c r="P30" i="24"/>
  <c r="T84" i="16"/>
  <c r="P84" i="16"/>
  <c r="T36" i="26"/>
  <c r="P36" i="26"/>
  <c r="T9" i="4"/>
  <c r="P9" i="4"/>
  <c r="T5" i="10"/>
  <c r="P5" i="10"/>
  <c r="T8" i="25"/>
  <c r="P8" i="25"/>
  <c r="T76" i="27"/>
  <c r="P76" i="27"/>
  <c r="T76" i="22"/>
  <c r="P76" i="22"/>
  <c r="P29" i="24"/>
  <c r="T29" i="24"/>
  <c r="P29" i="26"/>
  <c r="T29" i="26"/>
  <c r="T21" i="16"/>
  <c r="P21" i="16"/>
  <c r="T34" i="12"/>
  <c r="P34" i="12"/>
  <c r="U34" i="1"/>
  <c r="T79" i="27"/>
  <c r="P79" i="27"/>
  <c r="T18" i="9"/>
  <c r="P18" i="9"/>
  <c r="T45" i="15"/>
  <c r="P45" i="15"/>
  <c r="P45" i="9"/>
  <c r="T45" i="9"/>
  <c r="T41" i="12"/>
  <c r="P41" i="12"/>
  <c r="T80" i="11"/>
  <c r="P80" i="11"/>
  <c r="P35" i="25"/>
  <c r="T35" i="25"/>
  <c r="P19" i="26"/>
  <c r="T19" i="26"/>
  <c r="T19" i="1"/>
  <c r="P19" i="1"/>
  <c r="P62" i="27"/>
  <c r="T62" i="27"/>
  <c r="P20" i="27"/>
  <c r="T20" i="27"/>
  <c r="T82" i="19"/>
  <c r="P82" i="19"/>
  <c r="P7" i="17"/>
  <c r="T7" i="17"/>
  <c r="P7" i="1"/>
  <c r="T7" i="1"/>
  <c r="P7" i="15"/>
  <c r="T7" i="15"/>
  <c r="T55" i="9"/>
  <c r="P55" i="9"/>
  <c r="P55" i="26"/>
  <c r="T55" i="26"/>
  <c r="P56" i="17"/>
  <c r="T56" i="17"/>
  <c r="T16" i="13"/>
  <c r="P16" i="13"/>
  <c r="P37" i="19"/>
  <c r="T37" i="19"/>
  <c r="P74" i="28"/>
  <c r="T74" i="28"/>
  <c r="T74" i="26"/>
  <c r="P74" i="26"/>
  <c r="T53" i="26"/>
  <c r="P53" i="26"/>
  <c r="P25" i="22"/>
  <c r="T25" i="22"/>
  <c r="P25" i="17"/>
  <c r="T25" i="17"/>
  <c r="T57" i="22"/>
  <c r="P57" i="22"/>
  <c r="P46" i="10"/>
  <c r="T46" i="10"/>
  <c r="U46" i="1"/>
  <c r="P26" i="12"/>
  <c r="T26" i="12"/>
  <c r="P26" i="4"/>
  <c r="T26" i="4"/>
  <c r="P47" i="14"/>
  <c r="T47" i="14"/>
  <c r="T75" i="12"/>
  <c r="P75" i="12"/>
  <c r="P52" i="24"/>
  <c r="T52" i="24"/>
  <c r="T81" i="9"/>
  <c r="P81" i="9"/>
  <c r="T81" i="22"/>
  <c r="P81" i="22"/>
  <c r="V58" i="1"/>
  <c r="P24" i="25"/>
  <c r="T24" i="25"/>
  <c r="P24" i="28"/>
  <c r="T24" i="28"/>
  <c r="P33" i="11"/>
  <c r="T33" i="11"/>
  <c r="P54" i="10"/>
  <c r="T54" i="10"/>
  <c r="P54" i="28"/>
  <c r="T54" i="28"/>
  <c r="P13" i="22"/>
  <c r="T13" i="22"/>
  <c r="U13" i="1"/>
  <c r="P50" i="27"/>
  <c r="T50" i="27"/>
  <c r="U50" i="1"/>
  <c r="T6" i="25"/>
  <c r="P6" i="25"/>
  <c r="P28" i="16"/>
  <c r="T28" i="16"/>
  <c r="P28" i="4"/>
  <c r="T28" i="4"/>
  <c r="P65" i="14"/>
  <c r="T65" i="14"/>
  <c r="T65" i="26"/>
  <c r="P65" i="26"/>
  <c r="P66" i="11"/>
  <c r="T66" i="11"/>
  <c r="U66" i="1"/>
  <c r="P39" i="16"/>
  <c r="T39" i="16"/>
  <c r="P39" i="11"/>
  <c r="T39" i="11"/>
  <c r="T69" i="14"/>
  <c r="P69" i="14"/>
  <c r="P83" i="14"/>
  <c r="T83" i="14"/>
  <c r="P70" i="12"/>
  <c r="T70" i="12"/>
  <c r="P32" i="28"/>
  <c r="T32" i="28"/>
  <c r="P17" i="10"/>
  <c r="T17" i="10"/>
  <c r="U17" i="1"/>
  <c r="P12" i="22"/>
  <c r="T12" i="22"/>
  <c r="T10" i="27"/>
  <c r="P10" i="27"/>
  <c r="P43" i="28"/>
  <c r="T43" i="28"/>
  <c r="P63" i="23"/>
  <c r="T63" i="23"/>
  <c r="P63" i="4"/>
  <c r="T63" i="4"/>
  <c r="T77" i="22"/>
  <c r="P77" i="22"/>
  <c r="T72" i="12"/>
  <c r="P72" i="12"/>
  <c r="P72" i="22"/>
  <c r="T72" i="22"/>
  <c r="U42" i="1"/>
  <c r="T42" i="1"/>
  <c r="P42" i="1"/>
  <c r="P27" i="22"/>
  <c r="T27" i="22"/>
  <c r="P85" i="13"/>
  <c r="T85" i="13"/>
  <c r="T49" i="28"/>
  <c r="P49" i="28"/>
  <c r="P49" i="23"/>
  <c r="T49" i="23"/>
  <c r="P22" i="9"/>
  <c r="T22" i="9"/>
  <c r="P15" i="10"/>
  <c r="T15" i="10"/>
  <c r="P15" i="4"/>
  <c r="T15" i="4"/>
  <c r="T59" i="24"/>
  <c r="P59" i="24"/>
  <c r="P73" i="18"/>
  <c r="T73" i="18"/>
  <c r="P73" i="25"/>
  <c r="T73" i="25"/>
  <c r="P11" i="17"/>
  <c r="T11" i="17"/>
  <c r="V44" i="1"/>
  <c r="T38" i="25"/>
  <c r="P38" i="25"/>
  <c r="U38" i="1"/>
  <c r="P40" i="23"/>
  <c r="T40" i="23"/>
  <c r="T14" i="24"/>
  <c r="P14" i="24"/>
  <c r="P64" i="1"/>
  <c r="T64" i="1"/>
  <c r="P23" i="16"/>
  <c r="T23" i="16"/>
  <c r="P23" i="4"/>
  <c r="T23" i="4"/>
  <c r="V75" i="1"/>
  <c r="P60" i="10"/>
  <c r="T60" i="10"/>
  <c r="T31" i="13"/>
  <c r="P31" i="13"/>
  <c r="T31" i="24"/>
  <c r="P31" i="24"/>
  <c r="T48" i="12"/>
  <c r="P48" i="12"/>
  <c r="T44" i="10"/>
  <c r="P44" i="10"/>
  <c r="P78" i="22"/>
  <c r="T78" i="22"/>
  <c r="T68" i="23"/>
  <c r="P68" i="23"/>
  <c r="T36" i="1"/>
  <c r="P36" i="1"/>
  <c r="P9" i="19"/>
  <c r="T9" i="19"/>
  <c r="P9" i="26"/>
  <c r="T9" i="26"/>
  <c r="T5" i="14"/>
  <c r="P5" i="14"/>
  <c r="T8" i="26"/>
  <c r="P8" i="26"/>
  <c r="P76" i="15"/>
  <c r="T76" i="15"/>
  <c r="V21" i="1"/>
  <c r="T29" i="16"/>
  <c r="P29" i="16"/>
  <c r="P29" i="27"/>
  <c r="T29" i="27"/>
  <c r="P21" i="24"/>
  <c r="T21" i="24"/>
  <c r="T21" i="4"/>
  <c r="P21" i="4"/>
  <c r="V38" i="1"/>
  <c r="T34" i="26"/>
  <c r="P34" i="26"/>
  <c r="P79" i="12"/>
  <c r="T79" i="12"/>
  <c r="T18" i="18"/>
  <c r="P18" i="18"/>
  <c r="T45" i="25"/>
  <c r="P45" i="25"/>
  <c r="T41" i="24"/>
  <c r="P41" i="24"/>
  <c r="U41" i="1"/>
  <c r="P80" i="24"/>
  <c r="T80" i="24"/>
  <c r="U80" i="1"/>
  <c r="P67" i="24"/>
  <c r="T67" i="24"/>
  <c r="T35" i="28"/>
  <c r="P35" i="28"/>
  <c r="T19" i="19"/>
  <c r="P19" i="19"/>
  <c r="P62" i="12"/>
  <c r="T62" i="12"/>
  <c r="P20" i="17"/>
  <c r="T20" i="17"/>
  <c r="P82" i="23"/>
  <c r="T82" i="23"/>
  <c r="T7" i="14"/>
  <c r="P7" i="14"/>
  <c r="P55" i="28"/>
  <c r="T55" i="28"/>
  <c r="T56" i="22"/>
  <c r="P56" i="22"/>
  <c r="U56" i="1"/>
  <c r="T16" i="19"/>
  <c r="P16" i="19"/>
  <c r="P37" i="24"/>
  <c r="T37" i="24"/>
  <c r="P37" i="28"/>
  <c r="T37" i="28"/>
  <c r="P74" i="4"/>
  <c r="T74" i="4"/>
  <c r="T74" i="23"/>
  <c r="P74" i="23"/>
  <c r="P53" i="27"/>
  <c r="T53" i="27"/>
  <c r="T53" i="19"/>
  <c r="P53" i="19"/>
  <c r="P25" i="1"/>
  <c r="T25" i="1"/>
  <c r="T25" i="4"/>
  <c r="P25" i="4"/>
  <c r="T57" i="9"/>
  <c r="P57" i="9"/>
  <c r="T51" i="12"/>
  <c r="P51" i="12"/>
  <c r="T51" i="1"/>
  <c r="P51" i="1"/>
  <c r="T46" i="12"/>
  <c r="P46" i="12"/>
  <c r="P26" i="14"/>
  <c r="T26" i="14"/>
  <c r="T47" i="13"/>
  <c r="P47" i="13"/>
  <c r="P52" i="22"/>
  <c r="T52" i="22"/>
  <c r="P52" i="9"/>
  <c r="T52" i="9"/>
  <c r="P81" i="15"/>
  <c r="T81" i="15"/>
  <c r="P24" i="18"/>
  <c r="T24" i="18"/>
  <c r="T24" i="1"/>
  <c r="P24" i="1"/>
  <c r="P33" i="13"/>
  <c r="T33" i="13"/>
  <c r="T86" i="12"/>
  <c r="P86" i="12"/>
  <c r="P54" i="13"/>
  <c r="T54" i="13"/>
  <c r="T54" i="17"/>
  <c r="P54" i="17"/>
  <c r="T13" i="28"/>
  <c r="P13" i="28"/>
  <c r="P50" i="10"/>
  <c r="T50" i="10"/>
  <c r="T50" i="1"/>
  <c r="P50" i="1"/>
  <c r="P6" i="28"/>
  <c r="T6" i="28"/>
  <c r="P28" i="9"/>
  <c r="T28" i="9"/>
  <c r="P65" i="25"/>
  <c r="T65" i="25"/>
  <c r="T66" i="13"/>
  <c r="P66" i="13"/>
  <c r="T66" i="25"/>
  <c r="P66" i="25"/>
  <c r="T66" i="1"/>
  <c r="P66" i="1"/>
  <c r="P39" i="4"/>
  <c r="T39" i="4"/>
  <c r="T69" i="10"/>
  <c r="P69" i="10"/>
  <c r="T69" i="12"/>
  <c r="P69" i="12"/>
  <c r="T83" i="11"/>
  <c r="P83" i="11"/>
  <c r="U83" i="1"/>
  <c r="P32" i="14"/>
  <c r="T32" i="14"/>
  <c r="T17" i="12"/>
  <c r="P17" i="12"/>
  <c r="P17" i="16"/>
  <c r="T17" i="16"/>
  <c r="P12" i="24"/>
  <c r="T12" i="24"/>
  <c r="P10" i="28"/>
  <c r="T10" i="28"/>
  <c r="P43" i="17"/>
  <c r="T43" i="17"/>
  <c r="T43" i="1"/>
  <c r="P43" i="1"/>
  <c r="P63" i="15"/>
  <c r="T63" i="15"/>
  <c r="U77" i="1"/>
  <c r="P77" i="1"/>
  <c r="T77" i="1"/>
  <c r="T72" i="27"/>
  <c r="P72" i="27"/>
  <c r="T42" i="19"/>
  <c r="P42" i="19"/>
  <c r="T27" i="12"/>
  <c r="P27" i="12"/>
  <c r="V15" i="1"/>
  <c r="P85" i="23"/>
  <c r="T85" i="23"/>
  <c r="T49" i="13"/>
  <c r="P49" i="13"/>
  <c r="P22" i="10"/>
  <c r="T22" i="10"/>
  <c r="P15" i="16"/>
  <c r="T15" i="16"/>
  <c r="P59" i="15"/>
  <c r="T59" i="15"/>
  <c r="U59" i="1"/>
  <c r="T73" i="12"/>
  <c r="P73" i="12"/>
  <c r="P11" i="12"/>
  <c r="T11" i="12"/>
  <c r="P38" i="24"/>
  <c r="T38" i="24"/>
  <c r="T40" i="27"/>
  <c r="P40" i="27"/>
  <c r="T40" i="19"/>
  <c r="P40" i="19"/>
  <c r="P14" i="9"/>
  <c r="T14" i="9"/>
  <c r="V20" i="1"/>
  <c r="T23" i="9"/>
  <c r="P23" i="9"/>
  <c r="T23" i="23"/>
  <c r="P23" i="23"/>
  <c r="T60" i="18"/>
  <c r="P60" i="18"/>
  <c r="P31" i="26"/>
  <c r="T31" i="26"/>
  <c r="T31" i="4"/>
  <c r="P31" i="4"/>
  <c r="P48" i="10"/>
  <c r="T48" i="10"/>
  <c r="T44" i="12"/>
  <c r="P44" i="12"/>
  <c r="T78" i="17"/>
  <c r="P78" i="17"/>
  <c r="T30" i="23"/>
  <c r="P30" i="23"/>
  <c r="P68" i="24"/>
  <c r="T68" i="24"/>
  <c r="P84" i="28"/>
  <c r="T84" i="28"/>
  <c r="T84" i="17"/>
  <c r="P84" i="17"/>
  <c r="T36" i="18"/>
  <c r="P36" i="18"/>
  <c r="P9" i="12"/>
  <c r="T9" i="12"/>
  <c r="P5" i="13"/>
  <c r="T5" i="13"/>
  <c r="T76" i="24"/>
  <c r="P76" i="24"/>
  <c r="T21" i="18"/>
  <c r="P21" i="18"/>
  <c r="P18" i="23"/>
  <c r="T18" i="23"/>
  <c r="P9" i="22"/>
  <c r="T9" i="22"/>
  <c r="P9" i="11"/>
  <c r="T9" i="11"/>
  <c r="P5" i="1"/>
  <c r="T5" i="1"/>
  <c r="P8" i="1"/>
  <c r="T8" i="1"/>
  <c r="P8" i="9"/>
  <c r="T8" i="9"/>
  <c r="T76" i="10"/>
  <c r="P76" i="10"/>
  <c r="T58" i="23"/>
  <c r="P58" i="23"/>
  <c r="P29" i="18"/>
  <c r="T29" i="18"/>
  <c r="P21" i="10"/>
  <c r="T21" i="10"/>
  <c r="V43" i="1"/>
  <c r="P75" i="16"/>
  <c r="T75" i="16"/>
  <c r="P34" i="23"/>
  <c r="T34" i="23"/>
  <c r="T79" i="16"/>
  <c r="P79" i="16"/>
  <c r="T18" i="19"/>
  <c r="P18" i="19"/>
  <c r="T45" i="28"/>
  <c r="P45" i="28"/>
  <c r="P41" i="28"/>
  <c r="T41" i="28"/>
  <c r="P80" i="18"/>
  <c r="T80" i="18"/>
  <c r="P80" i="22"/>
  <c r="T80" i="22"/>
  <c r="T35" i="22"/>
  <c r="P35" i="22"/>
  <c r="T19" i="18"/>
  <c r="P19" i="18"/>
  <c r="T62" i="19"/>
  <c r="P62" i="19"/>
  <c r="P62" i="11"/>
  <c r="T62" i="11"/>
  <c r="P20" i="13"/>
  <c r="T20" i="13"/>
  <c r="T82" i="26"/>
  <c r="P82" i="26"/>
  <c r="T82" i="1"/>
  <c r="P82" i="1"/>
  <c r="T7" i="24"/>
  <c r="P7" i="24"/>
  <c r="P7" i="13"/>
  <c r="T7" i="13"/>
  <c r="P7" i="27"/>
  <c r="T7" i="27"/>
  <c r="T55" i="10"/>
  <c r="P55" i="10"/>
  <c r="P56" i="11"/>
  <c r="T56" i="11"/>
  <c r="T16" i="22"/>
  <c r="P16" i="22"/>
  <c r="P71" i="23"/>
  <c r="T71" i="23"/>
  <c r="T37" i="18"/>
  <c r="P37" i="18"/>
  <c r="T58" i="13"/>
  <c r="P58" i="13"/>
  <c r="P74" i="19"/>
  <c r="T74" i="19"/>
  <c r="P53" i="16"/>
  <c r="T53" i="16"/>
  <c r="T25" i="28"/>
  <c r="P25" i="28"/>
  <c r="P57" i="18"/>
  <c r="T57" i="18"/>
  <c r="V24" i="1"/>
  <c r="P51" i="28"/>
  <c r="T51" i="28"/>
  <c r="T51" i="4"/>
  <c r="P51" i="4"/>
  <c r="P46" i="22"/>
  <c r="T46" i="22"/>
  <c r="T26" i="22"/>
  <c r="P26" i="22"/>
  <c r="P70" i="10"/>
  <c r="T70" i="10"/>
  <c r="P47" i="19"/>
  <c r="T47" i="19"/>
  <c r="P52" i="13"/>
  <c r="T52" i="13"/>
  <c r="T52" i="15"/>
  <c r="P52" i="15"/>
  <c r="P81" i="1"/>
  <c r="T81" i="1"/>
  <c r="T24" i="13"/>
  <c r="P24" i="13"/>
  <c r="P33" i="14"/>
  <c r="T33" i="14"/>
  <c r="T54" i="9"/>
  <c r="P54" i="9"/>
  <c r="P13" i="19"/>
  <c r="T13" i="19"/>
  <c r="T13" i="10"/>
  <c r="P13" i="10"/>
  <c r="P50" i="24"/>
  <c r="T50" i="24"/>
  <c r="U6" i="1"/>
  <c r="T28" i="28"/>
  <c r="P28" i="28"/>
  <c r="T65" i="17"/>
  <c r="P65" i="17"/>
  <c r="T65" i="9"/>
  <c r="P65" i="9"/>
  <c r="P66" i="19"/>
  <c r="T66" i="19"/>
  <c r="P39" i="24"/>
  <c r="T39" i="24"/>
  <c r="P39" i="26"/>
  <c r="T39" i="26"/>
  <c r="T69" i="25"/>
  <c r="P69" i="25"/>
  <c r="T83" i="27"/>
  <c r="P83" i="27"/>
  <c r="P32" i="16"/>
  <c r="T32" i="16"/>
  <c r="P17" i="13"/>
  <c r="T17" i="13"/>
  <c r="T12" i="10"/>
  <c r="P12" i="10"/>
  <c r="V32" i="1"/>
  <c r="T10" i="24"/>
  <c r="P10" i="24"/>
  <c r="T43" i="26"/>
  <c r="P43" i="26"/>
  <c r="T63" i="25"/>
  <c r="P63" i="25"/>
  <c r="T77" i="15"/>
  <c r="P77" i="15"/>
  <c r="T77" i="18"/>
  <c r="P77" i="18"/>
  <c r="T72" i="15"/>
  <c r="P72" i="15"/>
  <c r="P42" i="9"/>
  <c r="T42" i="9"/>
  <c r="P27" i="9"/>
  <c r="T27" i="9"/>
  <c r="T61" i="13"/>
  <c r="P61" i="13"/>
  <c r="T85" i="17"/>
  <c r="P85" i="17"/>
  <c r="P49" i="16"/>
  <c r="T49" i="16"/>
  <c r="P49" i="17"/>
  <c r="T49" i="17"/>
  <c r="T22" i="1"/>
  <c r="P22" i="1"/>
  <c r="U22" i="1"/>
  <c r="T15" i="11"/>
  <c r="P15" i="11"/>
  <c r="T59" i="16"/>
  <c r="P59" i="16"/>
  <c r="T73" i="10"/>
  <c r="P73" i="10"/>
  <c r="P73" i="11"/>
  <c r="T73" i="11"/>
  <c r="T11" i="23"/>
  <c r="P11" i="23"/>
  <c r="T11" i="24"/>
  <c r="P11" i="24"/>
  <c r="P38" i="1"/>
  <c r="T38" i="1"/>
  <c r="P40" i="9"/>
  <c r="T40" i="9"/>
  <c r="U14" i="1"/>
  <c r="P23" i="18"/>
  <c r="T23" i="18"/>
  <c r="T75" i="14"/>
  <c r="P75" i="14"/>
  <c r="T60" i="16"/>
  <c r="P60" i="16"/>
  <c r="T31" i="23"/>
  <c r="P31" i="23"/>
  <c r="P48" i="14"/>
  <c r="T48" i="14"/>
  <c r="T44" i="18"/>
  <c r="P44" i="18"/>
  <c r="T44" i="25"/>
  <c r="P44" i="25"/>
  <c r="T78" i="11"/>
  <c r="P78" i="11"/>
  <c r="T30" i="17"/>
  <c r="P30" i="17"/>
  <c r="P68" i="22"/>
  <c r="T68" i="22"/>
  <c r="P84" i="4"/>
  <c r="T84" i="4"/>
  <c r="T84" i="22"/>
  <c r="P84" i="22"/>
  <c r="T36" i="13"/>
  <c r="P36" i="13"/>
  <c r="V69" i="1"/>
  <c r="T9" i="15"/>
  <c r="P9" i="15"/>
  <c r="P5" i="11"/>
  <c r="T5" i="11"/>
  <c r="P8" i="13"/>
  <c r="T8" i="13"/>
  <c r="P64" i="11"/>
  <c r="T64" i="11"/>
  <c r="T76" i="28"/>
  <c r="P76" i="28"/>
  <c r="T29" i="9"/>
  <c r="P29" i="9"/>
  <c r="T29" i="23"/>
  <c r="P29" i="23"/>
  <c r="P21" i="25"/>
  <c r="T21" i="25"/>
  <c r="V40" i="1"/>
  <c r="T34" i="16"/>
  <c r="P34" i="16"/>
  <c r="T79" i="28"/>
  <c r="P79" i="28"/>
  <c r="T18" i="11"/>
  <c r="P18" i="11"/>
  <c r="U18" i="1"/>
  <c r="P45" i="16"/>
  <c r="T45" i="16"/>
  <c r="T41" i="23"/>
  <c r="P41" i="23"/>
  <c r="P41" i="27"/>
  <c r="T41" i="27"/>
  <c r="P80" i="9"/>
  <c r="T80" i="9"/>
  <c r="P80" i="28"/>
  <c r="T80" i="28"/>
  <c r="T86" i="27"/>
  <c r="P86" i="27"/>
  <c r="T35" i="26"/>
  <c r="P35" i="26"/>
  <c r="P19" i="9"/>
  <c r="T19" i="9"/>
  <c r="U19" i="1"/>
  <c r="T62" i="16"/>
  <c r="P62" i="16"/>
  <c r="P61" i="1"/>
  <c r="T61" i="1"/>
  <c r="P20" i="11"/>
  <c r="T20" i="11"/>
  <c r="T82" i="28"/>
  <c r="P82" i="28"/>
  <c r="P7" i="25"/>
  <c r="T7" i="25"/>
  <c r="T55" i="12"/>
  <c r="P55" i="12"/>
  <c r="T55" i="4"/>
  <c r="P55" i="4"/>
  <c r="T56" i="26"/>
  <c r="P56" i="26"/>
  <c r="T16" i="17"/>
  <c r="P16" i="17"/>
  <c r="P37" i="13"/>
  <c r="T37" i="13"/>
  <c r="P74" i="10"/>
  <c r="T74" i="10"/>
  <c r="P74" i="27"/>
  <c r="T74" i="27"/>
  <c r="T53" i="18"/>
  <c r="P53" i="18"/>
  <c r="T25" i="24"/>
  <c r="P25" i="24"/>
  <c r="P57" i="24"/>
  <c r="T57" i="24"/>
  <c r="T57" i="1"/>
  <c r="P57" i="1"/>
  <c r="P64" i="9"/>
  <c r="T64" i="9"/>
  <c r="P51" i="15"/>
  <c r="T51" i="15"/>
  <c r="P46" i="27"/>
  <c r="T46" i="27"/>
  <c r="T46" i="1"/>
  <c r="P46" i="1"/>
  <c r="T67" i="9"/>
  <c r="P67" i="9"/>
  <c r="T26" i="19"/>
  <c r="P26" i="19"/>
  <c r="P71" i="14"/>
  <c r="T71" i="14"/>
  <c r="T47" i="10"/>
  <c r="P47" i="10"/>
  <c r="P52" i="1"/>
  <c r="T52" i="1"/>
  <c r="T81" i="27"/>
  <c r="P81" i="27"/>
  <c r="T24" i="16"/>
  <c r="P24" i="16"/>
  <c r="T33" i="16"/>
  <c r="P33" i="16"/>
  <c r="V86" i="1"/>
  <c r="P54" i="19"/>
  <c r="T54" i="19"/>
  <c r="T13" i="12"/>
  <c r="P13" i="12"/>
  <c r="P50" i="9"/>
  <c r="T50" i="9"/>
  <c r="T64" i="14"/>
  <c r="P64" i="14"/>
  <c r="P6" i="12"/>
  <c r="T6" i="12"/>
  <c r="P61" i="23"/>
  <c r="T61" i="23"/>
  <c r="T28" i="19"/>
  <c r="P28" i="19"/>
  <c r="T65" i="22"/>
  <c r="P65" i="22"/>
  <c r="P66" i="16"/>
  <c r="T66" i="16"/>
  <c r="P39" i="17"/>
  <c r="T39" i="17"/>
  <c r="T71" i="12"/>
  <c r="P71" i="12"/>
  <c r="P69" i="22"/>
  <c r="T69" i="22"/>
  <c r="T83" i="15"/>
  <c r="P83" i="15"/>
  <c r="P32" i="10"/>
  <c r="T32" i="10"/>
  <c r="U32" i="1"/>
  <c r="P17" i="17"/>
  <c r="T17" i="17"/>
  <c r="T12" i="23"/>
  <c r="P12" i="23"/>
  <c r="V65" i="1"/>
  <c r="V30" i="1"/>
  <c r="T10" i="10"/>
  <c r="P10" i="10"/>
  <c r="T43" i="4"/>
  <c r="P43" i="4"/>
  <c r="P63" i="28"/>
  <c r="T63" i="28"/>
  <c r="T77" i="24"/>
  <c r="P77" i="24"/>
  <c r="T72" i="28"/>
  <c r="P72" i="28"/>
  <c r="P42" i="16"/>
  <c r="T42" i="16"/>
  <c r="T27" i="18"/>
  <c r="P27" i="18"/>
  <c r="P27" i="28"/>
  <c r="T27" i="28"/>
  <c r="P85" i="27"/>
  <c r="T85" i="27"/>
  <c r="V7" i="1"/>
  <c r="T49" i="18"/>
  <c r="P49" i="18"/>
  <c r="P49" i="19"/>
  <c r="T49" i="19"/>
  <c r="P22" i="28"/>
  <c r="T22" i="28"/>
  <c r="T15" i="18"/>
  <c r="P15" i="18"/>
  <c r="P59" i="19"/>
  <c r="T59" i="19"/>
  <c r="T73" i="15"/>
  <c r="P73" i="15"/>
  <c r="P73" i="14"/>
  <c r="T73" i="14"/>
  <c r="P64" i="28"/>
  <c r="T64" i="28"/>
  <c r="T11" i="22"/>
  <c r="P11" i="22"/>
  <c r="P38" i="22"/>
  <c r="T38" i="22"/>
  <c r="P40" i="25"/>
  <c r="T40" i="25"/>
  <c r="P40" i="4"/>
  <c r="T40" i="4"/>
  <c r="V64" i="1"/>
  <c r="T23" i="13"/>
  <c r="P23" i="13"/>
  <c r="T60" i="11"/>
  <c r="P60" i="11"/>
  <c r="P60" i="4"/>
  <c r="T60" i="4"/>
  <c r="T31" i="12"/>
  <c r="P31" i="12"/>
  <c r="T48" i="22"/>
  <c r="P48" i="22"/>
  <c r="T44" i="1"/>
  <c r="P44" i="1"/>
  <c r="V52" i="1"/>
  <c r="P78" i="1"/>
  <c r="T78" i="1"/>
  <c r="T30" i="9"/>
  <c r="P30" i="9"/>
  <c r="T68" i="15"/>
  <c r="P68" i="15"/>
  <c r="P68" i="4"/>
  <c r="T68" i="4"/>
  <c r="T84" i="23"/>
  <c r="P84" i="23"/>
  <c r="T84" i="1"/>
  <c r="P84" i="1"/>
  <c r="P36" i="28"/>
  <c r="T36" i="28"/>
  <c r="T36" i="27"/>
  <c r="P36" i="27"/>
  <c r="P36" i="4"/>
  <c r="T36" i="4"/>
  <c r="P44" i="17"/>
  <c r="T44" i="17"/>
  <c r="P30" i="15"/>
  <c r="T30" i="15"/>
  <c r="T68" i="16"/>
  <c r="P68" i="16"/>
  <c r="T84" i="12"/>
  <c r="P84" i="12"/>
  <c r="T36" i="15"/>
  <c r="P36" i="15"/>
  <c r="V8" i="1"/>
  <c r="T9" i="18"/>
  <c r="P9" i="18"/>
  <c r="U9" i="1"/>
  <c r="P5" i="28"/>
  <c r="T5" i="28"/>
  <c r="P5" i="4"/>
  <c r="T5" i="4"/>
  <c r="P8" i="27"/>
  <c r="T8" i="27"/>
  <c r="P8" i="24"/>
  <c r="T8" i="24"/>
  <c r="T76" i="1"/>
  <c r="P76" i="1"/>
  <c r="T29" i="13"/>
  <c r="P29" i="13"/>
  <c r="P21" i="15"/>
  <c r="T21" i="15"/>
  <c r="V19" i="1"/>
  <c r="P34" i="10"/>
  <c r="T34" i="10"/>
  <c r="P34" i="4"/>
  <c r="T34" i="4"/>
  <c r="T79" i="15"/>
  <c r="P79" i="15"/>
  <c r="T18" i="16"/>
  <c r="P18" i="16"/>
  <c r="P18" i="1"/>
  <c r="T18" i="1"/>
  <c r="T45" i="22"/>
  <c r="P45" i="22"/>
  <c r="T41" i="16"/>
  <c r="P41" i="16"/>
  <c r="P35" i="1"/>
  <c r="T35" i="1"/>
  <c r="P19" i="13"/>
  <c r="T19" i="13"/>
  <c r="T62" i="24"/>
  <c r="P62" i="24"/>
  <c r="T20" i="25"/>
  <c r="P20" i="25"/>
  <c r="P82" i="17"/>
  <c r="T82" i="17"/>
  <c r="P82" i="12"/>
  <c r="T82" i="12"/>
  <c r="P7" i="12"/>
  <c r="T7" i="12"/>
  <c r="V42" i="1"/>
  <c r="T55" i="17"/>
  <c r="P55" i="17"/>
  <c r="P56" i="9"/>
  <c r="T56" i="9"/>
  <c r="T16" i="28"/>
  <c r="P16" i="28"/>
  <c r="T37" i="15"/>
  <c r="P37" i="15"/>
  <c r="T37" i="14"/>
  <c r="P37" i="14"/>
  <c r="T74" i="16"/>
  <c r="P74" i="16"/>
  <c r="T53" i="1"/>
  <c r="P53" i="1"/>
  <c r="T25" i="13"/>
  <c r="P25" i="13"/>
  <c r="T57" i="17"/>
  <c r="P57" i="17"/>
  <c r="V13" i="1"/>
  <c r="T51" i="13"/>
  <c r="P51" i="13"/>
  <c r="T51" i="19"/>
  <c r="P51" i="19"/>
  <c r="T51" i="14"/>
  <c r="P51" i="14"/>
  <c r="T46" i="18"/>
  <c r="P46" i="18"/>
  <c r="T46" i="4"/>
  <c r="P46" i="4"/>
  <c r="P26" i="17"/>
  <c r="T26" i="17"/>
  <c r="U26" i="1"/>
  <c r="P47" i="4"/>
  <c r="T47" i="4"/>
  <c r="T52" i="23"/>
  <c r="P52" i="23"/>
  <c r="T52" i="26"/>
  <c r="P52" i="26"/>
  <c r="P81" i="13"/>
  <c r="T81" i="13"/>
  <c r="T24" i="22"/>
  <c r="P24" i="22"/>
  <c r="P33" i="26"/>
  <c r="T33" i="26"/>
  <c r="P54" i="16"/>
  <c r="T54" i="16"/>
  <c r="P13" i="17"/>
  <c r="T13" i="17"/>
  <c r="T50" i="11"/>
  <c r="P50" i="11"/>
  <c r="T50" i="4"/>
  <c r="P50" i="4"/>
  <c r="P6" i="24"/>
  <c r="T6" i="24"/>
  <c r="T6" i="10"/>
  <c r="P6" i="10"/>
  <c r="P28" i="24"/>
  <c r="T28" i="24"/>
  <c r="U28" i="1"/>
  <c r="T65" i="23"/>
  <c r="P65" i="23"/>
  <c r="T66" i="9"/>
  <c r="P66" i="9"/>
  <c r="V60" i="1"/>
  <c r="T39" i="27"/>
  <c r="P39" i="27"/>
  <c r="P69" i="27"/>
  <c r="T69" i="27"/>
  <c r="T69" i="18"/>
  <c r="P69" i="18"/>
  <c r="P83" i="24"/>
  <c r="T83" i="24"/>
  <c r="P83" i="10"/>
  <c r="T83" i="10"/>
  <c r="T32" i="18"/>
  <c r="P32" i="18"/>
  <c r="P32" i="11"/>
  <c r="T32" i="11"/>
  <c r="T17" i="19"/>
  <c r="P17" i="19"/>
  <c r="P12" i="14"/>
  <c r="T12" i="14"/>
  <c r="P10" i="14"/>
  <c r="T10" i="14"/>
  <c r="T43" i="10"/>
  <c r="P43" i="10"/>
  <c r="T43" i="22"/>
  <c r="P43" i="22"/>
  <c r="T63" i="26"/>
  <c r="P63" i="26"/>
  <c r="U63" i="1"/>
  <c r="P77" i="14"/>
  <c r="T77" i="14"/>
  <c r="P77" i="16"/>
  <c r="T77" i="16"/>
  <c r="T72" i="16"/>
  <c r="P72" i="16"/>
  <c r="T42" i="13"/>
  <c r="P42" i="13"/>
  <c r="T42" i="4"/>
  <c r="P42" i="4"/>
  <c r="T27" i="19"/>
  <c r="P27" i="19"/>
  <c r="P85" i="16"/>
  <c r="T85" i="16"/>
  <c r="P49" i="25"/>
  <c r="T49" i="25"/>
  <c r="T22" i="23"/>
  <c r="P22" i="23"/>
  <c r="T15" i="13"/>
  <c r="P15" i="13"/>
  <c r="T59" i="25"/>
  <c r="P59" i="25"/>
  <c r="T59" i="1"/>
  <c r="P59" i="1"/>
  <c r="T73" i="19"/>
  <c r="P73" i="19"/>
  <c r="P11" i="11"/>
  <c r="T11" i="11"/>
  <c r="T38" i="15"/>
  <c r="P38" i="15"/>
  <c r="P40" i="13"/>
  <c r="T40" i="13"/>
  <c r="V22" i="1"/>
  <c r="T23" i="19"/>
  <c r="P23" i="19"/>
  <c r="P60" i="28"/>
  <c r="T60" i="28"/>
  <c r="P60" i="1"/>
  <c r="T60" i="1"/>
  <c r="T31" i="17"/>
  <c r="P31" i="17"/>
  <c r="P48" i="25"/>
  <c r="T48" i="25"/>
  <c r="T48" i="23"/>
  <c r="P48" i="23"/>
  <c r="T44" i="24"/>
  <c r="P44" i="24"/>
  <c r="T78" i="10"/>
  <c r="P78" i="10"/>
  <c r="P36" i="22"/>
  <c r="T36" i="22"/>
  <c r="T9" i="16"/>
  <c r="P9" i="16"/>
  <c r="P5" i="19"/>
  <c r="T5" i="19"/>
  <c r="P8" i="23"/>
  <c r="T8" i="23"/>
  <c r="T76" i="16"/>
  <c r="P76" i="16"/>
  <c r="P76" i="25"/>
  <c r="T76" i="25"/>
  <c r="T29" i="4"/>
  <c r="P29" i="4"/>
  <c r="T21" i="23"/>
  <c r="P21" i="23"/>
  <c r="T34" i="28"/>
  <c r="P34" i="28"/>
  <c r="P79" i="25"/>
  <c r="T79" i="25"/>
  <c r="P18" i="22"/>
  <c r="T18" i="22"/>
  <c r="T45" i="18"/>
  <c r="P45" i="18"/>
  <c r="T41" i="13"/>
  <c r="P41" i="13"/>
  <c r="P41" i="4"/>
  <c r="T41" i="4"/>
  <c r="T80" i="25"/>
  <c r="P80" i="25"/>
  <c r="T35" i="24"/>
  <c r="P35" i="24"/>
  <c r="P35" i="18"/>
  <c r="T35" i="18"/>
  <c r="T19" i="11"/>
  <c r="P19" i="11"/>
  <c r="P62" i="17"/>
  <c r="T62" i="17"/>
  <c r="T62" i="14"/>
  <c r="P62" i="14"/>
  <c r="T20" i="15"/>
  <c r="P20" i="15"/>
  <c r="T82" i="9"/>
  <c r="P82" i="9"/>
  <c r="P7" i="16"/>
  <c r="T7" i="16"/>
  <c r="P55" i="18"/>
  <c r="T55" i="18"/>
  <c r="P56" i="14"/>
  <c r="T56" i="14"/>
  <c r="T16" i="24"/>
  <c r="P16" i="24"/>
  <c r="P16" i="23"/>
  <c r="T16" i="23"/>
  <c r="U37" i="1"/>
  <c r="U74" i="1"/>
  <c r="P74" i="11"/>
  <c r="T74" i="11"/>
  <c r="P53" i="17"/>
  <c r="T53" i="17"/>
  <c r="T25" i="9"/>
  <c r="P25" i="9"/>
  <c r="T57" i="12"/>
  <c r="P57" i="12"/>
  <c r="T61" i="15"/>
  <c r="P61" i="15"/>
  <c r="T51" i="16"/>
  <c r="P51" i="16"/>
  <c r="T46" i="17"/>
  <c r="P46" i="17"/>
  <c r="P26" i="11"/>
  <c r="T26" i="11"/>
  <c r="T26" i="9"/>
  <c r="P26" i="9"/>
  <c r="T47" i="25"/>
  <c r="P47" i="25"/>
  <c r="T52" i="28"/>
  <c r="P52" i="28"/>
  <c r="T81" i="14"/>
  <c r="P81" i="14"/>
  <c r="T24" i="27"/>
  <c r="P24" i="27"/>
  <c r="P33" i="28"/>
  <c r="T33" i="28"/>
  <c r="T54" i="27"/>
  <c r="P54" i="27"/>
  <c r="T13" i="27"/>
  <c r="P13" i="27"/>
  <c r="V74" i="1"/>
  <c r="T50" i="22"/>
  <c r="P50" i="22"/>
  <c r="T50" i="12"/>
  <c r="P50" i="12"/>
  <c r="P6" i="17"/>
  <c r="T6" i="17"/>
  <c r="T28" i="25"/>
  <c r="P28" i="25"/>
  <c r="P65" i="12"/>
  <c r="T65" i="12"/>
  <c r="U65" i="1"/>
  <c r="P66" i="22"/>
  <c r="T66" i="22"/>
  <c r="T71" i="9"/>
  <c r="P71" i="9"/>
  <c r="T39" i="19"/>
  <c r="P39" i="19"/>
  <c r="U39" i="1"/>
  <c r="V23" i="1"/>
  <c r="V28" i="1"/>
  <c r="P69" i="24"/>
  <c r="T69" i="24"/>
  <c r="T83" i="16"/>
  <c r="P83" i="16"/>
  <c r="P32" i="13"/>
  <c r="T32" i="13"/>
  <c r="P32" i="9"/>
  <c r="T32" i="9"/>
  <c r="T17" i="14"/>
  <c r="P17" i="14"/>
  <c r="P12" i="12"/>
  <c r="T12" i="12"/>
  <c r="T10" i="15"/>
  <c r="P10" i="15"/>
  <c r="P43" i="12"/>
  <c r="T43" i="12"/>
  <c r="P63" i="19"/>
  <c r="T63" i="19"/>
  <c r="P63" i="10"/>
  <c r="T63" i="10"/>
  <c r="T77" i="4"/>
  <c r="P77" i="4"/>
  <c r="P77" i="13"/>
  <c r="T77" i="13"/>
  <c r="T72" i="11"/>
  <c r="P72" i="11"/>
  <c r="P42" i="11"/>
  <c r="T42" i="11"/>
  <c r="P27" i="13"/>
  <c r="T27" i="13"/>
  <c r="T27" i="17"/>
  <c r="P27" i="17"/>
  <c r="T49" i="11"/>
  <c r="P49" i="11"/>
  <c r="P49" i="27"/>
  <c r="T49" i="27"/>
  <c r="P22" i="24"/>
  <c r="T22" i="24"/>
  <c r="T22" i="12"/>
  <c r="P22" i="12"/>
  <c r="P15" i="22"/>
  <c r="T15" i="22"/>
  <c r="P59" i="27"/>
  <c r="T59" i="27"/>
  <c r="T59" i="4"/>
  <c r="P59" i="4"/>
  <c r="P73" i="24"/>
  <c r="T73" i="24"/>
  <c r="T73" i="9"/>
  <c r="P73" i="9"/>
  <c r="T11" i="15"/>
  <c r="P11" i="15"/>
  <c r="V81" i="1"/>
  <c r="P38" i="11"/>
  <c r="T38" i="11"/>
  <c r="P40" i="28"/>
  <c r="T40" i="28"/>
  <c r="P14" i="14"/>
  <c r="T14" i="14"/>
  <c r="T23" i="26"/>
  <c r="P23" i="26"/>
  <c r="V11" i="1"/>
  <c r="T60" i="19"/>
  <c r="P60" i="19"/>
  <c r="P31" i="22"/>
  <c r="T31" i="22"/>
  <c r="T48" i="17"/>
  <c r="P48" i="17"/>
  <c r="T48" i="4"/>
  <c r="P48" i="4"/>
  <c r="P44" i="14"/>
  <c r="T44" i="14"/>
  <c r="T78" i="16"/>
  <c r="P78" i="16"/>
  <c r="T30" i="11"/>
  <c r="P30" i="11"/>
  <c r="T68" i="10"/>
  <c r="P68" i="10"/>
  <c r="T68" i="19"/>
  <c r="P68" i="19"/>
  <c r="P84" i="11"/>
  <c r="T84" i="11"/>
  <c r="T36" i="16"/>
  <c r="P36" i="16"/>
  <c r="T5" i="26"/>
  <c r="P5" i="26"/>
  <c r="P8" i="16"/>
  <c r="T8" i="16"/>
  <c r="P58" i="22"/>
  <c r="T58" i="22"/>
  <c r="P9" i="10"/>
  <c r="T9" i="10"/>
  <c r="T5" i="12"/>
  <c r="P5" i="12"/>
  <c r="P76" i="18"/>
  <c r="T76" i="18"/>
  <c r="P29" i="15"/>
  <c r="T29" i="15"/>
  <c r="P29" i="22"/>
  <c r="T29" i="22"/>
  <c r="T67" i="11"/>
  <c r="P67" i="11"/>
  <c r="T86" i="22"/>
  <c r="P86" i="22"/>
  <c r="T9" i="23"/>
  <c r="P9" i="23"/>
  <c r="P5" i="17"/>
  <c r="T5" i="17"/>
  <c r="P8" i="15"/>
  <c r="T8" i="15"/>
  <c r="T64" i="17"/>
  <c r="P64" i="17"/>
  <c r="T76" i="11"/>
  <c r="P76" i="11"/>
  <c r="P29" i="12"/>
  <c r="T29" i="12"/>
  <c r="P21" i="22"/>
  <c r="T21" i="22"/>
  <c r="T61" i="17"/>
  <c r="P61" i="17"/>
  <c r="T34" i="15"/>
  <c r="P34" i="15"/>
  <c r="P34" i="9"/>
  <c r="T34" i="9"/>
  <c r="P79" i="19"/>
  <c r="T79" i="19"/>
  <c r="U79" i="1"/>
  <c r="P18" i="24"/>
  <c r="T18" i="24"/>
  <c r="P45" i="24"/>
  <c r="T45" i="24"/>
  <c r="P41" i="18"/>
  <c r="T41" i="18"/>
  <c r="P41" i="25"/>
  <c r="T41" i="25"/>
  <c r="T80" i="27"/>
  <c r="P80" i="27"/>
  <c r="P86" i="24"/>
  <c r="T86" i="24"/>
  <c r="P35" i="23"/>
  <c r="T35" i="23"/>
  <c r="V78" i="1"/>
  <c r="T19" i="10"/>
  <c r="P19" i="10"/>
  <c r="T62" i="10"/>
  <c r="P62" i="10"/>
  <c r="T20" i="24"/>
  <c r="P20" i="24"/>
  <c r="T20" i="18"/>
  <c r="P20" i="18"/>
  <c r="T82" i="27"/>
  <c r="P82" i="27"/>
  <c r="P7" i="23"/>
  <c r="T7" i="23"/>
  <c r="V50" i="1"/>
  <c r="V46" i="1"/>
  <c r="T64" i="15"/>
  <c r="P64" i="15"/>
  <c r="T55" i="1"/>
  <c r="P55" i="1"/>
  <c r="P56" i="18"/>
  <c r="T56" i="18"/>
  <c r="T16" i="26"/>
  <c r="P16" i="26"/>
  <c r="T16" i="9"/>
  <c r="P16" i="9"/>
  <c r="P37" i="9"/>
  <c r="T37" i="9"/>
  <c r="P37" i="25"/>
  <c r="T37" i="25"/>
  <c r="P74" i="15"/>
  <c r="T74" i="15"/>
  <c r="T74" i="1"/>
  <c r="P74" i="1"/>
  <c r="T53" i="10"/>
  <c r="P53" i="10"/>
  <c r="T53" i="23"/>
  <c r="P53" i="23"/>
  <c r="P25" i="19"/>
  <c r="T25" i="19"/>
  <c r="P70" i="25"/>
  <c r="T70" i="25"/>
  <c r="T57" i="13"/>
  <c r="P57" i="13"/>
  <c r="T61" i="25"/>
  <c r="P61" i="25"/>
  <c r="T75" i="9"/>
  <c r="P75" i="9"/>
  <c r="T51" i="26"/>
  <c r="P51" i="26"/>
  <c r="T46" i="14"/>
  <c r="P46" i="14"/>
  <c r="T46" i="13"/>
  <c r="P46" i="13"/>
  <c r="P26" i="25"/>
  <c r="T26" i="25"/>
  <c r="P47" i="15"/>
  <c r="T47" i="15"/>
  <c r="T47" i="9"/>
  <c r="P47" i="9"/>
  <c r="T52" i="18"/>
  <c r="P52" i="18"/>
  <c r="P81" i="26"/>
  <c r="T81" i="26"/>
  <c r="P24" i="12"/>
  <c r="T24" i="12"/>
  <c r="T24" i="15"/>
  <c r="P24" i="15"/>
  <c r="T33" i="9"/>
  <c r="P33" i="9"/>
  <c r="P54" i="15"/>
  <c r="T54" i="15"/>
  <c r="T54" i="1"/>
  <c r="P54" i="1"/>
  <c r="T13" i="23"/>
  <c r="P13" i="23"/>
  <c r="P50" i="15"/>
  <c r="T50" i="15"/>
  <c r="P6" i="26"/>
  <c r="T6" i="26"/>
  <c r="T6" i="4"/>
  <c r="P6" i="4"/>
  <c r="T28" i="10"/>
  <c r="P28" i="10"/>
  <c r="P28" i="26"/>
  <c r="T28" i="26"/>
  <c r="P65" i="27"/>
  <c r="T65" i="27"/>
  <c r="P66" i="23"/>
  <c r="T66" i="23"/>
  <c r="P39" i="22"/>
  <c r="T39" i="22"/>
  <c r="P70" i="22"/>
  <c r="T70" i="22"/>
  <c r="T69" i="1"/>
  <c r="P69" i="1"/>
  <c r="T83" i="12"/>
  <c r="P83" i="12"/>
  <c r="T32" i="12"/>
  <c r="P32" i="12"/>
  <c r="P32" i="1"/>
  <c r="T32" i="1"/>
  <c r="T17" i="11"/>
  <c r="P17" i="11"/>
  <c r="P12" i="15"/>
  <c r="T12" i="15"/>
  <c r="P10" i="17"/>
  <c r="T10" i="17"/>
  <c r="P43" i="15"/>
  <c r="T43" i="15"/>
  <c r="T63" i="24"/>
  <c r="P63" i="24"/>
  <c r="T63" i="11"/>
  <c r="P63" i="11"/>
  <c r="T77" i="28"/>
  <c r="P77" i="28"/>
  <c r="T72" i="13"/>
  <c r="P72" i="13"/>
  <c r="T42" i="28"/>
  <c r="P42" i="28"/>
  <c r="P27" i="15"/>
  <c r="T27" i="15"/>
  <c r="T27" i="1"/>
  <c r="P27" i="1"/>
  <c r="P85" i="10"/>
  <c r="T85" i="10"/>
  <c r="U49" i="1"/>
  <c r="P22" i="25"/>
  <c r="T22" i="25"/>
  <c r="T15" i="15"/>
  <c r="P15" i="15"/>
  <c r="P59" i="17"/>
  <c r="T59" i="17"/>
  <c r="T59" i="26"/>
  <c r="P59" i="26"/>
  <c r="T73" i="23"/>
  <c r="P73" i="23"/>
  <c r="T11" i="10"/>
  <c r="P11" i="10"/>
  <c r="T38" i="12"/>
  <c r="P38" i="12"/>
  <c r="P40" i="17"/>
  <c r="T40" i="17"/>
  <c r="T40" i="24"/>
  <c r="P40" i="24"/>
  <c r="T14" i="11"/>
  <c r="P14" i="11"/>
  <c r="T14" i="4"/>
  <c r="P14" i="4"/>
  <c r="T23" i="24"/>
  <c r="P23" i="24"/>
  <c r="T60" i="14"/>
  <c r="P60" i="14"/>
  <c r="T31" i="25"/>
  <c r="P31" i="25"/>
  <c r="T48" i="24"/>
  <c r="P48" i="24"/>
  <c r="P44" i="28"/>
  <c r="T44" i="28"/>
  <c r="V36" i="1"/>
  <c r="T78" i="15"/>
  <c r="P78" i="15"/>
  <c r="T30" i="26"/>
  <c r="P30" i="26"/>
  <c r="T68" i="14"/>
  <c r="P68" i="14"/>
  <c r="P68" i="1"/>
  <c r="T68" i="1"/>
  <c r="U84" i="1"/>
  <c r="P84" i="18"/>
  <c r="T84" i="18"/>
  <c r="P36" i="11"/>
  <c r="T36" i="11"/>
  <c r="P9" i="28"/>
  <c r="T9" i="28"/>
  <c r="T9" i="25"/>
  <c r="P9" i="25"/>
  <c r="T5" i="22"/>
  <c r="P5" i="22"/>
  <c r="P5" i="23"/>
  <c r="T5" i="23"/>
  <c r="T8" i="22"/>
  <c r="P8" i="22"/>
  <c r="U8" i="1"/>
  <c r="P76" i="19"/>
  <c r="T76" i="19"/>
  <c r="P76" i="13"/>
  <c r="T76" i="13"/>
  <c r="T29" i="25"/>
  <c r="P29" i="25"/>
  <c r="P21" i="11"/>
  <c r="T21" i="11"/>
  <c r="V49" i="1"/>
  <c r="P58" i="18"/>
  <c r="T58" i="18"/>
  <c r="P34" i="17"/>
  <c r="T34" i="17"/>
  <c r="T79" i="26"/>
  <c r="P79" i="26"/>
  <c r="P79" i="1"/>
  <c r="T79" i="1"/>
  <c r="T18" i="15"/>
  <c r="P18" i="15"/>
  <c r="P18" i="4"/>
  <c r="T18" i="4"/>
  <c r="P45" i="12"/>
  <c r="T45" i="12"/>
  <c r="T45" i="13"/>
  <c r="P45" i="13"/>
  <c r="T41" i="9"/>
  <c r="P41" i="9"/>
  <c r="P80" i="17"/>
  <c r="T80" i="17"/>
  <c r="P35" i="13"/>
  <c r="T35" i="13"/>
  <c r="T35" i="27"/>
  <c r="P35" i="27"/>
  <c r="P19" i="24"/>
  <c r="T19" i="24"/>
  <c r="T62" i="9"/>
  <c r="P62" i="9"/>
  <c r="P62" i="4"/>
  <c r="T62" i="4"/>
  <c r="T20" i="16"/>
  <c r="P20" i="16"/>
  <c r="T20" i="23"/>
  <c r="P20" i="23"/>
  <c r="P82" i="22"/>
  <c r="T82" i="22"/>
  <c r="P82" i="14"/>
  <c r="T82" i="14"/>
  <c r="P7" i="18"/>
  <c r="T7" i="18"/>
  <c r="P55" i="11"/>
  <c r="T55" i="11"/>
  <c r="U55" i="1"/>
  <c r="P56" i="25"/>
  <c r="T56" i="25"/>
  <c r="T16" i="18"/>
  <c r="P16" i="18"/>
  <c r="T37" i="27"/>
  <c r="P37" i="27"/>
  <c r="P37" i="10"/>
  <c r="T37" i="10"/>
  <c r="P74" i="12"/>
  <c r="T74" i="12"/>
  <c r="P61" i="26"/>
  <c r="T61" i="26"/>
  <c r="T53" i="22"/>
  <c r="P53" i="22"/>
  <c r="T25" i="16"/>
  <c r="P25" i="16"/>
  <c r="P25" i="25"/>
  <c r="T25" i="25"/>
  <c r="P57" i="11"/>
  <c r="T57" i="11"/>
  <c r="T51" i="24"/>
  <c r="P51" i="24"/>
  <c r="T51" i="9"/>
  <c r="P51" i="9"/>
  <c r="P46" i="25"/>
  <c r="T46" i="25"/>
  <c r="P26" i="27"/>
  <c r="T26" i="27"/>
  <c r="P26" i="18"/>
  <c r="T26" i="18"/>
  <c r="P47" i="22"/>
  <c r="T47" i="22"/>
  <c r="P47" i="17"/>
  <c r="T47" i="17"/>
  <c r="P52" i="10"/>
  <c r="T52" i="10"/>
  <c r="P81" i="16"/>
  <c r="T81" i="16"/>
  <c r="P81" i="19"/>
  <c r="T81" i="19"/>
  <c r="P24" i="11"/>
  <c r="T24" i="11"/>
  <c r="P33" i="17"/>
  <c r="T33" i="17"/>
  <c r="T54" i="12"/>
  <c r="P54" i="12"/>
  <c r="T13" i="25"/>
  <c r="P13" i="25"/>
  <c r="P13" i="16"/>
  <c r="T13" i="16"/>
  <c r="P50" i="16"/>
  <c r="T50" i="16"/>
  <c r="T50" i="18"/>
  <c r="P50" i="18"/>
  <c r="P6" i="27"/>
  <c r="T6" i="27"/>
  <c r="T6" i="18"/>
  <c r="P6" i="18"/>
  <c r="P28" i="1"/>
  <c r="T28" i="1"/>
  <c r="P65" i="13"/>
  <c r="T65" i="13"/>
  <c r="P66" i="26"/>
  <c r="T66" i="26"/>
  <c r="P66" i="14"/>
  <c r="T66" i="14"/>
  <c r="P39" i="9"/>
  <c r="T39" i="9"/>
  <c r="P61" i="22"/>
  <c r="T61" i="22"/>
  <c r="V83" i="1"/>
  <c r="T69" i="26"/>
  <c r="P69" i="26"/>
  <c r="T83" i="9"/>
  <c r="P83" i="9"/>
  <c r="P83" i="23"/>
  <c r="T83" i="23"/>
  <c r="P32" i="22"/>
  <c r="T32" i="22"/>
  <c r="P17" i="24"/>
  <c r="T17" i="24"/>
  <c r="T12" i="16"/>
  <c r="P12" i="16"/>
  <c r="P12" i="11"/>
  <c r="T12" i="11"/>
  <c r="T10" i="19"/>
  <c r="P10" i="19"/>
  <c r="T43" i="24"/>
  <c r="P43" i="24"/>
  <c r="U43" i="1"/>
  <c r="P63" i="18"/>
  <c r="T63" i="18"/>
  <c r="T77" i="12"/>
  <c r="P77" i="12"/>
  <c r="P72" i="18"/>
  <c r="T72" i="18"/>
  <c r="T42" i="14"/>
  <c r="P42" i="14"/>
  <c r="T42" i="18"/>
  <c r="P42" i="18"/>
  <c r="U27" i="1"/>
  <c r="T85" i="18"/>
  <c r="P85" i="18"/>
  <c r="U85" i="1"/>
  <c r="T49" i="1"/>
  <c r="P49" i="1"/>
  <c r="P22" i="13"/>
  <c r="T22" i="13"/>
  <c r="T15" i="19"/>
  <c r="P15" i="19"/>
  <c r="P59" i="13"/>
  <c r="T59" i="13"/>
  <c r="P59" i="22"/>
  <c r="T59" i="22"/>
  <c r="P73" i="17"/>
  <c r="T73" i="17"/>
  <c r="T75" i="28"/>
  <c r="P75" i="28"/>
  <c r="P11" i="26"/>
  <c r="T11" i="26"/>
  <c r="T38" i="27"/>
  <c r="P38" i="27"/>
  <c r="P40" i="16"/>
  <c r="T40" i="16"/>
  <c r="T14" i="27"/>
  <c r="P14" i="27"/>
  <c r="P14" i="16"/>
  <c r="T14" i="16"/>
  <c r="P14" i="17"/>
  <c r="T14" i="17"/>
  <c r="P23" i="12"/>
  <c r="T23" i="12"/>
  <c r="T60" i="25"/>
  <c r="P60" i="25"/>
  <c r="P31" i="14"/>
  <c r="T31" i="14"/>
  <c r="T48" i="19"/>
  <c r="P48" i="19"/>
  <c r="T44" i="13"/>
  <c r="P44" i="13"/>
  <c r="P44" i="15"/>
  <c r="T44" i="15"/>
  <c r="T78" i="28"/>
  <c r="P78" i="28"/>
  <c r="P30" i="19"/>
  <c r="T30" i="19"/>
  <c r="P30" i="16"/>
  <c r="T30" i="16"/>
  <c r="T68" i="18"/>
  <c r="P68" i="18"/>
  <c r="T84" i="15"/>
  <c r="P84" i="15"/>
  <c r="P36" i="14"/>
  <c r="T36" i="14"/>
  <c r="P44" i="26"/>
  <c r="T44" i="26"/>
  <c r="V39" i="1"/>
  <c r="P78" i="9"/>
  <c r="T78" i="9"/>
  <c r="T30" i="18"/>
  <c r="P30" i="18"/>
  <c r="T68" i="26"/>
  <c r="P68" i="26"/>
  <c r="P84" i="13"/>
  <c r="T84" i="13"/>
  <c r="P36" i="19"/>
  <c r="T36" i="19"/>
  <c r="T9" i="17"/>
  <c r="P9" i="17"/>
  <c r="P9" i="13"/>
  <c r="T9" i="13"/>
  <c r="T5" i="15"/>
  <c r="P5" i="15"/>
  <c r="P5" i="16"/>
  <c r="T5" i="16"/>
  <c r="P8" i="10"/>
  <c r="T8" i="10"/>
  <c r="T76" i="23"/>
  <c r="P76" i="23"/>
  <c r="T29" i="28"/>
  <c r="P29" i="28"/>
  <c r="P21" i="17"/>
  <c r="T21" i="17"/>
  <c r="T70" i="14"/>
  <c r="P70" i="14"/>
  <c r="T34" i="14"/>
  <c r="P34" i="14"/>
  <c r="P79" i="13"/>
  <c r="T79" i="13"/>
  <c r="P79" i="18"/>
  <c r="T79" i="18"/>
  <c r="T18" i="17"/>
  <c r="P18" i="17"/>
  <c r="P45" i="17"/>
  <c r="T45" i="17"/>
  <c r="P41" i="26"/>
  <c r="T41" i="26"/>
  <c r="T80" i="10"/>
  <c r="P80" i="10"/>
  <c r="T80" i="1"/>
  <c r="P80" i="1"/>
  <c r="T35" i="17"/>
  <c r="P35" i="17"/>
  <c r="T19" i="27"/>
  <c r="P19" i="27"/>
  <c r="P62" i="26"/>
  <c r="T62" i="26"/>
  <c r="T20" i="19"/>
  <c r="P20" i="19"/>
  <c r="P20" i="22"/>
  <c r="T20" i="22"/>
  <c r="P82" i="18"/>
  <c r="T82" i="18"/>
  <c r="P55" i="24"/>
  <c r="T55" i="24"/>
  <c r="T56" i="12"/>
  <c r="P56" i="12"/>
  <c r="P16" i="27"/>
  <c r="T16" i="27"/>
  <c r="P16" i="15"/>
  <c r="T16" i="15"/>
  <c r="T37" i="1"/>
  <c r="P37" i="1"/>
  <c r="T74" i="9"/>
  <c r="P74" i="9"/>
  <c r="P53" i="28"/>
  <c r="T53" i="28"/>
  <c r="P25" i="11"/>
  <c r="T25" i="11"/>
  <c r="P57" i="15"/>
  <c r="T57" i="15"/>
  <c r="T67" i="15"/>
  <c r="P67" i="15"/>
  <c r="P51" i="23"/>
  <c r="T51" i="23"/>
  <c r="P46" i="16"/>
  <c r="T46" i="16"/>
  <c r="V37" i="1"/>
  <c r="T26" i="26"/>
  <c r="P26" i="26"/>
  <c r="T47" i="12"/>
  <c r="P47" i="12"/>
  <c r="U47" i="1"/>
  <c r="P52" i="14"/>
  <c r="T52" i="14"/>
  <c r="P81" i="23"/>
  <c r="T81" i="23"/>
  <c r="T24" i="4"/>
  <c r="P24" i="4"/>
  <c r="P33" i="27"/>
  <c r="T33" i="27"/>
  <c r="P86" i="25"/>
  <c r="T86" i="25"/>
  <c r="P54" i="25"/>
  <c r="T54" i="25"/>
  <c r="T13" i="14"/>
  <c r="P13" i="14"/>
  <c r="P50" i="23"/>
  <c r="T50" i="23"/>
  <c r="T6" i="16"/>
  <c r="P6" i="16"/>
  <c r="P28" i="17"/>
  <c r="T28" i="17"/>
  <c r="P65" i="18"/>
  <c r="T65" i="18"/>
  <c r="P66" i="27"/>
  <c r="T66" i="27"/>
  <c r="T66" i="4"/>
  <c r="P66" i="4"/>
  <c r="T39" i="13"/>
  <c r="P39" i="13"/>
  <c r="T69" i="11"/>
  <c r="P69" i="11"/>
  <c r="T83" i="22"/>
  <c r="P83" i="22"/>
  <c r="P32" i="26"/>
  <c r="T32" i="26"/>
  <c r="T17" i="15"/>
  <c r="P17" i="15"/>
  <c r="P17" i="4"/>
  <c r="T17" i="4"/>
  <c r="P12" i="17"/>
  <c r="T12" i="17"/>
  <c r="P10" i="16"/>
  <c r="T10" i="16"/>
  <c r="U10" i="1"/>
  <c r="T43" i="18"/>
  <c r="P43" i="18"/>
  <c r="P63" i="22"/>
  <c r="T63" i="22"/>
  <c r="T77" i="11"/>
  <c r="P77" i="11"/>
  <c r="P72" i="14"/>
  <c r="T72" i="14"/>
  <c r="P42" i="10"/>
  <c r="T42" i="10"/>
  <c r="T27" i="27"/>
  <c r="P27" i="27"/>
  <c r="T27" i="11"/>
  <c r="P27" i="11"/>
  <c r="P85" i="12"/>
  <c r="T85" i="12"/>
  <c r="V66" i="1"/>
  <c r="P49" i="24"/>
  <c r="T49" i="24"/>
  <c r="T22" i="16"/>
  <c r="P22" i="16"/>
  <c r="P15" i="14"/>
  <c r="T15" i="14"/>
  <c r="T15" i="9"/>
  <c r="P15" i="9"/>
  <c r="T59" i="12"/>
  <c r="P59" i="12"/>
  <c r="P73" i="4"/>
  <c r="T73" i="4"/>
  <c r="P11" i="25"/>
  <c r="T11" i="25"/>
  <c r="T38" i="28"/>
  <c r="P38" i="28"/>
  <c r="T38" i="4"/>
  <c r="P38" i="4"/>
  <c r="P40" i="26"/>
  <c r="T40" i="26"/>
  <c r="T14" i="13"/>
  <c r="P14" i="13"/>
  <c r="T14" i="18"/>
  <c r="P14" i="18"/>
  <c r="T23" i="27"/>
  <c r="P23" i="27"/>
  <c r="P75" i="4"/>
  <c r="T75" i="4"/>
  <c r="P60" i="15"/>
  <c r="T60" i="15"/>
  <c r="T31" i="28"/>
  <c r="P31" i="28"/>
  <c r="T48" i="16"/>
  <c r="P48" i="16"/>
  <c r="P44" i="11"/>
  <c r="T44" i="11"/>
  <c r="P84" i="27"/>
  <c r="T84" i="27"/>
  <c r="P9" i="14"/>
  <c r="T9" i="14"/>
  <c r="P5" i="9"/>
  <c r="T5" i="9"/>
  <c r="T8" i="14"/>
  <c r="P8" i="14"/>
  <c r="P8" i="19"/>
  <c r="T8" i="19"/>
  <c r="U76" i="1"/>
  <c r="V17" i="1"/>
  <c r="T29" i="10"/>
  <c r="P29" i="10"/>
  <c r="U29" i="1"/>
  <c r="T21" i="27"/>
  <c r="P21" i="27"/>
  <c r="U21" i="1"/>
  <c r="P34" i="25"/>
  <c r="T34" i="25"/>
  <c r="T34" i="13"/>
  <c r="P34" i="13"/>
  <c r="P79" i="9"/>
  <c r="T79" i="9"/>
  <c r="P18" i="14"/>
  <c r="T18" i="14"/>
  <c r="P45" i="27"/>
  <c r="T45" i="27"/>
  <c r="U45" i="1"/>
  <c r="T41" i="22"/>
  <c r="P41" i="22"/>
  <c r="P80" i="14"/>
  <c r="T80" i="14"/>
  <c r="P35" i="11"/>
  <c r="T35" i="11"/>
  <c r="T19" i="17"/>
  <c r="P19" i="17"/>
  <c r="P19" i="12"/>
  <c r="T19" i="12"/>
  <c r="P62" i="22"/>
  <c r="T62" i="22"/>
  <c r="P20" i="10"/>
  <c r="T20" i="10"/>
  <c r="U20" i="1"/>
  <c r="P82" i="13"/>
  <c r="T82" i="13"/>
  <c r="T7" i="26"/>
  <c r="P7" i="26"/>
  <c r="P7" i="4"/>
  <c r="T7" i="4"/>
  <c r="T86" i="17"/>
  <c r="P86" i="17"/>
  <c r="T55" i="13"/>
  <c r="P55" i="13"/>
  <c r="P56" i="15"/>
  <c r="T56" i="15"/>
  <c r="P56" i="1"/>
  <c r="T56" i="1"/>
  <c r="T16" i="16"/>
  <c r="P16" i="16"/>
  <c r="P37" i="17"/>
  <c r="T37" i="17"/>
  <c r="T37" i="4"/>
  <c r="P37" i="4"/>
  <c r="T74" i="13"/>
  <c r="P74" i="13"/>
  <c r="T53" i="12"/>
  <c r="P53" i="12"/>
  <c r="T25" i="15"/>
  <c r="P25" i="15"/>
  <c r="P57" i="27"/>
  <c r="T57" i="27"/>
  <c r="P57" i="14"/>
  <c r="T57" i="14"/>
  <c r="T51" i="22"/>
  <c r="P51" i="22"/>
  <c r="P46" i="26"/>
  <c r="T46" i="26"/>
  <c r="T70" i="1"/>
  <c r="P70" i="1"/>
  <c r="P26" i="23"/>
  <c r="T26" i="23"/>
  <c r="T67" i="22"/>
  <c r="P67" i="22"/>
  <c r="P47" i="23"/>
  <c r="T47" i="23"/>
  <c r="V16" i="1"/>
  <c r="P52" i="25"/>
  <c r="T52" i="25"/>
  <c r="P81" i="4"/>
  <c r="T81" i="4"/>
  <c r="T24" i="24"/>
  <c r="P24" i="24"/>
  <c r="P33" i="15"/>
  <c r="T33" i="15"/>
  <c r="P33" i="1"/>
  <c r="T33" i="1"/>
  <c r="P54" i="11"/>
  <c r="T54" i="11"/>
  <c r="T13" i="26"/>
  <c r="P13" i="26"/>
  <c r="P13" i="9"/>
  <c r="T13" i="9"/>
  <c r="T50" i="28"/>
  <c r="P50" i="28"/>
  <c r="T64" i="13"/>
  <c r="P64" i="13"/>
  <c r="T6" i="23"/>
  <c r="P6" i="23"/>
  <c r="P28" i="14"/>
  <c r="T28" i="14"/>
  <c r="T28" i="15"/>
  <c r="P28" i="15"/>
  <c r="T65" i="28"/>
  <c r="P65" i="28"/>
  <c r="T65" i="4"/>
  <c r="P65" i="4"/>
  <c r="T66" i="24"/>
  <c r="P66" i="24"/>
  <c r="T39" i="14"/>
  <c r="P39" i="14"/>
  <c r="P39" i="15"/>
  <c r="T39" i="15"/>
  <c r="P69" i="23"/>
  <c r="T69" i="23"/>
  <c r="P83" i="26"/>
  <c r="T83" i="26"/>
  <c r="P32" i="17"/>
  <c r="T32" i="17"/>
  <c r="P17" i="27"/>
  <c r="T17" i="27"/>
  <c r="T12" i="19"/>
  <c r="P12" i="19"/>
  <c r="P71" i="16"/>
  <c r="T71" i="16"/>
  <c r="T10" i="12"/>
  <c r="P10" i="12"/>
  <c r="V41" i="1"/>
  <c r="P43" i="19"/>
  <c r="T43" i="19"/>
  <c r="P43" i="23"/>
  <c r="T43" i="23"/>
  <c r="T63" i="13"/>
  <c r="P63" i="13"/>
  <c r="P77" i="26"/>
  <c r="T77" i="26"/>
  <c r="P72" i="26"/>
  <c r="T72" i="26"/>
  <c r="T42" i="17"/>
  <c r="P42" i="17"/>
  <c r="P42" i="15"/>
  <c r="T42" i="15"/>
  <c r="T27" i="10"/>
  <c r="P27" i="10"/>
  <c r="T85" i="22"/>
  <c r="P85" i="22"/>
  <c r="P85" i="19"/>
  <c r="T85" i="19"/>
  <c r="T49" i="12"/>
  <c r="P49" i="12"/>
  <c r="P22" i="22"/>
  <c r="T22" i="22"/>
  <c r="T15" i="27"/>
  <c r="P15" i="27"/>
  <c r="T59" i="18"/>
  <c r="P59" i="18"/>
  <c r="T59" i="9"/>
  <c r="P59" i="9"/>
  <c r="P73" i="1"/>
  <c r="T73" i="1"/>
  <c r="P11" i="27"/>
  <c r="T11" i="27"/>
  <c r="P11" i="4"/>
  <c r="T11" i="4"/>
  <c r="P38" i="19"/>
  <c r="T38" i="19"/>
  <c r="T40" i="10"/>
  <c r="P40" i="10"/>
  <c r="P14" i="19"/>
  <c r="T14" i="19"/>
  <c r="V18" i="1"/>
  <c r="T23" i="10"/>
  <c r="P23" i="10"/>
  <c r="T60" i="22"/>
  <c r="P60" i="22"/>
  <c r="T31" i="18"/>
  <c r="P31" i="18"/>
  <c r="P48" i="27"/>
  <c r="T48" i="27"/>
  <c r="V53" i="1"/>
  <c r="P44" i="19"/>
  <c r="T44" i="19"/>
  <c r="P44" i="4"/>
  <c r="T44" i="4"/>
  <c r="P78" i="19"/>
  <c r="T78" i="19"/>
  <c r="P30" i="25"/>
  <c r="T30" i="25"/>
  <c r="U30" i="1"/>
  <c r="T68" i="17"/>
  <c r="P68" i="17"/>
  <c r="T84" i="26"/>
  <c r="P84" i="26"/>
  <c r="T36" i="10"/>
  <c r="P36" i="10"/>
  <c r="P21" i="14"/>
  <c r="T21" i="14"/>
  <c r="P61" i="27"/>
  <c r="T61" i="27"/>
  <c r="V9" i="1"/>
  <c r="T34" i="27"/>
  <c r="P34" i="27"/>
  <c r="T79" i="14"/>
  <c r="P79" i="14"/>
  <c r="P79" i="4"/>
  <c r="T79" i="4"/>
  <c r="T18" i="10"/>
  <c r="P18" i="10"/>
  <c r="P45" i="19"/>
  <c r="T45" i="19"/>
  <c r="T45" i="1"/>
  <c r="P45" i="1"/>
  <c r="T41" i="1"/>
  <c r="P41" i="1"/>
  <c r="P80" i="15"/>
  <c r="T80" i="15"/>
  <c r="T35" i="15"/>
  <c r="P35" i="15"/>
  <c r="P35" i="4"/>
  <c r="T35" i="4"/>
  <c r="T19" i="14"/>
  <c r="P19" i="14"/>
  <c r="P62" i="23"/>
  <c r="T62" i="23"/>
  <c r="T20" i="14"/>
  <c r="P20" i="14"/>
  <c r="T7" i="28"/>
  <c r="P7" i="28"/>
  <c r="P86" i="26"/>
  <c r="T86" i="26"/>
  <c r="P55" i="16"/>
  <c r="T55" i="16"/>
  <c r="P56" i="19"/>
  <c r="T56" i="19"/>
  <c r="T56" i="10"/>
  <c r="P56" i="10"/>
  <c r="T16" i="10"/>
  <c r="P16" i="10"/>
  <c r="P37" i="11"/>
  <c r="T37" i="11"/>
  <c r="P74" i="24"/>
  <c r="T74" i="24"/>
  <c r="T64" i="10"/>
  <c r="P64" i="10"/>
  <c r="T53" i="15"/>
  <c r="P53" i="15"/>
  <c r="P25" i="14"/>
  <c r="T25" i="14"/>
  <c r="T25" i="10"/>
  <c r="P25" i="10"/>
  <c r="P57" i="19"/>
  <c r="T57" i="19"/>
  <c r="T57" i="4"/>
  <c r="P57" i="4"/>
  <c r="P67" i="17"/>
  <c r="T67" i="17"/>
  <c r="P61" i="14"/>
  <c r="T61" i="14"/>
  <c r="P51" i="11"/>
  <c r="T51" i="11"/>
  <c r="T46" i="15"/>
  <c r="P46" i="15"/>
  <c r="T26" i="16"/>
  <c r="P26" i="16"/>
  <c r="T47" i="16"/>
  <c r="P47" i="16"/>
  <c r="T52" i="16"/>
  <c r="P52" i="16"/>
  <c r="T81" i="10"/>
  <c r="P81" i="10"/>
  <c r="T58" i="16"/>
  <c r="P58" i="16"/>
  <c r="T24" i="19"/>
  <c r="P24" i="19"/>
  <c r="V72" i="1"/>
  <c r="P33" i="4"/>
  <c r="T33" i="4"/>
  <c r="U54" i="1"/>
  <c r="P13" i="24"/>
  <c r="T13" i="24"/>
  <c r="T50" i="26"/>
  <c r="P50" i="26"/>
  <c r="P64" i="25"/>
  <c r="T64" i="25"/>
  <c r="P6" i="9"/>
  <c r="T6" i="9"/>
  <c r="P70" i="15"/>
  <c r="T70" i="15"/>
  <c r="T28" i="18"/>
  <c r="P28" i="18"/>
  <c r="T65" i="16"/>
  <c r="P65" i="16"/>
  <c r="T66" i="10"/>
  <c r="P66" i="10"/>
  <c r="P39" i="10"/>
  <c r="T39" i="10"/>
  <c r="P69" i="19"/>
  <c r="T69" i="19"/>
  <c r="P83" i="25"/>
  <c r="T83" i="25"/>
  <c r="P32" i="23"/>
  <c r="T32" i="23"/>
  <c r="T17" i="25"/>
  <c r="P17" i="25"/>
  <c r="T12" i="28"/>
  <c r="P12" i="28"/>
  <c r="U12" i="1"/>
  <c r="P10" i="23"/>
  <c r="T10" i="23"/>
  <c r="P10" i="1"/>
  <c r="T10" i="1"/>
  <c r="P43" i="13"/>
  <c r="T43" i="13"/>
  <c r="P43" i="16"/>
  <c r="T43" i="16"/>
  <c r="T63" i="12"/>
  <c r="P63" i="12"/>
  <c r="V45" i="1"/>
  <c r="P77" i="27"/>
  <c r="T77" i="27"/>
  <c r="U72" i="1"/>
  <c r="T42" i="23"/>
  <c r="P42" i="23"/>
  <c r="T42" i="12"/>
  <c r="P42" i="12"/>
  <c r="T27" i="25"/>
  <c r="P27" i="25"/>
  <c r="T85" i="11"/>
  <c r="P85" i="11"/>
  <c r="T49" i="26"/>
  <c r="P49" i="26"/>
  <c r="P49" i="4"/>
  <c r="T49" i="4"/>
  <c r="P22" i="15"/>
  <c r="T22" i="15"/>
  <c r="T15" i="25"/>
  <c r="P15" i="25"/>
  <c r="P15" i="28"/>
  <c r="T15" i="28"/>
  <c r="T59" i="14"/>
  <c r="P59" i="14"/>
  <c r="P73" i="28"/>
  <c r="T73" i="28"/>
  <c r="T11" i="9"/>
  <c r="P11" i="9"/>
  <c r="P38" i="16"/>
  <c r="T38" i="16"/>
  <c r="P75" i="24"/>
  <c r="T75" i="24"/>
  <c r="P40" i="18"/>
  <c r="T40" i="18"/>
  <c r="P14" i="15"/>
  <c r="T14" i="15"/>
  <c r="T14" i="22"/>
  <c r="P14" i="22"/>
  <c r="T23" i="15"/>
  <c r="P23" i="15"/>
  <c r="P60" i="27"/>
  <c r="T60" i="27"/>
  <c r="P31" i="11"/>
  <c r="T31" i="11"/>
  <c r="T31" i="1"/>
  <c r="P31" i="1"/>
  <c r="T48" i="18"/>
  <c r="P48" i="18"/>
  <c r="T44" i="16"/>
  <c r="P44" i="16"/>
  <c r="P78" i="27"/>
  <c r="T78" i="27"/>
  <c r="T30" i="27"/>
  <c r="P30" i="27"/>
  <c r="T30" i="28"/>
  <c r="P30" i="28"/>
  <c r="T68" i="25"/>
  <c r="P68" i="25"/>
  <c r="P84" i="24"/>
  <c r="T84" i="24"/>
  <c r="P36" i="23"/>
  <c r="T36" i="23"/>
  <c r="V29" i="1"/>
  <c r="P86" i="15"/>
  <c r="T86" i="15"/>
  <c r="T9" i="1"/>
  <c r="P9" i="1"/>
  <c r="P5" i="25"/>
  <c r="T5" i="25"/>
  <c r="P8" i="28"/>
  <c r="T8" i="28"/>
  <c r="T8" i="4"/>
  <c r="P8" i="4"/>
  <c r="P76" i="12"/>
  <c r="T76" i="12"/>
  <c r="T29" i="19"/>
  <c r="P29" i="19"/>
  <c r="T21" i="28"/>
  <c r="P21" i="28"/>
  <c r="T67" i="18"/>
  <c r="P67" i="18"/>
  <c r="P58" i="9"/>
  <c r="T58" i="9"/>
  <c r="T34" i="19"/>
  <c r="P34" i="19"/>
  <c r="P34" i="1"/>
  <c r="T34" i="1"/>
  <c r="T79" i="23"/>
  <c r="P79" i="23"/>
  <c r="T18" i="25"/>
  <c r="P18" i="25"/>
  <c r="P45" i="23"/>
  <c r="T45" i="23"/>
  <c r="P41" i="15"/>
  <c r="T41" i="15"/>
  <c r="T80" i="26"/>
  <c r="P80" i="26"/>
  <c r="T35" i="16"/>
  <c r="P35" i="16"/>
  <c r="P19" i="28"/>
  <c r="T19" i="28"/>
  <c r="T19" i="23"/>
  <c r="P19" i="23"/>
  <c r="T62" i="18"/>
  <c r="P62" i="18"/>
  <c r="P20" i="1"/>
  <c r="T20" i="1"/>
  <c r="T82" i="16"/>
  <c r="P82" i="16"/>
  <c r="P7" i="11"/>
  <c r="T7" i="11"/>
  <c r="V6" i="1"/>
  <c r="V54" i="1"/>
  <c r="T55" i="27"/>
  <c r="P55" i="27"/>
  <c r="T56" i="27"/>
  <c r="P56" i="27"/>
  <c r="P16" i="25"/>
  <c r="T16" i="25"/>
  <c r="U16" i="1"/>
  <c r="T37" i="23"/>
  <c r="P37" i="23"/>
  <c r="P74" i="25"/>
  <c r="T74" i="25"/>
  <c r="P53" i="11"/>
  <c r="T53" i="11"/>
  <c r="U53" i="1"/>
  <c r="T25" i="23"/>
  <c r="P25" i="23"/>
  <c r="P57" i="25"/>
  <c r="T57" i="25"/>
  <c r="P51" i="25"/>
  <c r="T51" i="25"/>
  <c r="P46" i="24"/>
  <c r="T46" i="24"/>
  <c r="T26" i="24"/>
  <c r="P26" i="24"/>
  <c r="P47" i="24"/>
  <c r="T47" i="24"/>
  <c r="P52" i="27"/>
  <c r="T52" i="27"/>
  <c r="T52" i="4"/>
  <c r="P52" i="4"/>
  <c r="P81" i="24"/>
  <c r="T81" i="24"/>
  <c r="T24" i="9"/>
  <c r="P24" i="9"/>
  <c r="T24" i="10"/>
  <c r="P24" i="10"/>
  <c r="T33" i="10"/>
  <c r="P33" i="10"/>
  <c r="V34" i="1"/>
  <c r="P54" i="18"/>
  <c r="T54" i="18"/>
  <c r="P54" i="14"/>
  <c r="T54" i="14"/>
  <c r="T13" i="1"/>
  <c r="P13" i="1"/>
  <c r="P50" i="13"/>
  <c r="T50" i="13"/>
  <c r="T6" i="14"/>
  <c r="P6" i="14"/>
  <c r="T28" i="11"/>
  <c r="P28" i="11"/>
  <c r="T65" i="11"/>
  <c r="P65" i="11"/>
  <c r="T65" i="1"/>
  <c r="P65" i="1"/>
  <c r="P66" i="18"/>
  <c r="T66" i="18"/>
  <c r="T39" i="25"/>
  <c r="P39" i="25"/>
  <c r="P39" i="23"/>
  <c r="T39" i="23"/>
  <c r="P69" i="13"/>
  <c r="T69" i="13"/>
  <c r="T69" i="9"/>
  <c r="P69" i="9"/>
  <c r="T83" i="19"/>
  <c r="P83" i="19"/>
  <c r="P32" i="25"/>
  <c r="T32" i="25"/>
  <c r="P17" i="18"/>
  <c r="T17" i="18"/>
  <c r="P17" i="1"/>
  <c r="T17" i="1"/>
  <c r="T10" i="18"/>
  <c r="P10" i="18"/>
  <c r="P10" i="22"/>
  <c r="T10" i="22"/>
  <c r="T43" i="25"/>
  <c r="P43" i="25"/>
  <c r="T63" i="27"/>
  <c r="P63" i="27"/>
  <c r="P63" i="9"/>
  <c r="T63" i="9"/>
  <c r="T77" i="9"/>
  <c r="P77" i="9"/>
  <c r="P72" i="9"/>
  <c r="T72" i="9"/>
  <c r="P72" i="1"/>
  <c r="T72" i="1"/>
  <c r="T42" i="24"/>
  <c r="P42" i="24"/>
  <c r="P27" i="16"/>
  <c r="T27" i="16"/>
  <c r="T27" i="4"/>
  <c r="P27" i="4"/>
  <c r="P85" i="4"/>
  <c r="T85" i="4"/>
  <c r="T49" i="22"/>
  <c r="P49" i="22"/>
  <c r="T22" i="27"/>
  <c r="P22" i="27"/>
  <c r="T15" i="12"/>
  <c r="P15" i="12"/>
  <c r="T15" i="17"/>
  <c r="P15" i="17"/>
  <c r="T59" i="23"/>
  <c r="P59" i="23"/>
  <c r="P73" i="16"/>
  <c r="T73" i="16"/>
  <c r="T11" i="18"/>
  <c r="P11" i="18"/>
  <c r="T11" i="19"/>
  <c r="P11" i="19"/>
  <c r="T38" i="23"/>
  <c r="P38" i="23"/>
  <c r="T40" i="12"/>
  <c r="P40" i="12"/>
  <c r="P40" i="15"/>
  <c r="T40" i="15"/>
  <c r="T14" i="28"/>
  <c r="P14" i="28"/>
  <c r="T23" i="11"/>
  <c r="P23" i="11"/>
  <c r="P23" i="28"/>
  <c r="T23" i="28"/>
  <c r="P60" i="24"/>
  <c r="T60" i="24"/>
  <c r="T31" i="16"/>
  <c r="P31" i="16"/>
  <c r="P31" i="15"/>
  <c r="T31" i="15"/>
  <c r="T48" i="9"/>
  <c r="P48" i="9"/>
  <c r="T48" i="26"/>
  <c r="P48" i="26"/>
  <c r="V48" i="1"/>
  <c r="T44" i="27"/>
  <c r="P44" i="27"/>
  <c r="T78" i="23"/>
  <c r="P78" i="23"/>
  <c r="U78" i="1"/>
  <c r="P30" i="1"/>
  <c r="T30" i="1"/>
  <c r="P68" i="12"/>
  <c r="T68" i="12"/>
  <c r="U68" i="1"/>
  <c r="P84" i="19"/>
  <c r="T84" i="19"/>
  <c r="T36" i="17"/>
  <c r="P36" i="17"/>
  <c r="P78" i="24"/>
  <c r="T78" i="24"/>
  <c r="T30" i="14"/>
  <c r="P30" i="14"/>
  <c r="P68" i="13"/>
  <c r="T68" i="13"/>
  <c r="P84" i="25"/>
  <c r="T84" i="25"/>
  <c r="P58" i="25"/>
  <c r="T58" i="25"/>
  <c r="T9" i="24"/>
  <c r="P9" i="24"/>
  <c r="U5" i="1"/>
  <c r="T8" i="12"/>
  <c r="P8" i="12"/>
  <c r="P76" i="26"/>
  <c r="T76" i="26"/>
  <c r="T75" i="15"/>
  <c r="P75" i="15"/>
  <c r="P29" i="1"/>
  <c r="T29" i="1"/>
  <c r="T21" i="9"/>
  <c r="P21" i="9"/>
  <c r="P21" i="26"/>
  <c r="T21" i="26"/>
  <c r="P34" i="24"/>
  <c r="T34" i="24"/>
  <c r="P79" i="11"/>
  <c r="T79" i="11"/>
  <c r="P18" i="12"/>
  <c r="T18" i="12"/>
  <c r="P45" i="14"/>
  <c r="T45" i="14"/>
  <c r="T41" i="14"/>
  <c r="P41" i="14"/>
  <c r="T41" i="11"/>
  <c r="P41" i="11"/>
  <c r="P80" i="12"/>
  <c r="T80" i="12"/>
  <c r="T80" i="23"/>
  <c r="P80" i="23"/>
  <c r="T35" i="19"/>
  <c r="P35" i="19"/>
  <c r="T35" i="10"/>
  <c r="P35" i="10"/>
  <c r="T19" i="16"/>
  <c r="P19" i="16"/>
  <c r="T62" i="28"/>
  <c r="P62" i="28"/>
  <c r="T62" i="1"/>
  <c r="P62" i="1"/>
  <c r="P20" i="28"/>
  <c r="T20" i="28"/>
  <c r="P82" i="10"/>
  <c r="T82" i="10"/>
  <c r="P7" i="22"/>
  <c r="T7" i="22"/>
  <c r="V26" i="1"/>
  <c r="P71" i="22"/>
  <c r="T71" i="22"/>
  <c r="P55" i="15"/>
  <c r="T55" i="15"/>
  <c r="T56" i="24"/>
  <c r="P56" i="24"/>
  <c r="P56" i="16"/>
  <c r="T56" i="16"/>
  <c r="P16" i="1"/>
  <c r="T16" i="1"/>
  <c r="T37" i="12"/>
  <c r="P37" i="12"/>
  <c r="T74" i="18"/>
  <c r="P74" i="18"/>
  <c r="P53" i="24"/>
  <c r="T53" i="24"/>
  <c r="P53" i="14"/>
  <c r="T53" i="14"/>
  <c r="T25" i="12"/>
  <c r="P25" i="12"/>
  <c r="T57" i="16"/>
  <c r="P57" i="16"/>
  <c r="P57" i="28"/>
  <c r="T57" i="28"/>
  <c r="V56" i="1"/>
  <c r="T51" i="10"/>
  <c r="P51" i="10"/>
  <c r="T46" i="23"/>
  <c r="P46" i="23"/>
  <c r="T26" i="28"/>
  <c r="P26" i="28"/>
  <c r="V67" i="1"/>
  <c r="P47" i="28"/>
  <c r="T47" i="28"/>
  <c r="T47" i="11"/>
  <c r="P47" i="11"/>
  <c r="T52" i="17"/>
  <c r="P52" i="17"/>
  <c r="T81" i="12"/>
  <c r="P81" i="12"/>
  <c r="P58" i="4"/>
  <c r="T58" i="4"/>
  <c r="P24" i="23"/>
  <c r="T24" i="23"/>
  <c r="U24" i="1"/>
  <c r="T33" i="12"/>
  <c r="P33" i="12"/>
  <c r="P33" i="18"/>
  <c r="T33" i="18"/>
  <c r="P54" i="23"/>
  <c r="T54" i="23"/>
  <c r="P13" i="11"/>
  <c r="T13" i="11"/>
  <c r="P13" i="4"/>
  <c r="T13" i="4"/>
  <c r="P50" i="25"/>
  <c r="T50" i="25"/>
  <c r="T6" i="15"/>
  <c r="P6" i="15"/>
  <c r="P28" i="23"/>
  <c r="T28" i="23"/>
  <c r="P65" i="15"/>
  <c r="T65" i="15"/>
  <c r="T66" i="28"/>
  <c r="P66" i="28"/>
  <c r="T75" i="19"/>
  <c r="P75" i="19"/>
  <c r="T39" i="28"/>
  <c r="P39" i="28"/>
  <c r="V55" i="1"/>
  <c r="V63" i="1"/>
  <c r="T69" i="17"/>
  <c r="P69" i="17"/>
  <c r="T83" i="17"/>
  <c r="P83" i="17"/>
  <c r="V31" i="1"/>
  <c r="P32" i="15"/>
  <c r="T32" i="15"/>
  <c r="T17" i="22"/>
  <c r="P17" i="22"/>
  <c r="T12" i="13"/>
  <c r="P12" i="13"/>
  <c r="T12" i="9"/>
  <c r="P12" i="9"/>
  <c r="T10" i="9"/>
  <c r="P10" i="9"/>
  <c r="P10" i="4"/>
  <c r="T10" i="4"/>
  <c r="T43" i="9"/>
  <c r="P43" i="9"/>
  <c r="P63" i="17"/>
  <c r="T63" i="17"/>
  <c r="T77" i="17"/>
  <c r="P77" i="17"/>
  <c r="P72" i="10"/>
  <c r="T72" i="10"/>
  <c r="T42" i="22"/>
  <c r="P42" i="22"/>
  <c r="T27" i="14"/>
  <c r="P27" i="14"/>
  <c r="V14" i="1"/>
  <c r="P85" i="26"/>
  <c r="T85" i="26"/>
  <c r="P85" i="15"/>
  <c r="T85" i="15"/>
  <c r="T49" i="10"/>
  <c r="P49" i="10"/>
  <c r="P22" i="14"/>
  <c r="T22" i="14"/>
  <c r="P22" i="11"/>
  <c r="T22" i="11"/>
  <c r="U15" i="1"/>
  <c r="P59" i="11"/>
  <c r="T59" i="11"/>
  <c r="P73" i="27"/>
  <c r="T73" i="27"/>
  <c r="U73" i="1"/>
  <c r="T11" i="13"/>
  <c r="P11" i="13"/>
  <c r="T11" i="14"/>
  <c r="P11" i="14"/>
  <c r="T38" i="17"/>
  <c r="P38" i="17"/>
  <c r="P40" i="14"/>
  <c r="T40" i="14"/>
  <c r="T40" i="1"/>
  <c r="P40" i="1"/>
  <c r="P14" i="12"/>
  <c r="T14" i="12"/>
  <c r="P14" i="26"/>
  <c r="T14" i="26"/>
  <c r="V57" i="1"/>
  <c r="T64" i="12"/>
  <c r="P64" i="12"/>
  <c r="P23" i="25"/>
  <c r="T23" i="25"/>
  <c r="U23" i="1"/>
  <c r="P60" i="23"/>
  <c r="T60" i="23"/>
  <c r="T31" i="10"/>
  <c r="P31" i="10"/>
  <c r="T48" i="15"/>
  <c r="P48" i="15"/>
  <c r="T30" i="12"/>
  <c r="P30" i="12"/>
  <c r="T68" i="9"/>
  <c r="P68" i="9"/>
  <c r="T9" i="27"/>
  <c r="P9" i="27"/>
  <c r="P5" i="27"/>
  <c r="T5" i="27"/>
  <c r="P5" i="18"/>
  <c r="T5" i="18"/>
  <c r="P8" i="11"/>
  <c r="T8" i="11"/>
  <c r="T76" i="17"/>
  <c r="P76" i="17"/>
  <c r="T76" i="4"/>
  <c r="P76" i="4"/>
  <c r="T29" i="17"/>
  <c r="P29" i="17"/>
  <c r="P71" i="28"/>
  <c r="T71" i="28"/>
  <c r="T21" i="19"/>
  <c r="P21" i="19"/>
  <c r="P34" i="18"/>
  <c r="T34" i="18"/>
  <c r="T79" i="10"/>
  <c r="P79" i="10"/>
  <c r="T79" i="17"/>
  <c r="P79" i="17"/>
  <c r="T18" i="27"/>
  <c r="P18" i="27"/>
  <c r="P18" i="28"/>
  <c r="T18" i="28"/>
  <c r="T45" i="11"/>
  <c r="P45" i="11"/>
  <c r="T45" i="4"/>
  <c r="P45" i="4"/>
  <c r="T41" i="10"/>
  <c r="P41" i="10"/>
  <c r="T80" i="19"/>
  <c r="P80" i="19"/>
  <c r="P80" i="4"/>
  <c r="T80" i="4"/>
  <c r="T35" i="9"/>
  <c r="P35" i="9"/>
  <c r="T19" i="22"/>
  <c r="P19" i="22"/>
  <c r="T62" i="25"/>
  <c r="P62" i="25"/>
  <c r="T20" i="9"/>
  <c r="P20" i="9"/>
  <c r="T20" i="4"/>
  <c r="P20" i="4"/>
  <c r="T82" i="25"/>
  <c r="P82" i="25"/>
  <c r="T82" i="24"/>
  <c r="P82" i="24"/>
  <c r="T7" i="19"/>
  <c r="P7" i="19"/>
  <c r="U7" i="1"/>
  <c r="T55" i="22"/>
  <c r="P55" i="22"/>
  <c r="P55" i="14"/>
  <c r="T55" i="14"/>
  <c r="T56" i="4"/>
  <c r="P56" i="4"/>
  <c r="T16" i="14"/>
  <c r="P16" i="14"/>
  <c r="T37" i="26"/>
  <c r="P37" i="26"/>
  <c r="T74" i="22"/>
  <c r="P74" i="22"/>
  <c r="P53" i="25"/>
  <c r="T53" i="25"/>
  <c r="T25" i="27"/>
  <c r="P25" i="27"/>
  <c r="U25" i="1"/>
  <c r="T57" i="23"/>
  <c r="P57" i="23"/>
  <c r="T51" i="17"/>
  <c r="P51" i="17"/>
  <c r="P46" i="28"/>
  <c r="T46" i="28"/>
  <c r="T46" i="19"/>
  <c r="P46" i="19"/>
  <c r="P26" i="13"/>
  <c r="T26" i="13"/>
  <c r="T47" i="27"/>
  <c r="P47" i="27"/>
  <c r="P47" i="1"/>
  <c r="T47" i="1"/>
  <c r="T52" i="19"/>
  <c r="P52" i="19"/>
  <c r="P81" i="17"/>
  <c r="T81" i="17"/>
  <c r="U81" i="1"/>
  <c r="P81" i="18"/>
  <c r="T81" i="18"/>
  <c r="T24" i="17"/>
  <c r="P24" i="17"/>
  <c r="P33" i="19"/>
  <c r="T33" i="19"/>
  <c r="V10" i="1"/>
  <c r="P54" i="24"/>
  <c r="T54" i="24"/>
  <c r="P13" i="18"/>
  <c r="T13" i="18"/>
  <c r="P6" i="22"/>
  <c r="T6" i="22"/>
  <c r="T6" i="19"/>
  <c r="P6" i="19"/>
  <c r="T28" i="22"/>
  <c r="P28" i="22"/>
  <c r="T65" i="19"/>
  <c r="P65" i="19"/>
  <c r="T39" i="1"/>
  <c r="P39" i="1"/>
  <c r="T69" i="16"/>
  <c r="P69" i="16"/>
  <c r="T83" i="18"/>
  <c r="P83" i="18"/>
  <c r="T83" i="4"/>
  <c r="P83" i="4"/>
  <c r="P32" i="24"/>
  <c r="T32" i="24"/>
  <c r="P17" i="28"/>
  <c r="T17" i="28"/>
  <c r="T12" i="26"/>
  <c r="P12" i="26"/>
  <c r="T12" i="27"/>
  <c r="P12" i="27"/>
  <c r="T10" i="25"/>
  <c r="P10" i="25"/>
  <c r="P10" i="13"/>
  <c r="T10" i="13"/>
  <c r="P63" i="14"/>
  <c r="T63" i="14"/>
  <c r="P77" i="25"/>
  <c r="T77" i="25"/>
  <c r="P72" i="24"/>
  <c r="T72" i="24"/>
  <c r="P72" i="25"/>
  <c r="T72" i="25"/>
  <c r="T42" i="25"/>
  <c r="P42" i="25"/>
  <c r="P27" i="24"/>
  <c r="T27" i="24"/>
  <c r="P85" i="14"/>
  <c r="T85" i="14"/>
  <c r="T85" i="24"/>
  <c r="P85" i="24"/>
  <c r="T49" i="9"/>
  <c r="P49" i="9"/>
  <c r="P22" i="26"/>
  <c r="T22" i="26"/>
  <c r="T15" i="24"/>
  <c r="P15" i="24"/>
  <c r="T15" i="1"/>
  <c r="P15" i="1"/>
  <c r="P73" i="26"/>
  <c r="T73" i="26"/>
  <c r="P11" i="1"/>
  <c r="T11" i="1"/>
  <c r="U11" i="1"/>
  <c r="T38" i="10"/>
  <c r="P38" i="10"/>
  <c r="P38" i="9"/>
  <c r="T38" i="9"/>
  <c r="P40" i="22"/>
  <c r="T40" i="22"/>
  <c r="T14" i="10"/>
  <c r="P14" i="10"/>
  <c r="P14" i="1"/>
  <c r="T14" i="1"/>
  <c r="T23" i="14"/>
  <c r="P23" i="14"/>
  <c r="P60" i="9"/>
  <c r="T60" i="9"/>
  <c r="T60" i="12"/>
  <c r="P60" i="12"/>
  <c r="P31" i="19"/>
  <c r="T31" i="19"/>
  <c r="U31" i="1"/>
  <c r="P48" i="13"/>
  <c r="T48" i="13"/>
  <c r="U48" i="1"/>
  <c r="P44" i="9"/>
  <c r="T44" i="9"/>
  <c r="U44" i="1"/>
  <c r="P78" i="25"/>
  <c r="T78" i="25"/>
  <c r="P78" i="18"/>
  <c r="T78" i="18"/>
  <c r="P30" i="13"/>
  <c r="T30" i="13"/>
  <c r="P30" i="4"/>
  <c r="T30" i="4"/>
  <c r="T68" i="28"/>
  <c r="P68" i="28"/>
  <c r="P84" i="9"/>
  <c r="T84" i="9"/>
  <c r="P36" i="24"/>
  <c r="T36" i="24"/>
  <c r="T36" i="25"/>
  <c r="P36" i="25"/>
  <c r="D91" i="19" l="1"/>
  <c r="D90" i="19"/>
  <c r="D91" i="1"/>
  <c r="D90" i="1"/>
  <c r="D91" i="15"/>
  <c r="D90" i="15"/>
  <c r="D91" i="13"/>
  <c r="D90" i="13"/>
  <c r="D91" i="9"/>
  <c r="D90" i="9"/>
  <c r="D91" i="4"/>
  <c r="D90" i="4"/>
  <c r="D91" i="12"/>
  <c r="D90" i="12"/>
  <c r="D91" i="24"/>
  <c r="D90" i="24"/>
  <c r="D91" i="14"/>
  <c r="D90" i="14"/>
  <c r="D91" i="16"/>
  <c r="D90" i="16"/>
  <c r="D91" i="17"/>
  <c r="D90" i="17"/>
  <c r="D91" i="11"/>
  <c r="D90" i="11"/>
  <c r="D91" i="18"/>
  <c r="D90" i="18"/>
  <c r="D91" i="10"/>
  <c r="D90" i="10"/>
  <c r="D92" i="28"/>
  <c r="D91" i="28"/>
  <c r="D90" i="28"/>
  <c r="D91" i="22"/>
  <c r="D90" i="22"/>
  <c r="D92" i="22" s="1"/>
  <c r="D91" i="25"/>
  <c r="D90" i="25"/>
  <c r="D92" i="25" s="1"/>
  <c r="D91" i="23"/>
  <c r="D90" i="23"/>
  <c r="D92" i="23" s="1"/>
  <c r="D91" i="27"/>
  <c r="D90" i="27"/>
  <c r="D92" i="27" s="1"/>
  <c r="D91" i="26"/>
  <c r="D90" i="26"/>
  <c r="D92" i="26" s="1"/>
  <c r="D92" i="10" l="1"/>
  <c r="D92" i="11"/>
  <c r="D92" i="16"/>
  <c r="D92" i="24"/>
  <c r="D92" i="4"/>
  <c r="D92" i="13"/>
  <c r="D92" i="1"/>
  <c r="D93" i="28"/>
  <c r="D92" i="18"/>
  <c r="D92" i="17"/>
  <c r="D92" i="14"/>
  <c r="D92" i="12"/>
  <c r="D92" i="9"/>
  <c r="D92" i="15"/>
  <c r="D92" i="19"/>
  <c r="D93" i="4" l="1"/>
  <c r="D93" i="13" l="1"/>
  <c r="D93" i="10"/>
  <c r="D93" i="12"/>
  <c r="D93" i="11"/>
  <c r="D93" i="18"/>
  <c r="D93" i="27"/>
  <c r="D93" i="9"/>
  <c r="D93" i="17"/>
  <c r="D93" i="24"/>
  <c r="D93" i="16"/>
  <c r="D94" i="28"/>
  <c r="D93" i="22"/>
  <c r="D93" i="14"/>
  <c r="D93" i="15"/>
  <c r="D93" i="23"/>
  <c r="D93" i="26"/>
  <c r="D93" i="25"/>
  <c r="D93" i="19"/>
  <c r="D93" i="1" l="1"/>
</calcChain>
</file>

<file path=xl/sharedStrings.xml><?xml version="1.0" encoding="utf-8"?>
<sst xmlns="http://schemas.openxmlformats.org/spreadsheetml/2006/main" count="791" uniqueCount="120">
  <si>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</si>
  <si>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</si>
  <si>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</si>
  <si>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</si>
  <si>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</si>
  <si>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</si>
  <si>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</si>
  <si>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</si>
  <si>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</si>
  <si>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</si>
  <si>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</si>
  <si>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</si>
  <si>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</si>
  <si>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</si>
  <si>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</si>
  <si>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</si>
  <si>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</si>
  <si>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</si>
  <si>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</si>
  <si>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</si>
  <si>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</si>
  <si>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</si>
  <si>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</si>
  <si>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</si>
  <si>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</si>
  <si>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</si>
  <si>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</si>
  <si>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</si>
  <si>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</si>
  <si>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</si>
  <si>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</si>
  <si>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</si>
  <si>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</si>
  <si>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</si>
  <si>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</si>
  <si>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</si>
  <si>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</si>
  <si>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</si>
  <si>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</si>
  <si>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</si>
  <si>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</si>
  <si>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</si>
  <si>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</si>
  <si>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</si>
  <si>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</si>
  <si>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</si>
  <si>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</si>
  <si>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</si>
  <si>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</si>
  <si>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</si>
  <si>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</si>
  <si>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</si>
  <si>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</si>
  <si>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</si>
  <si>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</si>
  <si>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</si>
  <si>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</si>
  <si>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</si>
  <si>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</si>
  <si>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</si>
  <si>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</si>
  <si>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</si>
  <si>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</si>
  <si>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</si>
  <si>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</si>
  <si>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</si>
  <si>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</si>
  <si>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</si>
  <si>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</si>
  <si>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</si>
  <si>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</si>
  <si>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</si>
  <si>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</si>
  <si>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</si>
  <si>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</si>
  <si>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</si>
  <si>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</si>
  <si>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</si>
  <si>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</si>
  <si>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</si>
  <si>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</si>
  <si>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</si>
  <si>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</si>
  <si>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</si>
  <si>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</si>
  <si>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</si>
  <si>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</si>
  <si>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</si>
  <si>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</si>
  <si>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</si>
  <si>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</si>
  <si>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</si>
  <si>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</si>
  <si>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</si>
  <si>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</si>
  <si>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</si>
  <si>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</si>
  <si>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</si>
  <si>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</si>
  <si>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</si>
  <si>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</si>
  <si>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</si>
  <si>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</si>
  <si>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</si>
  <si>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</si>
  <si>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</si>
  <si>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</si>
  <si>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</si>
  <si>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</si>
  <si>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</si>
  <si>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</si>
  <si>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</si>
  <si>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</si>
  <si>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</si>
  <si>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</si>
  <si>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</si>
  <si>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</si>
  <si>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</si>
  <si>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</si>
  <si>
    <t xml:space="preserve">Nota: Não estão incluídas nas tabelas as circulações de veículos entre as 19:05:34 e as 21:10:13 do dia 9 de Julho e entre as 7:31:32 e as 9:17:29 do dia 22 de Julho.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</si>
</sst>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0.0%"/>
    <numFmt numFmtId="166" formatCode="0.0"/>
    <numFmt numFmtId="167" formatCode="#,##0.000"/>
    <numFmt numFmtId="168" formatCode="_-* #,##0.000\ _€_-;\-* #,##0.000\ _€_-;_-* &quot;-&quot;??\ _€_-;_-@_-"/>
    <numFmt numFmtId="169" formatCode="_-* #,##0.0000\ _€_-;\-* #,##0.0000\ _€_-;_-* &quot;-&quot;??\ _€_-;_-@_-"/>
    <numFmt numFmtId="170" formatCode="0.0000%"/>
    <numFmt numFmtId="171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0" borderId="7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164" fontId="0" fillId="0" borderId="0" xfId="3" applyFont="1"/>
    <xf numFmtId="164" fontId="10" fillId="0" borderId="0" xfId="3" applyNumberFormat="1" applyFont="1"/>
    <xf numFmtId="164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6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7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164" fontId="0" fillId="0" borderId="0" xfId="0" applyNumberFormat="1" applyFont="1"/>
    <xf numFmtId="164" fontId="9" fillId="0" borderId="0" xfId="0" applyNumberFormat="1" applyFont="1"/>
    <xf numFmtId="1" fontId="0" fillId="0" borderId="0" xfId="3" applyNumberFormat="1" applyFont="1"/>
    <xf numFmtId="165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4" fontId="0" fillId="3" borderId="0" xfId="3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3" borderId="0" xfId="3" applyNumberFormat="1" applyFont="1" applyFill="1" applyAlignment="1">
      <alignment horizontal="right" vertical="center"/>
    </xf>
    <xf numFmtId="170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1" fillId="0" borderId="5" xfId="0" applyNumberFormat="1" applyFont="1" applyBorder="1"/>
    <xf numFmtId="0" fontId="0" fillId="0" borderId="0" xfId="0" applyFill="1"/>
    <xf numFmtId="171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1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1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2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3" fontId="0" fillId="0" borderId="17" xfId="0" applyNumberForma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23" fillId="0" borderId="0" xfId="0" applyFont="1" applyAlignment="1"/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N19" sqref="N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4" t="s">
        <v>101</v>
      </c>
    </row>
    <row r="19" spans="2:2" x14ac:dyDescent="0.25">
      <c r="B19" t="s">
        <v>117</v>
      </c>
    </row>
    <row r="20" spans="2:2" x14ac:dyDescent="0.25">
      <c r="B20" s="104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87" zoomScaleNormal="87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0.20643080247012535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810.99999999826787</v>
      </c>
      <c r="F5" s="55">
        <v>856.50876119865165</v>
      </c>
      <c r="G5" s="56">
        <f>+E5+F5</f>
        <v>1667.5087611969195</v>
      </c>
      <c r="H5" s="55">
        <v>118</v>
      </c>
      <c r="I5" s="55">
        <v>131</v>
      </c>
      <c r="J5" s="56">
        <f>+H5+I5</f>
        <v>249</v>
      </c>
      <c r="K5" s="55">
        <v>0</v>
      </c>
      <c r="L5" s="55">
        <v>0</v>
      </c>
      <c r="M5" s="56">
        <f>+K5+L5</f>
        <v>0</v>
      </c>
      <c r="N5" s="32">
        <f>+E5/(H5*216+K5*248)</f>
        <v>3.1818895166284833E-2</v>
      </c>
      <c r="O5" s="32">
        <f t="shared" ref="O5:O80" si="0">+F5/(I5*216+L5*248)</f>
        <v>3.0269605640325548E-2</v>
      </c>
      <c r="P5" s="33">
        <f t="shared" ref="P5:P80" si="1">+G5/(J5*216+M5*248)</f>
        <v>3.1003807102426735E-2</v>
      </c>
      <c r="Q5" s="41"/>
      <c r="R5" s="57">
        <f>+E5/(H5+K5)</f>
        <v>6.8728813559175244</v>
      </c>
      <c r="S5" s="57">
        <f t="shared" ref="S5" si="2">+F5/(I5+L5)</f>
        <v>6.5382348183103183</v>
      </c>
      <c r="T5" s="57">
        <f t="shared" ref="T5" si="3">+G5/(J5+M5)</f>
        <v>6.6968223341241746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1331.3856810676925</v>
      </c>
      <c r="F6" s="55">
        <v>1553.4095841388905</v>
      </c>
      <c r="G6" s="56">
        <f t="shared" ref="G6:G70" si="4">+E6+F6</f>
        <v>2884.7952652065833</v>
      </c>
      <c r="H6" s="55">
        <v>117</v>
      </c>
      <c r="I6" s="55">
        <v>131</v>
      </c>
      <c r="J6" s="56">
        <f t="shared" ref="J6:J59" si="5">+H6+I6</f>
        <v>248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5.2682244423381312E-2</v>
      </c>
      <c r="O6" s="32">
        <f t="shared" ref="O6:O16" si="8">+F6/(I6*216+L6*248)</f>
        <v>5.4898557539542356E-2</v>
      </c>
      <c r="P6" s="33">
        <f t="shared" ref="P6:P16" si="9">+G6/(J6*216+M6*248)</f>
        <v>5.385295820651477E-2</v>
      </c>
      <c r="Q6" s="41"/>
      <c r="R6" s="57">
        <f t="shared" ref="R6:R70" si="10">+E6/(H6+K6)</f>
        <v>11.379364795450364</v>
      </c>
      <c r="S6" s="57">
        <f t="shared" ref="S6:S70" si="11">+F6/(I6+L6)</f>
        <v>11.85808842854115</v>
      </c>
      <c r="T6" s="57">
        <f t="shared" ref="T6:T70" si="12">+G6/(J6+M6)</f>
        <v>11.63223897260719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1673.9765921641094</v>
      </c>
      <c r="F7" s="55">
        <v>1939.6020743055412</v>
      </c>
      <c r="G7" s="56">
        <f t="shared" si="4"/>
        <v>3613.5786664696507</v>
      </c>
      <c r="H7" s="55">
        <v>131</v>
      </c>
      <c r="I7" s="55">
        <v>131</v>
      </c>
      <c r="J7" s="56">
        <f t="shared" si="5"/>
        <v>262</v>
      </c>
      <c r="K7" s="55">
        <v>0</v>
      </c>
      <c r="L7" s="55">
        <v>0</v>
      </c>
      <c r="M7" s="56">
        <f t="shared" si="6"/>
        <v>0</v>
      </c>
      <c r="N7" s="32">
        <f t="shared" si="7"/>
        <v>5.9159478094575536E-2</v>
      </c>
      <c r="O7" s="32">
        <f t="shared" si="8"/>
        <v>6.8546864373252095E-2</v>
      </c>
      <c r="P7" s="33">
        <f t="shared" si="9"/>
        <v>6.3853171233913819E-2</v>
      </c>
      <c r="Q7" s="41"/>
      <c r="R7" s="57">
        <f t="shared" si="10"/>
        <v>12.778447268428316</v>
      </c>
      <c r="S7" s="57">
        <f t="shared" si="11"/>
        <v>14.806122704622453</v>
      </c>
      <c r="T7" s="57">
        <f t="shared" si="12"/>
        <v>13.792284986525384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1990.9198540529428</v>
      </c>
      <c r="F8" s="55">
        <v>2289.14234924739</v>
      </c>
      <c r="G8" s="56">
        <f t="shared" si="4"/>
        <v>4280.0622033003328</v>
      </c>
      <c r="H8" s="55">
        <v>134</v>
      </c>
      <c r="I8" s="55">
        <v>131</v>
      </c>
      <c r="J8" s="56">
        <f t="shared" si="5"/>
        <v>265</v>
      </c>
      <c r="K8" s="55">
        <v>0</v>
      </c>
      <c r="L8" s="55">
        <v>0</v>
      </c>
      <c r="M8" s="56">
        <f t="shared" si="6"/>
        <v>0</v>
      </c>
      <c r="N8" s="32">
        <f t="shared" si="7"/>
        <v>6.8785235421950766E-2</v>
      </c>
      <c r="O8" s="32">
        <f t="shared" si="8"/>
        <v>8.0899856843631254E-2</v>
      </c>
      <c r="P8" s="33">
        <f t="shared" si="9"/>
        <v>7.477397280398905E-2</v>
      </c>
      <c r="Q8" s="41"/>
      <c r="R8" s="57">
        <f t="shared" si="10"/>
        <v>14.857610851141365</v>
      </c>
      <c r="S8" s="57">
        <f t="shared" si="11"/>
        <v>17.474369078224353</v>
      </c>
      <c r="T8" s="57">
        <f t="shared" si="12"/>
        <v>16.151178125661634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2647.3035356055998</v>
      </c>
      <c r="F9" s="55">
        <v>2884.5689936492104</v>
      </c>
      <c r="G9" s="56">
        <f t="shared" si="4"/>
        <v>5531.8725292548097</v>
      </c>
      <c r="H9" s="55">
        <v>131</v>
      </c>
      <c r="I9" s="55">
        <v>136</v>
      </c>
      <c r="J9" s="56">
        <f t="shared" si="5"/>
        <v>267</v>
      </c>
      <c r="K9" s="55">
        <v>0</v>
      </c>
      <c r="L9" s="55">
        <v>0</v>
      </c>
      <c r="M9" s="56">
        <f t="shared" si="6"/>
        <v>0</v>
      </c>
      <c r="N9" s="32">
        <f t="shared" si="7"/>
        <v>9.3557518221854666E-2</v>
      </c>
      <c r="O9" s="32">
        <f t="shared" si="8"/>
        <v>9.8194750600803724E-2</v>
      </c>
      <c r="P9" s="33">
        <f t="shared" si="9"/>
        <v>9.591955419015831E-2</v>
      </c>
      <c r="Q9" s="41"/>
      <c r="R9" s="57">
        <f t="shared" si="10"/>
        <v>20.20842393592061</v>
      </c>
      <c r="S9" s="57">
        <f t="shared" si="11"/>
        <v>21.210066129773605</v>
      </c>
      <c r="T9" s="57">
        <f t="shared" si="12"/>
        <v>20.718623705074194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3048.3085344514475</v>
      </c>
      <c r="F10" s="55">
        <v>3376.9582805608447</v>
      </c>
      <c r="G10" s="56">
        <f t="shared" si="4"/>
        <v>6425.2668150122918</v>
      </c>
      <c r="H10" s="55">
        <v>131</v>
      </c>
      <c r="I10" s="55">
        <v>131</v>
      </c>
      <c r="J10" s="56">
        <f t="shared" si="5"/>
        <v>262</v>
      </c>
      <c r="K10" s="55">
        <v>0</v>
      </c>
      <c r="L10" s="55">
        <v>0</v>
      </c>
      <c r="M10" s="56">
        <f t="shared" si="6"/>
        <v>0</v>
      </c>
      <c r="N10" s="32">
        <f t="shared" si="7"/>
        <v>0.10772930924694117</v>
      </c>
      <c r="O10" s="32">
        <f t="shared" si="8"/>
        <v>0.11934401613517263</v>
      </c>
      <c r="P10" s="33">
        <f t="shared" si="9"/>
        <v>0.11353666269105689</v>
      </c>
      <c r="Q10" s="41"/>
      <c r="R10" s="57">
        <f t="shared" si="10"/>
        <v>23.269530797339293</v>
      </c>
      <c r="S10" s="57">
        <f t="shared" si="11"/>
        <v>25.778307485197288</v>
      </c>
      <c r="T10" s="57">
        <f t="shared" si="12"/>
        <v>24.523919141268291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3975.0097857459473</v>
      </c>
      <c r="F11" s="55">
        <v>4310.8467951672228</v>
      </c>
      <c r="G11" s="56">
        <f t="shared" si="4"/>
        <v>8285.8565809131705</v>
      </c>
      <c r="H11" s="55">
        <v>131</v>
      </c>
      <c r="I11" s="55">
        <v>130</v>
      </c>
      <c r="J11" s="56">
        <f t="shared" si="5"/>
        <v>261</v>
      </c>
      <c r="K11" s="55">
        <v>0</v>
      </c>
      <c r="L11" s="55">
        <v>0</v>
      </c>
      <c r="M11" s="56">
        <f t="shared" si="6"/>
        <v>0</v>
      </c>
      <c r="N11" s="32">
        <f t="shared" si="7"/>
        <v>0.14047956551265009</v>
      </c>
      <c r="O11" s="32">
        <f t="shared" si="8"/>
        <v>0.15352018501307774</v>
      </c>
      <c r="P11" s="33">
        <f t="shared" si="9"/>
        <v>0.14697489323316962</v>
      </c>
      <c r="Q11" s="41"/>
      <c r="R11" s="57">
        <f t="shared" si="10"/>
        <v>30.34358615073242</v>
      </c>
      <c r="S11" s="57">
        <f t="shared" si="11"/>
        <v>33.160359962824792</v>
      </c>
      <c r="T11" s="57">
        <f t="shared" si="12"/>
        <v>31.746576938364637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4109.8785592624608</v>
      </c>
      <c r="F12" s="55">
        <v>4392.9191686210652</v>
      </c>
      <c r="G12" s="56">
        <f t="shared" si="4"/>
        <v>8502.797727883526</v>
      </c>
      <c r="H12" s="55">
        <v>132</v>
      </c>
      <c r="I12" s="55">
        <v>131</v>
      </c>
      <c r="J12" s="56">
        <f t="shared" si="5"/>
        <v>263</v>
      </c>
      <c r="K12" s="55">
        <v>0</v>
      </c>
      <c r="L12" s="55">
        <v>0</v>
      </c>
      <c r="M12" s="56">
        <f t="shared" si="6"/>
        <v>0</v>
      </c>
      <c r="N12" s="32">
        <f t="shared" si="7"/>
        <v>0.14414557236470471</v>
      </c>
      <c r="O12" s="32">
        <f t="shared" si="8"/>
        <v>0.15524876903523696</v>
      </c>
      <c r="P12" s="33">
        <f t="shared" si="9"/>
        <v>0.14967606196105349</v>
      </c>
      <c r="Q12" s="41"/>
      <c r="R12" s="57">
        <f t="shared" si="10"/>
        <v>31.135443630776219</v>
      </c>
      <c r="S12" s="57">
        <f t="shared" si="11"/>
        <v>33.533734111611182</v>
      </c>
      <c r="T12" s="57">
        <f t="shared" si="12"/>
        <v>32.330029383587551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4209.69937786015</v>
      </c>
      <c r="F13" s="55">
        <v>4470.7498043306805</v>
      </c>
      <c r="G13" s="56">
        <f t="shared" si="4"/>
        <v>8680.4491821908305</v>
      </c>
      <c r="H13" s="55">
        <v>121</v>
      </c>
      <c r="I13" s="55">
        <v>117</v>
      </c>
      <c r="J13" s="56">
        <f t="shared" si="5"/>
        <v>238</v>
      </c>
      <c r="K13" s="55">
        <v>0</v>
      </c>
      <c r="L13" s="55">
        <v>0</v>
      </c>
      <c r="M13" s="56">
        <f t="shared" si="6"/>
        <v>0</v>
      </c>
      <c r="N13" s="32">
        <f t="shared" si="7"/>
        <v>0.16106899976508074</v>
      </c>
      <c r="O13" s="32">
        <f t="shared" si="8"/>
        <v>0.17690526291273664</v>
      </c>
      <c r="P13" s="33">
        <f t="shared" si="9"/>
        <v>0.16885405349733174</v>
      </c>
      <c r="Q13" s="41"/>
      <c r="R13" s="57">
        <f t="shared" si="10"/>
        <v>34.790903949257441</v>
      </c>
      <c r="S13" s="57">
        <f t="shared" si="11"/>
        <v>38.211536789151118</v>
      </c>
      <c r="T13" s="57">
        <f t="shared" si="12"/>
        <v>36.472475555423657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5012.0700887380972</v>
      </c>
      <c r="F14" s="55">
        <v>5445.7746153127819</v>
      </c>
      <c r="G14" s="56">
        <f t="shared" si="4"/>
        <v>10457.84470405088</v>
      </c>
      <c r="H14" s="55">
        <v>123</v>
      </c>
      <c r="I14" s="55">
        <v>121</v>
      </c>
      <c r="J14" s="56">
        <f t="shared" si="5"/>
        <v>244</v>
      </c>
      <c r="K14" s="55">
        <v>0</v>
      </c>
      <c r="L14" s="55">
        <v>0</v>
      </c>
      <c r="M14" s="56">
        <f t="shared" si="6"/>
        <v>0</v>
      </c>
      <c r="N14" s="32">
        <f t="shared" si="7"/>
        <v>0.18865063567969351</v>
      </c>
      <c r="O14" s="32">
        <f t="shared" si="8"/>
        <v>0.20836297120113184</v>
      </c>
      <c r="P14" s="33">
        <f t="shared" si="9"/>
        <v>0.19842601518007894</v>
      </c>
      <c r="Q14" s="41"/>
      <c r="R14" s="57">
        <f t="shared" si="10"/>
        <v>40.748537306813802</v>
      </c>
      <c r="S14" s="57">
        <f t="shared" si="11"/>
        <v>45.006401779444481</v>
      </c>
      <c r="T14" s="57">
        <f t="shared" si="12"/>
        <v>42.860019278897049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9904.1668906983814</v>
      </c>
      <c r="F15" s="55">
        <v>9958.3596326897205</v>
      </c>
      <c r="G15" s="56">
        <f t="shared" si="4"/>
        <v>19862.5265233881</v>
      </c>
      <c r="H15" s="55">
        <v>220</v>
      </c>
      <c r="I15" s="55">
        <v>222</v>
      </c>
      <c r="J15" s="56">
        <f t="shared" si="5"/>
        <v>442</v>
      </c>
      <c r="K15" s="55">
        <v>92</v>
      </c>
      <c r="L15" s="55">
        <v>102</v>
      </c>
      <c r="M15" s="56">
        <f t="shared" si="6"/>
        <v>194</v>
      </c>
      <c r="N15" s="32">
        <f t="shared" si="7"/>
        <v>0.14081219987912849</v>
      </c>
      <c r="O15" s="32">
        <f t="shared" si="8"/>
        <v>0.13595401420775613</v>
      </c>
      <c r="P15" s="33">
        <f t="shared" si="9"/>
        <v>0.13833384307017565</v>
      </c>
      <c r="Q15" s="41"/>
      <c r="R15" s="57">
        <f t="shared" si="10"/>
        <v>31.744124649674298</v>
      </c>
      <c r="S15" s="57">
        <f t="shared" si="11"/>
        <v>30.735677878671975</v>
      </c>
      <c r="T15" s="57">
        <f t="shared" si="12"/>
        <v>31.230387615390093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17401.017922561048</v>
      </c>
      <c r="F16" s="55">
        <v>18462.044023660892</v>
      </c>
      <c r="G16" s="56">
        <f t="shared" si="4"/>
        <v>35863.06194622194</v>
      </c>
      <c r="H16" s="55">
        <v>220</v>
      </c>
      <c r="I16" s="55">
        <v>219</v>
      </c>
      <c r="J16" s="56">
        <f t="shared" si="5"/>
        <v>439</v>
      </c>
      <c r="K16" s="55">
        <v>182</v>
      </c>
      <c r="L16" s="55">
        <v>193</v>
      </c>
      <c r="M16" s="56">
        <f t="shared" si="6"/>
        <v>375</v>
      </c>
      <c r="N16" s="32">
        <f t="shared" si="7"/>
        <v>0.18780238648939138</v>
      </c>
      <c r="O16" s="32">
        <f t="shared" si="8"/>
        <v>0.19399424201055915</v>
      </c>
      <c r="P16" s="33">
        <f t="shared" si="9"/>
        <v>0.19093971987723582</v>
      </c>
      <c r="Q16" s="41"/>
      <c r="R16" s="57">
        <f t="shared" si="10"/>
        <v>43.286114235226485</v>
      </c>
      <c r="S16" s="57">
        <f t="shared" si="11"/>
        <v>44.810786465196337</v>
      </c>
      <c r="T16" s="57">
        <f t="shared" si="12"/>
        <v>44.057815658749313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19301.593728883938</v>
      </c>
      <c r="F17" s="55">
        <v>19803.283702601042</v>
      </c>
      <c r="G17" s="56">
        <f t="shared" si="4"/>
        <v>39104.87743148498</v>
      </c>
      <c r="H17" s="55">
        <v>229</v>
      </c>
      <c r="I17" s="55">
        <v>221</v>
      </c>
      <c r="J17" s="56">
        <f t="shared" si="5"/>
        <v>450</v>
      </c>
      <c r="K17" s="55">
        <v>172</v>
      </c>
      <c r="L17" s="55">
        <v>190</v>
      </c>
      <c r="M17" s="56">
        <f t="shared" si="6"/>
        <v>362</v>
      </c>
      <c r="N17" s="32">
        <f t="shared" ref="N17:N81" si="13">+E17/(H17*216+K17*248)</f>
        <v>0.2095266362232299</v>
      </c>
      <c r="O17" s="32">
        <f t="shared" si="0"/>
        <v>0.20877207243190776</v>
      </c>
      <c r="P17" s="33">
        <f t="shared" si="1"/>
        <v>0.20914383360155839</v>
      </c>
      <c r="Q17" s="41"/>
      <c r="R17" s="57">
        <f t="shared" si="10"/>
        <v>48.133650196718051</v>
      </c>
      <c r="S17" s="57">
        <f t="shared" si="11"/>
        <v>48.18317202579329</v>
      </c>
      <c r="T17" s="57">
        <f t="shared" si="12"/>
        <v>48.158716048626822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25835.736078441281</v>
      </c>
      <c r="F18" s="55">
        <v>23500.491142360315</v>
      </c>
      <c r="G18" s="56">
        <f t="shared" si="4"/>
        <v>49336.227220801593</v>
      </c>
      <c r="H18" s="55">
        <v>229</v>
      </c>
      <c r="I18" s="55">
        <v>222</v>
      </c>
      <c r="J18" s="56">
        <f t="shared" si="5"/>
        <v>451</v>
      </c>
      <c r="K18" s="55">
        <v>172</v>
      </c>
      <c r="L18" s="55">
        <v>192</v>
      </c>
      <c r="M18" s="56">
        <f t="shared" si="6"/>
        <v>364</v>
      </c>
      <c r="N18" s="32">
        <f t="shared" si="13"/>
        <v>0.2804574042383986</v>
      </c>
      <c r="O18" s="32">
        <f t="shared" si="0"/>
        <v>0.24590334779801101</v>
      </c>
      <c r="P18" s="33">
        <f t="shared" si="1"/>
        <v>0.2628629812284301</v>
      </c>
      <c r="Q18" s="41"/>
      <c r="R18" s="57">
        <f t="shared" si="10"/>
        <v>64.428269522297455</v>
      </c>
      <c r="S18" s="57">
        <f t="shared" si="11"/>
        <v>56.76447135835825</v>
      </c>
      <c r="T18" s="57">
        <f t="shared" si="12"/>
        <v>60.535248123682933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31948.010886789692</v>
      </c>
      <c r="F19" s="55">
        <v>30193.920827141461</v>
      </c>
      <c r="G19" s="56">
        <f t="shared" si="4"/>
        <v>62141.931713931153</v>
      </c>
      <c r="H19" s="55">
        <v>227</v>
      </c>
      <c r="I19" s="55">
        <v>224</v>
      </c>
      <c r="J19" s="56">
        <f t="shared" si="5"/>
        <v>451</v>
      </c>
      <c r="K19" s="55">
        <v>176</v>
      </c>
      <c r="L19" s="55">
        <v>186</v>
      </c>
      <c r="M19" s="56">
        <f t="shared" si="6"/>
        <v>362</v>
      </c>
      <c r="N19" s="32">
        <f t="shared" si="13"/>
        <v>0.34471310840299624</v>
      </c>
      <c r="O19" s="32">
        <f t="shared" si="0"/>
        <v>0.31947182185480638</v>
      </c>
      <c r="P19" s="33">
        <f t="shared" si="1"/>
        <v>0.33196895013639022</v>
      </c>
      <c r="Q19" s="41"/>
      <c r="R19" s="57">
        <f t="shared" si="10"/>
        <v>79.275461257542659</v>
      </c>
      <c r="S19" s="57">
        <f t="shared" si="11"/>
        <v>73.643709334491362</v>
      </c>
      <c r="T19" s="57">
        <f t="shared" si="12"/>
        <v>76.435340361538934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38008.74891953708</v>
      </c>
      <c r="F20" s="55">
        <v>41816.947634207907</v>
      </c>
      <c r="G20" s="56">
        <f t="shared" si="4"/>
        <v>79825.696553744987</v>
      </c>
      <c r="H20" s="55">
        <v>282</v>
      </c>
      <c r="I20" s="55">
        <v>290</v>
      </c>
      <c r="J20" s="56">
        <f t="shared" si="5"/>
        <v>572</v>
      </c>
      <c r="K20" s="55">
        <v>182</v>
      </c>
      <c r="L20" s="55">
        <v>187</v>
      </c>
      <c r="M20" s="56">
        <f t="shared" si="6"/>
        <v>369</v>
      </c>
      <c r="N20" s="32">
        <f t="shared" si="13"/>
        <v>0.35841080378259921</v>
      </c>
      <c r="O20" s="32">
        <f t="shared" si="0"/>
        <v>0.38358541529874429</v>
      </c>
      <c r="P20" s="33">
        <f t="shared" si="1"/>
        <v>0.37117182119622527</v>
      </c>
      <c r="Q20" s="41"/>
      <c r="R20" s="57">
        <f t="shared" si="10"/>
        <v>81.915407154174744</v>
      </c>
      <c r="S20" s="57">
        <f t="shared" si="11"/>
        <v>87.666556885131882</v>
      </c>
      <c r="T20" s="57">
        <f t="shared" si="12"/>
        <v>84.830708346168961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35769.087207101067</v>
      </c>
      <c r="F21" s="55">
        <v>41493.35946861007</v>
      </c>
      <c r="G21" s="56">
        <f t="shared" si="4"/>
        <v>77262.446675711137</v>
      </c>
      <c r="H21" s="55">
        <v>288</v>
      </c>
      <c r="I21" s="55">
        <v>280</v>
      </c>
      <c r="J21" s="56">
        <f t="shared" si="5"/>
        <v>568</v>
      </c>
      <c r="K21" s="55">
        <v>181</v>
      </c>
      <c r="L21" s="55">
        <v>192</v>
      </c>
      <c r="M21" s="56">
        <f t="shared" si="6"/>
        <v>373</v>
      </c>
      <c r="N21" s="32">
        <f t="shared" si="13"/>
        <v>0.33399087927748067</v>
      </c>
      <c r="O21" s="32">
        <f t="shared" si="0"/>
        <v>0.38385656702014942</v>
      </c>
      <c r="P21" s="33">
        <f t="shared" si="1"/>
        <v>0.35903958639592148</v>
      </c>
      <c r="Q21" s="41"/>
      <c r="R21" s="57">
        <f t="shared" si="10"/>
        <v>76.266710462902068</v>
      </c>
      <c r="S21" s="57">
        <f t="shared" si="11"/>
        <v>87.909659891123027</v>
      </c>
      <c r="T21" s="57">
        <f t="shared" si="12"/>
        <v>82.106744607557005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34536.069051583487</v>
      </c>
      <c r="F22" s="55">
        <v>39377.153407035439</v>
      </c>
      <c r="G22" s="56">
        <f t="shared" si="4"/>
        <v>73913.222458618926</v>
      </c>
      <c r="H22" s="55">
        <v>286</v>
      </c>
      <c r="I22" s="55">
        <v>284</v>
      </c>
      <c r="J22" s="56">
        <f t="shared" si="5"/>
        <v>570</v>
      </c>
      <c r="K22" s="55">
        <v>180</v>
      </c>
      <c r="L22" s="55">
        <v>192</v>
      </c>
      <c r="M22" s="56">
        <f t="shared" si="6"/>
        <v>372</v>
      </c>
      <c r="N22" s="32">
        <f t="shared" si="13"/>
        <v>0.32453831239271808</v>
      </c>
      <c r="O22" s="32">
        <f t="shared" si="0"/>
        <v>0.36139090865487739</v>
      </c>
      <c r="P22" s="33">
        <f t="shared" si="1"/>
        <v>0.34318226013399322</v>
      </c>
      <c r="Q22" s="41"/>
      <c r="R22" s="57">
        <f t="shared" si="10"/>
        <v>74.111736162196323</v>
      </c>
      <c r="S22" s="57">
        <f t="shared" si="11"/>
        <v>82.725112199654291</v>
      </c>
      <c r="T22" s="57">
        <f t="shared" si="12"/>
        <v>78.464142737387391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32582.807427964319</v>
      </c>
      <c r="F23" s="55">
        <v>32091.908204788888</v>
      </c>
      <c r="G23" s="56">
        <f t="shared" si="4"/>
        <v>64674.715632753207</v>
      </c>
      <c r="H23" s="55">
        <v>289</v>
      </c>
      <c r="I23" s="55">
        <v>273</v>
      </c>
      <c r="J23" s="56">
        <f t="shared" si="5"/>
        <v>562</v>
      </c>
      <c r="K23" s="55">
        <v>184</v>
      </c>
      <c r="L23" s="55">
        <v>192</v>
      </c>
      <c r="M23" s="56">
        <f t="shared" si="6"/>
        <v>376</v>
      </c>
      <c r="N23" s="32">
        <f t="shared" si="13"/>
        <v>0.30153630920970903</v>
      </c>
      <c r="O23" s="32">
        <f t="shared" si="0"/>
        <v>0.30109498803562346</v>
      </c>
      <c r="P23" s="33">
        <f t="shared" si="1"/>
        <v>0.30131716191182073</v>
      </c>
      <c r="Q23" s="41"/>
      <c r="R23" s="57">
        <f t="shared" si="10"/>
        <v>68.885427966097922</v>
      </c>
      <c r="S23" s="57">
        <f t="shared" si="11"/>
        <v>69.014856354384705</v>
      </c>
      <c r="T23" s="57">
        <f t="shared" si="12"/>
        <v>68.949590226815786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30815.736393894033</v>
      </c>
      <c r="F24" s="55">
        <v>29662.265406214483</v>
      </c>
      <c r="G24" s="56">
        <f t="shared" si="4"/>
        <v>60478.001800108512</v>
      </c>
      <c r="H24" s="55">
        <v>270</v>
      </c>
      <c r="I24" s="55">
        <v>275</v>
      </c>
      <c r="J24" s="56">
        <f t="shared" si="5"/>
        <v>545</v>
      </c>
      <c r="K24" s="55">
        <v>184</v>
      </c>
      <c r="L24" s="55">
        <v>185</v>
      </c>
      <c r="M24" s="56">
        <f t="shared" si="6"/>
        <v>369</v>
      </c>
      <c r="N24" s="32">
        <f t="shared" si="13"/>
        <v>0.2964419770076</v>
      </c>
      <c r="O24" s="32">
        <f t="shared" si="0"/>
        <v>0.28174644192832904</v>
      </c>
      <c r="P24" s="33">
        <f t="shared" si="1"/>
        <v>0.28904757302950079</v>
      </c>
      <c r="Q24" s="41"/>
      <c r="R24" s="57">
        <f t="shared" si="10"/>
        <v>67.876071352189498</v>
      </c>
      <c r="S24" s="57">
        <f t="shared" si="11"/>
        <v>64.483185665683664</v>
      </c>
      <c r="T24" s="57">
        <f t="shared" si="12"/>
        <v>66.168492122657014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29495.986742368888</v>
      </c>
      <c r="F25" s="55">
        <v>28473.67525024317</v>
      </c>
      <c r="G25" s="56">
        <f t="shared" si="4"/>
        <v>57969.661992612062</v>
      </c>
      <c r="H25" s="55">
        <v>272</v>
      </c>
      <c r="I25" s="55">
        <v>274</v>
      </c>
      <c r="J25" s="56">
        <f t="shared" si="5"/>
        <v>546</v>
      </c>
      <c r="K25" s="55">
        <v>184</v>
      </c>
      <c r="L25" s="55">
        <v>189</v>
      </c>
      <c r="M25" s="56">
        <f t="shared" si="6"/>
        <v>373</v>
      </c>
      <c r="N25" s="32">
        <f t="shared" si="13"/>
        <v>0.28257191468394477</v>
      </c>
      <c r="O25" s="32">
        <f t="shared" si="0"/>
        <v>0.26847774053559603</v>
      </c>
      <c r="P25" s="33">
        <f t="shared" si="1"/>
        <v>0.27546883668794936</v>
      </c>
      <c r="Q25" s="41"/>
      <c r="R25" s="57">
        <f t="shared" si="10"/>
        <v>64.684181452563351</v>
      </c>
      <c r="S25" s="57">
        <f t="shared" si="11"/>
        <v>61.498218683030608</v>
      </c>
      <c r="T25" s="57">
        <f t="shared" si="12"/>
        <v>63.079066368457084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27995.228964918875</v>
      </c>
      <c r="F26" s="55">
        <v>27015.361585455921</v>
      </c>
      <c r="G26" s="56">
        <f t="shared" si="4"/>
        <v>55010.590550374793</v>
      </c>
      <c r="H26" s="55">
        <v>273</v>
      </c>
      <c r="I26" s="55">
        <v>277</v>
      </c>
      <c r="J26" s="56">
        <f t="shared" si="5"/>
        <v>550</v>
      </c>
      <c r="K26" s="55">
        <v>182</v>
      </c>
      <c r="L26" s="55">
        <v>192</v>
      </c>
      <c r="M26" s="56">
        <f t="shared" si="6"/>
        <v>374</v>
      </c>
      <c r="N26" s="32">
        <f t="shared" si="13"/>
        <v>0.26891597791553518</v>
      </c>
      <c r="O26" s="32">
        <f t="shared" si="0"/>
        <v>0.25142730981922345</v>
      </c>
      <c r="P26" s="33">
        <f t="shared" si="1"/>
        <v>0.26003342228092757</v>
      </c>
      <c r="Q26" s="41"/>
      <c r="R26" s="57">
        <f t="shared" si="10"/>
        <v>61.52797574707445</v>
      </c>
      <c r="S26" s="57">
        <f t="shared" si="11"/>
        <v>57.602050288818596</v>
      </c>
      <c r="T26" s="57">
        <f t="shared" si="12"/>
        <v>59.535271158414275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24482.212913406143</v>
      </c>
      <c r="F27" s="55">
        <v>25729.508102483582</v>
      </c>
      <c r="G27" s="56">
        <f t="shared" si="4"/>
        <v>50211.721015889721</v>
      </c>
      <c r="H27" s="55">
        <v>276</v>
      </c>
      <c r="I27" s="55">
        <v>273</v>
      </c>
      <c r="J27" s="56">
        <f t="shared" si="5"/>
        <v>549</v>
      </c>
      <c r="K27" s="55">
        <v>192</v>
      </c>
      <c r="L27" s="55">
        <v>196</v>
      </c>
      <c r="M27" s="56">
        <f t="shared" si="6"/>
        <v>388</v>
      </c>
      <c r="N27" s="32">
        <f t="shared" si="13"/>
        <v>0.22831069935659265</v>
      </c>
      <c r="O27" s="32">
        <f t="shared" si="0"/>
        <v>0.23917517013537948</v>
      </c>
      <c r="P27" s="33">
        <f t="shared" si="1"/>
        <v>0.23375163409132677</v>
      </c>
      <c r="Q27" s="41"/>
      <c r="R27" s="57">
        <f t="shared" si="10"/>
        <v>52.312420755141332</v>
      </c>
      <c r="S27" s="57">
        <f t="shared" si="11"/>
        <v>54.860358427470324</v>
      </c>
      <c r="T27" s="57">
        <f t="shared" si="12"/>
        <v>53.587749216531186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11332.021274601304</v>
      </c>
      <c r="F28" s="55">
        <v>10247.211652618829</v>
      </c>
      <c r="G28" s="56">
        <f t="shared" si="4"/>
        <v>21579.232927220131</v>
      </c>
      <c r="H28" s="55">
        <v>151</v>
      </c>
      <c r="I28" s="55">
        <v>150</v>
      </c>
      <c r="J28" s="56">
        <f t="shared" si="5"/>
        <v>301</v>
      </c>
      <c r="K28" s="55">
        <v>0</v>
      </c>
      <c r="L28" s="55">
        <v>0</v>
      </c>
      <c r="M28" s="56">
        <f t="shared" si="6"/>
        <v>0</v>
      </c>
      <c r="N28" s="32">
        <f t="shared" si="13"/>
        <v>0.34743749308932131</v>
      </c>
      <c r="O28" s="32">
        <f t="shared" si="0"/>
        <v>0.31627196458700091</v>
      </c>
      <c r="P28" s="33">
        <f t="shared" si="1"/>
        <v>0.33190649881906192</v>
      </c>
      <c r="Q28" s="41"/>
      <c r="R28" s="57">
        <f t="shared" si="10"/>
        <v>75.046498507293407</v>
      </c>
      <c r="S28" s="57">
        <f t="shared" si="11"/>
        <v>68.314744350792196</v>
      </c>
      <c r="T28" s="57">
        <f t="shared" si="12"/>
        <v>71.69180374491738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10871.94009401394</v>
      </c>
      <c r="F29" s="55">
        <v>10639.031393370526</v>
      </c>
      <c r="G29" s="56">
        <f t="shared" si="4"/>
        <v>21510.971487384464</v>
      </c>
      <c r="H29" s="55">
        <v>151</v>
      </c>
      <c r="I29" s="55">
        <v>151</v>
      </c>
      <c r="J29" s="56">
        <f t="shared" si="5"/>
        <v>302</v>
      </c>
      <c r="K29" s="55">
        <v>0</v>
      </c>
      <c r="L29" s="55">
        <v>0</v>
      </c>
      <c r="M29" s="56">
        <f t="shared" si="6"/>
        <v>0</v>
      </c>
      <c r="N29" s="32">
        <f t="shared" si="13"/>
        <v>0.33333149662784956</v>
      </c>
      <c r="O29" s="32">
        <f t="shared" si="0"/>
        <v>0.32619056271064895</v>
      </c>
      <c r="P29" s="33">
        <f t="shared" si="1"/>
        <v>0.32976102966924919</v>
      </c>
      <c r="Q29" s="41"/>
      <c r="R29" s="57">
        <f t="shared" si="10"/>
        <v>71.999603271615499</v>
      </c>
      <c r="S29" s="57">
        <f t="shared" si="11"/>
        <v>70.457161545500171</v>
      </c>
      <c r="T29" s="57">
        <f t="shared" si="12"/>
        <v>71.228382408557835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10728.418053350691</v>
      </c>
      <c r="F30" s="55">
        <v>11014.088506660744</v>
      </c>
      <c r="G30" s="56">
        <f t="shared" si="4"/>
        <v>21742.506560011436</v>
      </c>
      <c r="H30" s="55">
        <v>156</v>
      </c>
      <c r="I30" s="55">
        <v>150</v>
      </c>
      <c r="J30" s="56">
        <f t="shared" si="5"/>
        <v>306</v>
      </c>
      <c r="K30" s="55">
        <v>0</v>
      </c>
      <c r="L30" s="55">
        <v>0</v>
      </c>
      <c r="M30" s="56">
        <f t="shared" si="6"/>
        <v>0</v>
      </c>
      <c r="N30" s="32">
        <f t="shared" si="13"/>
        <v>0.31838847499260126</v>
      </c>
      <c r="O30" s="32">
        <f t="shared" si="0"/>
        <v>0.33994100329199828</v>
      </c>
      <c r="P30" s="33">
        <f t="shared" si="1"/>
        <v>0.32895343984524683</v>
      </c>
      <c r="Q30" s="41"/>
      <c r="R30" s="57">
        <f t="shared" si="10"/>
        <v>68.771910598401874</v>
      </c>
      <c r="S30" s="57">
        <f t="shared" si="11"/>
        <v>73.427256711071635</v>
      </c>
      <c r="T30" s="57">
        <f t="shared" si="12"/>
        <v>71.05394300657332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10018.705015235841</v>
      </c>
      <c r="F31" s="55">
        <v>10225.340553889126</v>
      </c>
      <c r="G31" s="56">
        <f t="shared" si="4"/>
        <v>20244.045569124966</v>
      </c>
      <c r="H31" s="55">
        <v>152</v>
      </c>
      <c r="I31" s="55">
        <v>150</v>
      </c>
      <c r="J31" s="56">
        <f t="shared" si="5"/>
        <v>302</v>
      </c>
      <c r="K31" s="55">
        <v>0</v>
      </c>
      <c r="L31" s="55">
        <v>0</v>
      </c>
      <c r="M31" s="56">
        <f t="shared" si="6"/>
        <v>0</v>
      </c>
      <c r="N31" s="32">
        <f t="shared" si="13"/>
        <v>0.30515061571746588</v>
      </c>
      <c r="O31" s="32">
        <f t="shared" si="0"/>
        <v>0.3155969306755903</v>
      </c>
      <c r="P31" s="33">
        <f t="shared" si="1"/>
        <v>0.31033918274964689</v>
      </c>
      <c r="Q31" s="41"/>
      <c r="R31" s="57">
        <f t="shared" si="10"/>
        <v>65.912532994972636</v>
      </c>
      <c r="S31" s="57">
        <f t="shared" si="11"/>
        <v>68.168937025927505</v>
      </c>
      <c r="T31" s="57">
        <f t="shared" si="12"/>
        <v>67.033263473923725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9614.675557605533</v>
      </c>
      <c r="F32" s="55">
        <v>9905.8608858626721</v>
      </c>
      <c r="G32" s="56">
        <f t="shared" si="4"/>
        <v>19520.536443468205</v>
      </c>
      <c r="H32" s="55">
        <v>151</v>
      </c>
      <c r="I32" s="55">
        <v>151</v>
      </c>
      <c r="J32" s="56">
        <f t="shared" si="5"/>
        <v>302</v>
      </c>
      <c r="K32" s="55">
        <v>0</v>
      </c>
      <c r="L32" s="55">
        <v>0</v>
      </c>
      <c r="M32" s="56">
        <f t="shared" si="6"/>
        <v>0</v>
      </c>
      <c r="N32" s="32">
        <f t="shared" si="13"/>
        <v>0.29478401881302224</v>
      </c>
      <c r="O32" s="32">
        <f t="shared" si="0"/>
        <v>0.30371170241178169</v>
      </c>
      <c r="P32" s="33">
        <f t="shared" si="1"/>
        <v>0.29924786061240199</v>
      </c>
      <c r="Q32" s="41"/>
      <c r="R32" s="57">
        <f t="shared" si="10"/>
        <v>63.673348063612799</v>
      </c>
      <c r="S32" s="57">
        <f t="shared" si="11"/>
        <v>65.601727720944851</v>
      </c>
      <c r="T32" s="57">
        <f t="shared" si="12"/>
        <v>64.637537892278829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7846.8600076239536</v>
      </c>
      <c r="F33" s="55">
        <v>7701.4297838875282</v>
      </c>
      <c r="G33" s="56">
        <f t="shared" si="4"/>
        <v>15548.289791511481</v>
      </c>
      <c r="H33" s="55">
        <v>153</v>
      </c>
      <c r="I33" s="55">
        <v>150</v>
      </c>
      <c r="J33" s="56">
        <f t="shared" si="5"/>
        <v>303</v>
      </c>
      <c r="K33" s="55">
        <v>0</v>
      </c>
      <c r="L33" s="55">
        <v>0</v>
      </c>
      <c r="M33" s="56">
        <f t="shared" si="6"/>
        <v>0</v>
      </c>
      <c r="N33" s="32">
        <f t="shared" si="13"/>
        <v>0.23743827183563163</v>
      </c>
      <c r="O33" s="32">
        <f t="shared" si="0"/>
        <v>0.23769845011998544</v>
      </c>
      <c r="P33" s="33">
        <f t="shared" si="1"/>
        <v>0.23756707296649984</v>
      </c>
      <c r="Q33" s="41"/>
      <c r="R33" s="57">
        <f t="shared" si="10"/>
        <v>51.286666716496427</v>
      </c>
      <c r="S33" s="57">
        <f t="shared" si="11"/>
        <v>51.342865225916853</v>
      </c>
      <c r="T33" s="57">
        <f t="shared" si="12"/>
        <v>51.31448776076396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3122.3945653608384</v>
      </c>
      <c r="F34" s="55">
        <v>3181.9925629244071</v>
      </c>
      <c r="G34" s="56">
        <f t="shared" si="4"/>
        <v>6304.3871282852451</v>
      </c>
      <c r="H34" s="55">
        <v>162</v>
      </c>
      <c r="I34" s="55">
        <v>150</v>
      </c>
      <c r="J34" s="56">
        <f t="shared" si="5"/>
        <v>312</v>
      </c>
      <c r="K34" s="55">
        <v>0</v>
      </c>
      <c r="L34" s="55">
        <v>0</v>
      </c>
      <c r="M34" s="56">
        <f t="shared" si="6"/>
        <v>0</v>
      </c>
      <c r="N34" s="32">
        <f t="shared" si="13"/>
        <v>8.9231669106105346E-2</v>
      </c>
      <c r="O34" s="32">
        <f t="shared" si="0"/>
        <v>9.8209647003839731E-2</v>
      </c>
      <c r="P34" s="33">
        <f t="shared" si="1"/>
        <v>9.3548004633862258E-2</v>
      </c>
      <c r="Q34" s="41"/>
      <c r="R34" s="57">
        <f t="shared" si="10"/>
        <v>19.274040526918757</v>
      </c>
      <c r="S34" s="57">
        <f t="shared" si="11"/>
        <v>21.21328375282938</v>
      </c>
      <c r="T34" s="57">
        <f t="shared" si="12"/>
        <v>20.206369000914247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1566.1166841496206</v>
      </c>
      <c r="F35" s="55">
        <v>1752.0677260265481</v>
      </c>
      <c r="G35" s="56">
        <f t="shared" si="4"/>
        <v>3318.184410176169</v>
      </c>
      <c r="H35" s="55">
        <v>158</v>
      </c>
      <c r="I35" s="55">
        <v>137</v>
      </c>
      <c r="J35" s="56">
        <f t="shared" si="5"/>
        <v>295</v>
      </c>
      <c r="K35" s="55">
        <v>0</v>
      </c>
      <c r="L35" s="55">
        <v>0</v>
      </c>
      <c r="M35" s="56">
        <f t="shared" si="6"/>
        <v>0</v>
      </c>
      <c r="N35" s="32">
        <f t="shared" si="13"/>
        <v>4.5889494964534122E-2</v>
      </c>
      <c r="O35" s="32">
        <f t="shared" si="0"/>
        <v>5.92074792520461E-2</v>
      </c>
      <c r="P35" s="33">
        <f t="shared" si="1"/>
        <v>5.2074457159073585E-2</v>
      </c>
      <c r="Q35" s="41"/>
      <c r="R35" s="57">
        <f t="shared" si="10"/>
        <v>9.9121309123393715</v>
      </c>
      <c r="S35" s="57">
        <f t="shared" si="11"/>
        <v>12.788815518441957</v>
      </c>
      <c r="T35" s="57">
        <f t="shared" si="12"/>
        <v>11.248082746359895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402.30719486914438</v>
      </c>
      <c r="F36" s="60">
        <v>359.99999999986926</v>
      </c>
      <c r="G36" s="61">
        <f t="shared" si="4"/>
        <v>762.30719486901364</v>
      </c>
      <c r="H36" s="60">
        <v>152</v>
      </c>
      <c r="I36" s="60">
        <v>137</v>
      </c>
      <c r="J36" s="61">
        <f t="shared" si="5"/>
        <v>289</v>
      </c>
      <c r="K36" s="60">
        <v>0</v>
      </c>
      <c r="L36" s="60">
        <v>0</v>
      </c>
      <c r="M36" s="61">
        <f t="shared" si="6"/>
        <v>0</v>
      </c>
      <c r="N36" s="34">
        <f t="shared" si="13"/>
        <v>1.2253508615653764E-2</v>
      </c>
      <c r="O36" s="34">
        <f t="shared" si="0"/>
        <v>1.2165450121650084E-2</v>
      </c>
      <c r="P36" s="35">
        <f t="shared" si="1"/>
        <v>1.2211764623686621E-2</v>
      </c>
      <c r="Q36" s="41"/>
      <c r="R36" s="57">
        <f t="shared" si="10"/>
        <v>2.646757860981213</v>
      </c>
      <c r="S36" s="57">
        <f t="shared" si="11"/>
        <v>2.6277372262764178</v>
      </c>
      <c r="T36" s="57">
        <f t="shared" si="12"/>
        <v>2.63774115871631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8972.284970953644</v>
      </c>
      <c r="F37" s="55">
        <v>12773.876499970267</v>
      </c>
      <c r="G37" s="64">
        <f t="shared" si="4"/>
        <v>21746.161470923911</v>
      </c>
      <c r="H37" s="63">
        <v>127</v>
      </c>
      <c r="I37" s="63">
        <v>124</v>
      </c>
      <c r="J37" s="64">
        <f t="shared" si="5"/>
        <v>251</v>
      </c>
      <c r="K37" s="63">
        <v>92</v>
      </c>
      <c r="L37" s="63">
        <v>103</v>
      </c>
      <c r="M37" s="64">
        <f t="shared" si="6"/>
        <v>195</v>
      </c>
      <c r="N37" s="30">
        <f t="shared" si="13"/>
        <v>0.17856004161267403</v>
      </c>
      <c r="O37" s="30">
        <f t="shared" si="0"/>
        <v>0.24411168972577332</v>
      </c>
      <c r="P37" s="31">
        <f t="shared" si="1"/>
        <v>0.21200048228556301</v>
      </c>
      <c r="Q37" s="41"/>
      <c r="R37" s="57">
        <f t="shared" si="10"/>
        <v>40.969337766911615</v>
      </c>
      <c r="S37" s="57">
        <f t="shared" si="11"/>
        <v>56.272583700309546</v>
      </c>
      <c r="T37" s="57">
        <f t="shared" si="12"/>
        <v>48.758209576062583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8499.3866511971264</v>
      </c>
      <c r="F38" s="55">
        <v>12522.085888216094</v>
      </c>
      <c r="G38" s="56">
        <f t="shared" si="4"/>
        <v>21021.472539413218</v>
      </c>
      <c r="H38" s="55">
        <v>135</v>
      </c>
      <c r="I38" s="55">
        <v>124</v>
      </c>
      <c r="J38" s="56">
        <f t="shared" si="5"/>
        <v>259</v>
      </c>
      <c r="K38" s="55">
        <v>100</v>
      </c>
      <c r="L38" s="55">
        <v>100</v>
      </c>
      <c r="M38" s="56">
        <f t="shared" si="6"/>
        <v>200</v>
      </c>
      <c r="N38" s="32">
        <f t="shared" si="13"/>
        <v>0.15751272518897566</v>
      </c>
      <c r="O38" s="32">
        <f t="shared" si="0"/>
        <v>0.24275135484289884</v>
      </c>
      <c r="P38" s="33">
        <f t="shared" si="1"/>
        <v>0.19917259663659911</v>
      </c>
      <c r="Q38" s="41"/>
      <c r="R38" s="57">
        <f t="shared" si="10"/>
        <v>36.167602771051605</v>
      </c>
      <c r="S38" s="57">
        <f t="shared" si="11"/>
        <v>55.902169143821844</v>
      </c>
      <c r="T38" s="57">
        <f t="shared" si="12"/>
        <v>45.798415118547318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8226.8674423868488</v>
      </c>
      <c r="F39" s="55">
        <v>12285.877184012141</v>
      </c>
      <c r="G39" s="56">
        <f t="shared" si="4"/>
        <v>20512.744626398991</v>
      </c>
      <c r="H39" s="55">
        <v>137</v>
      </c>
      <c r="I39" s="55">
        <v>124</v>
      </c>
      <c r="J39" s="56">
        <f t="shared" si="5"/>
        <v>261</v>
      </c>
      <c r="K39" s="55">
        <v>110</v>
      </c>
      <c r="L39" s="55">
        <v>105</v>
      </c>
      <c r="M39" s="56">
        <f t="shared" si="6"/>
        <v>215</v>
      </c>
      <c r="N39" s="32">
        <f t="shared" si="13"/>
        <v>0.14465584896586806</v>
      </c>
      <c r="O39" s="32">
        <f t="shared" si="0"/>
        <v>0.23258134908397965</v>
      </c>
      <c r="P39" s="33">
        <f t="shared" si="1"/>
        <v>0.18699628634042254</v>
      </c>
      <c r="Q39" s="41"/>
      <c r="R39" s="57">
        <f t="shared" si="10"/>
        <v>33.307155637193716</v>
      </c>
      <c r="S39" s="57">
        <f t="shared" si="11"/>
        <v>53.650118707476601</v>
      </c>
      <c r="T39" s="57">
        <f t="shared" si="12"/>
        <v>43.09400131596427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8113.4015880506749</v>
      </c>
      <c r="F40" s="55">
        <v>12241.178812691411</v>
      </c>
      <c r="G40" s="56">
        <f t="shared" si="4"/>
        <v>20354.580400742085</v>
      </c>
      <c r="H40" s="55">
        <v>137</v>
      </c>
      <c r="I40" s="55">
        <v>136</v>
      </c>
      <c r="J40" s="56">
        <f t="shared" si="5"/>
        <v>273</v>
      </c>
      <c r="K40" s="55">
        <v>104</v>
      </c>
      <c r="L40" s="55">
        <v>102</v>
      </c>
      <c r="M40" s="56">
        <f t="shared" si="6"/>
        <v>206</v>
      </c>
      <c r="N40" s="32">
        <f t="shared" si="13"/>
        <v>0.14649360082425747</v>
      </c>
      <c r="O40" s="32">
        <f t="shared" si="0"/>
        <v>0.22390215855815429</v>
      </c>
      <c r="P40" s="33">
        <f t="shared" si="1"/>
        <v>0.18494748492351243</v>
      </c>
      <c r="Q40" s="41"/>
      <c r="R40" s="57">
        <f t="shared" si="10"/>
        <v>33.665566755396995</v>
      </c>
      <c r="S40" s="57">
        <f t="shared" si="11"/>
        <v>51.433524423073152</v>
      </c>
      <c r="T40" s="57">
        <f t="shared" si="12"/>
        <v>42.493904803219387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8039.8735751222393</v>
      </c>
      <c r="F41" s="55">
        <v>12170.321314979772</v>
      </c>
      <c r="G41" s="56">
        <f t="shared" si="4"/>
        <v>20210.194890102011</v>
      </c>
      <c r="H41" s="55">
        <v>143</v>
      </c>
      <c r="I41" s="55">
        <v>137</v>
      </c>
      <c r="J41" s="56">
        <f t="shared" si="5"/>
        <v>280</v>
      </c>
      <c r="K41" s="55">
        <v>101</v>
      </c>
      <c r="L41" s="55">
        <v>102</v>
      </c>
      <c r="M41" s="56">
        <f t="shared" si="6"/>
        <v>203</v>
      </c>
      <c r="N41" s="32">
        <f t="shared" si="13"/>
        <v>0.14373343777034897</v>
      </c>
      <c r="O41" s="32">
        <f t="shared" si="0"/>
        <v>0.22173009246064299</v>
      </c>
      <c r="P41" s="33">
        <f t="shared" si="1"/>
        <v>0.18236297995111178</v>
      </c>
      <c r="Q41" s="41"/>
      <c r="R41" s="57">
        <f t="shared" si="10"/>
        <v>32.950301537386224</v>
      </c>
      <c r="S41" s="57">
        <f t="shared" si="11"/>
        <v>50.921846506191514</v>
      </c>
      <c r="T41" s="57">
        <f t="shared" si="12"/>
        <v>41.843053602695676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5679.0572703415282</v>
      </c>
      <c r="F42" s="55">
        <v>6313.0302816759249</v>
      </c>
      <c r="G42" s="56">
        <f t="shared" si="4"/>
        <v>11992.087552017452</v>
      </c>
      <c r="H42" s="55">
        <v>0</v>
      </c>
      <c r="I42" s="55">
        <v>0</v>
      </c>
      <c r="J42" s="56">
        <f t="shared" si="5"/>
        <v>0</v>
      </c>
      <c r="K42" s="55">
        <v>102</v>
      </c>
      <c r="L42" s="55">
        <v>102</v>
      </c>
      <c r="M42" s="56">
        <f t="shared" si="6"/>
        <v>204</v>
      </c>
      <c r="N42" s="32">
        <f t="shared" si="13"/>
        <v>0.22450416154101552</v>
      </c>
      <c r="O42" s="32">
        <f t="shared" si="0"/>
        <v>0.24956634573355174</v>
      </c>
      <c r="P42" s="33">
        <f t="shared" si="1"/>
        <v>0.23703525363728362</v>
      </c>
      <c r="Q42" s="41"/>
      <c r="R42" s="57">
        <f t="shared" si="10"/>
        <v>55.677032062171847</v>
      </c>
      <c r="S42" s="57">
        <f t="shared" si="11"/>
        <v>61.892453741920832</v>
      </c>
      <c r="T42" s="57">
        <f t="shared" si="12"/>
        <v>58.784742902046332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5026.8656298172391</v>
      </c>
      <c r="F43" s="55">
        <v>5754.1376746465439</v>
      </c>
      <c r="G43" s="56">
        <f t="shared" si="4"/>
        <v>10781.003304463782</v>
      </c>
      <c r="H43" s="55">
        <v>0</v>
      </c>
      <c r="I43" s="55">
        <v>0</v>
      </c>
      <c r="J43" s="56">
        <f t="shared" si="5"/>
        <v>0</v>
      </c>
      <c r="K43" s="55">
        <v>102</v>
      </c>
      <c r="L43" s="55">
        <v>102</v>
      </c>
      <c r="M43" s="56">
        <f t="shared" si="6"/>
        <v>204</v>
      </c>
      <c r="N43" s="32">
        <f t="shared" si="13"/>
        <v>0.19872175955950502</v>
      </c>
      <c r="O43" s="32">
        <f t="shared" si="0"/>
        <v>0.2274722357149962</v>
      </c>
      <c r="P43" s="33">
        <f t="shared" si="1"/>
        <v>0.2130969976372506</v>
      </c>
      <c r="Q43" s="41"/>
      <c r="R43" s="57">
        <f t="shared" si="10"/>
        <v>49.282996370757246</v>
      </c>
      <c r="S43" s="57">
        <f t="shared" si="11"/>
        <v>56.413114457319061</v>
      </c>
      <c r="T43" s="57">
        <f t="shared" si="12"/>
        <v>52.84805541403815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4852.905405299859</v>
      </c>
      <c r="F44" s="55">
        <v>5595.20786862574</v>
      </c>
      <c r="G44" s="56">
        <f t="shared" si="4"/>
        <v>10448.113273925599</v>
      </c>
      <c r="H44" s="55">
        <v>0</v>
      </c>
      <c r="I44" s="55">
        <v>0</v>
      </c>
      <c r="J44" s="56">
        <f t="shared" si="5"/>
        <v>0</v>
      </c>
      <c r="K44" s="55">
        <v>102</v>
      </c>
      <c r="L44" s="55">
        <v>104</v>
      </c>
      <c r="M44" s="56">
        <f t="shared" si="6"/>
        <v>206</v>
      </c>
      <c r="N44" s="32">
        <f t="shared" si="13"/>
        <v>0.19184477408680656</v>
      </c>
      <c r="O44" s="32">
        <f t="shared" si="0"/>
        <v>0.21693578895106003</v>
      </c>
      <c r="P44" s="33">
        <f t="shared" si="1"/>
        <v>0.20451208256196365</v>
      </c>
      <c r="Q44" s="41"/>
      <c r="R44" s="57">
        <f t="shared" si="10"/>
        <v>47.577503973528032</v>
      </c>
      <c r="S44" s="57">
        <f t="shared" si="11"/>
        <v>53.800075659862884</v>
      </c>
      <c r="T44" s="57">
        <f t="shared" si="12"/>
        <v>50.718996475366986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4682.3798009339753</v>
      </c>
      <c r="F45" s="55">
        <v>5424.5536835965959</v>
      </c>
      <c r="G45" s="56">
        <f t="shared" si="4"/>
        <v>10106.933484530571</v>
      </c>
      <c r="H45" s="55">
        <v>0</v>
      </c>
      <c r="I45" s="55">
        <v>0</v>
      </c>
      <c r="J45" s="56">
        <f t="shared" si="5"/>
        <v>0</v>
      </c>
      <c r="K45" s="55">
        <v>102</v>
      </c>
      <c r="L45" s="55">
        <v>102</v>
      </c>
      <c r="M45" s="56">
        <f t="shared" si="6"/>
        <v>204</v>
      </c>
      <c r="N45" s="32">
        <f t="shared" si="13"/>
        <v>0.18510356581807302</v>
      </c>
      <c r="O45" s="32">
        <f t="shared" si="0"/>
        <v>0.21444314055963773</v>
      </c>
      <c r="P45" s="33">
        <f t="shared" si="1"/>
        <v>0.19977335318885536</v>
      </c>
      <c r="Q45" s="41"/>
      <c r="R45" s="57">
        <f t="shared" si="10"/>
        <v>45.905684322882109</v>
      </c>
      <c r="S45" s="57">
        <f t="shared" si="11"/>
        <v>53.181898858790156</v>
      </c>
      <c r="T45" s="57">
        <f t="shared" si="12"/>
        <v>49.543791590836136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4694.1113138181163</v>
      </c>
      <c r="F46" s="55">
        <v>5377.4967683563073</v>
      </c>
      <c r="G46" s="56">
        <f t="shared" si="4"/>
        <v>10071.608082174424</v>
      </c>
      <c r="H46" s="55">
        <v>0</v>
      </c>
      <c r="I46" s="55">
        <v>0</v>
      </c>
      <c r="J46" s="56">
        <f t="shared" si="5"/>
        <v>0</v>
      </c>
      <c r="K46" s="55">
        <v>102</v>
      </c>
      <c r="L46" s="55">
        <v>102</v>
      </c>
      <c r="M46" s="56">
        <f t="shared" si="6"/>
        <v>204</v>
      </c>
      <c r="N46" s="32">
        <f t="shared" si="13"/>
        <v>0.18556733530274019</v>
      </c>
      <c r="O46" s="32">
        <f t="shared" si="0"/>
        <v>0.21258288932464844</v>
      </c>
      <c r="P46" s="33">
        <f t="shared" si="1"/>
        <v>0.19907511231369432</v>
      </c>
      <c r="Q46" s="41"/>
      <c r="R46" s="57">
        <f t="shared" si="10"/>
        <v>46.020699155079569</v>
      </c>
      <c r="S46" s="57">
        <f t="shared" si="11"/>
        <v>52.720556552512818</v>
      </c>
      <c r="T46" s="57">
        <f t="shared" si="12"/>
        <v>49.370627853796194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4674.9375257301217</v>
      </c>
      <c r="F47" s="55">
        <v>5339.9055938614183</v>
      </c>
      <c r="G47" s="56">
        <f t="shared" si="4"/>
        <v>10014.84311959154</v>
      </c>
      <c r="H47" s="55">
        <v>0</v>
      </c>
      <c r="I47" s="55">
        <v>0</v>
      </c>
      <c r="J47" s="56">
        <f t="shared" si="5"/>
        <v>0</v>
      </c>
      <c r="K47" s="55">
        <v>102</v>
      </c>
      <c r="L47" s="55">
        <v>102</v>
      </c>
      <c r="M47" s="56">
        <f t="shared" si="6"/>
        <v>204</v>
      </c>
      <c r="N47" s="32">
        <f t="shared" si="13"/>
        <v>0.18480935822778785</v>
      </c>
      <c r="O47" s="32">
        <f t="shared" si="0"/>
        <v>0.21109683720198522</v>
      </c>
      <c r="P47" s="33">
        <f t="shared" si="1"/>
        <v>0.19795309771488653</v>
      </c>
      <c r="Q47" s="41"/>
      <c r="R47" s="57">
        <f t="shared" si="10"/>
        <v>45.83272084049139</v>
      </c>
      <c r="S47" s="57">
        <f t="shared" si="11"/>
        <v>52.352015626092339</v>
      </c>
      <c r="T47" s="57">
        <f t="shared" si="12"/>
        <v>49.092368233291864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3877.3983911050977</v>
      </c>
      <c r="F48" s="55">
        <v>4990.956210430104</v>
      </c>
      <c r="G48" s="56">
        <f t="shared" si="4"/>
        <v>8868.3546015352022</v>
      </c>
      <c r="H48" s="55">
        <v>0</v>
      </c>
      <c r="I48" s="55">
        <v>0</v>
      </c>
      <c r="J48" s="56">
        <f t="shared" ref="J48:J58" si="14">+H48+I48</f>
        <v>0</v>
      </c>
      <c r="K48" s="55">
        <v>100</v>
      </c>
      <c r="L48" s="55">
        <v>92</v>
      </c>
      <c r="M48" s="56">
        <f t="shared" ref="M48:M58" si="15">+K48+L48</f>
        <v>192</v>
      </c>
      <c r="N48" s="32">
        <f t="shared" ref="N48" si="16">+E48/(H48*216+K48*248)</f>
        <v>0.15634670931875394</v>
      </c>
      <c r="O48" s="32">
        <f t="shared" ref="O48" si="17">+F48/(I48*216+L48*248)</f>
        <v>0.21874808075167004</v>
      </c>
      <c r="P48" s="33">
        <f t="shared" ref="P48" si="18">+G48/(J48*216+M48*248)</f>
        <v>0.18624736646369291</v>
      </c>
      <c r="Q48" s="41"/>
      <c r="R48" s="57">
        <f t="shared" ref="R48" si="19">+E48/(H48+K48)</f>
        <v>38.773983911050976</v>
      </c>
      <c r="S48" s="57">
        <f t="shared" ref="S48" si="20">+F48/(I48+L48)</f>
        <v>54.249524026414171</v>
      </c>
      <c r="T48" s="57">
        <f t="shared" ref="T48" si="21">+G48/(J48+M48)</f>
        <v>46.189346882995842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3674.5232770506495</v>
      </c>
      <c r="F49" s="55">
        <v>4757.3743593836598</v>
      </c>
      <c r="G49" s="56">
        <f t="shared" si="4"/>
        <v>8431.8976364343089</v>
      </c>
      <c r="H49" s="55">
        <v>0</v>
      </c>
      <c r="I49" s="55">
        <v>0</v>
      </c>
      <c r="J49" s="56">
        <f t="shared" si="14"/>
        <v>0</v>
      </c>
      <c r="K49" s="55">
        <v>110</v>
      </c>
      <c r="L49" s="55">
        <v>102</v>
      </c>
      <c r="M49" s="56">
        <f t="shared" si="15"/>
        <v>212</v>
      </c>
      <c r="N49" s="32">
        <f t="shared" si="13"/>
        <v>0.1346966010649065</v>
      </c>
      <c r="O49" s="32">
        <f t="shared" si="0"/>
        <v>0.18806824633869623</v>
      </c>
      <c r="P49" s="33">
        <f t="shared" si="1"/>
        <v>0.16037541152682419</v>
      </c>
      <c r="Q49" s="41"/>
      <c r="R49" s="57">
        <f t="shared" si="10"/>
        <v>33.404757064096813</v>
      </c>
      <c r="S49" s="57">
        <f t="shared" si="11"/>
        <v>46.640925091996664</v>
      </c>
      <c r="T49" s="57">
        <f t="shared" si="12"/>
        <v>39.773102058652398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3619.1029046743206</v>
      </c>
      <c r="F50" s="55">
        <v>4714.2492737622297</v>
      </c>
      <c r="G50" s="56">
        <f t="shared" si="4"/>
        <v>8333.3521784365512</v>
      </c>
      <c r="H50" s="55">
        <v>0</v>
      </c>
      <c r="I50" s="55">
        <v>0</v>
      </c>
      <c r="J50" s="56">
        <f t="shared" si="14"/>
        <v>0</v>
      </c>
      <c r="K50" s="55">
        <v>109</v>
      </c>
      <c r="L50" s="55">
        <v>102</v>
      </c>
      <c r="M50" s="56">
        <f t="shared" si="15"/>
        <v>211</v>
      </c>
      <c r="N50" s="32">
        <f t="shared" si="13"/>
        <v>0.1338821731530897</v>
      </c>
      <c r="O50" s="32">
        <f t="shared" si="0"/>
        <v>0.18636342796340249</v>
      </c>
      <c r="P50" s="33">
        <f t="shared" si="1"/>
        <v>0.15925225841684282</v>
      </c>
      <c r="Q50" s="41"/>
      <c r="R50" s="57">
        <f t="shared" si="10"/>
        <v>33.202778941966244</v>
      </c>
      <c r="S50" s="57">
        <f t="shared" si="11"/>
        <v>46.218130134923818</v>
      </c>
      <c r="T50" s="57">
        <f t="shared" si="12"/>
        <v>39.494560087377018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3454.3108585430618</v>
      </c>
      <c r="F51" s="55">
        <v>4530.1290252409153</v>
      </c>
      <c r="G51" s="56">
        <f t="shared" si="4"/>
        <v>7984.4398837839772</v>
      </c>
      <c r="H51" s="55">
        <v>0</v>
      </c>
      <c r="I51" s="55">
        <v>0</v>
      </c>
      <c r="J51" s="56">
        <f t="shared" si="14"/>
        <v>0</v>
      </c>
      <c r="K51" s="55">
        <v>103</v>
      </c>
      <c r="L51" s="55">
        <v>102</v>
      </c>
      <c r="M51" s="56">
        <f t="shared" si="15"/>
        <v>205</v>
      </c>
      <c r="N51" s="32">
        <f t="shared" si="13"/>
        <v>0.13522983317190188</v>
      </c>
      <c r="O51" s="32">
        <f t="shared" si="0"/>
        <v>0.17908479701300267</v>
      </c>
      <c r="P51" s="33">
        <f t="shared" si="1"/>
        <v>0.15705035176601057</v>
      </c>
      <c r="Q51" s="41"/>
      <c r="R51" s="57">
        <f t="shared" si="10"/>
        <v>33.536998626631672</v>
      </c>
      <c r="S51" s="57">
        <f t="shared" si="11"/>
        <v>44.413029659224662</v>
      </c>
      <c r="T51" s="57">
        <f t="shared" si="12"/>
        <v>38.948487237970618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3453.8669953238978</v>
      </c>
      <c r="F52" s="55">
        <v>4501.9118898738407</v>
      </c>
      <c r="G52" s="56">
        <f t="shared" si="4"/>
        <v>7955.7788851977384</v>
      </c>
      <c r="H52" s="55">
        <v>0</v>
      </c>
      <c r="I52" s="55">
        <v>0</v>
      </c>
      <c r="J52" s="56">
        <f t="shared" si="14"/>
        <v>0</v>
      </c>
      <c r="K52" s="55">
        <v>103</v>
      </c>
      <c r="L52" s="55">
        <v>102</v>
      </c>
      <c r="M52" s="56">
        <f t="shared" si="15"/>
        <v>205</v>
      </c>
      <c r="N52" s="32">
        <f t="shared" si="13"/>
        <v>0.1352124567539891</v>
      </c>
      <c r="O52" s="32">
        <f t="shared" si="0"/>
        <v>0.17796931885965531</v>
      </c>
      <c r="P52" s="33">
        <f t="shared" si="1"/>
        <v>0.1564866027772962</v>
      </c>
      <c r="Q52" s="41"/>
      <c r="R52" s="57">
        <f t="shared" si="10"/>
        <v>33.532689274989302</v>
      </c>
      <c r="S52" s="57">
        <f t="shared" si="11"/>
        <v>44.136391077194517</v>
      </c>
      <c r="T52" s="57">
        <f t="shared" si="12"/>
        <v>38.808677488769455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3417.8406773134461</v>
      </c>
      <c r="F53" s="55">
        <v>4481.2066408091314</v>
      </c>
      <c r="G53" s="56">
        <f t="shared" si="4"/>
        <v>7899.0473181225771</v>
      </c>
      <c r="H53" s="55">
        <v>0</v>
      </c>
      <c r="I53" s="55">
        <v>0</v>
      </c>
      <c r="J53" s="56">
        <f t="shared" si="14"/>
        <v>0</v>
      </c>
      <c r="K53" s="55">
        <v>106</v>
      </c>
      <c r="L53" s="55">
        <v>102</v>
      </c>
      <c r="M53" s="56">
        <f t="shared" si="15"/>
        <v>208</v>
      </c>
      <c r="N53" s="32">
        <f t="shared" si="13"/>
        <v>0.13001524183328692</v>
      </c>
      <c r="O53" s="32">
        <f t="shared" si="0"/>
        <v>0.17715080015848875</v>
      </c>
      <c r="P53" s="33">
        <f t="shared" si="1"/>
        <v>0.15312979447353012</v>
      </c>
      <c r="Q53" s="41"/>
      <c r="R53" s="57">
        <f t="shared" si="10"/>
        <v>32.243779974655155</v>
      </c>
      <c r="S53" s="57">
        <f t="shared" si="11"/>
        <v>43.933398439305208</v>
      </c>
      <c r="T53" s="57">
        <f t="shared" si="12"/>
        <v>37.976189029435467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3288.5241515077264</v>
      </c>
      <c r="F54" s="55">
        <v>4276.0483328034834</v>
      </c>
      <c r="G54" s="56">
        <f t="shared" si="4"/>
        <v>7564.5724843112093</v>
      </c>
      <c r="H54" s="55">
        <v>0</v>
      </c>
      <c r="I54" s="55">
        <v>0</v>
      </c>
      <c r="J54" s="56">
        <f t="shared" si="14"/>
        <v>0</v>
      </c>
      <c r="K54" s="55">
        <v>105</v>
      </c>
      <c r="L54" s="55">
        <v>102</v>
      </c>
      <c r="M54" s="56">
        <f t="shared" si="15"/>
        <v>207</v>
      </c>
      <c r="N54" s="32">
        <f t="shared" si="13"/>
        <v>0.12628740981212466</v>
      </c>
      <c r="O54" s="32">
        <f t="shared" si="0"/>
        <v>0.16904049386478034</v>
      </c>
      <c r="P54" s="33">
        <f t="shared" si="1"/>
        <v>0.14735414688154919</v>
      </c>
      <c r="Q54" s="41"/>
      <c r="R54" s="57">
        <f t="shared" si="10"/>
        <v>31.319277633406919</v>
      </c>
      <c r="S54" s="57">
        <f t="shared" si="11"/>
        <v>41.922042478465521</v>
      </c>
      <c r="T54" s="57">
        <f t="shared" si="12"/>
        <v>36.543828426624202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2499.4253624793741</v>
      </c>
      <c r="F55" s="55">
        <v>3357.7143519340866</v>
      </c>
      <c r="G55" s="56">
        <f t="shared" si="4"/>
        <v>5857.1397144134608</v>
      </c>
      <c r="H55" s="55">
        <v>0</v>
      </c>
      <c r="I55" s="55">
        <v>0</v>
      </c>
      <c r="J55" s="56">
        <f t="shared" si="14"/>
        <v>0</v>
      </c>
      <c r="K55" s="55">
        <v>104</v>
      </c>
      <c r="L55" s="55">
        <v>102</v>
      </c>
      <c r="M55" s="56">
        <f t="shared" si="15"/>
        <v>206</v>
      </c>
      <c r="N55" s="32">
        <f t="shared" si="13"/>
        <v>9.6907000716476982E-2</v>
      </c>
      <c r="O55" s="32">
        <f t="shared" si="0"/>
        <v>0.13273696837184087</v>
      </c>
      <c r="P55" s="33">
        <f t="shared" si="1"/>
        <v>0.11464805266233677</v>
      </c>
      <c r="Q55" s="41"/>
      <c r="R55" s="57">
        <f t="shared" si="10"/>
        <v>24.032936177686288</v>
      </c>
      <c r="S55" s="57">
        <f t="shared" si="11"/>
        <v>32.918768156216537</v>
      </c>
      <c r="T55" s="57">
        <f t="shared" si="12"/>
        <v>28.432717060259517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2447.8796096659348</v>
      </c>
      <c r="F56" s="55">
        <v>3223.4877494575735</v>
      </c>
      <c r="G56" s="56">
        <f t="shared" si="4"/>
        <v>5671.3673591235083</v>
      </c>
      <c r="H56" s="55">
        <v>0</v>
      </c>
      <c r="I56" s="55">
        <v>0</v>
      </c>
      <c r="J56" s="56">
        <f t="shared" si="14"/>
        <v>0</v>
      </c>
      <c r="K56" s="55">
        <v>104</v>
      </c>
      <c r="L56" s="55">
        <v>102</v>
      </c>
      <c r="M56" s="56">
        <f t="shared" si="15"/>
        <v>206</v>
      </c>
      <c r="N56" s="32">
        <f t="shared" si="13"/>
        <v>9.490848362538519E-2</v>
      </c>
      <c r="O56" s="32">
        <f t="shared" si="0"/>
        <v>0.12743073013352205</v>
      </c>
      <c r="P56" s="33">
        <f t="shared" si="1"/>
        <v>0.11101173189640441</v>
      </c>
      <c r="Q56" s="41"/>
      <c r="R56" s="57">
        <f t="shared" si="10"/>
        <v>23.537303939095526</v>
      </c>
      <c r="S56" s="57">
        <f t="shared" si="11"/>
        <v>31.602821073113464</v>
      </c>
      <c r="T56" s="57">
        <f t="shared" si="12"/>
        <v>27.530909510308295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2095.9413065726071</v>
      </c>
      <c r="F57" s="55">
        <v>2721.1067840633568</v>
      </c>
      <c r="G57" s="56">
        <f t="shared" si="4"/>
        <v>4817.0480906359644</v>
      </c>
      <c r="H57" s="55">
        <v>0</v>
      </c>
      <c r="I57" s="55">
        <v>0</v>
      </c>
      <c r="J57" s="56">
        <f t="shared" si="14"/>
        <v>0</v>
      </c>
      <c r="K57" s="55">
        <v>106</v>
      </c>
      <c r="L57" s="55">
        <v>102</v>
      </c>
      <c r="M57" s="56">
        <f t="shared" si="15"/>
        <v>208</v>
      </c>
      <c r="N57" s="32">
        <f t="shared" si="13"/>
        <v>7.9729964492262898E-2</v>
      </c>
      <c r="O57" s="32">
        <f t="shared" si="0"/>
        <v>0.10757063504361784</v>
      </c>
      <c r="P57" s="33">
        <f t="shared" si="1"/>
        <v>9.3382601012638886E-2</v>
      </c>
      <c r="Q57" s="41"/>
      <c r="R57" s="57">
        <f t="shared" si="10"/>
        <v>19.773031194081199</v>
      </c>
      <c r="S57" s="57">
        <f t="shared" si="11"/>
        <v>26.677517490817223</v>
      </c>
      <c r="T57" s="57">
        <f t="shared" si="12"/>
        <v>23.158885051134444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2023.9305363264148</v>
      </c>
      <c r="F58" s="60">
        <v>2599.0000000006994</v>
      </c>
      <c r="G58" s="61">
        <f t="shared" si="4"/>
        <v>4622.9305363271142</v>
      </c>
      <c r="H58" s="55">
        <v>0</v>
      </c>
      <c r="I58" s="55">
        <v>0</v>
      </c>
      <c r="J58" s="56">
        <f t="shared" si="14"/>
        <v>0</v>
      </c>
      <c r="K58" s="55">
        <v>102</v>
      </c>
      <c r="L58" s="55">
        <v>102</v>
      </c>
      <c r="M58" s="56">
        <f t="shared" si="15"/>
        <v>204</v>
      </c>
      <c r="N58" s="34">
        <f t="shared" si="13"/>
        <v>8.000990418747686E-2</v>
      </c>
      <c r="O58" s="34">
        <f t="shared" si="0"/>
        <v>0.10274351676157098</v>
      </c>
      <c r="P58" s="35">
        <f t="shared" si="1"/>
        <v>9.137671047452392E-2</v>
      </c>
      <c r="Q58" s="41"/>
      <c r="R58" s="57">
        <f t="shared" si="10"/>
        <v>19.842456238494261</v>
      </c>
      <c r="S58" s="57">
        <f t="shared" si="11"/>
        <v>25.480392156869602</v>
      </c>
      <c r="T58" s="57">
        <f t="shared" si="12"/>
        <v>22.661424197681932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5612.1960318503634</v>
      </c>
      <c r="F59" s="55">
        <v>6157.9504025981369</v>
      </c>
      <c r="G59" s="56">
        <f t="shared" si="4"/>
        <v>11770.146434448499</v>
      </c>
      <c r="H59" s="65">
        <v>3</v>
      </c>
      <c r="I59" s="63">
        <v>1</v>
      </c>
      <c r="J59" s="64">
        <f t="shared" si="5"/>
        <v>4</v>
      </c>
      <c r="K59" s="65">
        <v>91</v>
      </c>
      <c r="L59" s="63">
        <v>91</v>
      </c>
      <c r="M59" s="64">
        <f t="shared" si="6"/>
        <v>182</v>
      </c>
      <c r="N59" s="30">
        <f t="shared" si="13"/>
        <v>0.24173828531402322</v>
      </c>
      <c r="O59" s="30">
        <f t="shared" si="0"/>
        <v>0.27027521078819072</v>
      </c>
      <c r="P59" s="31">
        <f t="shared" si="1"/>
        <v>0.25587274857496739</v>
      </c>
      <c r="Q59" s="41"/>
      <c r="R59" s="57">
        <f t="shared" si="10"/>
        <v>59.704213104791101</v>
      </c>
      <c r="S59" s="57">
        <f t="shared" si="11"/>
        <v>66.934243506501488</v>
      </c>
      <c r="T59" s="57">
        <f t="shared" si="12"/>
        <v>63.280357174454295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5336.4624493956389</v>
      </c>
      <c r="F60" s="55">
        <v>6133.9667636356498</v>
      </c>
      <c r="G60" s="56">
        <f t="shared" si="4"/>
        <v>11470.42921303129</v>
      </c>
      <c r="H60" s="54">
        <v>3</v>
      </c>
      <c r="I60" s="55">
        <v>1</v>
      </c>
      <c r="J60" s="56">
        <f t="shared" ref="J60:J84" si="22">+H60+I60</f>
        <v>4</v>
      </c>
      <c r="K60" s="54">
        <v>89</v>
      </c>
      <c r="L60" s="55">
        <v>91</v>
      </c>
      <c r="M60" s="56">
        <f t="shared" ref="M60:M84" si="23">+K60+L60</f>
        <v>180</v>
      </c>
      <c r="N60" s="32">
        <f t="shared" si="13"/>
        <v>0.23487950921635734</v>
      </c>
      <c r="O60" s="32">
        <f t="shared" si="0"/>
        <v>0.26922255809496354</v>
      </c>
      <c r="P60" s="33">
        <f t="shared" si="1"/>
        <v>0.25207518488553293</v>
      </c>
      <c r="Q60" s="41"/>
      <c r="R60" s="57">
        <f t="shared" si="10"/>
        <v>58.005026623865639</v>
      </c>
      <c r="S60" s="57">
        <f t="shared" si="11"/>
        <v>66.673551778648374</v>
      </c>
      <c r="T60" s="57">
        <f t="shared" si="12"/>
        <v>62.33928920125701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5012.036766910378</v>
      </c>
      <c r="F61" s="55">
        <v>5892.0853391061173</v>
      </c>
      <c r="G61" s="56">
        <f t="shared" si="4"/>
        <v>10904.122106016495</v>
      </c>
      <c r="H61" s="54">
        <v>3</v>
      </c>
      <c r="I61" s="55">
        <v>1</v>
      </c>
      <c r="J61" s="56">
        <f t="shared" si="22"/>
        <v>4</v>
      </c>
      <c r="K61" s="54">
        <v>89</v>
      </c>
      <c r="L61" s="55">
        <v>91</v>
      </c>
      <c r="M61" s="56">
        <f t="shared" si="23"/>
        <v>180</v>
      </c>
      <c r="N61" s="32">
        <f t="shared" si="13"/>
        <v>0.22060020981119621</v>
      </c>
      <c r="O61" s="32">
        <f t="shared" si="0"/>
        <v>0.25860627366160976</v>
      </c>
      <c r="P61" s="33">
        <f t="shared" si="1"/>
        <v>0.23962996892617122</v>
      </c>
      <c r="Q61" s="41"/>
      <c r="R61" s="57">
        <f t="shared" si="10"/>
        <v>54.478660509895413</v>
      </c>
      <c r="S61" s="57">
        <f t="shared" si="11"/>
        <v>64.044405859849107</v>
      </c>
      <c r="T61" s="57">
        <f t="shared" si="12"/>
        <v>59.261533184872256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4707.9438403255663</v>
      </c>
      <c r="F62" s="55">
        <v>5718.3609873540536</v>
      </c>
      <c r="G62" s="56">
        <f t="shared" si="4"/>
        <v>10426.30482767962</v>
      </c>
      <c r="H62" s="54">
        <v>3</v>
      </c>
      <c r="I62" s="55">
        <v>1</v>
      </c>
      <c r="J62" s="56">
        <f t="shared" si="22"/>
        <v>4</v>
      </c>
      <c r="K62" s="54">
        <v>89</v>
      </c>
      <c r="L62" s="55">
        <v>91</v>
      </c>
      <c r="M62" s="56">
        <f t="shared" si="23"/>
        <v>180</v>
      </c>
      <c r="N62" s="32">
        <f t="shared" si="13"/>
        <v>0.20721583804249852</v>
      </c>
      <c r="O62" s="32">
        <f t="shared" si="0"/>
        <v>0.25098143378485138</v>
      </c>
      <c r="P62" s="33">
        <f t="shared" si="1"/>
        <v>0.22912941340716464</v>
      </c>
      <c r="Q62" s="41"/>
      <c r="R62" s="57">
        <f t="shared" si="10"/>
        <v>51.173302612234416</v>
      </c>
      <c r="S62" s="57">
        <f t="shared" si="11"/>
        <v>62.156097688631014</v>
      </c>
      <c r="T62" s="57">
        <f t="shared" si="12"/>
        <v>56.664700150432715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4493.770776899456</v>
      </c>
      <c r="F63" s="55">
        <v>5602.6505242112908</v>
      </c>
      <c r="G63" s="56">
        <f t="shared" si="4"/>
        <v>10096.421301110746</v>
      </c>
      <c r="H63" s="54">
        <v>3</v>
      </c>
      <c r="I63" s="55">
        <v>1</v>
      </c>
      <c r="J63" s="56">
        <f t="shared" si="22"/>
        <v>4</v>
      </c>
      <c r="K63" s="54">
        <v>89</v>
      </c>
      <c r="L63" s="55">
        <v>92</v>
      </c>
      <c r="M63" s="56">
        <f t="shared" si="23"/>
        <v>181</v>
      </c>
      <c r="N63" s="32">
        <f t="shared" si="13"/>
        <v>0.19778920672972958</v>
      </c>
      <c r="O63" s="32">
        <f t="shared" si="0"/>
        <v>0.24325505923112586</v>
      </c>
      <c r="P63" s="33">
        <f t="shared" si="1"/>
        <v>0.22067715730701928</v>
      </c>
      <c r="Q63" s="41"/>
      <c r="R63" s="57">
        <f t="shared" si="10"/>
        <v>48.845334531515824</v>
      </c>
      <c r="S63" s="57">
        <f t="shared" si="11"/>
        <v>60.243554023777321</v>
      </c>
      <c r="T63" s="57">
        <f t="shared" si="12"/>
        <v>54.575250276274303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4156.5263711127445</v>
      </c>
      <c r="F64" s="55">
        <v>5353.0424386380855</v>
      </c>
      <c r="G64" s="56">
        <f t="shared" si="4"/>
        <v>9509.56880975083</v>
      </c>
      <c r="H64" s="54">
        <v>3</v>
      </c>
      <c r="I64" s="55">
        <v>2</v>
      </c>
      <c r="J64" s="56">
        <f t="shared" si="22"/>
        <v>5</v>
      </c>
      <c r="K64" s="54">
        <v>89</v>
      </c>
      <c r="L64" s="55">
        <v>90</v>
      </c>
      <c r="M64" s="56">
        <f t="shared" si="23"/>
        <v>179</v>
      </c>
      <c r="N64" s="3">
        <f t="shared" si="13"/>
        <v>0.182945702953906</v>
      </c>
      <c r="O64" s="3">
        <f t="shared" si="0"/>
        <v>0.23527788496123794</v>
      </c>
      <c r="P64" s="4">
        <f t="shared" si="1"/>
        <v>0.20913020781471742</v>
      </c>
      <c r="Q64" s="41"/>
      <c r="R64" s="57">
        <f t="shared" si="10"/>
        <v>45.17963446861679</v>
      </c>
      <c r="S64" s="57">
        <f t="shared" si="11"/>
        <v>58.18524389824006</v>
      </c>
      <c r="T64" s="57">
        <f t="shared" si="12"/>
        <v>51.682439183428421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3711.4912564111651</v>
      </c>
      <c r="F65" s="55">
        <v>4666.3136794707316</v>
      </c>
      <c r="G65" s="56">
        <f t="shared" si="4"/>
        <v>8377.8049358818971</v>
      </c>
      <c r="H65" s="54">
        <v>3</v>
      </c>
      <c r="I65" s="55">
        <v>2</v>
      </c>
      <c r="J65" s="56">
        <f t="shared" si="22"/>
        <v>5</v>
      </c>
      <c r="K65" s="54">
        <v>89</v>
      </c>
      <c r="L65" s="55">
        <v>90</v>
      </c>
      <c r="M65" s="56">
        <f t="shared" si="23"/>
        <v>179</v>
      </c>
      <c r="N65" s="3">
        <f t="shared" si="13"/>
        <v>0.16335788980682944</v>
      </c>
      <c r="O65" s="3">
        <f t="shared" si="0"/>
        <v>0.20509465890782047</v>
      </c>
      <c r="P65" s="4">
        <f t="shared" si="1"/>
        <v>0.18424096006073842</v>
      </c>
      <c r="Q65" s="41"/>
      <c r="R65" s="57">
        <f t="shared" si="10"/>
        <v>40.342296265338753</v>
      </c>
      <c r="S65" s="57">
        <f t="shared" si="11"/>
        <v>50.7208008638123</v>
      </c>
      <c r="T65" s="57">
        <f t="shared" si="12"/>
        <v>45.53154856457553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1534.240836411768</v>
      </c>
      <c r="F66" s="55">
        <v>1922.9170042173555</v>
      </c>
      <c r="G66" s="56">
        <f t="shared" si="4"/>
        <v>3457.1578406291237</v>
      </c>
      <c r="H66" s="54">
        <v>2</v>
      </c>
      <c r="I66" s="55">
        <v>1</v>
      </c>
      <c r="J66" s="56">
        <f t="shared" si="22"/>
        <v>3</v>
      </c>
      <c r="K66" s="54">
        <v>50</v>
      </c>
      <c r="L66" s="55">
        <v>55</v>
      </c>
      <c r="M66" s="56">
        <f t="shared" si="23"/>
        <v>105</v>
      </c>
      <c r="N66" s="3">
        <f t="shared" si="13"/>
        <v>0.11956365620415897</v>
      </c>
      <c r="O66" s="3">
        <f t="shared" si="0"/>
        <v>0.1387786521519454</v>
      </c>
      <c r="P66" s="4">
        <f t="shared" si="1"/>
        <v>0.12953978719383707</v>
      </c>
      <c r="Q66" s="41"/>
      <c r="R66" s="57">
        <f t="shared" si="10"/>
        <v>29.504631469457077</v>
      </c>
      <c r="S66" s="57">
        <f t="shared" si="11"/>
        <v>34.337803646738493</v>
      </c>
      <c r="T66" s="57">
        <f t="shared" si="12"/>
        <v>32.010720746565958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1405.5350981198631</v>
      </c>
      <c r="F67" s="55">
        <v>1780.6247393609608</v>
      </c>
      <c r="G67" s="56">
        <f t="shared" si="4"/>
        <v>3186.1598374808236</v>
      </c>
      <c r="H67" s="54">
        <v>2</v>
      </c>
      <c r="I67" s="55">
        <v>1</v>
      </c>
      <c r="J67" s="56">
        <f t="shared" si="22"/>
        <v>3</v>
      </c>
      <c r="K67" s="54">
        <v>54</v>
      </c>
      <c r="L67" s="55">
        <v>55</v>
      </c>
      <c r="M67" s="56">
        <f t="shared" si="23"/>
        <v>109</v>
      </c>
      <c r="N67" s="3">
        <f t="shared" si="13"/>
        <v>0.10167354587093917</v>
      </c>
      <c r="O67" s="3">
        <f t="shared" si="0"/>
        <v>0.12850929123563515</v>
      </c>
      <c r="P67" s="4">
        <f t="shared" si="1"/>
        <v>0.11510693054482744</v>
      </c>
      <c r="Q67" s="41"/>
      <c r="R67" s="57">
        <f t="shared" si="10"/>
        <v>25.098841037854697</v>
      </c>
      <c r="S67" s="57">
        <f t="shared" si="11"/>
        <v>31.796870345731442</v>
      </c>
      <c r="T67" s="57">
        <f t="shared" si="12"/>
        <v>28.44785569179307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1296.0869631843391</v>
      </c>
      <c r="F68" s="55">
        <v>1667.5653677370008</v>
      </c>
      <c r="G68" s="56">
        <f t="shared" si="4"/>
        <v>2963.6523309213399</v>
      </c>
      <c r="H68" s="54">
        <v>2</v>
      </c>
      <c r="I68" s="55">
        <v>1</v>
      </c>
      <c r="J68" s="56">
        <f t="shared" si="22"/>
        <v>3</v>
      </c>
      <c r="K68" s="54">
        <v>54</v>
      </c>
      <c r="L68" s="55">
        <v>55</v>
      </c>
      <c r="M68" s="56">
        <f t="shared" si="23"/>
        <v>109</v>
      </c>
      <c r="N68" s="3">
        <f t="shared" si="13"/>
        <v>9.3756290739607867E-2</v>
      </c>
      <c r="O68" s="3">
        <f t="shared" si="0"/>
        <v>0.12034969455376737</v>
      </c>
      <c r="P68" s="4">
        <f t="shared" si="1"/>
        <v>0.10706836455640678</v>
      </c>
      <c r="Q68" s="41"/>
      <c r="R68" s="57">
        <f t="shared" si="10"/>
        <v>23.144410056863197</v>
      </c>
      <c r="S68" s="57">
        <f t="shared" si="11"/>
        <v>29.777952995303586</v>
      </c>
      <c r="T68" s="57">
        <f t="shared" si="12"/>
        <v>26.46118152608339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734.36288325006592</v>
      </c>
      <c r="F69" s="60">
        <v>851.00000000664818</v>
      </c>
      <c r="G69" s="61">
        <f t="shared" si="4"/>
        <v>1585.3628832567142</v>
      </c>
      <c r="H69" s="66">
        <v>2</v>
      </c>
      <c r="I69" s="60">
        <v>1</v>
      </c>
      <c r="J69" s="61">
        <f t="shared" si="22"/>
        <v>3</v>
      </c>
      <c r="K69" s="66">
        <v>54</v>
      </c>
      <c r="L69" s="60">
        <v>55</v>
      </c>
      <c r="M69" s="61">
        <f t="shared" si="23"/>
        <v>109</v>
      </c>
      <c r="N69" s="6">
        <f t="shared" si="13"/>
        <v>5.3122315049917962E-2</v>
      </c>
      <c r="O69" s="6">
        <f t="shared" si="0"/>
        <v>6.1417436490087192E-2</v>
      </c>
      <c r="P69" s="7">
        <f t="shared" si="1"/>
        <v>5.7274670637887076E-2</v>
      </c>
      <c r="Q69" s="41"/>
      <c r="R69" s="57">
        <f t="shared" si="10"/>
        <v>13.113622915179748</v>
      </c>
      <c r="S69" s="57">
        <f t="shared" si="11"/>
        <v>15.196428571547289</v>
      </c>
      <c r="T69" s="57">
        <f t="shared" si="12"/>
        <v>14.15502574336352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6389.9999999550619</v>
      </c>
      <c r="F70" s="55">
        <v>5693.4347397411093</v>
      </c>
      <c r="G70" s="64">
        <f t="shared" si="4"/>
        <v>12083.434739696171</v>
      </c>
      <c r="H70" s="65">
        <v>390</v>
      </c>
      <c r="I70" s="63">
        <v>394</v>
      </c>
      <c r="J70" s="64">
        <f t="shared" si="22"/>
        <v>784</v>
      </c>
      <c r="K70" s="65">
        <v>0</v>
      </c>
      <c r="L70" s="63">
        <v>0</v>
      </c>
      <c r="M70" s="64">
        <f t="shared" si="23"/>
        <v>0</v>
      </c>
      <c r="N70" s="15">
        <f t="shared" si="13"/>
        <v>7.5854700854167401E-2</v>
      </c>
      <c r="O70" s="15">
        <f t="shared" si="0"/>
        <v>6.6899731384436792E-2</v>
      </c>
      <c r="P70" s="16">
        <f t="shared" si="1"/>
        <v>7.1354371809430342E-2</v>
      </c>
      <c r="Q70" s="41"/>
      <c r="R70" s="57">
        <f t="shared" si="10"/>
        <v>16.384615384500158</v>
      </c>
      <c r="S70" s="57">
        <f t="shared" si="11"/>
        <v>14.450341979038349</v>
      </c>
      <c r="T70" s="57">
        <f t="shared" si="12"/>
        <v>15.412544310836953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8759.4741941352368</v>
      </c>
      <c r="F71" s="55">
        <v>8779.3032196751719</v>
      </c>
      <c r="G71" s="56">
        <f t="shared" ref="G71:G84" si="24">+E71+F71</f>
        <v>17538.777413810407</v>
      </c>
      <c r="H71" s="54">
        <v>390</v>
      </c>
      <c r="I71" s="55">
        <v>392</v>
      </c>
      <c r="J71" s="56">
        <f t="shared" si="22"/>
        <v>782</v>
      </c>
      <c r="K71" s="54">
        <v>0</v>
      </c>
      <c r="L71" s="55">
        <v>0</v>
      </c>
      <c r="M71" s="56">
        <f t="shared" si="23"/>
        <v>0</v>
      </c>
      <c r="N71" s="3">
        <f t="shared" si="13"/>
        <v>0.10398236222857593</v>
      </c>
      <c r="O71" s="3">
        <f t="shared" si="0"/>
        <v>0.10368602630946679</v>
      </c>
      <c r="P71" s="4">
        <f t="shared" si="1"/>
        <v>0.10383381532283323</v>
      </c>
      <c r="Q71" s="41"/>
      <c r="R71" s="57">
        <f t="shared" ref="R71:R86" si="25">+E71/(H71+K71)</f>
        <v>22.460190241372402</v>
      </c>
      <c r="S71" s="57">
        <f t="shared" ref="S71:S86" si="26">+F71/(I71+L71)</f>
        <v>22.396181682844826</v>
      </c>
      <c r="T71" s="57">
        <f t="shared" ref="T71:T86" si="27">+G71/(J71+M71)</f>
        <v>22.428104109731979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14592.354520169187</v>
      </c>
      <c r="F72" s="55">
        <v>14802.052151786804</v>
      </c>
      <c r="G72" s="56">
        <f t="shared" si="24"/>
        <v>29394.406671955992</v>
      </c>
      <c r="H72" s="54">
        <v>388</v>
      </c>
      <c r="I72" s="55">
        <v>394</v>
      </c>
      <c r="J72" s="56">
        <f t="shared" si="22"/>
        <v>782</v>
      </c>
      <c r="K72" s="54">
        <v>0</v>
      </c>
      <c r="L72" s="55">
        <v>0</v>
      </c>
      <c r="M72" s="56">
        <f t="shared" si="23"/>
        <v>0</v>
      </c>
      <c r="N72" s="3">
        <f t="shared" si="13"/>
        <v>0.17411648673359567</v>
      </c>
      <c r="O72" s="3">
        <f t="shared" si="0"/>
        <v>0.1739289827950132</v>
      </c>
      <c r="P72" s="4">
        <f t="shared" si="1"/>
        <v>0.17402201543973189</v>
      </c>
      <c r="Q72" s="41"/>
      <c r="R72" s="57">
        <f t="shared" si="25"/>
        <v>37.60916113445667</v>
      </c>
      <c r="S72" s="57">
        <f t="shared" si="26"/>
        <v>37.568660283722849</v>
      </c>
      <c r="T72" s="57">
        <f t="shared" si="27"/>
        <v>37.588755334982089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16953.35205600641</v>
      </c>
      <c r="F73" s="55">
        <v>16409.956603373656</v>
      </c>
      <c r="G73" s="56">
        <f t="shared" si="24"/>
        <v>33363.308659380069</v>
      </c>
      <c r="H73" s="54">
        <v>392</v>
      </c>
      <c r="I73" s="55">
        <v>392</v>
      </c>
      <c r="J73" s="56">
        <f t="shared" si="22"/>
        <v>784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0.20022382908170835</v>
      </c>
      <c r="O73" s="3">
        <f t="shared" ref="O73" si="29">+F73/(I73*216+L73*248)</f>
        <v>0.19380617681610987</v>
      </c>
      <c r="P73" s="4">
        <f t="shared" ref="P73" si="30">+G73/(J73*216+M73*248)</f>
        <v>0.19701500294890914</v>
      </c>
      <c r="Q73" s="41"/>
      <c r="R73" s="57">
        <f t="shared" si="25"/>
        <v>43.248347081649001</v>
      </c>
      <c r="S73" s="57">
        <f t="shared" si="26"/>
        <v>41.862134192279733</v>
      </c>
      <c r="T73" s="57">
        <f t="shared" si="27"/>
        <v>42.555240636964371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18024.564314992731</v>
      </c>
      <c r="F74" s="55">
        <v>17693.235652587278</v>
      </c>
      <c r="G74" s="56">
        <f t="shared" si="24"/>
        <v>35717.799967580009</v>
      </c>
      <c r="H74" s="54">
        <v>392</v>
      </c>
      <c r="I74" s="55">
        <v>390</v>
      </c>
      <c r="J74" s="56">
        <f t="shared" si="22"/>
        <v>782</v>
      </c>
      <c r="K74" s="54">
        <v>0</v>
      </c>
      <c r="L74" s="55">
        <v>0</v>
      </c>
      <c r="M74" s="56">
        <f t="shared" si="23"/>
        <v>0</v>
      </c>
      <c r="N74" s="3">
        <f t="shared" si="13"/>
        <v>0.21287514544350825</v>
      </c>
      <c r="O74" s="3">
        <f t="shared" si="0"/>
        <v>0.21003366159291642</v>
      </c>
      <c r="P74" s="4">
        <f t="shared" si="1"/>
        <v>0.21145803712927447</v>
      </c>
      <c r="Q74" s="41"/>
      <c r="R74" s="57">
        <f t="shared" si="25"/>
        <v>45.98103141579778</v>
      </c>
      <c r="S74" s="57">
        <f t="shared" si="26"/>
        <v>45.367270904069947</v>
      </c>
      <c r="T74" s="57">
        <f t="shared" si="27"/>
        <v>45.674936019923287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18637.119603441282</v>
      </c>
      <c r="F75" s="55">
        <v>19147.498026950147</v>
      </c>
      <c r="G75" s="56">
        <f t="shared" si="24"/>
        <v>37784.617630391425</v>
      </c>
      <c r="H75" s="54">
        <v>368</v>
      </c>
      <c r="I75" s="55">
        <v>368</v>
      </c>
      <c r="J75" s="56">
        <f t="shared" si="22"/>
        <v>736</v>
      </c>
      <c r="K75" s="54">
        <v>0</v>
      </c>
      <c r="L75" s="55">
        <v>0</v>
      </c>
      <c r="M75" s="56">
        <f t="shared" si="23"/>
        <v>0</v>
      </c>
      <c r="N75" s="3">
        <f t="shared" si="13"/>
        <v>0.23446456828000808</v>
      </c>
      <c r="O75" s="3">
        <f t="shared" si="0"/>
        <v>0.2408853918446828</v>
      </c>
      <c r="P75" s="4">
        <f t="shared" si="1"/>
        <v>0.23767498006234541</v>
      </c>
      <c r="Q75" s="41"/>
      <c r="R75" s="57">
        <f t="shared" si="25"/>
        <v>50.644346748481745</v>
      </c>
      <c r="S75" s="57">
        <f t="shared" si="26"/>
        <v>52.031244638451483</v>
      </c>
      <c r="T75" s="57">
        <f t="shared" si="27"/>
        <v>51.33779569346661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22484.757790715259</v>
      </c>
      <c r="F76" s="55">
        <v>25978.927088199423</v>
      </c>
      <c r="G76" s="56">
        <f t="shared" si="24"/>
        <v>48463.684878914682</v>
      </c>
      <c r="H76" s="54">
        <v>410</v>
      </c>
      <c r="I76" s="55">
        <v>402</v>
      </c>
      <c r="J76" s="56">
        <f t="shared" si="22"/>
        <v>812</v>
      </c>
      <c r="K76" s="54">
        <v>0</v>
      </c>
      <c r="L76" s="55">
        <v>0</v>
      </c>
      <c r="M76" s="56">
        <f t="shared" si="23"/>
        <v>0</v>
      </c>
      <c r="N76" s="3">
        <f t="shared" si="13"/>
        <v>0.25389292898278298</v>
      </c>
      <c r="O76" s="3">
        <f t="shared" si="0"/>
        <v>0.29918609600377077</v>
      </c>
      <c r="P76" s="4">
        <f t="shared" si="1"/>
        <v>0.2763163934439124</v>
      </c>
      <c r="Q76" s="41"/>
      <c r="R76" s="57">
        <f t="shared" si="25"/>
        <v>54.840872660281121</v>
      </c>
      <c r="S76" s="57">
        <f t="shared" si="26"/>
        <v>64.624196736814483</v>
      </c>
      <c r="T76" s="57">
        <f t="shared" si="27"/>
        <v>59.684340983885079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24699.653529746716</v>
      </c>
      <c r="F77" s="55">
        <v>28104.172875796605</v>
      </c>
      <c r="G77" s="56">
        <f t="shared" si="24"/>
        <v>52803.826405543325</v>
      </c>
      <c r="H77" s="54">
        <v>408</v>
      </c>
      <c r="I77" s="55">
        <v>404</v>
      </c>
      <c r="J77" s="56">
        <f t="shared" si="22"/>
        <v>812</v>
      </c>
      <c r="K77" s="54">
        <v>0</v>
      </c>
      <c r="L77" s="55">
        <v>0</v>
      </c>
      <c r="M77" s="56">
        <f t="shared" si="23"/>
        <v>0</v>
      </c>
      <c r="N77" s="3">
        <f t="shared" si="13"/>
        <v>0.28027021525220946</v>
      </c>
      <c r="O77" s="3">
        <f t="shared" si="0"/>
        <v>0.32205918678718148</v>
      </c>
      <c r="P77" s="4">
        <f t="shared" si="1"/>
        <v>0.30106177251837785</v>
      </c>
      <c r="Q77" s="41"/>
      <c r="R77" s="57">
        <f t="shared" si="25"/>
        <v>60.538366494477245</v>
      </c>
      <c r="S77" s="57">
        <f t="shared" si="26"/>
        <v>69.564784346031203</v>
      </c>
      <c r="T77" s="57">
        <f t="shared" si="27"/>
        <v>65.029342863969617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19551.669393300734</v>
      </c>
      <c r="F78" s="55">
        <v>22607.675197855307</v>
      </c>
      <c r="G78" s="56">
        <f t="shared" si="24"/>
        <v>42159.344591156041</v>
      </c>
      <c r="H78" s="54">
        <v>408</v>
      </c>
      <c r="I78" s="55">
        <v>402</v>
      </c>
      <c r="J78" s="56">
        <f t="shared" si="22"/>
        <v>810</v>
      </c>
      <c r="K78" s="54">
        <v>0</v>
      </c>
      <c r="L78" s="55">
        <v>0</v>
      </c>
      <c r="M78" s="56">
        <f t="shared" si="23"/>
        <v>0</v>
      </c>
      <c r="N78" s="3">
        <f t="shared" si="13"/>
        <v>0.22185536257830354</v>
      </c>
      <c r="O78" s="3">
        <f t="shared" si="0"/>
        <v>0.26036110187321848</v>
      </c>
      <c r="P78" s="4">
        <f t="shared" si="1"/>
        <v>0.24096561837652059</v>
      </c>
      <c r="Q78" s="41"/>
      <c r="R78" s="57">
        <f t="shared" si="25"/>
        <v>47.920758316913563</v>
      </c>
      <c r="S78" s="57">
        <f t="shared" si="26"/>
        <v>56.237998004615193</v>
      </c>
      <c r="T78" s="57">
        <f t="shared" si="27"/>
        <v>52.048573569328447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18444.571712556648</v>
      </c>
      <c r="F79" s="55">
        <v>21013.619399499472</v>
      </c>
      <c r="G79" s="56">
        <f t="shared" si="24"/>
        <v>39458.19111205612</v>
      </c>
      <c r="H79" s="54">
        <v>408</v>
      </c>
      <c r="I79" s="55">
        <v>402</v>
      </c>
      <c r="J79" s="56">
        <f t="shared" si="22"/>
        <v>810</v>
      </c>
      <c r="K79" s="54">
        <v>0</v>
      </c>
      <c r="L79" s="55">
        <v>0</v>
      </c>
      <c r="M79" s="56">
        <f t="shared" si="23"/>
        <v>0</v>
      </c>
      <c r="N79" s="3">
        <f t="shared" si="13"/>
        <v>0.2092929796722568</v>
      </c>
      <c r="O79" s="3">
        <f t="shared" si="0"/>
        <v>0.24200317163602672</v>
      </c>
      <c r="P79" s="4">
        <f t="shared" si="1"/>
        <v>0.22552692679501668</v>
      </c>
      <c r="Q79" s="41"/>
      <c r="R79" s="57">
        <f t="shared" si="25"/>
        <v>45.207283609207472</v>
      </c>
      <c r="S79" s="57">
        <f t="shared" si="26"/>
        <v>52.272685073381773</v>
      </c>
      <c r="T79" s="57">
        <f t="shared" si="27"/>
        <v>48.713816187723602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14606.546093481831</v>
      </c>
      <c r="F80" s="55">
        <v>15594.71269438847</v>
      </c>
      <c r="G80" s="56">
        <f t="shared" si="24"/>
        <v>30201.258787870302</v>
      </c>
      <c r="H80" s="54">
        <v>408</v>
      </c>
      <c r="I80" s="55">
        <v>400</v>
      </c>
      <c r="J80" s="56">
        <f t="shared" si="22"/>
        <v>808</v>
      </c>
      <c r="K80" s="54">
        <v>0</v>
      </c>
      <c r="L80" s="55">
        <v>0</v>
      </c>
      <c r="M80" s="56">
        <f t="shared" si="23"/>
        <v>0</v>
      </c>
      <c r="N80" s="3">
        <f t="shared" si="13"/>
        <v>0.16574239848268235</v>
      </c>
      <c r="O80" s="3">
        <f t="shared" si="0"/>
        <v>0.18049435988875545</v>
      </c>
      <c r="P80" s="4">
        <f t="shared" si="1"/>
        <v>0.17304534967380766</v>
      </c>
      <c r="Q80" s="41"/>
      <c r="R80" s="57">
        <f t="shared" si="25"/>
        <v>35.800358072259392</v>
      </c>
      <c r="S80" s="57">
        <f t="shared" si="26"/>
        <v>38.986781735971178</v>
      </c>
      <c r="T80" s="57">
        <f t="shared" si="27"/>
        <v>37.377795529542453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12344.833713972293</v>
      </c>
      <c r="F81" s="55">
        <v>13183.733249736058</v>
      </c>
      <c r="G81" s="56">
        <f t="shared" si="24"/>
        <v>25528.566963708352</v>
      </c>
      <c r="H81" s="54">
        <v>414</v>
      </c>
      <c r="I81" s="55">
        <v>404</v>
      </c>
      <c r="J81" s="56">
        <f t="shared" si="22"/>
        <v>818</v>
      </c>
      <c r="K81" s="54">
        <v>0</v>
      </c>
      <c r="L81" s="55">
        <v>0</v>
      </c>
      <c r="M81" s="56">
        <f t="shared" si="23"/>
        <v>0</v>
      </c>
      <c r="N81" s="3">
        <f t="shared" si="13"/>
        <v>0.13804832834554812</v>
      </c>
      <c r="O81" s="3">
        <f t="shared" ref="O81:O86" si="31">+F81/(I81*216+L81*248)</f>
        <v>0.15107871802502817</v>
      </c>
      <c r="P81" s="4">
        <f t="shared" ref="P81:P86" si="32">+G81/(J81*216+M81*248)</f>
        <v>0.14448387532661161</v>
      </c>
      <c r="Q81" s="41"/>
      <c r="R81" s="57">
        <f t="shared" si="25"/>
        <v>29.818438922638389</v>
      </c>
      <c r="S81" s="57">
        <f t="shared" si="26"/>
        <v>32.633003093406089</v>
      </c>
      <c r="T81" s="57">
        <f t="shared" si="27"/>
        <v>31.208517070548108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10676.575657260222</v>
      </c>
      <c r="F82" s="55">
        <v>11741.469240161478</v>
      </c>
      <c r="G82" s="56">
        <f t="shared" si="24"/>
        <v>22418.0448974217</v>
      </c>
      <c r="H82" s="54">
        <v>406</v>
      </c>
      <c r="I82" s="55">
        <v>396</v>
      </c>
      <c r="J82" s="56">
        <f t="shared" si="22"/>
        <v>802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0.121745298043927</v>
      </c>
      <c r="O82" s="3">
        <f t="shared" si="31"/>
        <v>0.1372693280041325</v>
      </c>
      <c r="P82" s="4">
        <f t="shared" si="32"/>
        <v>0.1294105297948514</v>
      </c>
      <c r="Q82" s="41"/>
      <c r="R82" s="57">
        <f t="shared" si="25"/>
        <v>26.296984377488233</v>
      </c>
      <c r="S82" s="57">
        <f t="shared" si="26"/>
        <v>29.650174848892618</v>
      </c>
      <c r="T82" s="57">
        <f t="shared" si="27"/>
        <v>27.952674435687904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8530.2319206938173</v>
      </c>
      <c r="F83" s="55">
        <v>9763.1476828138584</v>
      </c>
      <c r="G83" s="56">
        <f t="shared" si="24"/>
        <v>18293.379603507674</v>
      </c>
      <c r="H83" s="54">
        <v>406</v>
      </c>
      <c r="I83" s="55">
        <v>400</v>
      </c>
      <c r="J83" s="56">
        <f t="shared" si="22"/>
        <v>806</v>
      </c>
      <c r="K83" s="54">
        <v>0</v>
      </c>
      <c r="L83" s="55">
        <v>0</v>
      </c>
      <c r="M83" s="56">
        <f t="shared" si="23"/>
        <v>0</v>
      </c>
      <c r="N83" s="3">
        <f t="shared" si="33"/>
        <v>9.7270478935114688E-2</v>
      </c>
      <c r="O83" s="3">
        <f t="shared" si="31"/>
        <v>0.11299939447701225</v>
      </c>
      <c r="P83" s="4">
        <f t="shared" si="32"/>
        <v>0.10507639235541123</v>
      </c>
      <c r="Q83" s="41"/>
      <c r="R83" s="57">
        <f t="shared" si="25"/>
        <v>21.010423449984771</v>
      </c>
      <c r="S83" s="57">
        <f t="shared" si="26"/>
        <v>24.407869207034647</v>
      </c>
      <c r="T83" s="57">
        <f t="shared" si="27"/>
        <v>22.696500748768827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3975.6304036622141</v>
      </c>
      <c r="F84" s="60">
        <v>4878.9999999706415</v>
      </c>
      <c r="G84" s="61">
        <f t="shared" si="24"/>
        <v>8854.6304036328547</v>
      </c>
      <c r="H84" s="66">
        <v>408</v>
      </c>
      <c r="I84" s="60">
        <v>402</v>
      </c>
      <c r="J84" s="61">
        <f t="shared" si="22"/>
        <v>810</v>
      </c>
      <c r="K84" s="66">
        <v>0</v>
      </c>
      <c r="L84" s="60">
        <v>0</v>
      </c>
      <c r="M84" s="61">
        <f t="shared" si="23"/>
        <v>0</v>
      </c>
      <c r="N84" s="6">
        <f t="shared" si="33"/>
        <v>4.511200076777204E-2</v>
      </c>
      <c r="O84" s="6">
        <f t="shared" si="31"/>
        <v>5.6188962594097128E-2</v>
      </c>
      <c r="P84" s="7">
        <f t="shared" si="32"/>
        <v>5.0609455896392631E-2</v>
      </c>
      <c r="Q84" s="41"/>
      <c r="R84" s="57">
        <f t="shared" si="25"/>
        <v>9.7441921658387596</v>
      </c>
      <c r="S84" s="57">
        <f t="shared" si="26"/>
        <v>12.136815920324979</v>
      </c>
      <c r="T84" s="57">
        <f t="shared" si="27"/>
        <v>10.931642473620808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2578.2776189076767</v>
      </c>
      <c r="F85" s="55">
        <v>6130.4848876859987</v>
      </c>
      <c r="G85" s="64">
        <f t="shared" ref="G85:G86" si="34">+E85+F85</f>
        <v>8708.7625065936754</v>
      </c>
      <c r="H85" s="70">
        <v>147</v>
      </c>
      <c r="I85" s="63">
        <v>137</v>
      </c>
      <c r="J85" s="64">
        <f t="shared" ref="J85:J86" si="35">+H85+I85</f>
        <v>284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8.1200479305482381E-2</v>
      </c>
      <c r="O85" s="3">
        <f t="shared" si="31"/>
        <v>0.20716696700750198</v>
      </c>
      <c r="P85" s="4">
        <f t="shared" si="32"/>
        <v>0.14196600330258338</v>
      </c>
      <c r="Q85" s="41"/>
      <c r="R85" s="57">
        <f t="shared" si="25"/>
        <v>17.539303529984196</v>
      </c>
      <c r="S85" s="57">
        <f t="shared" si="26"/>
        <v>44.748064873620429</v>
      </c>
      <c r="T85" s="57">
        <f t="shared" si="27"/>
        <v>30.664656713358013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2366.1029491055028</v>
      </c>
      <c r="F86" s="60">
        <v>5852.0000000004466</v>
      </c>
      <c r="G86" s="61">
        <f t="shared" si="34"/>
        <v>8218.1029491059489</v>
      </c>
      <c r="H86" s="71">
        <v>138</v>
      </c>
      <c r="I86" s="60">
        <v>137</v>
      </c>
      <c r="J86" s="61">
        <f t="shared" si="35"/>
        <v>275</v>
      </c>
      <c r="K86" s="71">
        <v>0</v>
      </c>
      <c r="L86" s="60">
        <v>0</v>
      </c>
      <c r="M86" s="61">
        <f t="shared" si="36"/>
        <v>0</v>
      </c>
      <c r="N86" s="6">
        <f t="shared" si="33"/>
        <v>7.9378118260383213E-2</v>
      </c>
      <c r="O86" s="6">
        <f t="shared" si="31"/>
        <v>0.19775615031090993</v>
      </c>
      <c r="P86" s="7">
        <f t="shared" si="32"/>
        <v>0.13835190150010016</v>
      </c>
      <c r="Q86" s="41"/>
      <c r="R86" s="57">
        <f t="shared" si="25"/>
        <v>17.145673544242776</v>
      </c>
      <c r="S86" s="57">
        <f t="shared" si="26"/>
        <v>42.715328467156546</v>
      </c>
      <c r="T86" s="57">
        <f t="shared" si="27"/>
        <v>29.884010724021632</v>
      </c>
    </row>
    <row r="87" spans="2:20" ht="18.75" x14ac:dyDescent="0.3">
      <c r="B87" s="68" t="s">
        <v>104</v>
      </c>
      <c r="Q87" s="74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1277082.5206685755</v>
      </c>
    </row>
    <row r="91" spans="2:20" hidden="1" x14ac:dyDescent="0.25">
      <c r="C91" t="s">
        <v>112</v>
      </c>
      <c r="D91" s="77">
        <f>SUMPRODUCT(((((J5:J86)*216)+((M5:M86)*248))*((D5:D86))/1000))</f>
        <v>6186492.0611999976</v>
      </c>
    </row>
    <row r="92" spans="2:20" hidden="1" x14ac:dyDescent="0.25">
      <c r="C92" t="s">
        <v>111</v>
      </c>
      <c r="D92" s="39">
        <f>+D90/D91</f>
        <v>0.20643080247012538</v>
      </c>
    </row>
    <row r="93" spans="2:20" hidden="1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80" zoomScaleNormal="80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4" width="12" style="49" customWidth="1"/>
    <col min="5" max="16" width="10" style="49" customWidth="1"/>
    <col min="17" max="17" width="18.8554687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0.24751853661977671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1205.9999999981399</v>
      </c>
      <c r="F5" s="55">
        <v>1159.9094230138264</v>
      </c>
      <c r="G5" s="56">
        <f>+E5+F5</f>
        <v>2365.9094230119663</v>
      </c>
      <c r="H5" s="55">
        <v>104</v>
      </c>
      <c r="I5" s="55">
        <v>91</v>
      </c>
      <c r="J5" s="56">
        <f>+H5+I5</f>
        <v>195</v>
      </c>
      <c r="K5" s="55">
        <v>0</v>
      </c>
      <c r="L5" s="55">
        <v>0</v>
      </c>
      <c r="M5" s="56">
        <f>+K5+L5</f>
        <v>0</v>
      </c>
      <c r="N5" s="32">
        <f>+E5/(H5*216+K5*248)</f>
        <v>5.3685897435814631E-2</v>
      </c>
      <c r="O5" s="32">
        <f t="shared" ref="O5:O80" si="0">+F5/(I5*216+L5*248)</f>
        <v>5.9010450906279328E-2</v>
      </c>
      <c r="P5" s="33">
        <f>+G5/(J5*216+M5*248)</f>
        <v>5.617068905536482E-2</v>
      </c>
      <c r="Q5" s="41"/>
      <c r="R5" s="57">
        <f>+E5/(H5+K5)</f>
        <v>11.596153846135961</v>
      </c>
      <c r="S5" s="57">
        <f>+F5/(I5+L5)</f>
        <v>12.746257395756334</v>
      </c>
      <c r="T5" s="57">
        <f t="shared" ref="T5" si="1">+G5/(J5+M5)</f>
        <v>12.132868835958801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1997.3732056044782</v>
      </c>
      <c r="F6" s="55">
        <v>1901.3517519421928</v>
      </c>
      <c r="G6" s="56">
        <f t="shared" ref="G6:G70" si="2">+E6+F6</f>
        <v>3898.7249575466712</v>
      </c>
      <c r="H6" s="55">
        <v>105</v>
      </c>
      <c r="I6" s="55">
        <v>91</v>
      </c>
      <c r="J6" s="56">
        <f t="shared" ref="J6:J59" si="3">+H6+I6</f>
        <v>196</v>
      </c>
      <c r="K6" s="55">
        <v>0</v>
      </c>
      <c r="L6" s="55">
        <v>0</v>
      </c>
      <c r="M6" s="56">
        <f t="shared" ref="M6:M59" si="4">+K6+L6</f>
        <v>0</v>
      </c>
      <c r="N6" s="32">
        <f t="shared" ref="N6:N16" si="5">+E6/(H6*216+K6*248)</f>
        <v>8.806760165804578E-2</v>
      </c>
      <c r="O6" s="32">
        <f t="shared" ref="O6:O16" si="6">+F6/(I6*216+L6*248)</f>
        <v>9.6731367111426173E-2</v>
      </c>
      <c r="P6" s="33">
        <f t="shared" ref="P6:P16" si="7">+G6/(J6*216+M6*248)</f>
        <v>9.2090064189972398E-2</v>
      </c>
      <c r="Q6" s="41"/>
      <c r="R6" s="57">
        <f t="shared" ref="R6:R70" si="8">+E6/(H6+K6)</f>
        <v>19.022601958137887</v>
      </c>
      <c r="S6" s="57">
        <f t="shared" ref="S6:S70" si="9">+F6/(I6+L6)</f>
        <v>20.893975296068053</v>
      </c>
      <c r="T6" s="57">
        <f t="shared" ref="T6:T70" si="10">+G6/(J6+M6)</f>
        <v>19.891453865034038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2601.4903197244748</v>
      </c>
      <c r="F7" s="55">
        <v>2325.510095574894</v>
      </c>
      <c r="G7" s="56">
        <f t="shared" si="2"/>
        <v>4927.0004152993688</v>
      </c>
      <c r="H7" s="55">
        <v>104</v>
      </c>
      <c r="I7" s="55">
        <v>91</v>
      </c>
      <c r="J7" s="56">
        <f t="shared" si="3"/>
        <v>195</v>
      </c>
      <c r="K7" s="55">
        <v>0</v>
      </c>
      <c r="L7" s="55">
        <v>0</v>
      </c>
      <c r="M7" s="56">
        <f t="shared" si="4"/>
        <v>0</v>
      </c>
      <c r="N7" s="32">
        <f t="shared" si="5"/>
        <v>0.11580708332106815</v>
      </c>
      <c r="O7" s="32">
        <f t="shared" si="6"/>
        <v>0.11831044442281716</v>
      </c>
      <c r="P7" s="33">
        <f t="shared" si="7"/>
        <v>0.11697531850188435</v>
      </c>
      <c r="Q7" s="41"/>
      <c r="R7" s="57">
        <f t="shared" si="8"/>
        <v>25.014329997350721</v>
      </c>
      <c r="S7" s="57">
        <f t="shared" si="9"/>
        <v>25.555055995328505</v>
      </c>
      <c r="T7" s="57">
        <f t="shared" si="10"/>
        <v>25.266668796407018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3219.7881406008041</v>
      </c>
      <c r="F8" s="55">
        <v>2501.8602985985417</v>
      </c>
      <c r="G8" s="56">
        <f t="shared" si="2"/>
        <v>5721.6484391993454</v>
      </c>
      <c r="H8" s="55">
        <v>101</v>
      </c>
      <c r="I8" s="55">
        <v>91</v>
      </c>
      <c r="J8" s="56">
        <f t="shared" si="3"/>
        <v>192</v>
      </c>
      <c r="K8" s="55">
        <v>0</v>
      </c>
      <c r="L8" s="55">
        <v>0</v>
      </c>
      <c r="M8" s="56">
        <f t="shared" si="4"/>
        <v>0</v>
      </c>
      <c r="N8" s="32">
        <f t="shared" si="5"/>
        <v>0.1475883819490651</v>
      </c>
      <c r="O8" s="32">
        <f t="shared" si="6"/>
        <v>0.12728226997347078</v>
      </c>
      <c r="P8" s="33">
        <f t="shared" si="7"/>
        <v>0.13796413096063237</v>
      </c>
      <c r="Q8" s="41"/>
      <c r="R8" s="57">
        <f t="shared" si="8"/>
        <v>31.879090500998061</v>
      </c>
      <c r="S8" s="57">
        <f t="shared" si="9"/>
        <v>27.492970314269687</v>
      </c>
      <c r="T8" s="57">
        <f t="shared" si="10"/>
        <v>29.80025228749659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4197.0664174468502</v>
      </c>
      <c r="F9" s="55">
        <v>3038.8060482119731</v>
      </c>
      <c r="G9" s="56">
        <f t="shared" si="2"/>
        <v>7235.8724656588238</v>
      </c>
      <c r="H9" s="55">
        <v>104</v>
      </c>
      <c r="I9" s="55">
        <v>87</v>
      </c>
      <c r="J9" s="56">
        <f t="shared" si="3"/>
        <v>191</v>
      </c>
      <c r="K9" s="55">
        <v>0</v>
      </c>
      <c r="L9" s="55">
        <v>0</v>
      </c>
      <c r="M9" s="56">
        <f t="shared" si="4"/>
        <v>0</v>
      </c>
      <c r="N9" s="32">
        <f t="shared" si="5"/>
        <v>0.18683522157437901</v>
      </c>
      <c r="O9" s="32">
        <f t="shared" si="6"/>
        <v>0.16170743125861925</v>
      </c>
      <c r="P9" s="33">
        <f t="shared" si="7"/>
        <v>0.17538957886510625</v>
      </c>
      <c r="Q9" s="41"/>
      <c r="R9" s="57">
        <f t="shared" si="8"/>
        <v>40.356407860065865</v>
      </c>
      <c r="S9" s="57">
        <f t="shared" si="9"/>
        <v>34.928805151861759</v>
      </c>
      <c r="T9" s="57">
        <f t="shared" si="10"/>
        <v>37.884149034862951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4870.7875571595723</v>
      </c>
      <c r="F10" s="55">
        <v>3523.6425016167573</v>
      </c>
      <c r="G10" s="56">
        <f t="shared" si="2"/>
        <v>8394.43005877633</v>
      </c>
      <c r="H10" s="55">
        <v>104</v>
      </c>
      <c r="I10" s="55">
        <v>91</v>
      </c>
      <c r="J10" s="56">
        <f t="shared" si="3"/>
        <v>195</v>
      </c>
      <c r="K10" s="55">
        <v>0</v>
      </c>
      <c r="L10" s="55">
        <v>0</v>
      </c>
      <c r="M10" s="56">
        <f t="shared" si="4"/>
        <v>0</v>
      </c>
      <c r="N10" s="32">
        <f t="shared" si="5"/>
        <v>0.21682636917555076</v>
      </c>
      <c r="O10" s="32">
        <f t="shared" si="6"/>
        <v>0.17926549153524407</v>
      </c>
      <c r="P10" s="33">
        <f t="shared" si="7"/>
        <v>0.19929795961007432</v>
      </c>
      <c r="Q10" s="41"/>
      <c r="R10" s="57">
        <f t="shared" si="8"/>
        <v>46.834495741918964</v>
      </c>
      <c r="S10" s="57">
        <f t="shared" si="9"/>
        <v>38.721346171612716</v>
      </c>
      <c r="T10" s="57">
        <f t="shared" si="10"/>
        <v>43.04835927577605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6226.9114957244328</v>
      </c>
      <c r="F11" s="55">
        <v>4664.469957394942</v>
      </c>
      <c r="G11" s="56">
        <f t="shared" si="2"/>
        <v>10891.381453119375</v>
      </c>
      <c r="H11" s="55">
        <v>105</v>
      </c>
      <c r="I11" s="55">
        <v>92</v>
      </c>
      <c r="J11" s="56">
        <f t="shared" si="3"/>
        <v>197</v>
      </c>
      <c r="K11" s="55">
        <v>0</v>
      </c>
      <c r="L11" s="55">
        <v>0</v>
      </c>
      <c r="M11" s="56">
        <f t="shared" si="4"/>
        <v>0</v>
      </c>
      <c r="N11" s="32">
        <f t="shared" si="5"/>
        <v>0.27455518058749706</v>
      </c>
      <c r="O11" s="32">
        <f t="shared" si="6"/>
        <v>0.23472574262253129</v>
      </c>
      <c r="P11" s="33">
        <f t="shared" si="7"/>
        <v>0.25595463087796988</v>
      </c>
      <c r="Q11" s="41"/>
      <c r="R11" s="57">
        <f t="shared" si="8"/>
        <v>59.303919006899363</v>
      </c>
      <c r="S11" s="57">
        <f t="shared" si="9"/>
        <v>50.700760406466763</v>
      </c>
      <c r="T11" s="57">
        <f t="shared" si="10"/>
        <v>55.286200269641498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6441.3051229285675</v>
      </c>
      <c r="F12" s="55">
        <v>4751.5268529434788</v>
      </c>
      <c r="G12" s="56">
        <f t="shared" si="2"/>
        <v>11192.831975872046</v>
      </c>
      <c r="H12" s="55">
        <v>105</v>
      </c>
      <c r="I12" s="55">
        <v>92</v>
      </c>
      <c r="J12" s="56">
        <f t="shared" si="3"/>
        <v>197</v>
      </c>
      <c r="K12" s="55">
        <v>0</v>
      </c>
      <c r="L12" s="55">
        <v>0</v>
      </c>
      <c r="M12" s="56">
        <f t="shared" si="4"/>
        <v>0</v>
      </c>
      <c r="N12" s="32">
        <f t="shared" si="5"/>
        <v>0.28400816238662113</v>
      </c>
      <c r="O12" s="32">
        <f t="shared" si="6"/>
        <v>0.23910662504747779</v>
      </c>
      <c r="P12" s="33">
        <f t="shared" si="7"/>
        <v>0.26303891652265571</v>
      </c>
      <c r="Q12" s="41"/>
      <c r="R12" s="57">
        <f t="shared" si="8"/>
        <v>61.345763075510163</v>
      </c>
      <c r="S12" s="57">
        <f t="shared" si="9"/>
        <v>51.647031010255205</v>
      </c>
      <c r="T12" s="57">
        <f t="shared" si="10"/>
        <v>56.816405968893633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6573.6596186772276</v>
      </c>
      <c r="F13" s="55">
        <v>4819.2626604663265</v>
      </c>
      <c r="G13" s="56">
        <f t="shared" si="2"/>
        <v>11392.922279143553</v>
      </c>
      <c r="H13" s="55">
        <v>117</v>
      </c>
      <c r="I13" s="55">
        <v>95</v>
      </c>
      <c r="J13" s="56">
        <f t="shared" si="3"/>
        <v>212</v>
      </c>
      <c r="K13" s="55">
        <v>0</v>
      </c>
      <c r="L13" s="55">
        <v>0</v>
      </c>
      <c r="M13" s="56">
        <f t="shared" si="4"/>
        <v>0</v>
      </c>
      <c r="N13" s="32">
        <f t="shared" si="5"/>
        <v>0.2601163191942556</v>
      </c>
      <c r="O13" s="32">
        <f t="shared" si="6"/>
        <v>0.23485685479855392</v>
      </c>
      <c r="P13" s="33">
        <f t="shared" si="7"/>
        <v>0.24879721958297418</v>
      </c>
      <c r="Q13" s="41"/>
      <c r="R13" s="57">
        <f t="shared" si="8"/>
        <v>56.18512494595921</v>
      </c>
      <c r="S13" s="57">
        <f t="shared" si="9"/>
        <v>50.729080636487645</v>
      </c>
      <c r="T13" s="57">
        <f t="shared" si="10"/>
        <v>53.74019942992242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7711.028826779655</v>
      </c>
      <c r="F14" s="55">
        <v>5704.8460431055446</v>
      </c>
      <c r="G14" s="56">
        <f t="shared" si="2"/>
        <v>13415.8748698852</v>
      </c>
      <c r="H14" s="55">
        <v>117</v>
      </c>
      <c r="I14" s="55">
        <v>92</v>
      </c>
      <c r="J14" s="56">
        <f t="shared" si="3"/>
        <v>209</v>
      </c>
      <c r="K14" s="55">
        <v>0</v>
      </c>
      <c r="L14" s="55">
        <v>0</v>
      </c>
      <c r="M14" s="56">
        <f t="shared" si="4"/>
        <v>0</v>
      </c>
      <c r="N14" s="32">
        <f t="shared" si="5"/>
        <v>0.30512143189219909</v>
      </c>
      <c r="O14" s="32">
        <f t="shared" si="6"/>
        <v>0.28707961166996498</v>
      </c>
      <c r="P14" s="33">
        <f t="shared" si="7"/>
        <v>0.29717957801446926</v>
      </c>
      <c r="Q14" s="41"/>
      <c r="R14" s="57">
        <f t="shared" si="8"/>
        <v>65.906229288714997</v>
      </c>
      <c r="S14" s="57">
        <f t="shared" si="9"/>
        <v>62.009196120712438</v>
      </c>
      <c r="T14" s="57">
        <f t="shared" si="10"/>
        <v>64.190788851125362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14132.238614483915</v>
      </c>
      <c r="F15" s="55">
        <v>10129.524151718249</v>
      </c>
      <c r="G15" s="56">
        <f t="shared" si="2"/>
        <v>24261.762766202162</v>
      </c>
      <c r="H15" s="55">
        <v>236</v>
      </c>
      <c r="I15" s="55">
        <v>210</v>
      </c>
      <c r="J15" s="56">
        <f t="shared" si="3"/>
        <v>446</v>
      </c>
      <c r="K15" s="55">
        <v>102</v>
      </c>
      <c r="L15" s="55">
        <v>100</v>
      </c>
      <c r="M15" s="56">
        <f t="shared" si="4"/>
        <v>202</v>
      </c>
      <c r="N15" s="32">
        <f t="shared" si="5"/>
        <v>0.18528737432457409</v>
      </c>
      <c r="O15" s="32">
        <f t="shared" si="6"/>
        <v>0.14437748220807084</v>
      </c>
      <c r="P15" s="33">
        <f t="shared" si="7"/>
        <v>0.16568620770188322</v>
      </c>
      <c r="Q15" s="41"/>
      <c r="R15" s="57">
        <f t="shared" si="8"/>
        <v>41.811356847585543</v>
      </c>
      <c r="S15" s="57">
        <f t="shared" si="9"/>
        <v>32.675884360381453</v>
      </c>
      <c r="T15" s="57">
        <f t="shared" si="10"/>
        <v>37.440991923151486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25274.751168285777</v>
      </c>
      <c r="F16" s="55">
        <v>18667.549470784572</v>
      </c>
      <c r="G16" s="56">
        <f t="shared" si="2"/>
        <v>43942.300639070352</v>
      </c>
      <c r="H16" s="55">
        <v>239</v>
      </c>
      <c r="I16" s="55">
        <v>217</v>
      </c>
      <c r="J16" s="56">
        <f t="shared" si="3"/>
        <v>456</v>
      </c>
      <c r="K16" s="55">
        <v>191</v>
      </c>
      <c r="L16" s="55">
        <v>189</v>
      </c>
      <c r="M16" s="56">
        <f t="shared" si="4"/>
        <v>380</v>
      </c>
      <c r="N16" s="32">
        <f t="shared" si="5"/>
        <v>0.25532114886340085</v>
      </c>
      <c r="O16" s="32">
        <f t="shared" si="6"/>
        <v>0.1991332722177907</v>
      </c>
      <c r="P16" s="33">
        <f t="shared" si="7"/>
        <v>0.22799217914178124</v>
      </c>
      <c r="Q16" s="41"/>
      <c r="R16" s="57">
        <f t="shared" si="8"/>
        <v>58.778491089036692</v>
      </c>
      <c r="S16" s="57">
        <f t="shared" si="9"/>
        <v>45.979185888631953</v>
      </c>
      <c r="T16" s="57">
        <f t="shared" si="10"/>
        <v>52.562560573050661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26769.212661138019</v>
      </c>
      <c r="F17" s="55">
        <v>20413.059576447766</v>
      </c>
      <c r="G17" s="56">
        <f t="shared" si="2"/>
        <v>47182.272237585785</v>
      </c>
      <c r="H17" s="55">
        <v>226</v>
      </c>
      <c r="I17" s="55">
        <v>215</v>
      </c>
      <c r="J17" s="56">
        <f t="shared" si="3"/>
        <v>441</v>
      </c>
      <c r="K17" s="55">
        <v>201</v>
      </c>
      <c r="L17" s="55">
        <v>191</v>
      </c>
      <c r="M17" s="56">
        <f t="shared" si="4"/>
        <v>392</v>
      </c>
      <c r="N17" s="32">
        <f t="shared" ref="N17:N81" si="11">+E17/(H17*216+K17*248)</f>
        <v>0.27131692067155211</v>
      </c>
      <c r="O17" s="32">
        <f t="shared" si="0"/>
        <v>0.21760467738836523</v>
      </c>
      <c r="P17" s="33">
        <f t="shared" ref="P17:P80" si="12">+G17/(J17*216+M17*248)</f>
        <v>0.24513836941261993</v>
      </c>
      <c r="Q17" s="41"/>
      <c r="R17" s="57">
        <f t="shared" si="8"/>
        <v>62.69136454599068</v>
      </c>
      <c r="S17" s="57">
        <f t="shared" si="9"/>
        <v>50.278471863171838</v>
      </c>
      <c r="T17" s="57">
        <f t="shared" si="10"/>
        <v>56.641383238398298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33102.491240800482</v>
      </c>
      <c r="F18" s="55">
        <v>25045.913528047171</v>
      </c>
      <c r="G18" s="56">
        <f t="shared" si="2"/>
        <v>58148.404768847657</v>
      </c>
      <c r="H18" s="55">
        <v>217</v>
      </c>
      <c r="I18" s="55">
        <v>215</v>
      </c>
      <c r="J18" s="56">
        <f t="shared" si="3"/>
        <v>432</v>
      </c>
      <c r="K18" s="55">
        <v>201</v>
      </c>
      <c r="L18" s="55">
        <v>189</v>
      </c>
      <c r="M18" s="56">
        <f t="shared" si="4"/>
        <v>390</v>
      </c>
      <c r="N18" s="32">
        <f t="shared" si="11"/>
        <v>0.34225073656741606</v>
      </c>
      <c r="O18" s="32">
        <f t="shared" si="0"/>
        <v>0.26841042446895547</v>
      </c>
      <c r="P18" s="33">
        <f t="shared" si="12"/>
        <v>0.30599270001288026</v>
      </c>
      <c r="Q18" s="41"/>
      <c r="R18" s="57">
        <f t="shared" si="8"/>
        <v>79.192562777034652</v>
      </c>
      <c r="S18" s="57">
        <f t="shared" si="9"/>
        <v>61.994835465463296</v>
      </c>
      <c r="T18" s="57">
        <f t="shared" si="10"/>
        <v>70.740151786919284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39129.106075647382</v>
      </c>
      <c r="F19" s="55">
        <v>33085.835320981074</v>
      </c>
      <c r="G19" s="56">
        <f t="shared" si="2"/>
        <v>72214.941396628448</v>
      </c>
      <c r="H19" s="55">
        <v>218</v>
      </c>
      <c r="I19" s="55">
        <v>214</v>
      </c>
      <c r="J19" s="56">
        <f t="shared" si="3"/>
        <v>432</v>
      </c>
      <c r="K19" s="55">
        <v>192</v>
      </c>
      <c r="L19" s="55">
        <v>192</v>
      </c>
      <c r="M19" s="56">
        <f t="shared" si="4"/>
        <v>384</v>
      </c>
      <c r="N19" s="32">
        <f t="shared" si="11"/>
        <v>0.41317268621861147</v>
      </c>
      <c r="O19" s="32">
        <f t="shared" si="0"/>
        <v>0.35257710273850251</v>
      </c>
      <c r="P19" s="33">
        <f t="shared" si="12"/>
        <v>0.38301373364640851</v>
      </c>
      <c r="Q19" s="41"/>
      <c r="R19" s="57">
        <f t="shared" si="8"/>
        <v>95.436844086944831</v>
      </c>
      <c r="S19" s="57">
        <f t="shared" si="9"/>
        <v>81.492205224091322</v>
      </c>
      <c r="T19" s="57">
        <f t="shared" si="10"/>
        <v>88.498702691946633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43777.686028682845</v>
      </c>
      <c r="F20" s="55">
        <v>48226.940762861064</v>
      </c>
      <c r="G20" s="56">
        <f t="shared" si="2"/>
        <v>92004.626791543909</v>
      </c>
      <c r="H20" s="55">
        <v>298</v>
      </c>
      <c r="I20" s="55">
        <v>277</v>
      </c>
      <c r="J20" s="56">
        <f t="shared" si="3"/>
        <v>575</v>
      </c>
      <c r="K20" s="55">
        <v>191</v>
      </c>
      <c r="L20" s="55">
        <v>194</v>
      </c>
      <c r="M20" s="56">
        <f t="shared" si="4"/>
        <v>385</v>
      </c>
      <c r="N20" s="32">
        <f t="shared" si="11"/>
        <v>0.39179571515610767</v>
      </c>
      <c r="O20" s="32">
        <f t="shared" si="0"/>
        <v>0.44677741016509548</v>
      </c>
      <c r="P20" s="33">
        <f t="shared" si="12"/>
        <v>0.41881203018729019</v>
      </c>
      <c r="Q20" s="41"/>
      <c r="R20" s="57">
        <f t="shared" si="8"/>
        <v>89.524920304054902</v>
      </c>
      <c r="S20" s="57">
        <f t="shared" si="9"/>
        <v>102.39265554747573</v>
      </c>
      <c r="T20" s="57">
        <f t="shared" si="10"/>
        <v>95.838152907858245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40953.030482348986</v>
      </c>
      <c r="F21" s="55">
        <v>48206.744524603542</v>
      </c>
      <c r="G21" s="56">
        <f t="shared" si="2"/>
        <v>89159.775006952521</v>
      </c>
      <c r="H21" s="55">
        <v>300</v>
      </c>
      <c r="I21" s="55">
        <v>281</v>
      </c>
      <c r="J21" s="56">
        <f t="shared" si="3"/>
        <v>581</v>
      </c>
      <c r="K21" s="55">
        <v>191</v>
      </c>
      <c r="L21" s="55">
        <v>189</v>
      </c>
      <c r="M21" s="56">
        <f t="shared" si="4"/>
        <v>380</v>
      </c>
      <c r="N21" s="32">
        <f t="shared" si="11"/>
        <v>0.36510440127620164</v>
      </c>
      <c r="O21" s="32">
        <f t="shared" si="0"/>
        <v>0.44815135100218972</v>
      </c>
      <c r="P21" s="33">
        <f t="shared" si="12"/>
        <v>0.40575861491495485</v>
      </c>
      <c r="Q21" s="41"/>
      <c r="R21" s="57">
        <f t="shared" si="8"/>
        <v>83.407394057737235</v>
      </c>
      <c r="S21" s="57">
        <f t="shared" si="9"/>
        <v>102.56754154170966</v>
      </c>
      <c r="T21" s="57">
        <f t="shared" si="10"/>
        <v>92.77812175541365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38939.031256128379</v>
      </c>
      <c r="F22" s="55">
        <v>46611.586308496633</v>
      </c>
      <c r="G22" s="56">
        <f t="shared" si="2"/>
        <v>85550.617564625019</v>
      </c>
      <c r="H22" s="55">
        <v>301</v>
      </c>
      <c r="I22" s="55">
        <v>280</v>
      </c>
      <c r="J22" s="56">
        <f t="shared" si="3"/>
        <v>581</v>
      </c>
      <c r="K22" s="55">
        <v>185</v>
      </c>
      <c r="L22" s="55">
        <v>190</v>
      </c>
      <c r="M22" s="56">
        <f t="shared" si="4"/>
        <v>375</v>
      </c>
      <c r="N22" s="32">
        <f t="shared" si="11"/>
        <v>0.3511310710587251</v>
      </c>
      <c r="O22" s="32">
        <f t="shared" si="0"/>
        <v>0.43319318130573081</v>
      </c>
      <c r="P22" s="33">
        <f t="shared" si="12"/>
        <v>0.39154317499919916</v>
      </c>
      <c r="Q22" s="41"/>
      <c r="R22" s="57">
        <f t="shared" si="8"/>
        <v>80.121463489976094</v>
      </c>
      <c r="S22" s="57">
        <f t="shared" si="9"/>
        <v>99.173587890418375</v>
      </c>
      <c r="T22" s="57">
        <f t="shared" si="10"/>
        <v>89.488093686846256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36031.79179232342</v>
      </c>
      <c r="F23" s="55">
        <v>40159.772729364886</v>
      </c>
      <c r="G23" s="56">
        <f t="shared" si="2"/>
        <v>76191.564521688299</v>
      </c>
      <c r="H23" s="55">
        <v>297</v>
      </c>
      <c r="I23" s="55">
        <v>276</v>
      </c>
      <c r="J23" s="56">
        <f t="shared" si="3"/>
        <v>573</v>
      </c>
      <c r="K23" s="55">
        <v>190</v>
      </c>
      <c r="L23" s="55">
        <v>197</v>
      </c>
      <c r="M23" s="56">
        <f t="shared" si="4"/>
        <v>387</v>
      </c>
      <c r="N23" s="32">
        <f t="shared" si="11"/>
        <v>0.32381723876917301</v>
      </c>
      <c r="O23" s="32">
        <f t="shared" si="0"/>
        <v>0.37023169785165649</v>
      </c>
      <c r="P23" s="33">
        <f t="shared" si="12"/>
        <v>0.34672875947324294</v>
      </c>
      <c r="Q23" s="41"/>
      <c r="R23" s="57">
        <f t="shared" si="8"/>
        <v>73.987252140294501</v>
      </c>
      <c r="S23" s="57">
        <f t="shared" si="9"/>
        <v>84.904382091680517</v>
      </c>
      <c r="T23" s="57">
        <f t="shared" si="10"/>
        <v>79.366213043425304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33837.167605247101</v>
      </c>
      <c r="F24" s="55">
        <v>37496.291990377707</v>
      </c>
      <c r="G24" s="56">
        <f t="shared" si="2"/>
        <v>71333.459595624809</v>
      </c>
      <c r="H24" s="55">
        <v>318</v>
      </c>
      <c r="I24" s="55">
        <v>270</v>
      </c>
      <c r="J24" s="56">
        <f t="shared" si="3"/>
        <v>588</v>
      </c>
      <c r="K24" s="55">
        <v>192</v>
      </c>
      <c r="L24" s="55">
        <v>200</v>
      </c>
      <c r="M24" s="56">
        <f t="shared" si="4"/>
        <v>392</v>
      </c>
      <c r="N24" s="32">
        <f t="shared" si="11"/>
        <v>0.29093726445562579</v>
      </c>
      <c r="O24" s="32">
        <f t="shared" si="0"/>
        <v>0.34744525565583495</v>
      </c>
      <c r="P24" s="33">
        <f t="shared" si="12"/>
        <v>0.31813480981351155</v>
      </c>
      <c r="Q24" s="41"/>
      <c r="R24" s="57">
        <f t="shared" si="8"/>
        <v>66.347387461268823</v>
      </c>
      <c r="S24" s="57">
        <f t="shared" si="9"/>
        <v>79.779344660378101</v>
      </c>
      <c r="T24" s="57">
        <f t="shared" si="10"/>
        <v>72.789244485331437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32576.288414555598</v>
      </c>
      <c r="F25" s="55">
        <v>35685.409242152797</v>
      </c>
      <c r="G25" s="56">
        <f t="shared" si="2"/>
        <v>68261.697656708391</v>
      </c>
      <c r="H25" s="55">
        <v>315</v>
      </c>
      <c r="I25" s="55">
        <v>286</v>
      </c>
      <c r="J25" s="56">
        <f t="shared" si="3"/>
        <v>601</v>
      </c>
      <c r="K25" s="55">
        <v>193</v>
      </c>
      <c r="L25" s="55">
        <v>194</v>
      </c>
      <c r="M25" s="56">
        <f t="shared" si="4"/>
        <v>387</v>
      </c>
      <c r="N25" s="32">
        <f t="shared" si="11"/>
        <v>0.28106267613331376</v>
      </c>
      <c r="O25" s="32">
        <f t="shared" si="0"/>
        <v>0.32474345917800668</v>
      </c>
      <c r="P25" s="33">
        <f t="shared" si="12"/>
        <v>0.30232115246203761</v>
      </c>
      <c r="Q25" s="41"/>
      <c r="R25" s="57">
        <f t="shared" si="8"/>
        <v>64.126551997156696</v>
      </c>
      <c r="S25" s="57">
        <f t="shared" si="9"/>
        <v>74.344602587818329</v>
      </c>
      <c r="T25" s="57">
        <f t="shared" si="10"/>
        <v>69.090787101931568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31573.451194336594</v>
      </c>
      <c r="F26" s="55">
        <v>33570.644881031294</v>
      </c>
      <c r="G26" s="56">
        <f t="shared" si="2"/>
        <v>65144.096075367888</v>
      </c>
      <c r="H26" s="55">
        <v>315</v>
      </c>
      <c r="I26" s="55">
        <v>302</v>
      </c>
      <c r="J26" s="56">
        <f t="shared" si="3"/>
        <v>617</v>
      </c>
      <c r="K26" s="55">
        <v>190</v>
      </c>
      <c r="L26" s="55">
        <v>190</v>
      </c>
      <c r="M26" s="56">
        <f t="shared" si="4"/>
        <v>380</v>
      </c>
      <c r="N26" s="32">
        <f t="shared" si="11"/>
        <v>0.27417029519222469</v>
      </c>
      <c r="O26" s="32">
        <f t="shared" si="0"/>
        <v>0.29879881872179664</v>
      </c>
      <c r="P26" s="33">
        <f t="shared" si="12"/>
        <v>0.28633257180002764</v>
      </c>
      <c r="Q26" s="41"/>
      <c r="R26" s="57">
        <f t="shared" si="8"/>
        <v>62.521685533339792</v>
      </c>
      <c r="S26" s="57">
        <f t="shared" si="9"/>
        <v>68.233018050876609</v>
      </c>
      <c r="T26" s="57">
        <f t="shared" si="10"/>
        <v>65.34011642464182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27500.211824023834</v>
      </c>
      <c r="F27" s="55">
        <v>32268.788336439749</v>
      </c>
      <c r="G27" s="56">
        <f t="shared" si="2"/>
        <v>59769.000160463584</v>
      </c>
      <c r="H27" s="55">
        <v>313</v>
      </c>
      <c r="I27" s="55">
        <v>304</v>
      </c>
      <c r="J27" s="56">
        <f t="shared" si="3"/>
        <v>617</v>
      </c>
      <c r="K27" s="55">
        <v>186</v>
      </c>
      <c r="L27" s="55">
        <v>184</v>
      </c>
      <c r="M27" s="56">
        <f t="shared" si="4"/>
        <v>370</v>
      </c>
      <c r="N27" s="32">
        <f t="shared" si="11"/>
        <v>0.24178986269979455</v>
      </c>
      <c r="O27" s="32">
        <f t="shared" si="0"/>
        <v>0.28993664045823525</v>
      </c>
      <c r="P27" s="33">
        <f t="shared" si="12"/>
        <v>0.26560222617433782</v>
      </c>
      <c r="Q27" s="41"/>
      <c r="R27" s="57">
        <f t="shared" si="8"/>
        <v>55.110644937923517</v>
      </c>
      <c r="S27" s="57">
        <f t="shared" si="9"/>
        <v>66.124566263196215</v>
      </c>
      <c r="T27" s="57">
        <f t="shared" si="10"/>
        <v>60.556231165616602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13348.631699575595</v>
      </c>
      <c r="F28" s="55">
        <v>11042.91922763098</v>
      </c>
      <c r="G28" s="56">
        <f t="shared" si="2"/>
        <v>24391.550927206576</v>
      </c>
      <c r="H28" s="55">
        <v>173</v>
      </c>
      <c r="I28" s="55">
        <v>164</v>
      </c>
      <c r="J28" s="56">
        <f t="shared" si="3"/>
        <v>337</v>
      </c>
      <c r="K28" s="55">
        <v>0</v>
      </c>
      <c r="L28" s="55">
        <v>0</v>
      </c>
      <c r="M28" s="56">
        <f t="shared" si="4"/>
        <v>0</v>
      </c>
      <c r="N28" s="32">
        <f t="shared" si="11"/>
        <v>0.35722092966108959</v>
      </c>
      <c r="O28" s="32">
        <f t="shared" si="0"/>
        <v>0.31173552471858007</v>
      </c>
      <c r="P28" s="33">
        <f t="shared" si="12"/>
        <v>0.33508559906592172</v>
      </c>
      <c r="Q28" s="41"/>
      <c r="R28" s="57">
        <f t="shared" si="8"/>
        <v>77.159720806795349</v>
      </c>
      <c r="S28" s="57">
        <f t="shared" si="9"/>
        <v>67.334873339213289</v>
      </c>
      <c r="T28" s="57">
        <f t="shared" si="10"/>
        <v>72.378489398239097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13305.190196256572</v>
      </c>
      <c r="F29" s="55">
        <v>10426.774828887117</v>
      </c>
      <c r="G29" s="56">
        <f t="shared" si="2"/>
        <v>23731.965025143691</v>
      </c>
      <c r="H29" s="55">
        <v>166</v>
      </c>
      <c r="I29" s="55">
        <v>166</v>
      </c>
      <c r="J29" s="56">
        <f t="shared" si="3"/>
        <v>332</v>
      </c>
      <c r="K29" s="55">
        <v>0</v>
      </c>
      <c r="L29" s="55">
        <v>0</v>
      </c>
      <c r="M29" s="56">
        <f t="shared" si="4"/>
        <v>0</v>
      </c>
      <c r="N29" s="32">
        <f t="shared" si="11"/>
        <v>0.3710729081954644</v>
      </c>
      <c r="O29" s="32">
        <f t="shared" si="0"/>
        <v>0.29079581740537475</v>
      </c>
      <c r="P29" s="33">
        <f t="shared" si="12"/>
        <v>0.3309343628004196</v>
      </c>
      <c r="Q29" s="41"/>
      <c r="R29" s="57">
        <f t="shared" si="8"/>
        <v>80.151748170220316</v>
      </c>
      <c r="S29" s="57">
        <f t="shared" si="9"/>
        <v>62.81189655956095</v>
      </c>
      <c r="T29" s="57">
        <f t="shared" si="10"/>
        <v>71.481822364890633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13223.224864312762</v>
      </c>
      <c r="F30" s="55">
        <v>10347.042749702225</v>
      </c>
      <c r="G30" s="56">
        <f t="shared" si="2"/>
        <v>23570.267614014985</v>
      </c>
      <c r="H30" s="55">
        <v>162</v>
      </c>
      <c r="I30" s="55">
        <v>163</v>
      </c>
      <c r="J30" s="56">
        <f t="shared" si="3"/>
        <v>325</v>
      </c>
      <c r="K30" s="55">
        <v>0</v>
      </c>
      <c r="L30" s="55">
        <v>0</v>
      </c>
      <c r="M30" s="56">
        <f t="shared" si="4"/>
        <v>0</v>
      </c>
      <c r="N30" s="32">
        <f t="shared" si="11"/>
        <v>0.37789280019183707</v>
      </c>
      <c r="O30" s="32">
        <f t="shared" si="0"/>
        <v>0.29388328646052669</v>
      </c>
      <c r="P30" s="33">
        <f t="shared" si="12"/>
        <v>0.33575879792044139</v>
      </c>
      <c r="Q30" s="41"/>
      <c r="R30" s="57">
        <f t="shared" si="8"/>
        <v>81.624844841436811</v>
      </c>
      <c r="S30" s="57">
        <f t="shared" si="9"/>
        <v>63.478789875473772</v>
      </c>
      <c r="T30" s="57">
        <f t="shared" si="10"/>
        <v>72.523900350815339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12355.218257801274</v>
      </c>
      <c r="F31" s="55">
        <v>9623.4629103273382</v>
      </c>
      <c r="G31" s="56">
        <f t="shared" si="2"/>
        <v>21978.681168128613</v>
      </c>
      <c r="H31" s="55">
        <v>161</v>
      </c>
      <c r="I31" s="55">
        <v>163</v>
      </c>
      <c r="J31" s="56">
        <f t="shared" si="3"/>
        <v>324</v>
      </c>
      <c r="K31" s="55">
        <v>0</v>
      </c>
      <c r="L31" s="55">
        <v>0</v>
      </c>
      <c r="M31" s="56">
        <f t="shared" si="4"/>
        <v>0</v>
      </c>
      <c r="N31" s="32">
        <f t="shared" si="11"/>
        <v>0.35528002811712889</v>
      </c>
      <c r="O31" s="32">
        <f t="shared" si="0"/>
        <v>0.27333171183615479</v>
      </c>
      <c r="P31" s="33">
        <f t="shared" si="12"/>
        <v>0.31405294307454007</v>
      </c>
      <c r="Q31" s="41"/>
      <c r="R31" s="57">
        <f t="shared" si="8"/>
        <v>76.740486073299834</v>
      </c>
      <c r="S31" s="57">
        <f t="shared" si="9"/>
        <v>59.039649756609435</v>
      </c>
      <c r="T31" s="57">
        <f t="shared" si="10"/>
        <v>67.835435704100661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12051.749114417813</v>
      </c>
      <c r="F32" s="55">
        <v>9196.7370638689263</v>
      </c>
      <c r="G32" s="56">
        <f t="shared" si="2"/>
        <v>21248.486178286737</v>
      </c>
      <c r="H32" s="55">
        <v>162</v>
      </c>
      <c r="I32" s="55">
        <v>162</v>
      </c>
      <c r="J32" s="56">
        <f t="shared" si="3"/>
        <v>324</v>
      </c>
      <c r="K32" s="55">
        <v>0</v>
      </c>
      <c r="L32" s="55">
        <v>0</v>
      </c>
      <c r="M32" s="56">
        <f t="shared" si="4"/>
        <v>0</v>
      </c>
      <c r="N32" s="32">
        <f t="shared" si="11"/>
        <v>0.34441441227760095</v>
      </c>
      <c r="O32" s="32">
        <f t="shared" si="0"/>
        <v>0.26282399016543573</v>
      </c>
      <c r="P32" s="33">
        <f t="shared" si="12"/>
        <v>0.30361920122151831</v>
      </c>
      <c r="Q32" s="41"/>
      <c r="R32" s="57">
        <f t="shared" si="8"/>
        <v>74.393513051961804</v>
      </c>
      <c r="S32" s="57">
        <f t="shared" si="9"/>
        <v>56.769981875734111</v>
      </c>
      <c r="T32" s="57">
        <f t="shared" si="10"/>
        <v>65.581747463847961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9938.7075272480233</v>
      </c>
      <c r="F33" s="55">
        <v>7191.8998011949579</v>
      </c>
      <c r="G33" s="56">
        <f t="shared" si="2"/>
        <v>17130.60732844298</v>
      </c>
      <c r="H33" s="55">
        <v>161</v>
      </c>
      <c r="I33" s="55">
        <v>162</v>
      </c>
      <c r="J33" s="56">
        <f t="shared" si="3"/>
        <v>323</v>
      </c>
      <c r="K33" s="55">
        <v>0</v>
      </c>
      <c r="L33" s="55">
        <v>0</v>
      </c>
      <c r="M33" s="56">
        <f t="shared" si="4"/>
        <v>0</v>
      </c>
      <c r="N33" s="32">
        <f t="shared" si="11"/>
        <v>0.28579214191534458</v>
      </c>
      <c r="O33" s="32">
        <f t="shared" si="0"/>
        <v>0.20552982970950381</v>
      </c>
      <c r="P33" s="33">
        <f t="shared" si="12"/>
        <v>0.24553674074709009</v>
      </c>
      <c r="Q33" s="41"/>
      <c r="R33" s="57">
        <f t="shared" si="8"/>
        <v>61.73110265371443</v>
      </c>
      <c r="S33" s="57">
        <f t="shared" si="9"/>
        <v>44.394443217252828</v>
      </c>
      <c r="T33" s="57">
        <f t="shared" si="10"/>
        <v>53.035936001371454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3664.7872383212625</v>
      </c>
      <c r="F34" s="55">
        <v>3514.0928150959076</v>
      </c>
      <c r="G34" s="56">
        <f t="shared" si="2"/>
        <v>7178.8800534171696</v>
      </c>
      <c r="H34" s="55">
        <v>160</v>
      </c>
      <c r="I34" s="55">
        <v>168</v>
      </c>
      <c r="J34" s="56">
        <f t="shared" si="3"/>
        <v>328</v>
      </c>
      <c r="K34" s="55">
        <v>0</v>
      </c>
      <c r="L34" s="55">
        <v>0</v>
      </c>
      <c r="M34" s="56">
        <f t="shared" si="4"/>
        <v>0</v>
      </c>
      <c r="N34" s="32">
        <f t="shared" si="11"/>
        <v>0.10604129740512912</v>
      </c>
      <c r="O34" s="32">
        <f t="shared" si="0"/>
        <v>9.6838977488313147E-2</v>
      </c>
      <c r="P34" s="33">
        <f t="shared" si="12"/>
        <v>0.10132791403310143</v>
      </c>
      <c r="Q34" s="41"/>
      <c r="R34" s="57">
        <f t="shared" si="8"/>
        <v>22.904920239507891</v>
      </c>
      <c r="S34" s="57">
        <f t="shared" si="9"/>
        <v>20.917219137475641</v>
      </c>
      <c r="T34" s="57">
        <f t="shared" si="10"/>
        <v>21.886829431149906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1691.3043148729614</v>
      </c>
      <c r="F35" s="55">
        <v>2150.7136687065222</v>
      </c>
      <c r="G35" s="56">
        <f t="shared" si="2"/>
        <v>3842.0179835794834</v>
      </c>
      <c r="H35" s="55">
        <v>165</v>
      </c>
      <c r="I35" s="55">
        <v>176</v>
      </c>
      <c r="J35" s="56">
        <f t="shared" si="3"/>
        <v>341</v>
      </c>
      <c r="K35" s="55">
        <v>0</v>
      </c>
      <c r="L35" s="55">
        <v>0</v>
      </c>
      <c r="M35" s="56">
        <f t="shared" si="4"/>
        <v>0</v>
      </c>
      <c r="N35" s="32">
        <f t="shared" si="11"/>
        <v>4.7455227690038196E-2</v>
      </c>
      <c r="O35" s="32">
        <f t="shared" si="0"/>
        <v>5.6573907531211123E-2</v>
      </c>
      <c r="P35" s="33">
        <f t="shared" si="12"/>
        <v>5.2161643091933899E-2</v>
      </c>
      <c r="Q35" s="41"/>
      <c r="R35" s="57">
        <f t="shared" si="8"/>
        <v>10.250329181048251</v>
      </c>
      <c r="S35" s="57">
        <f t="shared" si="9"/>
        <v>12.219964026741604</v>
      </c>
      <c r="T35" s="57">
        <f t="shared" si="10"/>
        <v>11.266914907857723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408.97055167134698</v>
      </c>
      <c r="F36" s="60">
        <v>527.99999999836257</v>
      </c>
      <c r="G36" s="61">
        <f t="shared" si="2"/>
        <v>936.97055166970949</v>
      </c>
      <c r="H36" s="60">
        <v>165</v>
      </c>
      <c r="I36" s="60">
        <v>177</v>
      </c>
      <c r="J36" s="61">
        <f t="shared" si="3"/>
        <v>342</v>
      </c>
      <c r="K36" s="60">
        <v>0</v>
      </c>
      <c r="L36" s="60">
        <v>0</v>
      </c>
      <c r="M36" s="61">
        <f t="shared" si="4"/>
        <v>0</v>
      </c>
      <c r="N36" s="34">
        <f t="shared" si="11"/>
        <v>1.1475043537355414E-2</v>
      </c>
      <c r="O36" s="34">
        <f t="shared" si="0"/>
        <v>1.3810420590038779E-2</v>
      </c>
      <c r="P36" s="35">
        <f t="shared" si="12"/>
        <v>1.2683703590937154E-2</v>
      </c>
      <c r="Q36" s="41"/>
      <c r="R36" s="57">
        <f t="shared" si="8"/>
        <v>2.4786094040687696</v>
      </c>
      <c r="S36" s="57">
        <f t="shared" si="9"/>
        <v>2.9830508474483759</v>
      </c>
      <c r="T36" s="57">
        <f t="shared" si="10"/>
        <v>2.7396799756424253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10602.784703908474</v>
      </c>
      <c r="F37" s="55">
        <v>16144.031409823941</v>
      </c>
      <c r="G37" s="64">
        <f t="shared" si="2"/>
        <v>26746.816113732413</v>
      </c>
      <c r="H37" s="63">
        <v>132</v>
      </c>
      <c r="I37" s="63">
        <v>138</v>
      </c>
      <c r="J37" s="64">
        <f t="shared" si="3"/>
        <v>270</v>
      </c>
      <c r="K37" s="63">
        <v>101</v>
      </c>
      <c r="L37" s="63">
        <v>102</v>
      </c>
      <c r="M37" s="64">
        <f t="shared" si="4"/>
        <v>203</v>
      </c>
      <c r="N37" s="30">
        <f t="shared" si="11"/>
        <v>0.19796087946057642</v>
      </c>
      <c r="O37" s="30">
        <f t="shared" si="0"/>
        <v>0.29297385688559707</v>
      </c>
      <c r="P37" s="31">
        <f t="shared" si="12"/>
        <v>0.24614238490882365</v>
      </c>
      <c r="Q37" s="41"/>
      <c r="R37" s="57">
        <f t="shared" si="8"/>
        <v>45.505513750680144</v>
      </c>
      <c r="S37" s="57">
        <f t="shared" si="9"/>
        <v>67.266797540933084</v>
      </c>
      <c r="T37" s="57">
        <f t="shared" si="10"/>
        <v>56.547179944465988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10170.787907768941</v>
      </c>
      <c r="F38" s="55">
        <v>15661.217772899479</v>
      </c>
      <c r="G38" s="56">
        <f t="shared" si="2"/>
        <v>25832.005680668422</v>
      </c>
      <c r="H38" s="55">
        <v>137</v>
      </c>
      <c r="I38" s="55">
        <v>138</v>
      </c>
      <c r="J38" s="56">
        <f t="shared" si="3"/>
        <v>275</v>
      </c>
      <c r="K38" s="55">
        <v>101</v>
      </c>
      <c r="L38" s="55">
        <v>103</v>
      </c>
      <c r="M38" s="56">
        <f t="shared" si="4"/>
        <v>204</v>
      </c>
      <c r="N38" s="32">
        <f t="shared" si="11"/>
        <v>0.18614179919050039</v>
      </c>
      <c r="O38" s="32">
        <f t="shared" si="0"/>
        <v>0.28293860696812184</v>
      </c>
      <c r="P38" s="33">
        <f t="shared" si="12"/>
        <v>0.23485349553302443</v>
      </c>
      <c r="Q38" s="41"/>
      <c r="R38" s="57">
        <f t="shared" si="8"/>
        <v>42.73440297381908</v>
      </c>
      <c r="S38" s="57">
        <f t="shared" si="9"/>
        <v>64.984306111616092</v>
      </c>
      <c r="T38" s="57">
        <f t="shared" si="10"/>
        <v>53.929030648577083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9907.0030470156526</v>
      </c>
      <c r="F39" s="55">
        <v>15347.517592749373</v>
      </c>
      <c r="G39" s="56">
        <f t="shared" si="2"/>
        <v>25254.520639765025</v>
      </c>
      <c r="H39" s="55">
        <v>137</v>
      </c>
      <c r="I39" s="55">
        <v>138</v>
      </c>
      <c r="J39" s="56">
        <f t="shared" si="3"/>
        <v>275</v>
      </c>
      <c r="K39" s="55">
        <v>101</v>
      </c>
      <c r="L39" s="55">
        <v>102</v>
      </c>
      <c r="M39" s="56">
        <f t="shared" si="4"/>
        <v>203</v>
      </c>
      <c r="N39" s="32">
        <f t="shared" si="11"/>
        <v>0.18131411140218984</v>
      </c>
      <c r="O39" s="32">
        <f t="shared" si="0"/>
        <v>0.27851912007747848</v>
      </c>
      <c r="P39" s="33">
        <f t="shared" si="12"/>
        <v>0.23012210817689374</v>
      </c>
      <c r="Q39" s="41"/>
      <c r="R39" s="57">
        <f t="shared" si="8"/>
        <v>41.626063222754844</v>
      </c>
      <c r="S39" s="57">
        <f t="shared" si="9"/>
        <v>63.947989969789056</v>
      </c>
      <c r="T39" s="57">
        <f t="shared" si="10"/>
        <v>52.833725187792943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9832.794554201897</v>
      </c>
      <c r="F40" s="55">
        <v>15252.531380171476</v>
      </c>
      <c r="G40" s="56">
        <f t="shared" si="2"/>
        <v>25085.325934373373</v>
      </c>
      <c r="H40" s="55">
        <v>137</v>
      </c>
      <c r="I40" s="55">
        <v>127</v>
      </c>
      <c r="J40" s="56">
        <f t="shared" si="3"/>
        <v>264</v>
      </c>
      <c r="K40" s="55">
        <v>102</v>
      </c>
      <c r="L40" s="55">
        <v>101</v>
      </c>
      <c r="M40" s="56">
        <f t="shared" si="4"/>
        <v>203</v>
      </c>
      <c r="N40" s="32">
        <f t="shared" si="11"/>
        <v>0.17914288285603222</v>
      </c>
      <c r="O40" s="32">
        <f t="shared" si="0"/>
        <v>0.29063512538436503</v>
      </c>
      <c r="P40" s="33">
        <f t="shared" si="12"/>
        <v>0.233638755815265</v>
      </c>
      <c r="Q40" s="41"/>
      <c r="R40" s="57">
        <f t="shared" si="8"/>
        <v>41.141399808376136</v>
      </c>
      <c r="S40" s="57">
        <f t="shared" si="9"/>
        <v>66.897067456892444</v>
      </c>
      <c r="T40" s="57">
        <f t="shared" si="10"/>
        <v>53.715901358401226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9781.2867883132549</v>
      </c>
      <c r="F41" s="55">
        <v>15045.881812932927</v>
      </c>
      <c r="G41" s="56">
        <f t="shared" si="2"/>
        <v>24827.16860124618</v>
      </c>
      <c r="H41" s="55">
        <v>137</v>
      </c>
      <c r="I41" s="55">
        <v>125</v>
      </c>
      <c r="J41" s="56">
        <f t="shared" si="3"/>
        <v>262</v>
      </c>
      <c r="K41" s="55">
        <v>102</v>
      </c>
      <c r="L41" s="55">
        <v>101</v>
      </c>
      <c r="M41" s="56">
        <f t="shared" si="4"/>
        <v>203</v>
      </c>
      <c r="N41" s="32">
        <f t="shared" si="11"/>
        <v>0.17820446706590248</v>
      </c>
      <c r="O41" s="32">
        <f t="shared" si="0"/>
        <v>0.28907704067270457</v>
      </c>
      <c r="P41" s="33">
        <f t="shared" si="12"/>
        <v>0.23216848022411704</v>
      </c>
      <c r="Q41" s="41"/>
      <c r="R41" s="57">
        <f t="shared" si="8"/>
        <v>40.925886143570104</v>
      </c>
      <c r="S41" s="57">
        <f t="shared" si="9"/>
        <v>66.574698287313836</v>
      </c>
      <c r="T41" s="57">
        <f t="shared" si="10"/>
        <v>53.391760432787486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7165.7756621142289</v>
      </c>
      <c r="F42" s="55">
        <v>8638.5306152123376</v>
      </c>
      <c r="G42" s="56">
        <f t="shared" si="2"/>
        <v>15804.306277326566</v>
      </c>
      <c r="H42" s="55">
        <v>0</v>
      </c>
      <c r="I42" s="55">
        <v>0</v>
      </c>
      <c r="J42" s="56">
        <f t="shared" si="3"/>
        <v>0</v>
      </c>
      <c r="K42" s="55">
        <v>102</v>
      </c>
      <c r="L42" s="55">
        <v>101</v>
      </c>
      <c r="M42" s="56">
        <f t="shared" si="4"/>
        <v>203</v>
      </c>
      <c r="N42" s="32">
        <f t="shared" si="11"/>
        <v>0.28327702649091668</v>
      </c>
      <c r="O42" s="32">
        <f t="shared" si="0"/>
        <v>0.34487905681940023</v>
      </c>
      <c r="P42" s="33">
        <f t="shared" si="12"/>
        <v>0.31392631251641839</v>
      </c>
      <c r="Q42" s="41"/>
      <c r="R42" s="57">
        <f t="shared" si="8"/>
        <v>70.252702569747342</v>
      </c>
      <c r="S42" s="57">
        <f t="shared" si="9"/>
        <v>85.530006091211263</v>
      </c>
      <c r="T42" s="57">
        <f t="shared" si="10"/>
        <v>77.853725504071761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6603.9337159864654</v>
      </c>
      <c r="F43" s="55">
        <v>7622.1819962875607</v>
      </c>
      <c r="G43" s="56">
        <f t="shared" si="2"/>
        <v>14226.115712274026</v>
      </c>
      <c r="H43" s="55">
        <v>0</v>
      </c>
      <c r="I43" s="55">
        <v>0</v>
      </c>
      <c r="J43" s="56">
        <f t="shared" si="3"/>
        <v>0</v>
      </c>
      <c r="K43" s="55">
        <v>102</v>
      </c>
      <c r="L43" s="55">
        <v>101</v>
      </c>
      <c r="M43" s="56">
        <f t="shared" si="4"/>
        <v>203</v>
      </c>
      <c r="N43" s="32">
        <f t="shared" si="11"/>
        <v>0.26106632337074892</v>
      </c>
      <c r="O43" s="32">
        <f t="shared" si="0"/>
        <v>0.3043030180568333</v>
      </c>
      <c r="P43" s="33">
        <f t="shared" si="12"/>
        <v>0.28257817639190425</v>
      </c>
      <c r="Q43" s="41"/>
      <c r="R43" s="57">
        <f t="shared" si="8"/>
        <v>64.744448195945736</v>
      </c>
      <c r="S43" s="57">
        <f t="shared" si="9"/>
        <v>75.467148478094657</v>
      </c>
      <c r="T43" s="57">
        <f t="shared" si="10"/>
        <v>70.07938774519225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6468.9466863138068</v>
      </c>
      <c r="F44" s="55">
        <v>7295.4628568039379</v>
      </c>
      <c r="G44" s="56">
        <f t="shared" si="2"/>
        <v>13764.409543117745</v>
      </c>
      <c r="H44" s="55">
        <v>0</v>
      </c>
      <c r="I44" s="55">
        <v>0</v>
      </c>
      <c r="J44" s="56">
        <f t="shared" si="3"/>
        <v>0</v>
      </c>
      <c r="K44" s="55">
        <v>102</v>
      </c>
      <c r="L44" s="55">
        <v>99</v>
      </c>
      <c r="M44" s="56">
        <f t="shared" si="4"/>
        <v>201</v>
      </c>
      <c r="N44" s="32">
        <f t="shared" si="11"/>
        <v>0.25573002396876215</v>
      </c>
      <c r="O44" s="32">
        <f t="shared" si="0"/>
        <v>0.29714332261338944</v>
      </c>
      <c r="P44" s="33">
        <f t="shared" si="12"/>
        <v>0.27612761882357856</v>
      </c>
      <c r="Q44" s="41"/>
      <c r="R44" s="57">
        <f t="shared" si="8"/>
        <v>63.421045944253009</v>
      </c>
      <c r="S44" s="57">
        <f t="shared" si="9"/>
        <v>73.691544008120587</v>
      </c>
      <c r="T44" s="57">
        <f t="shared" si="10"/>
        <v>68.479649468247487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6401.3863187529805</v>
      </c>
      <c r="F45" s="55">
        <v>7077.87392189191</v>
      </c>
      <c r="G45" s="56">
        <f t="shared" si="2"/>
        <v>13479.26024064489</v>
      </c>
      <c r="H45" s="55">
        <v>0</v>
      </c>
      <c r="I45" s="55">
        <v>0</v>
      </c>
      <c r="J45" s="56">
        <f t="shared" si="3"/>
        <v>0</v>
      </c>
      <c r="K45" s="55">
        <v>102</v>
      </c>
      <c r="L45" s="55">
        <v>96</v>
      </c>
      <c r="M45" s="56">
        <f t="shared" si="4"/>
        <v>198</v>
      </c>
      <c r="N45" s="32">
        <f t="shared" si="11"/>
        <v>0.25305923144975412</v>
      </c>
      <c r="O45" s="32">
        <f t="shared" si="0"/>
        <v>0.29728973126226099</v>
      </c>
      <c r="P45" s="33">
        <f t="shared" si="12"/>
        <v>0.27450432226793925</v>
      </c>
      <c r="Q45" s="41"/>
      <c r="R45" s="57">
        <f t="shared" si="8"/>
        <v>62.758689399539023</v>
      </c>
      <c r="S45" s="57">
        <f t="shared" si="9"/>
        <v>73.727853353040729</v>
      </c>
      <c r="T45" s="57">
        <f t="shared" si="10"/>
        <v>68.077071922448937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6371.7742259873767</v>
      </c>
      <c r="F46" s="55">
        <v>6997.6568686925575</v>
      </c>
      <c r="G46" s="56">
        <f t="shared" si="2"/>
        <v>13369.431094679934</v>
      </c>
      <c r="H46" s="55">
        <v>0</v>
      </c>
      <c r="I46" s="55">
        <v>0</v>
      </c>
      <c r="J46" s="56">
        <f t="shared" si="3"/>
        <v>0</v>
      </c>
      <c r="K46" s="55">
        <v>102</v>
      </c>
      <c r="L46" s="55">
        <v>101</v>
      </c>
      <c r="M46" s="56">
        <f t="shared" si="4"/>
        <v>203</v>
      </c>
      <c r="N46" s="32">
        <f t="shared" si="11"/>
        <v>0.25188860792170209</v>
      </c>
      <c r="O46" s="32">
        <f t="shared" si="0"/>
        <v>0.27936988456932921</v>
      </c>
      <c r="P46" s="33">
        <f t="shared" si="12"/>
        <v>0.26556155837199935</v>
      </c>
      <c r="Q46" s="41"/>
      <c r="R46" s="57">
        <f t="shared" si="8"/>
        <v>62.468374764582123</v>
      </c>
      <c r="S46" s="57">
        <f t="shared" si="9"/>
        <v>69.283731373193632</v>
      </c>
      <c r="T46" s="57">
        <f t="shared" si="10"/>
        <v>65.85926647625584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6345.5619077911279</v>
      </c>
      <c r="F47" s="55">
        <v>6902.2927968630165</v>
      </c>
      <c r="G47" s="56">
        <f t="shared" si="2"/>
        <v>13247.854704654144</v>
      </c>
      <c r="H47" s="55">
        <v>0</v>
      </c>
      <c r="I47" s="55">
        <v>0</v>
      </c>
      <c r="J47" s="56">
        <f t="shared" si="3"/>
        <v>0</v>
      </c>
      <c r="K47" s="55">
        <v>102</v>
      </c>
      <c r="L47" s="55">
        <v>110</v>
      </c>
      <c r="M47" s="56">
        <f t="shared" si="4"/>
        <v>212</v>
      </c>
      <c r="N47" s="32">
        <f t="shared" si="11"/>
        <v>0.2508523840840895</v>
      </c>
      <c r="O47" s="32">
        <f t="shared" si="0"/>
        <v>0.25301659812547717</v>
      </c>
      <c r="P47" s="33">
        <f t="shared" si="12"/>
        <v>0.25197532533197931</v>
      </c>
      <c r="Q47" s="41"/>
      <c r="R47" s="57">
        <f t="shared" si="8"/>
        <v>62.211391252854192</v>
      </c>
      <c r="S47" s="57">
        <f t="shared" si="9"/>
        <v>62.748116335118333</v>
      </c>
      <c r="T47" s="57">
        <f t="shared" si="10"/>
        <v>62.48988068233087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5339.0464604224262</v>
      </c>
      <c r="F48" s="55">
        <v>6547.5939294467926</v>
      </c>
      <c r="G48" s="56">
        <f t="shared" si="2"/>
        <v>11886.640389869219</v>
      </c>
      <c r="H48" s="55">
        <v>0</v>
      </c>
      <c r="I48" s="55">
        <v>0</v>
      </c>
      <c r="J48" s="56">
        <f t="shared" ref="J48:J58" si="13">+H48+I48</f>
        <v>0</v>
      </c>
      <c r="K48" s="55">
        <v>104</v>
      </c>
      <c r="L48" s="55">
        <v>111</v>
      </c>
      <c r="M48" s="56">
        <f t="shared" ref="M48:M58" si="14">+K48+L48</f>
        <v>215</v>
      </c>
      <c r="N48" s="32">
        <f t="shared" ref="N48" si="15">+E48/(H48*216+K48*248)</f>
        <v>0.20700397256600597</v>
      </c>
      <c r="O48" s="32">
        <f t="shared" ref="O48" si="16">+F48/(I48*216+L48*248)</f>
        <v>0.2378521479746728</v>
      </c>
      <c r="P48" s="33">
        <f t="shared" ref="P48" si="17">+G48/(J48*216+M48*248)</f>
        <v>0.22293023987001537</v>
      </c>
      <c r="Q48" s="41"/>
      <c r="R48" s="57">
        <f t="shared" ref="R48" si="18">+E48/(H48+K48)</f>
        <v>51.336985196369483</v>
      </c>
      <c r="S48" s="57">
        <f t="shared" ref="S48" si="19">+F48/(I48+L48)</f>
        <v>58.987332697718855</v>
      </c>
      <c r="T48" s="57">
        <f t="shared" ref="T48" si="20">+G48/(J48+M48)</f>
        <v>55.286699487763805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5272.2739710665792</v>
      </c>
      <c r="F49" s="55">
        <v>6248.1299288783994</v>
      </c>
      <c r="G49" s="56">
        <f t="shared" si="2"/>
        <v>11520.403899944979</v>
      </c>
      <c r="H49" s="55">
        <v>0</v>
      </c>
      <c r="I49" s="55">
        <v>0</v>
      </c>
      <c r="J49" s="56">
        <f t="shared" si="13"/>
        <v>0</v>
      </c>
      <c r="K49" s="55">
        <v>104</v>
      </c>
      <c r="L49" s="55">
        <v>101</v>
      </c>
      <c r="M49" s="56">
        <f t="shared" si="14"/>
        <v>205</v>
      </c>
      <c r="N49" s="32">
        <f t="shared" si="11"/>
        <v>0.20441508882857395</v>
      </c>
      <c r="O49" s="32">
        <f t="shared" si="0"/>
        <v>0.24944626033529221</v>
      </c>
      <c r="P49" s="33">
        <f t="shared" si="12"/>
        <v>0.22660117820505465</v>
      </c>
      <c r="Q49" s="41"/>
      <c r="R49" s="57">
        <f t="shared" si="8"/>
        <v>50.694942029486342</v>
      </c>
      <c r="S49" s="57">
        <f t="shared" si="9"/>
        <v>61.862672563152472</v>
      </c>
      <c r="T49" s="57">
        <f t="shared" si="10"/>
        <v>56.197092194853553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5227.3090975716868</v>
      </c>
      <c r="F50" s="55">
        <v>6221.7854130580818</v>
      </c>
      <c r="G50" s="56">
        <f t="shared" si="2"/>
        <v>11449.09451062977</v>
      </c>
      <c r="H50" s="55">
        <v>0</v>
      </c>
      <c r="I50" s="55">
        <v>0</v>
      </c>
      <c r="J50" s="56">
        <f t="shared" si="13"/>
        <v>0</v>
      </c>
      <c r="K50" s="55">
        <v>104</v>
      </c>
      <c r="L50" s="55">
        <v>101</v>
      </c>
      <c r="M50" s="56">
        <f t="shared" si="14"/>
        <v>205</v>
      </c>
      <c r="N50" s="32">
        <f t="shared" si="11"/>
        <v>0.20267172369617273</v>
      </c>
      <c r="O50" s="32">
        <f t="shared" si="0"/>
        <v>0.24839449908408184</v>
      </c>
      <c r="P50" s="33">
        <f t="shared" si="12"/>
        <v>0.22519855449704504</v>
      </c>
      <c r="Q50" s="41"/>
      <c r="R50" s="57">
        <f t="shared" si="8"/>
        <v>50.262587476650836</v>
      </c>
      <c r="S50" s="57">
        <f t="shared" si="9"/>
        <v>61.601835772852297</v>
      </c>
      <c r="T50" s="57">
        <f t="shared" si="10"/>
        <v>55.849241515267167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5029.1234051879028</v>
      </c>
      <c r="F51" s="55">
        <v>5809.6813821923142</v>
      </c>
      <c r="G51" s="56">
        <f t="shared" si="2"/>
        <v>10838.804787380217</v>
      </c>
      <c r="H51" s="55">
        <v>0</v>
      </c>
      <c r="I51" s="55">
        <v>0</v>
      </c>
      <c r="J51" s="56">
        <f t="shared" si="13"/>
        <v>0</v>
      </c>
      <c r="K51" s="55">
        <v>106</v>
      </c>
      <c r="L51" s="55">
        <v>101</v>
      </c>
      <c r="M51" s="56">
        <f t="shared" si="14"/>
        <v>207</v>
      </c>
      <c r="N51" s="32">
        <f t="shared" si="11"/>
        <v>0.19130871139637487</v>
      </c>
      <c r="O51" s="32">
        <f t="shared" si="0"/>
        <v>0.23194192678825912</v>
      </c>
      <c r="P51" s="33">
        <f t="shared" si="12"/>
        <v>0.2111345797759899</v>
      </c>
      <c r="Q51" s="41"/>
      <c r="R51" s="57">
        <f t="shared" si="8"/>
        <v>47.444560426300967</v>
      </c>
      <c r="S51" s="57">
        <f t="shared" si="9"/>
        <v>57.521597843488259</v>
      </c>
      <c r="T51" s="57">
        <f t="shared" si="10"/>
        <v>52.361375784445492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4995.3903156307333</v>
      </c>
      <c r="F52" s="55">
        <v>5755.9379572052703</v>
      </c>
      <c r="G52" s="56">
        <f t="shared" si="2"/>
        <v>10751.328272836003</v>
      </c>
      <c r="H52" s="55">
        <v>0</v>
      </c>
      <c r="I52" s="55">
        <v>0</v>
      </c>
      <c r="J52" s="56">
        <f t="shared" si="13"/>
        <v>0</v>
      </c>
      <c r="K52" s="55">
        <v>105</v>
      </c>
      <c r="L52" s="55">
        <v>101</v>
      </c>
      <c r="M52" s="56">
        <f t="shared" si="14"/>
        <v>206</v>
      </c>
      <c r="N52" s="32">
        <f t="shared" si="11"/>
        <v>0.19183526557721711</v>
      </c>
      <c r="O52" s="32">
        <f t="shared" si="0"/>
        <v>0.22979630937421233</v>
      </c>
      <c r="P52" s="33">
        <f t="shared" si="12"/>
        <v>0.21044723365244289</v>
      </c>
      <c r="Q52" s="41"/>
      <c r="R52" s="57">
        <f t="shared" si="8"/>
        <v>47.575145863149842</v>
      </c>
      <c r="S52" s="57">
        <f t="shared" si="9"/>
        <v>56.989484724804655</v>
      </c>
      <c r="T52" s="57">
        <f t="shared" si="10"/>
        <v>52.190913945805839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5001.7089569624277</v>
      </c>
      <c r="F53" s="55">
        <v>5708.5721328033869</v>
      </c>
      <c r="G53" s="56">
        <f t="shared" si="2"/>
        <v>10710.281089765815</v>
      </c>
      <c r="H53" s="55">
        <v>0</v>
      </c>
      <c r="I53" s="55">
        <v>0</v>
      </c>
      <c r="J53" s="56">
        <f t="shared" si="13"/>
        <v>0</v>
      </c>
      <c r="K53" s="55">
        <v>108</v>
      </c>
      <c r="L53" s="55">
        <v>101</v>
      </c>
      <c r="M53" s="56">
        <f t="shared" si="14"/>
        <v>209</v>
      </c>
      <c r="N53" s="32">
        <f t="shared" si="11"/>
        <v>0.18674241924142876</v>
      </c>
      <c r="O53" s="32">
        <f t="shared" si="0"/>
        <v>0.22790530712246035</v>
      </c>
      <c r="P53" s="33">
        <f t="shared" si="12"/>
        <v>0.20663453252364977</v>
      </c>
      <c r="Q53" s="41"/>
      <c r="R53" s="57">
        <f t="shared" si="8"/>
        <v>46.312119971874331</v>
      </c>
      <c r="S53" s="57">
        <f t="shared" si="9"/>
        <v>56.520516166370165</v>
      </c>
      <c r="T53" s="57">
        <f t="shared" si="10"/>
        <v>51.245364065865139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4776.3366434983491</v>
      </c>
      <c r="F54" s="55">
        <v>5396.7957648652673</v>
      </c>
      <c r="G54" s="56">
        <f t="shared" si="2"/>
        <v>10173.132408363617</v>
      </c>
      <c r="H54" s="55">
        <v>0</v>
      </c>
      <c r="I54" s="55">
        <v>0</v>
      </c>
      <c r="J54" s="56">
        <f t="shared" si="13"/>
        <v>0</v>
      </c>
      <c r="K54" s="55">
        <v>105</v>
      </c>
      <c r="L54" s="55">
        <v>102</v>
      </c>
      <c r="M54" s="56">
        <f t="shared" si="14"/>
        <v>207</v>
      </c>
      <c r="N54" s="32">
        <f t="shared" si="11"/>
        <v>0.18342306618657256</v>
      </c>
      <c r="O54" s="32">
        <f t="shared" si="0"/>
        <v>0.21334581613161241</v>
      </c>
      <c r="P54" s="33">
        <f t="shared" si="12"/>
        <v>0.19816760963775162</v>
      </c>
      <c r="Q54" s="41"/>
      <c r="R54" s="57">
        <f t="shared" si="8"/>
        <v>45.488920414269991</v>
      </c>
      <c r="S54" s="57">
        <f t="shared" si="9"/>
        <v>52.909762400639877</v>
      </c>
      <c r="T54" s="57">
        <f t="shared" si="10"/>
        <v>49.145567190162403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3770.2800798938315</v>
      </c>
      <c r="F55" s="55">
        <v>4235.4442233120835</v>
      </c>
      <c r="G55" s="56">
        <f t="shared" si="2"/>
        <v>8005.724303205915</v>
      </c>
      <c r="H55" s="55">
        <v>0</v>
      </c>
      <c r="I55" s="55">
        <v>0</v>
      </c>
      <c r="J55" s="56">
        <f t="shared" si="13"/>
        <v>0</v>
      </c>
      <c r="K55" s="55">
        <v>96</v>
      </c>
      <c r="L55" s="55">
        <v>90</v>
      </c>
      <c r="M55" s="56">
        <f t="shared" si="14"/>
        <v>186</v>
      </c>
      <c r="N55" s="32">
        <f t="shared" si="11"/>
        <v>0.15836189851704602</v>
      </c>
      <c r="O55" s="32">
        <f t="shared" si="0"/>
        <v>0.18976004584731557</v>
      </c>
      <c r="P55" s="33">
        <f t="shared" si="12"/>
        <v>0.17355455045104742</v>
      </c>
      <c r="Q55" s="41"/>
      <c r="R55" s="57">
        <f t="shared" si="8"/>
        <v>39.273750832227414</v>
      </c>
      <c r="S55" s="57">
        <f t="shared" si="9"/>
        <v>47.060491370134258</v>
      </c>
      <c r="T55" s="57">
        <f t="shared" si="10"/>
        <v>43.041528511859759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3666.8270026260657</v>
      </c>
      <c r="F56" s="55">
        <v>4111.0162077618779</v>
      </c>
      <c r="G56" s="56">
        <f t="shared" si="2"/>
        <v>7777.8432103879441</v>
      </c>
      <c r="H56" s="55">
        <v>0</v>
      </c>
      <c r="I56" s="55">
        <v>0</v>
      </c>
      <c r="J56" s="56">
        <f t="shared" si="13"/>
        <v>0</v>
      </c>
      <c r="K56" s="55">
        <v>89</v>
      </c>
      <c r="L56" s="55">
        <v>90</v>
      </c>
      <c r="M56" s="56">
        <f t="shared" si="14"/>
        <v>179</v>
      </c>
      <c r="N56" s="32">
        <f t="shared" si="11"/>
        <v>0.16613025564634223</v>
      </c>
      <c r="O56" s="32">
        <f t="shared" si="0"/>
        <v>0.18418531396782606</v>
      </c>
      <c r="P56" s="33">
        <f t="shared" si="12"/>
        <v>0.1752082179308872</v>
      </c>
      <c r="Q56" s="41"/>
      <c r="R56" s="57">
        <f t="shared" si="8"/>
        <v>41.200303400292874</v>
      </c>
      <c r="S56" s="57">
        <f t="shared" si="9"/>
        <v>45.677957864020868</v>
      </c>
      <c r="T56" s="57">
        <f t="shared" si="10"/>
        <v>43.451638046860026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3232.0515375577374</v>
      </c>
      <c r="F57" s="55">
        <v>3384.4203328046083</v>
      </c>
      <c r="G57" s="56">
        <f t="shared" si="2"/>
        <v>6616.4718703623457</v>
      </c>
      <c r="H57" s="55">
        <v>0</v>
      </c>
      <c r="I57" s="55">
        <v>0</v>
      </c>
      <c r="J57" s="56">
        <f t="shared" si="13"/>
        <v>0</v>
      </c>
      <c r="K57" s="55">
        <v>86</v>
      </c>
      <c r="L57" s="55">
        <v>90</v>
      </c>
      <c r="M57" s="56">
        <f t="shared" si="14"/>
        <v>176</v>
      </c>
      <c r="N57" s="32">
        <f t="shared" si="11"/>
        <v>0.1515403008982435</v>
      </c>
      <c r="O57" s="32">
        <f t="shared" si="0"/>
        <v>0.15163173534070826</v>
      </c>
      <c r="P57" s="33">
        <f t="shared" si="12"/>
        <v>0.15158705714723117</v>
      </c>
      <c r="Q57" s="41"/>
      <c r="R57" s="57">
        <f t="shared" si="8"/>
        <v>37.581994622764391</v>
      </c>
      <c r="S57" s="57">
        <f t="shared" si="9"/>
        <v>37.604670364495647</v>
      </c>
      <c r="T57" s="57">
        <f t="shared" si="10"/>
        <v>37.593590172513331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3154.9305977253889</v>
      </c>
      <c r="F58" s="60">
        <v>3216.0000000015443</v>
      </c>
      <c r="G58" s="61">
        <f t="shared" si="2"/>
        <v>6370.9305977269332</v>
      </c>
      <c r="H58" s="55">
        <v>0</v>
      </c>
      <c r="I58" s="55">
        <v>0</v>
      </c>
      <c r="J58" s="56">
        <f t="shared" si="13"/>
        <v>0</v>
      </c>
      <c r="K58" s="55">
        <v>90</v>
      </c>
      <c r="L58" s="55">
        <v>90</v>
      </c>
      <c r="M58" s="56">
        <f t="shared" si="14"/>
        <v>180</v>
      </c>
      <c r="N58" s="34">
        <f t="shared" si="11"/>
        <v>0.14134993717407657</v>
      </c>
      <c r="O58" s="34">
        <f t="shared" si="0"/>
        <v>0.14408602150544553</v>
      </c>
      <c r="P58" s="35">
        <f t="shared" si="12"/>
        <v>0.14271797933976105</v>
      </c>
      <c r="Q58" s="41"/>
      <c r="R58" s="57">
        <f t="shared" si="8"/>
        <v>35.054784419170986</v>
      </c>
      <c r="S58" s="57">
        <f t="shared" si="9"/>
        <v>35.733333333350494</v>
      </c>
      <c r="T58" s="57">
        <f t="shared" si="10"/>
        <v>35.394058876260743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6411.4907925854641</v>
      </c>
      <c r="F59" s="55">
        <v>8801.0835093529167</v>
      </c>
      <c r="G59" s="56">
        <f t="shared" si="2"/>
        <v>15212.574301938381</v>
      </c>
      <c r="H59" s="65">
        <v>1</v>
      </c>
      <c r="I59" s="63">
        <v>4</v>
      </c>
      <c r="J59" s="64">
        <f t="shared" si="3"/>
        <v>5</v>
      </c>
      <c r="K59" s="65">
        <v>89</v>
      </c>
      <c r="L59" s="63">
        <v>88</v>
      </c>
      <c r="M59" s="64">
        <f t="shared" si="4"/>
        <v>177</v>
      </c>
      <c r="N59" s="30">
        <f t="shared" si="11"/>
        <v>0.28766559550365506</v>
      </c>
      <c r="O59" s="30">
        <f t="shared" si="0"/>
        <v>0.38791799670984295</v>
      </c>
      <c r="P59" s="31">
        <f t="shared" si="12"/>
        <v>0.33823760009645992</v>
      </c>
      <c r="Q59" s="41"/>
      <c r="R59" s="57">
        <f t="shared" si="8"/>
        <v>71.238786584282934</v>
      </c>
      <c r="S59" s="57">
        <f t="shared" si="9"/>
        <v>95.663951188618654</v>
      </c>
      <c r="T59" s="57">
        <f t="shared" si="10"/>
        <v>83.585573087573522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6082.5208438492718</v>
      </c>
      <c r="F60" s="55">
        <v>8691.8650143688101</v>
      </c>
      <c r="G60" s="56">
        <f t="shared" si="2"/>
        <v>14774.385858218082</v>
      </c>
      <c r="H60" s="54">
        <v>1</v>
      </c>
      <c r="I60" s="55">
        <v>4</v>
      </c>
      <c r="J60" s="56">
        <f t="shared" ref="J60:J84" si="21">+H60+I60</f>
        <v>5</v>
      </c>
      <c r="K60" s="54">
        <v>91</v>
      </c>
      <c r="L60" s="55">
        <v>88</v>
      </c>
      <c r="M60" s="56">
        <f t="shared" ref="M60:M84" si="22">+K60+L60</f>
        <v>179</v>
      </c>
      <c r="N60" s="32">
        <f t="shared" si="11"/>
        <v>0.26696457355377773</v>
      </c>
      <c r="O60" s="32">
        <f t="shared" si="0"/>
        <v>0.38310406445560691</v>
      </c>
      <c r="P60" s="33">
        <f t="shared" si="12"/>
        <v>0.32491172277925057</v>
      </c>
      <c r="Q60" s="41"/>
      <c r="R60" s="57">
        <f t="shared" si="8"/>
        <v>66.114356998361657</v>
      </c>
      <c r="S60" s="57">
        <f t="shared" si="9"/>
        <v>94.476793634443581</v>
      </c>
      <c r="T60" s="57">
        <f t="shared" si="10"/>
        <v>80.295575316402619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5780.8409464465658</v>
      </c>
      <c r="F61" s="55">
        <v>8343.926146209833</v>
      </c>
      <c r="G61" s="56">
        <f t="shared" si="2"/>
        <v>14124.767092656399</v>
      </c>
      <c r="H61" s="54">
        <v>1</v>
      </c>
      <c r="I61" s="55">
        <v>4</v>
      </c>
      <c r="J61" s="56">
        <f t="shared" si="21"/>
        <v>5</v>
      </c>
      <c r="K61" s="54">
        <v>91</v>
      </c>
      <c r="L61" s="55">
        <v>88</v>
      </c>
      <c r="M61" s="56">
        <f t="shared" si="22"/>
        <v>179</v>
      </c>
      <c r="N61" s="32">
        <f t="shared" si="11"/>
        <v>0.25372370727030225</v>
      </c>
      <c r="O61" s="32">
        <f t="shared" si="0"/>
        <v>0.36776825397610335</v>
      </c>
      <c r="P61" s="33">
        <f t="shared" si="12"/>
        <v>0.31062559580964988</v>
      </c>
      <c r="Q61" s="41"/>
      <c r="R61" s="57">
        <f t="shared" si="8"/>
        <v>62.835227678767019</v>
      </c>
      <c r="S61" s="57">
        <f t="shared" si="9"/>
        <v>90.694849415324271</v>
      </c>
      <c r="T61" s="57">
        <f t="shared" si="10"/>
        <v>76.765038547045648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5567.1592283831642</v>
      </c>
      <c r="F62" s="55">
        <v>7987.5956071506271</v>
      </c>
      <c r="G62" s="56">
        <f t="shared" si="2"/>
        <v>13554.754835533791</v>
      </c>
      <c r="H62" s="54">
        <v>1</v>
      </c>
      <c r="I62" s="55">
        <v>4</v>
      </c>
      <c r="J62" s="56">
        <f t="shared" si="21"/>
        <v>5</v>
      </c>
      <c r="K62" s="54">
        <v>91</v>
      </c>
      <c r="L62" s="55">
        <v>90</v>
      </c>
      <c r="M62" s="56">
        <f t="shared" si="22"/>
        <v>181</v>
      </c>
      <c r="N62" s="32">
        <f t="shared" si="11"/>
        <v>0.24434512062777231</v>
      </c>
      <c r="O62" s="32">
        <f t="shared" si="0"/>
        <v>0.34453052135742873</v>
      </c>
      <c r="P62" s="33">
        <f t="shared" si="12"/>
        <v>0.29487371292059239</v>
      </c>
      <c r="Q62" s="41"/>
      <c r="R62" s="57">
        <f t="shared" si="8"/>
        <v>60.512600308512653</v>
      </c>
      <c r="S62" s="57">
        <f t="shared" si="9"/>
        <v>84.974421352666241</v>
      </c>
      <c r="T62" s="57">
        <f t="shared" si="10"/>
        <v>72.875025997493495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5415.6818310600138</v>
      </c>
      <c r="F63" s="55">
        <v>7673.0298739212103</v>
      </c>
      <c r="G63" s="56">
        <f t="shared" si="2"/>
        <v>13088.711704981224</v>
      </c>
      <c r="H63" s="54">
        <v>1</v>
      </c>
      <c r="I63" s="55">
        <v>4</v>
      </c>
      <c r="J63" s="56">
        <f t="shared" si="21"/>
        <v>5</v>
      </c>
      <c r="K63" s="54">
        <v>90</v>
      </c>
      <c r="L63" s="55">
        <v>88</v>
      </c>
      <c r="M63" s="56">
        <f t="shared" si="22"/>
        <v>178</v>
      </c>
      <c r="N63" s="32">
        <f t="shared" si="11"/>
        <v>0.24031247031682701</v>
      </c>
      <c r="O63" s="32">
        <f t="shared" si="0"/>
        <v>0.33819772011288834</v>
      </c>
      <c r="P63" s="33">
        <f t="shared" si="12"/>
        <v>0.2894195936887764</v>
      </c>
      <c r="Q63" s="41"/>
      <c r="R63" s="57">
        <f t="shared" si="8"/>
        <v>59.512987154505645</v>
      </c>
      <c r="S63" s="57">
        <f t="shared" si="9"/>
        <v>83.402498629578375</v>
      </c>
      <c r="T63" s="57">
        <f t="shared" si="10"/>
        <v>71.523014781318167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5209.1781854248875</v>
      </c>
      <c r="F64" s="55">
        <v>7142.3204891730438</v>
      </c>
      <c r="G64" s="56">
        <f t="shared" si="2"/>
        <v>12351.498674597931</v>
      </c>
      <c r="H64" s="54">
        <v>1</v>
      </c>
      <c r="I64" s="55">
        <v>3</v>
      </c>
      <c r="J64" s="56">
        <f t="shared" si="21"/>
        <v>4</v>
      </c>
      <c r="K64" s="54">
        <v>90</v>
      </c>
      <c r="L64" s="55">
        <v>89</v>
      </c>
      <c r="M64" s="56">
        <f t="shared" si="22"/>
        <v>179</v>
      </c>
      <c r="N64" s="3">
        <f t="shared" si="11"/>
        <v>0.23114919175651791</v>
      </c>
      <c r="O64" s="3">
        <f t="shared" si="0"/>
        <v>0.31436269758684171</v>
      </c>
      <c r="P64" s="4">
        <f t="shared" si="12"/>
        <v>0.27292510771163891</v>
      </c>
      <c r="Q64" s="41"/>
      <c r="R64" s="57">
        <f t="shared" si="8"/>
        <v>57.243716323350412</v>
      </c>
      <c r="S64" s="57">
        <f t="shared" si="9"/>
        <v>77.633918360576558</v>
      </c>
      <c r="T64" s="57">
        <f t="shared" si="10"/>
        <v>67.494528276491423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4694.8654851993033</v>
      </c>
      <c r="F65" s="55">
        <v>6243.5407456837765</v>
      </c>
      <c r="G65" s="56">
        <f t="shared" si="2"/>
        <v>10938.40623088308</v>
      </c>
      <c r="H65" s="54">
        <v>2</v>
      </c>
      <c r="I65" s="55">
        <v>3</v>
      </c>
      <c r="J65" s="56">
        <f t="shared" si="21"/>
        <v>5</v>
      </c>
      <c r="K65" s="54">
        <v>90</v>
      </c>
      <c r="L65" s="55">
        <v>89</v>
      </c>
      <c r="M65" s="56">
        <f t="shared" si="22"/>
        <v>179</v>
      </c>
      <c r="N65" s="3">
        <f t="shared" si="11"/>
        <v>0.20634957301333084</v>
      </c>
      <c r="O65" s="3">
        <f t="shared" si="0"/>
        <v>0.27480373000368735</v>
      </c>
      <c r="P65" s="4">
        <f t="shared" si="12"/>
        <v>0.24055256489450827</v>
      </c>
      <c r="Q65" s="41"/>
      <c r="R65" s="57">
        <f t="shared" si="8"/>
        <v>51.031146578253299</v>
      </c>
      <c r="S65" s="57">
        <f t="shared" si="9"/>
        <v>67.864573322649747</v>
      </c>
      <c r="T65" s="57">
        <f t="shared" si="10"/>
        <v>59.447859950451523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1895.8864761146929</v>
      </c>
      <c r="F66" s="55">
        <v>2736.8959273299665</v>
      </c>
      <c r="G66" s="56">
        <f t="shared" si="2"/>
        <v>4632.7824034446594</v>
      </c>
      <c r="H66" s="54">
        <v>0</v>
      </c>
      <c r="I66" s="55">
        <v>1</v>
      </c>
      <c r="J66" s="56">
        <f t="shared" si="21"/>
        <v>1</v>
      </c>
      <c r="K66" s="54">
        <v>58</v>
      </c>
      <c r="L66" s="55">
        <v>55</v>
      </c>
      <c r="M66" s="56">
        <f t="shared" si="22"/>
        <v>113</v>
      </c>
      <c r="N66" s="3">
        <f t="shared" si="11"/>
        <v>0.13180523332276786</v>
      </c>
      <c r="O66" s="3">
        <f t="shared" si="0"/>
        <v>0.19752424417797101</v>
      </c>
      <c r="P66" s="4">
        <f t="shared" si="12"/>
        <v>0.16405036839393269</v>
      </c>
      <c r="Q66" s="41"/>
      <c r="R66" s="57">
        <f t="shared" si="8"/>
        <v>32.687697864046427</v>
      </c>
      <c r="S66" s="57">
        <f t="shared" si="9"/>
        <v>48.87314155946369</v>
      </c>
      <c r="T66" s="57">
        <f t="shared" si="10"/>
        <v>40.638442135479465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1744.1139125893019</v>
      </c>
      <c r="F67" s="55">
        <v>2615.1848992896789</v>
      </c>
      <c r="G67" s="56">
        <f t="shared" si="2"/>
        <v>4359.2988118789808</v>
      </c>
      <c r="H67" s="54">
        <v>0</v>
      </c>
      <c r="I67" s="55">
        <v>1</v>
      </c>
      <c r="J67" s="56">
        <f t="shared" si="21"/>
        <v>1</v>
      </c>
      <c r="K67" s="54">
        <v>56</v>
      </c>
      <c r="L67" s="55">
        <v>55</v>
      </c>
      <c r="M67" s="56">
        <f t="shared" si="22"/>
        <v>111</v>
      </c>
      <c r="N67" s="3">
        <f t="shared" si="11"/>
        <v>0.125584239097732</v>
      </c>
      <c r="O67" s="3">
        <f t="shared" si="0"/>
        <v>0.18874024966005187</v>
      </c>
      <c r="P67" s="4">
        <f t="shared" si="12"/>
        <v>0.15712582222747193</v>
      </c>
      <c r="Q67" s="41"/>
      <c r="R67" s="57">
        <f t="shared" si="8"/>
        <v>31.144891296237535</v>
      </c>
      <c r="S67" s="57">
        <f t="shared" si="9"/>
        <v>46.699730344458551</v>
      </c>
      <c r="T67" s="57">
        <f t="shared" si="10"/>
        <v>38.922310820348045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1604.958344885117</v>
      </c>
      <c r="F68" s="55">
        <v>2480.9982221427995</v>
      </c>
      <c r="G68" s="56">
        <f t="shared" si="2"/>
        <v>4085.9565670279162</v>
      </c>
      <c r="H68" s="54">
        <v>0</v>
      </c>
      <c r="I68" s="55">
        <v>1</v>
      </c>
      <c r="J68" s="56">
        <f t="shared" si="21"/>
        <v>1</v>
      </c>
      <c r="K68" s="54">
        <v>56</v>
      </c>
      <c r="L68" s="55">
        <v>55</v>
      </c>
      <c r="M68" s="56">
        <f t="shared" si="22"/>
        <v>111</v>
      </c>
      <c r="N68" s="3">
        <f t="shared" si="11"/>
        <v>0.11556439695313342</v>
      </c>
      <c r="O68" s="3">
        <f t="shared" si="0"/>
        <v>0.17905587630938219</v>
      </c>
      <c r="P68" s="4">
        <f t="shared" si="12"/>
        <v>0.14727352101455868</v>
      </c>
      <c r="Q68" s="41"/>
      <c r="R68" s="57">
        <f t="shared" si="8"/>
        <v>28.659970444377088</v>
      </c>
      <c r="S68" s="57">
        <f t="shared" si="9"/>
        <v>44.303539681121421</v>
      </c>
      <c r="T68" s="57">
        <f t="shared" si="10"/>
        <v>36.481755062749251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876.69116580330308</v>
      </c>
      <c r="F69" s="60">
        <v>1266.0000000045436</v>
      </c>
      <c r="G69" s="61">
        <f t="shared" si="2"/>
        <v>2142.6911658078466</v>
      </c>
      <c r="H69" s="66">
        <v>0</v>
      </c>
      <c r="I69" s="60">
        <v>1</v>
      </c>
      <c r="J69" s="61">
        <f t="shared" si="21"/>
        <v>1</v>
      </c>
      <c r="K69" s="66">
        <v>56</v>
      </c>
      <c r="L69" s="60">
        <v>57</v>
      </c>
      <c r="M69" s="61">
        <f t="shared" si="22"/>
        <v>113</v>
      </c>
      <c r="N69" s="6">
        <f t="shared" si="11"/>
        <v>6.3125803989293142E-2</v>
      </c>
      <c r="O69" s="6">
        <f t="shared" si="0"/>
        <v>8.8210702341453701E-2</v>
      </c>
      <c r="P69" s="7">
        <f t="shared" si="12"/>
        <v>7.5874333066850097E-2</v>
      </c>
      <c r="Q69" s="41"/>
      <c r="R69" s="57">
        <f t="shared" si="8"/>
        <v>15.655199389344698</v>
      </c>
      <c r="S69" s="57">
        <f t="shared" si="9"/>
        <v>21.827586206974889</v>
      </c>
      <c r="T69" s="57">
        <f t="shared" si="10"/>
        <v>18.795536542174094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8869.9999999390075</v>
      </c>
      <c r="F70" s="55">
        <v>5655.6210201435715</v>
      </c>
      <c r="G70" s="64">
        <f t="shared" si="2"/>
        <v>14525.621020082579</v>
      </c>
      <c r="H70" s="65">
        <v>396</v>
      </c>
      <c r="I70" s="63">
        <v>394</v>
      </c>
      <c r="J70" s="64">
        <f t="shared" si="21"/>
        <v>790</v>
      </c>
      <c r="K70" s="65">
        <v>0</v>
      </c>
      <c r="L70" s="63">
        <v>0</v>
      </c>
      <c r="M70" s="64">
        <f t="shared" si="22"/>
        <v>0</v>
      </c>
      <c r="N70" s="15">
        <f t="shared" si="11"/>
        <v>0.10369902730942536</v>
      </c>
      <c r="O70" s="15">
        <f t="shared" si="0"/>
        <v>6.6455407738103628E-2</v>
      </c>
      <c r="P70" s="16">
        <f t="shared" si="12"/>
        <v>8.5124361346006677E-2</v>
      </c>
      <c r="Q70" s="41"/>
      <c r="R70" s="57">
        <f t="shared" si="8"/>
        <v>22.398989898835879</v>
      </c>
      <c r="S70" s="57">
        <f t="shared" si="9"/>
        <v>14.354368071430384</v>
      </c>
      <c r="T70" s="57">
        <f t="shared" si="10"/>
        <v>18.386862050737442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12409.192910587577</v>
      </c>
      <c r="F71" s="55">
        <v>8529.7045344165472</v>
      </c>
      <c r="G71" s="56">
        <f t="shared" ref="G71:G84" si="23">+E71+F71</f>
        <v>20938.897445004124</v>
      </c>
      <c r="H71" s="54">
        <v>396</v>
      </c>
      <c r="I71" s="55">
        <v>396</v>
      </c>
      <c r="J71" s="56">
        <f t="shared" si="21"/>
        <v>792</v>
      </c>
      <c r="K71" s="54">
        <v>0</v>
      </c>
      <c r="L71" s="55">
        <v>0</v>
      </c>
      <c r="M71" s="56">
        <f t="shared" si="22"/>
        <v>0</v>
      </c>
      <c r="N71" s="3">
        <f t="shared" si="11"/>
        <v>0.14507567469355098</v>
      </c>
      <c r="O71" s="3">
        <f t="shared" si="0"/>
        <v>9.9720638496265279E-2</v>
      </c>
      <c r="P71" s="4">
        <f t="shared" si="12"/>
        <v>0.12239815659490813</v>
      </c>
      <c r="Q71" s="41"/>
      <c r="R71" s="57">
        <f t="shared" ref="R71:R85" si="24">+E71/(H71+K71)</f>
        <v>31.336345733807011</v>
      </c>
      <c r="S71" s="57">
        <f t="shared" ref="S71:S86" si="25">+F71/(I71+L71)</f>
        <v>21.539657915193303</v>
      </c>
      <c r="T71" s="57">
        <f t="shared" ref="T71:T86" si="26">+G71/(J71+M71)</f>
        <v>26.438001824500155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19522.285640611361</v>
      </c>
      <c r="F72" s="55">
        <v>14257.487072610544</v>
      </c>
      <c r="G72" s="56">
        <f t="shared" si="23"/>
        <v>33779.772713221901</v>
      </c>
      <c r="H72" s="54">
        <v>396</v>
      </c>
      <c r="I72" s="55">
        <v>390</v>
      </c>
      <c r="J72" s="56">
        <f t="shared" si="21"/>
        <v>786</v>
      </c>
      <c r="K72" s="54">
        <v>0</v>
      </c>
      <c r="L72" s="55">
        <v>0</v>
      </c>
      <c r="M72" s="56">
        <f t="shared" si="22"/>
        <v>0</v>
      </c>
      <c r="N72" s="3">
        <f t="shared" si="11"/>
        <v>0.22823472737340256</v>
      </c>
      <c r="O72" s="3">
        <f t="shared" si="0"/>
        <v>0.16924842203953636</v>
      </c>
      <c r="P72" s="4">
        <f t="shared" si="12"/>
        <v>0.19896671327644602</v>
      </c>
      <c r="Q72" s="41"/>
      <c r="R72" s="57">
        <f t="shared" si="24"/>
        <v>49.298701112654953</v>
      </c>
      <c r="S72" s="57">
        <f t="shared" si="25"/>
        <v>36.557659160539856</v>
      </c>
      <c r="T72" s="57">
        <f t="shared" si="26"/>
        <v>42.976810067712343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22165.122073062616</v>
      </c>
      <c r="F73" s="55">
        <v>15981.605980016791</v>
      </c>
      <c r="G73" s="56">
        <f t="shared" si="23"/>
        <v>38146.728053079409</v>
      </c>
      <c r="H73" s="54">
        <v>394</v>
      </c>
      <c r="I73" s="55">
        <v>396</v>
      </c>
      <c r="J73" s="56">
        <f t="shared" si="21"/>
        <v>790</v>
      </c>
      <c r="K73" s="54">
        <v>0</v>
      </c>
      <c r="L73" s="55">
        <v>0</v>
      </c>
      <c r="M73" s="56">
        <f t="shared" si="22"/>
        <v>0</v>
      </c>
      <c r="N73" s="3">
        <f t="shared" ref="N73" si="27">+E73/(H73*216+K73*248)</f>
        <v>0.26044747688783859</v>
      </c>
      <c r="O73" s="3">
        <f t="shared" ref="O73" si="28">+F73/(I73*216+L73*248)</f>
        <v>0.18684069841957529</v>
      </c>
      <c r="P73" s="4">
        <f t="shared" ref="P73" si="29">+G73/(J73*216+M73*248)</f>
        <v>0.22355091451640535</v>
      </c>
      <c r="Q73" s="41"/>
      <c r="R73" s="57">
        <f t="shared" si="24"/>
        <v>56.256655007773134</v>
      </c>
      <c r="S73" s="57">
        <f t="shared" si="25"/>
        <v>40.357590858628264</v>
      </c>
      <c r="T73" s="57">
        <f t="shared" si="26"/>
        <v>48.286997535543556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23743.167029447133</v>
      </c>
      <c r="F74" s="55">
        <v>17154.608501246257</v>
      </c>
      <c r="G74" s="56">
        <f t="shared" si="23"/>
        <v>40897.77553069339</v>
      </c>
      <c r="H74" s="54">
        <v>394</v>
      </c>
      <c r="I74" s="55">
        <v>402</v>
      </c>
      <c r="J74" s="56">
        <f t="shared" si="21"/>
        <v>796</v>
      </c>
      <c r="K74" s="54">
        <v>0</v>
      </c>
      <c r="L74" s="55">
        <v>0</v>
      </c>
      <c r="M74" s="56">
        <f t="shared" si="22"/>
        <v>0</v>
      </c>
      <c r="N74" s="3">
        <f t="shared" si="11"/>
        <v>0.27899002431668468</v>
      </c>
      <c r="O74" s="3">
        <f t="shared" si="0"/>
        <v>0.19756090498026369</v>
      </c>
      <c r="P74" s="4">
        <f t="shared" si="12"/>
        <v>0.23786627309401981</v>
      </c>
      <c r="Q74" s="41"/>
      <c r="R74" s="57">
        <f t="shared" si="24"/>
        <v>60.261845252403894</v>
      </c>
      <c r="S74" s="57">
        <f t="shared" si="25"/>
        <v>42.673155475736955</v>
      </c>
      <c r="T74" s="57">
        <f t="shared" si="26"/>
        <v>51.379114988308281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24404.446030763123</v>
      </c>
      <c r="F75" s="55">
        <v>18677.359024837202</v>
      </c>
      <c r="G75" s="56">
        <f t="shared" si="23"/>
        <v>43081.805055600329</v>
      </c>
      <c r="H75" s="54">
        <v>384</v>
      </c>
      <c r="I75" s="55">
        <v>384</v>
      </c>
      <c r="J75" s="56">
        <f t="shared" si="21"/>
        <v>768</v>
      </c>
      <c r="K75" s="54">
        <v>0</v>
      </c>
      <c r="L75" s="55">
        <v>0</v>
      </c>
      <c r="M75" s="56">
        <f t="shared" si="22"/>
        <v>0</v>
      </c>
      <c r="N75" s="3">
        <f t="shared" si="11"/>
        <v>0.29422798551749524</v>
      </c>
      <c r="O75" s="3">
        <f t="shared" si="0"/>
        <v>0.22518035089743926</v>
      </c>
      <c r="P75" s="4">
        <f t="shared" si="12"/>
        <v>0.25970416820746728</v>
      </c>
      <c r="Q75" s="41"/>
      <c r="R75" s="57">
        <f t="shared" si="24"/>
        <v>63.553244871778965</v>
      </c>
      <c r="S75" s="57">
        <f t="shared" si="25"/>
        <v>48.638955793846883</v>
      </c>
      <c r="T75" s="57">
        <f t="shared" si="26"/>
        <v>56.096100332812931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28001.316577824979</v>
      </c>
      <c r="F76" s="55">
        <v>25979.548941212703</v>
      </c>
      <c r="G76" s="56">
        <f t="shared" si="23"/>
        <v>53980.865519037681</v>
      </c>
      <c r="H76" s="54">
        <v>406</v>
      </c>
      <c r="I76" s="55">
        <v>410</v>
      </c>
      <c r="J76" s="56">
        <f t="shared" si="21"/>
        <v>816</v>
      </c>
      <c r="K76" s="54">
        <v>0</v>
      </c>
      <c r="L76" s="55">
        <v>0</v>
      </c>
      <c r="M76" s="56">
        <f t="shared" si="22"/>
        <v>0</v>
      </c>
      <c r="N76" s="3">
        <f t="shared" si="11"/>
        <v>0.31929981501807353</v>
      </c>
      <c r="O76" s="3">
        <f t="shared" si="0"/>
        <v>0.29335534034793026</v>
      </c>
      <c r="P76" s="4">
        <f t="shared" si="12"/>
        <v>0.30626398828430057</v>
      </c>
      <c r="Q76" s="41"/>
      <c r="R76" s="57">
        <f t="shared" si="24"/>
        <v>68.968760043903885</v>
      </c>
      <c r="S76" s="57">
        <f t="shared" si="25"/>
        <v>63.364753515152934</v>
      </c>
      <c r="T76" s="57">
        <f t="shared" si="26"/>
        <v>66.153021469408927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30009.368145018834</v>
      </c>
      <c r="F77" s="55">
        <v>28704.451607965548</v>
      </c>
      <c r="G77" s="56">
        <f t="shared" si="23"/>
        <v>58713.819752984382</v>
      </c>
      <c r="H77" s="54">
        <v>402</v>
      </c>
      <c r="I77" s="55">
        <v>408</v>
      </c>
      <c r="J77" s="56">
        <f t="shared" si="21"/>
        <v>810</v>
      </c>
      <c r="K77" s="54">
        <v>0</v>
      </c>
      <c r="L77" s="55">
        <v>0</v>
      </c>
      <c r="M77" s="56">
        <f t="shared" si="22"/>
        <v>0</v>
      </c>
      <c r="N77" s="3">
        <f t="shared" si="11"/>
        <v>0.34560263664338992</v>
      </c>
      <c r="O77" s="3">
        <f t="shared" si="0"/>
        <v>0.32571318545712541</v>
      </c>
      <c r="P77" s="4">
        <f t="shared" si="12"/>
        <v>0.33558424641623447</v>
      </c>
      <c r="Q77" s="41"/>
      <c r="R77" s="57">
        <f t="shared" si="24"/>
        <v>74.65016951497222</v>
      </c>
      <c r="S77" s="57">
        <f t="shared" si="25"/>
        <v>70.354048058739082</v>
      </c>
      <c r="T77" s="57">
        <f t="shared" si="26"/>
        <v>72.48619722590665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23576.200849313987</v>
      </c>
      <c r="F78" s="55">
        <v>22768.056546760665</v>
      </c>
      <c r="G78" s="56">
        <f t="shared" si="23"/>
        <v>46344.257396074652</v>
      </c>
      <c r="H78" s="54">
        <v>396</v>
      </c>
      <c r="I78" s="55">
        <v>404</v>
      </c>
      <c r="J78" s="56">
        <f t="shared" si="21"/>
        <v>800</v>
      </c>
      <c r="K78" s="54">
        <v>0</v>
      </c>
      <c r="L78" s="55">
        <v>0</v>
      </c>
      <c r="M78" s="56">
        <f t="shared" si="22"/>
        <v>0</v>
      </c>
      <c r="N78" s="3">
        <f t="shared" si="11"/>
        <v>0.27562898486384663</v>
      </c>
      <c r="O78" s="3">
        <f t="shared" si="0"/>
        <v>0.26091007227219315</v>
      </c>
      <c r="P78" s="4">
        <f t="shared" si="12"/>
        <v>0.26819593400506164</v>
      </c>
      <c r="Q78" s="41"/>
      <c r="R78" s="57">
        <f t="shared" si="24"/>
        <v>59.535860730590876</v>
      </c>
      <c r="S78" s="57">
        <f t="shared" si="25"/>
        <v>56.356575610793726</v>
      </c>
      <c r="T78" s="57">
        <f t="shared" si="26"/>
        <v>57.930321745093316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22049.606256398536</v>
      </c>
      <c r="F79" s="55">
        <v>21635.614200049866</v>
      </c>
      <c r="G79" s="56">
        <f t="shared" si="23"/>
        <v>43685.220456448398</v>
      </c>
      <c r="H79" s="54">
        <v>398</v>
      </c>
      <c r="I79" s="55">
        <v>406</v>
      </c>
      <c r="J79" s="56">
        <f t="shared" si="21"/>
        <v>804</v>
      </c>
      <c r="K79" s="54">
        <v>0</v>
      </c>
      <c r="L79" s="55">
        <v>0</v>
      </c>
      <c r="M79" s="56">
        <f t="shared" si="22"/>
        <v>0</v>
      </c>
      <c r="N79" s="3">
        <f t="shared" si="11"/>
        <v>0.25648620715148118</v>
      </c>
      <c r="O79" s="3">
        <f t="shared" si="0"/>
        <v>0.24671152846252811</v>
      </c>
      <c r="P79" s="4">
        <f t="shared" si="12"/>
        <v>0.25155023756477102</v>
      </c>
      <c r="Q79" s="41"/>
      <c r="R79" s="57">
        <f t="shared" si="24"/>
        <v>55.401020744719936</v>
      </c>
      <c r="S79" s="57">
        <f t="shared" si="25"/>
        <v>53.289690147906072</v>
      </c>
      <c r="T79" s="57">
        <f t="shared" si="26"/>
        <v>54.334851313990548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17171.739048626267</v>
      </c>
      <c r="F80" s="55">
        <v>16421.342518635218</v>
      </c>
      <c r="G80" s="56">
        <f t="shared" si="23"/>
        <v>33593.081567261484</v>
      </c>
      <c r="H80" s="54">
        <v>396</v>
      </c>
      <c r="I80" s="55">
        <v>404</v>
      </c>
      <c r="J80" s="56">
        <f t="shared" si="21"/>
        <v>800</v>
      </c>
      <c r="K80" s="54">
        <v>0</v>
      </c>
      <c r="L80" s="55">
        <v>0</v>
      </c>
      <c r="M80" s="56">
        <f t="shared" si="22"/>
        <v>0</v>
      </c>
      <c r="N80" s="3">
        <f t="shared" si="11"/>
        <v>0.2007545249792633</v>
      </c>
      <c r="O80" s="3">
        <f t="shared" si="0"/>
        <v>0.18818003436279815</v>
      </c>
      <c r="P80" s="4">
        <f t="shared" si="12"/>
        <v>0.19440440721794841</v>
      </c>
      <c r="Q80" s="41"/>
      <c r="R80" s="57">
        <f t="shared" si="24"/>
        <v>43.362977395520872</v>
      </c>
      <c r="S80" s="57">
        <f t="shared" si="25"/>
        <v>40.646887422364401</v>
      </c>
      <c r="T80" s="57">
        <f t="shared" si="26"/>
        <v>41.991351959076859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14897.79251846811</v>
      </c>
      <c r="F81" s="55">
        <v>13894.941364772634</v>
      </c>
      <c r="G81" s="56">
        <f t="shared" si="23"/>
        <v>28792.733883240744</v>
      </c>
      <c r="H81" s="54">
        <v>390</v>
      </c>
      <c r="I81" s="55">
        <v>400</v>
      </c>
      <c r="J81" s="56">
        <f t="shared" si="21"/>
        <v>790</v>
      </c>
      <c r="K81" s="54">
        <v>0</v>
      </c>
      <c r="L81" s="55">
        <v>0</v>
      </c>
      <c r="M81" s="56">
        <f t="shared" si="22"/>
        <v>0</v>
      </c>
      <c r="N81" s="3">
        <f t="shared" si="11"/>
        <v>0.17684938887070406</v>
      </c>
      <c r="O81" s="3">
        <f t="shared" ref="O81:O85" si="30">+F81/(I81*216+L81*248)</f>
        <v>0.16082108061079436</v>
      </c>
      <c r="P81" s="4">
        <f t="shared" ref="P81:P86" si="31">+G81/(J81*216+M81*248)</f>
        <v>0.16873378975176245</v>
      </c>
      <c r="Q81" s="41"/>
      <c r="R81" s="57">
        <f t="shared" si="24"/>
        <v>38.199467996072073</v>
      </c>
      <c r="S81" s="57">
        <f t="shared" si="25"/>
        <v>34.737353411931586</v>
      </c>
      <c r="T81" s="57">
        <f t="shared" si="26"/>
        <v>36.446498586380692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13156.391845191223</v>
      </c>
      <c r="F82" s="55">
        <v>12211.994715653302</v>
      </c>
      <c r="G82" s="56">
        <f t="shared" si="23"/>
        <v>25368.386560844527</v>
      </c>
      <c r="H82" s="54">
        <v>404</v>
      </c>
      <c r="I82" s="55">
        <v>406</v>
      </c>
      <c r="J82" s="56">
        <f t="shared" si="21"/>
        <v>810</v>
      </c>
      <c r="K82" s="54">
        <v>0</v>
      </c>
      <c r="L82" s="55">
        <v>0</v>
      </c>
      <c r="M82" s="56">
        <f t="shared" si="22"/>
        <v>0</v>
      </c>
      <c r="N82" s="3">
        <f t="shared" ref="N82:N86" si="32">+E82/(H82*216+K82*248)</f>
        <v>0.15076539976612605</v>
      </c>
      <c r="O82" s="3">
        <f t="shared" si="30"/>
        <v>0.13925372554795318</v>
      </c>
      <c r="P82" s="4">
        <f t="shared" si="31"/>
        <v>0.1449953507135604</v>
      </c>
      <c r="Q82" s="41"/>
      <c r="R82" s="57">
        <f t="shared" si="24"/>
        <v>32.565326349483229</v>
      </c>
      <c r="S82" s="57">
        <f t="shared" si="25"/>
        <v>30.078804718357887</v>
      </c>
      <c r="T82" s="57">
        <f t="shared" si="26"/>
        <v>31.318995754129045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10650.668922645184</v>
      </c>
      <c r="F83" s="55">
        <v>10512.224644629583</v>
      </c>
      <c r="G83" s="56">
        <f t="shared" si="23"/>
        <v>21162.893567274768</v>
      </c>
      <c r="H83" s="54">
        <v>396</v>
      </c>
      <c r="I83" s="55">
        <v>410</v>
      </c>
      <c r="J83" s="56">
        <f t="shared" si="21"/>
        <v>806</v>
      </c>
      <c r="K83" s="54">
        <v>0</v>
      </c>
      <c r="L83" s="55">
        <v>0</v>
      </c>
      <c r="M83" s="56">
        <f t="shared" si="22"/>
        <v>0</v>
      </c>
      <c r="N83" s="3">
        <f t="shared" si="32"/>
        <v>0.12451679903952936</v>
      </c>
      <c r="O83" s="3">
        <f t="shared" si="30"/>
        <v>0.11870172362951201</v>
      </c>
      <c r="P83" s="4">
        <f t="shared" si="31"/>
        <v>0.12155875819820541</v>
      </c>
      <c r="Q83" s="41"/>
      <c r="R83" s="57">
        <f t="shared" si="24"/>
        <v>26.895628592538344</v>
      </c>
      <c r="S83" s="57">
        <f t="shared" si="25"/>
        <v>25.639572303974592</v>
      </c>
      <c r="T83" s="57">
        <f t="shared" si="26"/>
        <v>26.256691770812367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4853.8126897397387</v>
      </c>
      <c r="F84" s="60">
        <v>6078.9999999643469</v>
      </c>
      <c r="G84" s="61">
        <f t="shared" si="23"/>
        <v>10932.812689704086</v>
      </c>
      <c r="H84" s="66">
        <v>404</v>
      </c>
      <c r="I84" s="60">
        <v>404</v>
      </c>
      <c r="J84" s="61">
        <f t="shared" si="21"/>
        <v>808</v>
      </c>
      <c r="K84" s="66">
        <v>0</v>
      </c>
      <c r="L84" s="60">
        <v>0</v>
      </c>
      <c r="M84" s="61">
        <f t="shared" si="22"/>
        <v>0</v>
      </c>
      <c r="N84" s="6">
        <f t="shared" si="32"/>
        <v>5.5622165953196495E-2</v>
      </c>
      <c r="O84" s="6">
        <f t="shared" si="30"/>
        <v>6.9662174550379846E-2</v>
      </c>
      <c r="P84" s="7">
        <f t="shared" si="31"/>
        <v>6.2642170251788171E-2</v>
      </c>
      <c r="Q84" s="41"/>
      <c r="R84" s="57">
        <f t="shared" si="24"/>
        <v>12.014387845890443</v>
      </c>
      <c r="S84" s="57">
        <f t="shared" si="25"/>
        <v>15.047029702882046</v>
      </c>
      <c r="T84" s="57">
        <f t="shared" si="26"/>
        <v>13.530708774386245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2879.8586525161813</v>
      </c>
      <c r="F85" s="55">
        <v>6747.2140517594371</v>
      </c>
      <c r="G85" s="64">
        <f t="shared" ref="G85:G86" si="33">+E85+F85</f>
        <v>9627.0727042756189</v>
      </c>
      <c r="H85" s="70">
        <v>135</v>
      </c>
      <c r="I85" s="63">
        <v>125</v>
      </c>
      <c r="J85" s="64">
        <f t="shared" ref="J85:J86" si="34">+H85+I85</f>
        <v>260</v>
      </c>
      <c r="K85" s="70">
        <v>0</v>
      </c>
      <c r="L85" s="63">
        <v>0</v>
      </c>
      <c r="M85" s="64">
        <f t="shared" ref="M85:M86" si="35">+K85+L85</f>
        <v>0</v>
      </c>
      <c r="N85" s="3">
        <f t="shared" si="32"/>
        <v>9.8760584791364237E-2</v>
      </c>
      <c r="O85" s="3">
        <f t="shared" si="30"/>
        <v>0.24989681673183101</v>
      </c>
      <c r="P85" s="4">
        <f t="shared" si="31"/>
        <v>0.17142223476274251</v>
      </c>
      <c r="Q85" s="41"/>
      <c r="R85" s="57">
        <f t="shared" si="24"/>
        <v>21.332286314934677</v>
      </c>
      <c r="S85" s="57">
        <f t="shared" si="25"/>
        <v>53.977712414075498</v>
      </c>
      <c r="T85" s="57">
        <f t="shared" si="26"/>
        <v>37.027202708752384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2635.6248866826827</v>
      </c>
      <c r="F86" s="60">
        <v>6451.9999999994425</v>
      </c>
      <c r="G86" s="61">
        <f t="shared" si="33"/>
        <v>9087.6248866821261</v>
      </c>
      <c r="H86" s="71">
        <v>135</v>
      </c>
      <c r="I86" s="60">
        <v>142</v>
      </c>
      <c r="J86" s="61">
        <f t="shared" si="34"/>
        <v>277</v>
      </c>
      <c r="K86" s="71">
        <v>0</v>
      </c>
      <c r="L86" s="60">
        <v>0</v>
      </c>
      <c r="M86" s="61">
        <f t="shared" si="35"/>
        <v>0</v>
      </c>
      <c r="N86" s="6">
        <f t="shared" si="32"/>
        <v>9.0384941244262093E-2</v>
      </c>
      <c r="O86" s="6">
        <f>+F86/(I86*216+L86*248)</f>
        <v>0.21035472091808302</v>
      </c>
      <c r="P86" s="7">
        <f t="shared" si="31"/>
        <v>0.15188569472326058</v>
      </c>
      <c r="Q86" s="41"/>
      <c r="R86" s="57">
        <f>+E86/(H86+K86)</f>
        <v>19.523147308760613</v>
      </c>
      <c r="S86" s="57">
        <f t="shared" si="25"/>
        <v>45.436619718305934</v>
      </c>
      <c r="T86" s="57">
        <f t="shared" si="26"/>
        <v>32.807310060224282</v>
      </c>
    </row>
    <row r="87" spans="2:20" ht="18.75" x14ac:dyDescent="0.3">
      <c r="B87" s="68" t="s">
        <v>104</v>
      </c>
      <c r="Q87" s="74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1533732.4045516611</v>
      </c>
    </row>
    <row r="91" spans="2:20" hidden="1" x14ac:dyDescent="0.25">
      <c r="C91" t="s">
        <v>112</v>
      </c>
      <c r="D91" s="77">
        <f>SUMPRODUCT(((((J5:J86)*216)+((M5:M86)*248))*((D5:D86))/1000))</f>
        <v>6196434.5196000021</v>
      </c>
    </row>
    <row r="92" spans="2:20" hidden="1" x14ac:dyDescent="0.25">
      <c r="C92" t="s">
        <v>111</v>
      </c>
      <c r="D92" s="39">
        <f>+D90/D91</f>
        <v>0.24751853661977663</v>
      </c>
    </row>
    <row r="93" spans="2:20" hidden="1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84" zoomScaleNormal="84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0.27663079245908523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1598.9999999951697</v>
      </c>
      <c r="F5" s="55">
        <v>1503.4530887548819</v>
      </c>
      <c r="G5" s="56">
        <f>+E5+F5</f>
        <v>3102.4530887500514</v>
      </c>
      <c r="H5" s="55">
        <v>91</v>
      </c>
      <c r="I5" s="55">
        <v>105</v>
      </c>
      <c r="J5" s="56">
        <f>+H5+I5</f>
        <v>196</v>
      </c>
      <c r="K5" s="55">
        <v>0</v>
      </c>
      <c r="L5" s="55">
        <v>0</v>
      </c>
      <c r="M5" s="56">
        <f>+K5+L5</f>
        <v>0</v>
      </c>
      <c r="N5" s="32">
        <f>+E5/(H5*216+K5*248)</f>
        <v>8.1349206348960604E-2</v>
      </c>
      <c r="O5" s="32">
        <f t="shared" ref="O5:O80" si="0">+F5/(I5*216+L5*248)</f>
        <v>6.62898187281694E-2</v>
      </c>
      <c r="P5" s="33">
        <f t="shared" ref="P5:P80" si="1">+G5/(J5*216+M5*248)</f>
        <v>7.3281677266393883E-2</v>
      </c>
      <c r="Q5" s="41"/>
      <c r="R5" s="57">
        <f>+E5/(H5+K5)</f>
        <v>17.571428571375492</v>
      </c>
      <c r="S5" s="57">
        <f t="shared" ref="S5" si="2">+F5/(I5+L5)</f>
        <v>14.318600845284591</v>
      </c>
      <c r="T5" s="57">
        <f t="shared" ref="T5" si="3">+G5/(J5+M5)</f>
        <v>15.828842289541079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2498.3969871193508</v>
      </c>
      <c r="F6" s="55">
        <v>2359.2132320063356</v>
      </c>
      <c r="G6" s="56">
        <f t="shared" ref="G6:G70" si="4">+E6+F6</f>
        <v>4857.6102191256869</v>
      </c>
      <c r="H6" s="55">
        <v>91</v>
      </c>
      <c r="I6" s="55">
        <v>105</v>
      </c>
      <c r="J6" s="56">
        <f t="shared" ref="J6:J59" si="5">+H6+I6</f>
        <v>196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0.1271060738257708</v>
      </c>
      <c r="O6" s="32">
        <f t="shared" ref="O6:O16" si="8">+F6/(I6*216+L6*248)</f>
        <v>0.10402174744296012</v>
      </c>
      <c r="P6" s="33">
        <f t="shared" ref="P6:P16" si="9">+G6/(J6*216+M6*248)</f>
        <v>0.11473947040640795</v>
      </c>
      <c r="Q6" s="41"/>
      <c r="R6" s="57">
        <f t="shared" ref="R6:R70" si="10">+E6/(H6+K6)</f>
        <v>27.454911946366494</v>
      </c>
      <c r="S6" s="57">
        <f t="shared" ref="S6:S70" si="11">+F6/(I6+L6)</f>
        <v>22.468697447679386</v>
      </c>
      <c r="T6" s="57">
        <f t="shared" ref="T6:T70" si="12">+G6/(J6+M6)</f>
        <v>24.783725607784117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3142.7049940575589</v>
      </c>
      <c r="F7" s="55">
        <v>2775.3972621064604</v>
      </c>
      <c r="G7" s="56">
        <f t="shared" si="4"/>
        <v>5918.1022561640193</v>
      </c>
      <c r="H7" s="55">
        <v>91</v>
      </c>
      <c r="I7" s="55">
        <v>105</v>
      </c>
      <c r="J7" s="56">
        <f t="shared" si="5"/>
        <v>196</v>
      </c>
      <c r="K7" s="55">
        <v>0</v>
      </c>
      <c r="L7" s="55">
        <v>0</v>
      </c>
      <c r="M7" s="56">
        <f t="shared" si="6"/>
        <v>0</v>
      </c>
      <c r="N7" s="32">
        <f t="shared" si="7"/>
        <v>0.15988527645795478</v>
      </c>
      <c r="O7" s="32">
        <f t="shared" si="8"/>
        <v>0.12237201332039067</v>
      </c>
      <c r="P7" s="33">
        <f t="shared" si="9"/>
        <v>0.13978888549140256</v>
      </c>
      <c r="Q7" s="41"/>
      <c r="R7" s="57">
        <f t="shared" si="10"/>
        <v>34.535219714918227</v>
      </c>
      <c r="S7" s="57">
        <f t="shared" si="11"/>
        <v>26.432354877204386</v>
      </c>
      <c r="T7" s="57">
        <f t="shared" si="12"/>
        <v>30.194399266142955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3825.3341467559849</v>
      </c>
      <c r="F8" s="55">
        <v>2981.5298334580993</v>
      </c>
      <c r="G8" s="56">
        <f t="shared" si="4"/>
        <v>6806.8639802140842</v>
      </c>
      <c r="H8" s="55">
        <v>93</v>
      </c>
      <c r="I8" s="55">
        <v>105</v>
      </c>
      <c r="J8" s="56">
        <f t="shared" si="5"/>
        <v>198</v>
      </c>
      <c r="K8" s="55">
        <v>0</v>
      </c>
      <c r="L8" s="55">
        <v>0</v>
      </c>
      <c r="M8" s="56">
        <f t="shared" si="6"/>
        <v>0</v>
      </c>
      <c r="N8" s="32">
        <f t="shared" si="7"/>
        <v>0.19042882052747834</v>
      </c>
      <c r="O8" s="32">
        <f t="shared" si="8"/>
        <v>0.13146075103430774</v>
      </c>
      <c r="P8" s="33">
        <f t="shared" si="9"/>
        <v>0.15915787458413028</v>
      </c>
      <c r="Q8" s="41"/>
      <c r="R8" s="57">
        <f t="shared" si="10"/>
        <v>41.132625233935322</v>
      </c>
      <c r="S8" s="57">
        <f t="shared" si="11"/>
        <v>28.39552222341047</v>
      </c>
      <c r="T8" s="57">
        <f t="shared" si="12"/>
        <v>34.378100910172144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5018.5946894570134</v>
      </c>
      <c r="F9" s="55">
        <v>3542.5475273605116</v>
      </c>
      <c r="G9" s="56">
        <f t="shared" si="4"/>
        <v>8561.142216817525</v>
      </c>
      <c r="H9" s="55">
        <v>92</v>
      </c>
      <c r="I9" s="55">
        <v>106</v>
      </c>
      <c r="J9" s="56">
        <f t="shared" si="5"/>
        <v>198</v>
      </c>
      <c r="K9" s="55">
        <v>0</v>
      </c>
      <c r="L9" s="55">
        <v>0</v>
      </c>
      <c r="M9" s="56">
        <f t="shared" si="6"/>
        <v>0</v>
      </c>
      <c r="N9" s="32">
        <f t="shared" si="7"/>
        <v>0.25254602905882717</v>
      </c>
      <c r="O9" s="32">
        <f t="shared" si="8"/>
        <v>0.15472342450037174</v>
      </c>
      <c r="P9" s="33">
        <f t="shared" si="9"/>
        <v>0.20017635187096719</v>
      </c>
      <c r="Q9" s="41"/>
      <c r="R9" s="57">
        <f t="shared" si="10"/>
        <v>54.549942276706666</v>
      </c>
      <c r="S9" s="57">
        <f t="shared" si="11"/>
        <v>33.4202596920803</v>
      </c>
      <c r="T9" s="57">
        <f t="shared" si="12"/>
        <v>43.238092004128916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5751.5037619321056</v>
      </c>
      <c r="F10" s="55">
        <v>4003.5152448601616</v>
      </c>
      <c r="G10" s="56">
        <f t="shared" si="4"/>
        <v>9755.0190067922667</v>
      </c>
      <c r="H10" s="55">
        <v>92</v>
      </c>
      <c r="I10" s="55">
        <v>105</v>
      </c>
      <c r="J10" s="56">
        <f t="shared" si="5"/>
        <v>197</v>
      </c>
      <c r="K10" s="55">
        <v>0</v>
      </c>
      <c r="L10" s="55">
        <v>0</v>
      </c>
      <c r="M10" s="56">
        <f t="shared" si="6"/>
        <v>0</v>
      </c>
      <c r="N10" s="32">
        <f t="shared" si="7"/>
        <v>0.28942752425181689</v>
      </c>
      <c r="O10" s="32">
        <f t="shared" si="8"/>
        <v>0.17652183619312881</v>
      </c>
      <c r="P10" s="33">
        <f t="shared" si="9"/>
        <v>0.22924936564185625</v>
      </c>
      <c r="Q10" s="41"/>
      <c r="R10" s="57">
        <f t="shared" si="10"/>
        <v>62.516345238392454</v>
      </c>
      <c r="S10" s="57">
        <f t="shared" si="11"/>
        <v>38.128716617715824</v>
      </c>
      <c r="T10" s="57">
        <f t="shared" si="12"/>
        <v>49.517862978640949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7229.301490527535</v>
      </c>
      <c r="F11" s="55">
        <v>5436.2500009287287</v>
      </c>
      <c r="G11" s="56">
        <f t="shared" si="4"/>
        <v>12665.551491456263</v>
      </c>
      <c r="H11" s="55">
        <v>92</v>
      </c>
      <c r="I11" s="55">
        <v>104</v>
      </c>
      <c r="J11" s="56">
        <f t="shared" si="5"/>
        <v>196</v>
      </c>
      <c r="K11" s="55">
        <v>0</v>
      </c>
      <c r="L11" s="55">
        <v>0</v>
      </c>
      <c r="M11" s="56">
        <f t="shared" si="6"/>
        <v>0</v>
      </c>
      <c r="N11" s="32">
        <f t="shared" si="7"/>
        <v>0.36379335197904261</v>
      </c>
      <c r="O11" s="32">
        <f t="shared" si="8"/>
        <v>0.24199830844590139</v>
      </c>
      <c r="P11" s="33">
        <f t="shared" si="9"/>
        <v>0.29916741051247786</v>
      </c>
      <c r="Q11" s="41"/>
      <c r="R11" s="57">
        <f t="shared" si="10"/>
        <v>78.579364027473204</v>
      </c>
      <c r="S11" s="57">
        <f t="shared" si="11"/>
        <v>52.2716346243147</v>
      </c>
      <c r="T11" s="57">
        <f t="shared" si="12"/>
        <v>64.620160670695213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7518.2224100689973</v>
      </c>
      <c r="F12" s="55">
        <v>5543.5822895866968</v>
      </c>
      <c r="G12" s="56">
        <f t="shared" si="4"/>
        <v>13061.804699655695</v>
      </c>
      <c r="H12" s="55">
        <v>92</v>
      </c>
      <c r="I12" s="55">
        <v>104</v>
      </c>
      <c r="J12" s="56">
        <f t="shared" si="5"/>
        <v>196</v>
      </c>
      <c r="K12" s="55">
        <v>0</v>
      </c>
      <c r="L12" s="55">
        <v>0</v>
      </c>
      <c r="M12" s="56">
        <f t="shared" si="6"/>
        <v>0</v>
      </c>
      <c r="N12" s="32">
        <f t="shared" si="7"/>
        <v>0.37833244817174905</v>
      </c>
      <c r="O12" s="32">
        <f t="shared" si="8"/>
        <v>0.24677627713615993</v>
      </c>
      <c r="P12" s="33">
        <f t="shared" si="9"/>
        <v>0.30852713292837525</v>
      </c>
      <c r="Q12" s="41"/>
      <c r="R12" s="57">
        <f t="shared" si="10"/>
        <v>81.719808805097799</v>
      </c>
      <c r="S12" s="57">
        <f t="shared" si="11"/>
        <v>53.303675861410547</v>
      </c>
      <c r="T12" s="57">
        <f t="shared" si="12"/>
        <v>66.641860712529052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7678.2605638250197</v>
      </c>
      <c r="F13" s="55">
        <v>5614.5382638194596</v>
      </c>
      <c r="G13" s="56">
        <f t="shared" si="4"/>
        <v>13292.798827644479</v>
      </c>
      <c r="H13" s="55">
        <v>89</v>
      </c>
      <c r="I13" s="55">
        <v>101</v>
      </c>
      <c r="J13" s="56">
        <f t="shared" si="5"/>
        <v>190</v>
      </c>
      <c r="K13" s="55">
        <v>0</v>
      </c>
      <c r="L13" s="55">
        <v>0</v>
      </c>
      <c r="M13" s="56">
        <f t="shared" si="6"/>
        <v>0</v>
      </c>
      <c r="N13" s="32">
        <f t="shared" si="7"/>
        <v>0.39941014168877548</v>
      </c>
      <c r="O13" s="32">
        <f t="shared" si="8"/>
        <v>0.25735873963235512</v>
      </c>
      <c r="P13" s="33">
        <f t="shared" si="9"/>
        <v>0.3238986069114152</v>
      </c>
      <c r="Q13" s="41"/>
      <c r="R13" s="57">
        <f t="shared" si="10"/>
        <v>86.272590604775502</v>
      </c>
      <c r="S13" s="57">
        <f t="shared" si="11"/>
        <v>55.58948776058871</v>
      </c>
      <c r="T13" s="57">
        <f t="shared" si="12"/>
        <v>69.962099092865685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8960.275932065806</v>
      </c>
      <c r="F14" s="55">
        <v>6332.6276990679562</v>
      </c>
      <c r="G14" s="56">
        <f t="shared" si="4"/>
        <v>15292.903631133762</v>
      </c>
      <c r="H14" s="55">
        <v>94</v>
      </c>
      <c r="I14" s="55">
        <v>103</v>
      </c>
      <c r="J14" s="56">
        <f t="shared" si="5"/>
        <v>197</v>
      </c>
      <c r="K14" s="55">
        <v>0</v>
      </c>
      <c r="L14" s="55">
        <v>0</v>
      </c>
      <c r="M14" s="56">
        <f t="shared" si="6"/>
        <v>0</v>
      </c>
      <c r="N14" s="32">
        <f t="shared" si="7"/>
        <v>0.4413059462207351</v>
      </c>
      <c r="O14" s="32">
        <f t="shared" si="8"/>
        <v>0.28463806630114868</v>
      </c>
      <c r="P14" s="33">
        <f t="shared" si="9"/>
        <v>0.35939329834399703</v>
      </c>
      <c r="Q14" s="41"/>
      <c r="R14" s="57">
        <f t="shared" si="10"/>
        <v>95.322084383678785</v>
      </c>
      <c r="S14" s="57">
        <f t="shared" si="11"/>
        <v>61.481822321048121</v>
      </c>
      <c r="T14" s="57">
        <f t="shared" si="12"/>
        <v>77.628952442303358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15333.215534497176</v>
      </c>
      <c r="F15" s="55">
        <v>11473.71774357576</v>
      </c>
      <c r="G15" s="56">
        <f t="shared" si="4"/>
        <v>26806.933278072938</v>
      </c>
      <c r="H15" s="55">
        <v>209</v>
      </c>
      <c r="I15" s="55">
        <v>222</v>
      </c>
      <c r="J15" s="56">
        <f t="shared" si="5"/>
        <v>431</v>
      </c>
      <c r="K15" s="55">
        <v>102</v>
      </c>
      <c r="L15" s="55">
        <v>93</v>
      </c>
      <c r="M15" s="56">
        <f t="shared" si="6"/>
        <v>195</v>
      </c>
      <c r="N15" s="32">
        <f t="shared" si="7"/>
        <v>0.21767767652608144</v>
      </c>
      <c r="O15" s="32">
        <f t="shared" si="8"/>
        <v>0.16156524928995944</v>
      </c>
      <c r="P15" s="33">
        <f t="shared" si="9"/>
        <v>0.189507219757896</v>
      </c>
      <c r="Q15" s="41"/>
      <c r="R15" s="57">
        <f t="shared" si="10"/>
        <v>49.302943840826934</v>
      </c>
      <c r="S15" s="57">
        <f t="shared" si="11"/>
        <v>36.424500773256383</v>
      </c>
      <c r="T15" s="57">
        <f t="shared" si="12"/>
        <v>42.822577121522265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27403.540735572693</v>
      </c>
      <c r="F16" s="55">
        <v>20152.205150072619</v>
      </c>
      <c r="G16" s="56">
        <f t="shared" si="4"/>
        <v>47555.745885645316</v>
      </c>
      <c r="H16" s="55">
        <v>213</v>
      </c>
      <c r="I16" s="55">
        <v>220</v>
      </c>
      <c r="J16" s="56">
        <f t="shared" si="5"/>
        <v>433</v>
      </c>
      <c r="K16" s="55">
        <v>189</v>
      </c>
      <c r="L16" s="55">
        <v>181</v>
      </c>
      <c r="M16" s="56">
        <f t="shared" si="6"/>
        <v>370</v>
      </c>
      <c r="N16" s="32">
        <f t="shared" si="7"/>
        <v>0.29504242824690669</v>
      </c>
      <c r="O16" s="32">
        <f t="shared" si="8"/>
        <v>0.2180785770720351</v>
      </c>
      <c r="P16" s="33">
        <f t="shared" si="9"/>
        <v>0.25665853096609231</v>
      </c>
      <c r="Q16" s="41"/>
      <c r="R16" s="57">
        <f t="shared" si="10"/>
        <v>68.168011780031577</v>
      </c>
      <c r="S16" s="57">
        <f t="shared" si="11"/>
        <v>50.254875685966631</v>
      </c>
      <c r="T16" s="57">
        <f t="shared" si="12"/>
        <v>59.222597615996655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28862.13195652443</v>
      </c>
      <c r="F17" s="55">
        <v>21776.499690505039</v>
      </c>
      <c r="G17" s="56">
        <f t="shared" si="4"/>
        <v>50638.63164702947</v>
      </c>
      <c r="H17" s="55">
        <v>225</v>
      </c>
      <c r="I17" s="55">
        <v>223</v>
      </c>
      <c r="J17" s="56">
        <f t="shared" si="5"/>
        <v>448</v>
      </c>
      <c r="K17" s="55">
        <v>190</v>
      </c>
      <c r="L17" s="55">
        <v>181</v>
      </c>
      <c r="M17" s="56">
        <f t="shared" si="6"/>
        <v>371</v>
      </c>
      <c r="N17" s="32">
        <f t="shared" ref="N17:N81" si="13">+E17/(H17*216+K17*248)</f>
        <v>0.30152666064066475</v>
      </c>
      <c r="O17" s="32">
        <f t="shared" si="0"/>
        <v>0.23401499839349466</v>
      </c>
      <c r="P17" s="33">
        <f t="shared" si="1"/>
        <v>0.2682471905699319</v>
      </c>
      <c r="Q17" s="41"/>
      <c r="R17" s="57">
        <f t="shared" si="10"/>
        <v>69.547305919335983</v>
      </c>
      <c r="S17" s="57">
        <f t="shared" si="11"/>
        <v>53.902226956695642</v>
      </c>
      <c r="T17" s="57">
        <f t="shared" si="12"/>
        <v>61.829831070854055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35498.766033306987</v>
      </c>
      <c r="F18" s="55">
        <v>26586.155815366907</v>
      </c>
      <c r="G18" s="56">
        <f t="shared" si="4"/>
        <v>62084.921848673897</v>
      </c>
      <c r="H18" s="55">
        <v>236</v>
      </c>
      <c r="I18" s="55">
        <v>223</v>
      </c>
      <c r="J18" s="56">
        <f t="shared" si="5"/>
        <v>459</v>
      </c>
      <c r="K18" s="55">
        <v>180</v>
      </c>
      <c r="L18" s="55">
        <v>179</v>
      </c>
      <c r="M18" s="56">
        <f t="shared" si="6"/>
        <v>359</v>
      </c>
      <c r="N18" s="32">
        <f t="shared" si="13"/>
        <v>0.37126386832022867</v>
      </c>
      <c r="O18" s="32">
        <f t="shared" si="0"/>
        <v>0.28723158832505302</v>
      </c>
      <c r="P18" s="33">
        <f t="shared" si="1"/>
        <v>0.32993007529479795</v>
      </c>
      <c r="Q18" s="41"/>
      <c r="R18" s="57">
        <f t="shared" si="10"/>
        <v>85.333572195449491</v>
      </c>
      <c r="S18" s="57">
        <f t="shared" si="11"/>
        <v>66.134715958624142</v>
      </c>
      <c r="T18" s="57">
        <f t="shared" si="12"/>
        <v>75.898437467816507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41489.94762886336</v>
      </c>
      <c r="F19" s="55">
        <v>36235.148602848931</v>
      </c>
      <c r="G19" s="56">
        <f t="shared" si="4"/>
        <v>77725.09623171229</v>
      </c>
      <c r="H19" s="55">
        <v>238</v>
      </c>
      <c r="I19" s="55">
        <v>223</v>
      </c>
      <c r="J19" s="56">
        <f t="shared" si="5"/>
        <v>461</v>
      </c>
      <c r="K19" s="55">
        <v>189</v>
      </c>
      <c r="L19" s="55">
        <v>181</v>
      </c>
      <c r="M19" s="56">
        <f t="shared" si="6"/>
        <v>370</v>
      </c>
      <c r="N19" s="32">
        <f t="shared" si="13"/>
        <v>0.42216063928432396</v>
      </c>
      <c r="O19" s="32">
        <f t="shared" si="0"/>
        <v>0.38939078192538829</v>
      </c>
      <c r="P19" s="33">
        <f t="shared" si="1"/>
        <v>0.40622306430422028</v>
      </c>
      <c r="Q19" s="41"/>
      <c r="R19" s="57">
        <f t="shared" si="10"/>
        <v>97.16615369757227</v>
      </c>
      <c r="S19" s="57">
        <f t="shared" si="11"/>
        <v>89.690961888239926</v>
      </c>
      <c r="T19" s="57">
        <f t="shared" si="12"/>
        <v>93.532005092313227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48133.201248556055</v>
      </c>
      <c r="F20" s="55">
        <v>51339.847838928014</v>
      </c>
      <c r="G20" s="56">
        <f t="shared" si="4"/>
        <v>99473.049087484076</v>
      </c>
      <c r="H20" s="55">
        <v>311</v>
      </c>
      <c r="I20" s="55">
        <v>313</v>
      </c>
      <c r="J20" s="56">
        <f t="shared" si="5"/>
        <v>624</v>
      </c>
      <c r="K20" s="55">
        <v>190</v>
      </c>
      <c r="L20" s="55">
        <v>173</v>
      </c>
      <c r="M20" s="56">
        <f t="shared" si="6"/>
        <v>363</v>
      </c>
      <c r="N20" s="32">
        <f t="shared" si="13"/>
        <v>0.42112760944001587</v>
      </c>
      <c r="O20" s="32">
        <f t="shared" si="0"/>
        <v>0.46456355725104981</v>
      </c>
      <c r="P20" s="33">
        <f t="shared" si="1"/>
        <v>0.44248002334207004</v>
      </c>
      <c r="Q20" s="41"/>
      <c r="R20" s="57">
        <f t="shared" si="10"/>
        <v>96.074253989133837</v>
      </c>
      <c r="S20" s="57">
        <f t="shared" si="11"/>
        <v>105.63754699367904</v>
      </c>
      <c r="T20" s="57">
        <f t="shared" si="12"/>
        <v>100.78323109167586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45199.482284808459</v>
      </c>
      <c r="F21" s="55">
        <v>51143.497254053531</v>
      </c>
      <c r="G21" s="56">
        <f t="shared" si="4"/>
        <v>96342.979538861982</v>
      </c>
      <c r="H21" s="55">
        <v>309</v>
      </c>
      <c r="I21" s="55">
        <v>312</v>
      </c>
      <c r="J21" s="56">
        <f t="shared" si="5"/>
        <v>621</v>
      </c>
      <c r="K21" s="55">
        <v>190</v>
      </c>
      <c r="L21" s="55">
        <v>179</v>
      </c>
      <c r="M21" s="56">
        <f t="shared" si="6"/>
        <v>369</v>
      </c>
      <c r="N21" s="32">
        <f t="shared" si="13"/>
        <v>0.39696025332685009</v>
      </c>
      <c r="O21" s="32">
        <f t="shared" si="0"/>
        <v>0.45752072974713315</v>
      </c>
      <c r="P21" s="33">
        <f t="shared" si="1"/>
        <v>0.4269613714230216</v>
      </c>
      <c r="Q21" s="41"/>
      <c r="R21" s="57">
        <f t="shared" si="10"/>
        <v>90.580124819255431</v>
      </c>
      <c r="S21" s="57">
        <f t="shared" si="11"/>
        <v>104.16190886772613</v>
      </c>
      <c r="T21" s="57">
        <f t="shared" si="12"/>
        <v>97.316140948345435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43453.887228691092</v>
      </c>
      <c r="F22" s="55">
        <v>49101.074941373772</v>
      </c>
      <c r="G22" s="56">
        <f t="shared" si="4"/>
        <v>92554.962170064857</v>
      </c>
      <c r="H22" s="55">
        <v>305</v>
      </c>
      <c r="I22" s="55">
        <v>308</v>
      </c>
      <c r="J22" s="56">
        <f t="shared" si="5"/>
        <v>613</v>
      </c>
      <c r="K22" s="55">
        <v>198</v>
      </c>
      <c r="L22" s="55">
        <v>182</v>
      </c>
      <c r="M22" s="56">
        <f t="shared" si="6"/>
        <v>380</v>
      </c>
      <c r="N22" s="32">
        <f t="shared" si="13"/>
        <v>0.37791246807113243</v>
      </c>
      <c r="O22" s="32">
        <f t="shared" si="0"/>
        <v>0.43972161969277274</v>
      </c>
      <c r="P22" s="33">
        <f t="shared" si="1"/>
        <v>0.4083643454610888</v>
      </c>
      <c r="Q22" s="41"/>
      <c r="R22" s="57">
        <f t="shared" si="10"/>
        <v>86.389437830399785</v>
      </c>
      <c r="S22" s="57">
        <f t="shared" si="11"/>
        <v>100.20627539055872</v>
      </c>
      <c r="T22" s="57">
        <f t="shared" si="12"/>
        <v>93.207414068544665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40200.03650393711</v>
      </c>
      <c r="F23" s="55">
        <v>41818.34996284129</v>
      </c>
      <c r="G23" s="56">
        <f t="shared" si="4"/>
        <v>82018.386466778407</v>
      </c>
      <c r="H23" s="55">
        <v>309</v>
      </c>
      <c r="I23" s="55">
        <v>307</v>
      </c>
      <c r="J23" s="56">
        <f t="shared" si="5"/>
        <v>616</v>
      </c>
      <c r="K23" s="55">
        <v>193</v>
      </c>
      <c r="L23" s="55">
        <v>176</v>
      </c>
      <c r="M23" s="56">
        <f t="shared" si="6"/>
        <v>369</v>
      </c>
      <c r="N23" s="32">
        <f t="shared" si="13"/>
        <v>0.35076117290186642</v>
      </c>
      <c r="O23" s="32">
        <f t="shared" si="0"/>
        <v>0.38030511061150685</v>
      </c>
      <c r="P23" s="33">
        <f t="shared" si="1"/>
        <v>0.36522739868003634</v>
      </c>
      <c r="Q23" s="41"/>
      <c r="R23" s="57">
        <f t="shared" si="10"/>
        <v>80.0797539919066</v>
      </c>
      <c r="S23" s="57">
        <f t="shared" si="11"/>
        <v>86.580434705675543</v>
      </c>
      <c r="T23" s="57">
        <f t="shared" si="12"/>
        <v>83.267397428201434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38770.213911385465</v>
      </c>
      <c r="F24" s="55">
        <v>38923.726772553979</v>
      </c>
      <c r="G24" s="56">
        <f t="shared" si="4"/>
        <v>77693.940683939436</v>
      </c>
      <c r="H24" s="55">
        <v>303</v>
      </c>
      <c r="I24" s="55">
        <v>304</v>
      </c>
      <c r="J24" s="56">
        <f t="shared" si="5"/>
        <v>607</v>
      </c>
      <c r="K24" s="55">
        <v>188</v>
      </c>
      <c r="L24" s="55">
        <v>178</v>
      </c>
      <c r="M24" s="56">
        <f t="shared" si="6"/>
        <v>366</v>
      </c>
      <c r="N24" s="32">
        <f t="shared" si="13"/>
        <v>0.34594023405833274</v>
      </c>
      <c r="O24" s="32">
        <f t="shared" si="0"/>
        <v>0.354470774192718</v>
      </c>
      <c r="P24" s="33">
        <f t="shared" si="1"/>
        <v>0.35016198253082492</v>
      </c>
      <c r="Q24" s="41"/>
      <c r="R24" s="57">
        <f t="shared" si="10"/>
        <v>78.961739127057967</v>
      </c>
      <c r="S24" s="57">
        <f t="shared" si="11"/>
        <v>80.754619860070491</v>
      </c>
      <c r="T24" s="57">
        <f t="shared" si="12"/>
        <v>79.849887650503021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38031.824735504793</v>
      </c>
      <c r="F25" s="55">
        <v>37339.090107745607</v>
      </c>
      <c r="G25" s="56">
        <f t="shared" si="4"/>
        <v>75370.914843250401</v>
      </c>
      <c r="H25" s="55">
        <v>305</v>
      </c>
      <c r="I25" s="55">
        <v>286</v>
      </c>
      <c r="J25" s="56">
        <f t="shared" si="5"/>
        <v>591</v>
      </c>
      <c r="K25" s="55">
        <v>188</v>
      </c>
      <c r="L25" s="55">
        <v>181</v>
      </c>
      <c r="M25" s="56">
        <f t="shared" si="6"/>
        <v>369</v>
      </c>
      <c r="N25" s="32">
        <f t="shared" si="13"/>
        <v>0.33804864480822722</v>
      </c>
      <c r="O25" s="32">
        <f t="shared" si="0"/>
        <v>0.35006272132814825</v>
      </c>
      <c r="P25" s="33">
        <f t="shared" si="1"/>
        <v>0.3438956181707658</v>
      </c>
      <c r="Q25" s="41"/>
      <c r="R25" s="57">
        <f t="shared" si="10"/>
        <v>77.143660721105064</v>
      </c>
      <c r="S25" s="57">
        <f t="shared" si="11"/>
        <v>79.95522507011907</v>
      </c>
      <c r="T25" s="57">
        <f t="shared" si="12"/>
        <v>78.511369628385836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36933.757766985167</v>
      </c>
      <c r="F26" s="55">
        <v>35385.857338222646</v>
      </c>
      <c r="G26" s="56">
        <f t="shared" si="4"/>
        <v>72319.615105207806</v>
      </c>
      <c r="H26" s="55">
        <v>305</v>
      </c>
      <c r="I26" s="55">
        <v>283</v>
      </c>
      <c r="J26" s="56">
        <f t="shared" si="5"/>
        <v>588</v>
      </c>
      <c r="K26" s="55">
        <v>187</v>
      </c>
      <c r="L26" s="55">
        <v>181</v>
      </c>
      <c r="M26" s="56">
        <f t="shared" si="6"/>
        <v>368</v>
      </c>
      <c r="N26" s="32">
        <f t="shared" si="13"/>
        <v>0.3290136631180976</v>
      </c>
      <c r="O26" s="32">
        <f t="shared" si="0"/>
        <v>0.33377846115890664</v>
      </c>
      <c r="P26" s="33">
        <f t="shared" si="1"/>
        <v>0.33132795367801554</v>
      </c>
      <c r="Q26" s="41"/>
      <c r="R26" s="57">
        <f t="shared" si="10"/>
        <v>75.068613347530828</v>
      </c>
      <c r="S26" s="57">
        <f t="shared" si="11"/>
        <v>76.262623573755704</v>
      </c>
      <c r="T26" s="57">
        <f t="shared" si="12"/>
        <v>75.648132955238296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31269.13606684265</v>
      </c>
      <c r="F27" s="55">
        <v>34522.802014234781</v>
      </c>
      <c r="G27" s="56">
        <f t="shared" si="4"/>
        <v>65791.938081077431</v>
      </c>
      <c r="H27" s="55">
        <v>305</v>
      </c>
      <c r="I27" s="55">
        <v>284</v>
      </c>
      <c r="J27" s="56">
        <f t="shared" si="5"/>
        <v>589</v>
      </c>
      <c r="K27" s="55">
        <v>180</v>
      </c>
      <c r="L27" s="55">
        <v>184</v>
      </c>
      <c r="M27" s="56">
        <f t="shared" si="6"/>
        <v>364</v>
      </c>
      <c r="N27" s="32">
        <f t="shared" si="13"/>
        <v>0.28292739836086361</v>
      </c>
      <c r="O27" s="32">
        <f t="shared" si="0"/>
        <v>0.32271539424015461</v>
      </c>
      <c r="P27" s="33">
        <f t="shared" si="1"/>
        <v>0.30249723250578142</v>
      </c>
      <c r="Q27" s="41"/>
      <c r="R27" s="57">
        <f t="shared" si="10"/>
        <v>64.472445498644632</v>
      </c>
      <c r="S27" s="57">
        <f t="shared" si="11"/>
        <v>73.766670970587143</v>
      </c>
      <c r="T27" s="57">
        <f t="shared" si="12"/>
        <v>69.036661155380301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17735.211291468098</v>
      </c>
      <c r="F28" s="55">
        <v>12880.587596302774</v>
      </c>
      <c r="G28" s="56">
        <f t="shared" si="4"/>
        <v>30615.79888777087</v>
      </c>
      <c r="H28" s="55">
        <v>165</v>
      </c>
      <c r="I28" s="55">
        <v>163</v>
      </c>
      <c r="J28" s="56">
        <f t="shared" si="5"/>
        <v>328</v>
      </c>
      <c r="K28" s="55">
        <v>0</v>
      </c>
      <c r="L28" s="55">
        <v>0</v>
      </c>
      <c r="M28" s="56">
        <f t="shared" si="6"/>
        <v>0</v>
      </c>
      <c r="N28" s="32">
        <f t="shared" si="13"/>
        <v>0.49762096777407683</v>
      </c>
      <c r="O28" s="32">
        <f t="shared" si="0"/>
        <v>0.36584263793179883</v>
      </c>
      <c r="P28" s="33">
        <f t="shared" si="1"/>
        <v>0.43213356605367648</v>
      </c>
      <c r="Q28" s="41"/>
      <c r="R28" s="57">
        <f t="shared" si="10"/>
        <v>107.48612903920059</v>
      </c>
      <c r="S28" s="57">
        <f t="shared" si="11"/>
        <v>79.022009793268552</v>
      </c>
      <c r="T28" s="57">
        <f t="shared" si="12"/>
        <v>93.340850267594121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18146.365069082844</v>
      </c>
      <c r="F29" s="55">
        <v>12057.231719776708</v>
      </c>
      <c r="G29" s="56">
        <f t="shared" si="4"/>
        <v>30203.596788859551</v>
      </c>
      <c r="H29" s="55">
        <v>169</v>
      </c>
      <c r="I29" s="55">
        <v>151</v>
      </c>
      <c r="J29" s="56">
        <f t="shared" si="5"/>
        <v>320</v>
      </c>
      <c r="K29" s="55">
        <v>0</v>
      </c>
      <c r="L29" s="55">
        <v>0</v>
      </c>
      <c r="M29" s="56">
        <f t="shared" si="6"/>
        <v>0</v>
      </c>
      <c r="N29" s="32">
        <f t="shared" si="13"/>
        <v>0.49710620943137312</v>
      </c>
      <c r="O29" s="32">
        <f t="shared" si="0"/>
        <v>0.36967229947806929</v>
      </c>
      <c r="P29" s="33">
        <f t="shared" si="1"/>
        <v>0.43697333317215786</v>
      </c>
      <c r="Q29" s="41"/>
      <c r="R29" s="57">
        <f t="shared" si="10"/>
        <v>107.37494123717659</v>
      </c>
      <c r="S29" s="57">
        <f t="shared" si="11"/>
        <v>79.849216687262967</v>
      </c>
      <c r="T29" s="57">
        <f t="shared" si="12"/>
        <v>94.386239965186093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18149.682633949538</v>
      </c>
      <c r="F30" s="55">
        <v>11978.530118290819</v>
      </c>
      <c r="G30" s="56">
        <f t="shared" si="4"/>
        <v>30128.212752240357</v>
      </c>
      <c r="H30" s="55">
        <v>170</v>
      </c>
      <c r="I30" s="55">
        <v>174</v>
      </c>
      <c r="J30" s="56">
        <f t="shared" si="5"/>
        <v>344</v>
      </c>
      <c r="K30" s="55">
        <v>0</v>
      </c>
      <c r="L30" s="55">
        <v>0</v>
      </c>
      <c r="M30" s="56">
        <f t="shared" si="6"/>
        <v>0</v>
      </c>
      <c r="N30" s="32">
        <f t="shared" si="13"/>
        <v>0.49427240288533603</v>
      </c>
      <c r="O30" s="32">
        <f t="shared" si="0"/>
        <v>0.3187135514658051</v>
      </c>
      <c r="P30" s="33">
        <f t="shared" si="1"/>
        <v>0.40547228617894537</v>
      </c>
      <c r="Q30" s="41"/>
      <c r="R30" s="57">
        <f t="shared" si="10"/>
        <v>106.76283902323257</v>
      </c>
      <c r="S30" s="57">
        <f t="shared" si="11"/>
        <v>68.842127116613895</v>
      </c>
      <c r="T30" s="57">
        <f t="shared" si="12"/>
        <v>87.5820138146522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17384.696852710498</v>
      </c>
      <c r="F31" s="55">
        <v>11076.005349713692</v>
      </c>
      <c r="G31" s="56">
        <f t="shared" si="4"/>
        <v>28460.702202424189</v>
      </c>
      <c r="H31" s="55">
        <v>178</v>
      </c>
      <c r="I31" s="55">
        <v>176</v>
      </c>
      <c r="J31" s="56">
        <f t="shared" si="5"/>
        <v>354</v>
      </c>
      <c r="K31" s="55">
        <v>0</v>
      </c>
      <c r="L31" s="55">
        <v>0</v>
      </c>
      <c r="M31" s="56">
        <f t="shared" si="6"/>
        <v>0</v>
      </c>
      <c r="N31" s="32">
        <f t="shared" si="13"/>
        <v>0.45216127894066005</v>
      </c>
      <c r="O31" s="32">
        <f t="shared" si="0"/>
        <v>0.29135115082369772</v>
      </c>
      <c r="P31" s="33">
        <f t="shared" si="1"/>
        <v>0.37221048078081437</v>
      </c>
      <c r="Q31" s="41"/>
      <c r="R31" s="57">
        <f t="shared" si="10"/>
        <v>97.666836251182573</v>
      </c>
      <c r="S31" s="57">
        <f t="shared" si="11"/>
        <v>62.931848577918707</v>
      </c>
      <c r="T31" s="57">
        <f t="shared" si="12"/>
        <v>80.397463848655903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16975.862507295882</v>
      </c>
      <c r="F32" s="55">
        <v>10558.93901312066</v>
      </c>
      <c r="G32" s="56">
        <f t="shared" si="4"/>
        <v>27534.801520416542</v>
      </c>
      <c r="H32" s="55">
        <v>178</v>
      </c>
      <c r="I32" s="55">
        <v>178</v>
      </c>
      <c r="J32" s="56">
        <f t="shared" si="5"/>
        <v>356</v>
      </c>
      <c r="K32" s="55">
        <v>0</v>
      </c>
      <c r="L32" s="55">
        <v>0</v>
      </c>
      <c r="M32" s="56">
        <f t="shared" si="6"/>
        <v>0</v>
      </c>
      <c r="N32" s="32">
        <f t="shared" si="13"/>
        <v>0.44152784299042558</v>
      </c>
      <c r="O32" s="32">
        <f t="shared" si="0"/>
        <v>0.27462908377862721</v>
      </c>
      <c r="P32" s="33">
        <f t="shared" si="1"/>
        <v>0.35807846338452642</v>
      </c>
      <c r="Q32" s="41"/>
      <c r="R32" s="57">
        <f t="shared" si="10"/>
        <v>95.370014085931928</v>
      </c>
      <c r="S32" s="57">
        <f t="shared" si="11"/>
        <v>59.319882096183484</v>
      </c>
      <c r="T32" s="57">
        <f t="shared" si="12"/>
        <v>77.344948091057702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14363.492399232066</v>
      </c>
      <c r="F33" s="55">
        <v>8397.4557338037739</v>
      </c>
      <c r="G33" s="56">
        <f t="shared" si="4"/>
        <v>22760.948133035839</v>
      </c>
      <c r="H33" s="55">
        <v>166</v>
      </c>
      <c r="I33" s="55">
        <v>177</v>
      </c>
      <c r="J33" s="56">
        <f t="shared" si="5"/>
        <v>343</v>
      </c>
      <c r="K33" s="55">
        <v>0</v>
      </c>
      <c r="L33" s="55">
        <v>0</v>
      </c>
      <c r="M33" s="56">
        <f t="shared" si="6"/>
        <v>0</v>
      </c>
      <c r="N33" s="32">
        <f t="shared" si="13"/>
        <v>0.400588252990631</v>
      </c>
      <c r="O33" s="32">
        <f t="shared" si="0"/>
        <v>0.21964468858034564</v>
      </c>
      <c r="P33" s="33">
        <f t="shared" si="1"/>
        <v>0.30721504336783068</v>
      </c>
      <c r="Q33" s="41"/>
      <c r="R33" s="57">
        <f t="shared" si="10"/>
        <v>86.527062645976301</v>
      </c>
      <c r="S33" s="57">
        <f t="shared" si="11"/>
        <v>47.443252733354655</v>
      </c>
      <c r="T33" s="57">
        <f t="shared" si="12"/>
        <v>66.358449367451428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4457.3965372345883</v>
      </c>
      <c r="F34" s="55">
        <v>4394.6469037072638</v>
      </c>
      <c r="G34" s="56">
        <f t="shared" si="4"/>
        <v>8852.0434409418522</v>
      </c>
      <c r="H34" s="55">
        <v>164</v>
      </c>
      <c r="I34" s="55">
        <v>172</v>
      </c>
      <c r="J34" s="56">
        <f t="shared" si="5"/>
        <v>336</v>
      </c>
      <c r="K34" s="55">
        <v>0</v>
      </c>
      <c r="L34" s="55">
        <v>0</v>
      </c>
      <c r="M34" s="56">
        <f t="shared" si="6"/>
        <v>0</v>
      </c>
      <c r="N34" s="32">
        <f t="shared" si="13"/>
        <v>0.12582984804749855</v>
      </c>
      <c r="O34" s="32">
        <f t="shared" si="0"/>
        <v>0.11828829951839104</v>
      </c>
      <c r="P34" s="33">
        <f t="shared" si="1"/>
        <v>0.12196929344331256</v>
      </c>
      <c r="Q34" s="41"/>
      <c r="R34" s="57">
        <f t="shared" si="10"/>
        <v>27.179247178259686</v>
      </c>
      <c r="S34" s="57">
        <f t="shared" si="11"/>
        <v>25.550272695972463</v>
      </c>
      <c r="T34" s="57">
        <f t="shared" si="12"/>
        <v>26.345367383755512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1814.9192756937609</v>
      </c>
      <c r="F35" s="55">
        <v>2761.8789252332986</v>
      </c>
      <c r="G35" s="56">
        <f t="shared" si="4"/>
        <v>4576.79820092706</v>
      </c>
      <c r="H35" s="55">
        <v>166</v>
      </c>
      <c r="I35" s="55">
        <v>165</v>
      </c>
      <c r="J35" s="56">
        <f t="shared" si="5"/>
        <v>331</v>
      </c>
      <c r="K35" s="55">
        <v>0</v>
      </c>
      <c r="L35" s="55">
        <v>0</v>
      </c>
      <c r="M35" s="56">
        <f t="shared" si="6"/>
        <v>0</v>
      </c>
      <c r="N35" s="32">
        <f t="shared" si="13"/>
        <v>5.0616891892396279E-2</v>
      </c>
      <c r="O35" s="32">
        <f t="shared" si="0"/>
        <v>7.7493797004301312E-2</v>
      </c>
      <c r="P35" s="33">
        <f t="shared" si="1"/>
        <v>6.4014744893799089E-2</v>
      </c>
      <c r="Q35" s="41"/>
      <c r="R35" s="57">
        <f t="shared" si="10"/>
        <v>10.933248648757596</v>
      </c>
      <c r="S35" s="57">
        <f t="shared" si="11"/>
        <v>16.738660152929082</v>
      </c>
      <c r="T35" s="57">
        <f t="shared" si="12"/>
        <v>13.827184897060604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444.6682513074615</v>
      </c>
      <c r="F36" s="60">
        <v>615.99999999791237</v>
      </c>
      <c r="G36" s="61">
        <f t="shared" si="4"/>
        <v>1060.6682513053738</v>
      </c>
      <c r="H36" s="60">
        <v>162</v>
      </c>
      <c r="I36" s="60">
        <v>172</v>
      </c>
      <c r="J36" s="61">
        <f t="shared" si="5"/>
        <v>334</v>
      </c>
      <c r="K36" s="60">
        <v>0</v>
      </c>
      <c r="L36" s="60">
        <v>0</v>
      </c>
      <c r="M36" s="61">
        <f t="shared" si="6"/>
        <v>0</v>
      </c>
      <c r="N36" s="34">
        <f t="shared" si="13"/>
        <v>1.2707711800053197E-2</v>
      </c>
      <c r="O36" s="34">
        <f t="shared" si="0"/>
        <v>1.6580534022338295E-2</v>
      </c>
      <c r="P36" s="35">
        <f t="shared" si="1"/>
        <v>1.4702099291768876E-2</v>
      </c>
      <c r="Q36" s="41"/>
      <c r="R36" s="57">
        <f t="shared" si="10"/>
        <v>2.7448657488114909</v>
      </c>
      <c r="S36" s="57">
        <f t="shared" si="11"/>
        <v>3.581395348825072</v>
      </c>
      <c r="T36" s="57">
        <f t="shared" si="12"/>
        <v>3.1756534470220772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12295.641378877433</v>
      </c>
      <c r="F37" s="55">
        <v>15332.176848054987</v>
      </c>
      <c r="G37" s="64">
        <f t="shared" si="4"/>
        <v>27627.818226932421</v>
      </c>
      <c r="H37" s="63">
        <v>136</v>
      </c>
      <c r="I37" s="63">
        <v>124</v>
      </c>
      <c r="J37" s="64">
        <f t="shared" si="5"/>
        <v>260</v>
      </c>
      <c r="K37" s="63">
        <v>102</v>
      </c>
      <c r="L37" s="63">
        <v>86</v>
      </c>
      <c r="M37" s="64">
        <f t="shared" si="6"/>
        <v>188</v>
      </c>
      <c r="N37" s="30">
        <f t="shared" si="13"/>
        <v>0.22489832782553104</v>
      </c>
      <c r="O37" s="30">
        <f t="shared" si="0"/>
        <v>0.31867677186678972</v>
      </c>
      <c r="P37" s="31">
        <f t="shared" si="1"/>
        <v>0.268794931379713</v>
      </c>
      <c r="Q37" s="41"/>
      <c r="R37" s="57">
        <f t="shared" si="10"/>
        <v>51.662358734779133</v>
      </c>
      <c r="S37" s="57">
        <f t="shared" si="11"/>
        <v>73.010365943118984</v>
      </c>
      <c r="T37" s="57">
        <f t="shared" si="12"/>
        <v>61.669237113688439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11796.279621115111</v>
      </c>
      <c r="F38" s="55">
        <v>14860.303259900287</v>
      </c>
      <c r="G38" s="56">
        <f t="shared" si="4"/>
        <v>26656.582881015398</v>
      </c>
      <c r="H38" s="55">
        <v>125</v>
      </c>
      <c r="I38" s="55">
        <v>124</v>
      </c>
      <c r="J38" s="56">
        <f t="shared" si="5"/>
        <v>249</v>
      </c>
      <c r="K38" s="55">
        <v>97</v>
      </c>
      <c r="L38" s="55">
        <v>92</v>
      </c>
      <c r="M38" s="56">
        <f t="shared" si="6"/>
        <v>189</v>
      </c>
      <c r="N38" s="32">
        <f t="shared" si="13"/>
        <v>0.2310459029519569</v>
      </c>
      <c r="O38" s="32">
        <f t="shared" si="0"/>
        <v>0.29960288830444126</v>
      </c>
      <c r="P38" s="33">
        <f t="shared" si="1"/>
        <v>0.26482855349919926</v>
      </c>
      <c r="Q38" s="41"/>
      <c r="R38" s="57">
        <f t="shared" si="10"/>
        <v>53.136394689707707</v>
      </c>
      <c r="S38" s="57">
        <f t="shared" si="11"/>
        <v>68.797700277316139</v>
      </c>
      <c r="T38" s="57">
        <f t="shared" si="12"/>
        <v>60.85977826715844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11534.486357484438</v>
      </c>
      <c r="F39" s="55">
        <v>14524.832200055518</v>
      </c>
      <c r="G39" s="56">
        <f t="shared" si="4"/>
        <v>26059.318557539955</v>
      </c>
      <c r="H39" s="55">
        <v>125</v>
      </c>
      <c r="I39" s="55">
        <v>124</v>
      </c>
      <c r="J39" s="56">
        <f t="shared" si="5"/>
        <v>249</v>
      </c>
      <c r="K39" s="55">
        <v>95</v>
      </c>
      <c r="L39" s="55">
        <v>100</v>
      </c>
      <c r="M39" s="56">
        <f t="shared" si="6"/>
        <v>195</v>
      </c>
      <c r="N39" s="32">
        <f t="shared" si="13"/>
        <v>0.22813461941227134</v>
      </c>
      <c r="O39" s="32">
        <f t="shared" si="0"/>
        <v>0.28157630660777599</v>
      </c>
      <c r="P39" s="33">
        <f t="shared" si="1"/>
        <v>0.25512334114132945</v>
      </c>
      <c r="Q39" s="41"/>
      <c r="R39" s="57">
        <f t="shared" si="10"/>
        <v>52.429483443111081</v>
      </c>
      <c r="S39" s="57">
        <f t="shared" si="11"/>
        <v>64.843000893104985</v>
      </c>
      <c r="T39" s="57">
        <f t="shared" si="12"/>
        <v>58.692158913378279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11435.791249219399</v>
      </c>
      <c r="F40" s="55">
        <v>14372.341557190199</v>
      </c>
      <c r="G40" s="56">
        <f t="shared" si="4"/>
        <v>25808.132806409598</v>
      </c>
      <c r="H40" s="55">
        <v>125</v>
      </c>
      <c r="I40" s="55">
        <v>135</v>
      </c>
      <c r="J40" s="56">
        <f t="shared" si="5"/>
        <v>260</v>
      </c>
      <c r="K40" s="55">
        <v>101</v>
      </c>
      <c r="L40" s="55">
        <v>102</v>
      </c>
      <c r="M40" s="56">
        <f t="shared" si="6"/>
        <v>203</v>
      </c>
      <c r="N40" s="32">
        <f t="shared" si="13"/>
        <v>0.21971624748730786</v>
      </c>
      <c r="O40" s="32">
        <f t="shared" si="0"/>
        <v>0.2639257668060489</v>
      </c>
      <c r="P40" s="33">
        <f t="shared" si="1"/>
        <v>0.2423207842560805</v>
      </c>
      <c r="Q40" s="41"/>
      <c r="R40" s="57">
        <f t="shared" si="10"/>
        <v>50.60084623548407</v>
      </c>
      <c r="S40" s="57">
        <f t="shared" si="11"/>
        <v>60.642791380549362</v>
      </c>
      <c r="T40" s="57">
        <f t="shared" si="12"/>
        <v>55.741107573238871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11347.675687085984</v>
      </c>
      <c r="F41" s="55">
        <v>14153.929600121935</v>
      </c>
      <c r="G41" s="56">
        <f t="shared" si="4"/>
        <v>25501.60528720792</v>
      </c>
      <c r="H41" s="55">
        <v>125</v>
      </c>
      <c r="I41" s="55">
        <v>137</v>
      </c>
      <c r="J41" s="56">
        <f t="shared" si="5"/>
        <v>262</v>
      </c>
      <c r="K41" s="55">
        <v>102</v>
      </c>
      <c r="L41" s="55">
        <v>102</v>
      </c>
      <c r="M41" s="56">
        <f t="shared" si="6"/>
        <v>204</v>
      </c>
      <c r="N41" s="32">
        <f t="shared" si="13"/>
        <v>0.2169893622282007</v>
      </c>
      <c r="O41" s="32">
        <f t="shared" si="0"/>
        <v>0.2578692901931558</v>
      </c>
      <c r="P41" s="33">
        <f t="shared" si="1"/>
        <v>0.23792362001052322</v>
      </c>
      <c r="Q41" s="41"/>
      <c r="R41" s="57">
        <f t="shared" si="10"/>
        <v>49.989760736061605</v>
      </c>
      <c r="S41" s="57">
        <f t="shared" si="11"/>
        <v>59.221462762016465</v>
      </c>
      <c r="T41" s="57">
        <f t="shared" si="12"/>
        <v>54.72447486525305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8383.1073043071592</v>
      </c>
      <c r="F42" s="55">
        <v>9270.7274520937262</v>
      </c>
      <c r="G42" s="56">
        <f t="shared" si="4"/>
        <v>17653.834756400887</v>
      </c>
      <c r="H42" s="55">
        <v>0</v>
      </c>
      <c r="I42" s="55">
        <v>0</v>
      </c>
      <c r="J42" s="56">
        <f t="shared" si="5"/>
        <v>0</v>
      </c>
      <c r="K42" s="55">
        <v>102</v>
      </c>
      <c r="L42" s="55">
        <v>102</v>
      </c>
      <c r="M42" s="56">
        <f t="shared" si="6"/>
        <v>204</v>
      </c>
      <c r="N42" s="32">
        <f t="shared" si="13"/>
        <v>0.33140051013231969</v>
      </c>
      <c r="O42" s="32">
        <f t="shared" si="0"/>
        <v>0.36648985816309798</v>
      </c>
      <c r="P42" s="33">
        <f t="shared" si="1"/>
        <v>0.34894518414770886</v>
      </c>
      <c r="Q42" s="41"/>
      <c r="R42" s="57">
        <f t="shared" si="10"/>
        <v>82.187326512815289</v>
      </c>
      <c r="S42" s="57">
        <f t="shared" si="11"/>
        <v>90.889484824448303</v>
      </c>
      <c r="T42" s="57">
        <f t="shared" si="12"/>
        <v>86.538405668631796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7851.4004163437367</v>
      </c>
      <c r="F43" s="55">
        <v>7958.4947977390957</v>
      </c>
      <c r="G43" s="56">
        <f t="shared" si="4"/>
        <v>15809.895214082833</v>
      </c>
      <c r="H43" s="55">
        <v>0</v>
      </c>
      <c r="I43" s="55">
        <v>0</v>
      </c>
      <c r="J43" s="56">
        <f t="shared" si="5"/>
        <v>0</v>
      </c>
      <c r="K43" s="55">
        <v>102</v>
      </c>
      <c r="L43" s="55">
        <v>102</v>
      </c>
      <c r="M43" s="56">
        <f t="shared" si="6"/>
        <v>204</v>
      </c>
      <c r="N43" s="32">
        <f t="shared" si="13"/>
        <v>0.31038110437791494</v>
      </c>
      <c r="O43" s="32">
        <f t="shared" si="0"/>
        <v>0.31461475323130517</v>
      </c>
      <c r="P43" s="33">
        <f t="shared" si="1"/>
        <v>0.31249792880461008</v>
      </c>
      <c r="Q43" s="41"/>
      <c r="R43" s="57">
        <f t="shared" si="10"/>
        <v>76.974513885722914</v>
      </c>
      <c r="S43" s="57">
        <f t="shared" si="11"/>
        <v>78.024458801363679</v>
      </c>
      <c r="T43" s="57">
        <f t="shared" si="12"/>
        <v>77.499486343543296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7649.7113413468578</v>
      </c>
      <c r="F44" s="55">
        <v>7569.0257363746432</v>
      </c>
      <c r="G44" s="56">
        <f t="shared" si="4"/>
        <v>15218.7370777215</v>
      </c>
      <c r="H44" s="55">
        <v>0</v>
      </c>
      <c r="I44" s="55">
        <v>0</v>
      </c>
      <c r="J44" s="56">
        <f t="shared" si="5"/>
        <v>0</v>
      </c>
      <c r="K44" s="55">
        <v>102</v>
      </c>
      <c r="L44" s="55">
        <v>102</v>
      </c>
      <c r="M44" s="56">
        <f t="shared" si="6"/>
        <v>204</v>
      </c>
      <c r="N44" s="32">
        <f t="shared" si="13"/>
        <v>0.30240794360163098</v>
      </c>
      <c r="O44" s="32">
        <f t="shared" si="0"/>
        <v>0.29921828496104691</v>
      </c>
      <c r="P44" s="33">
        <f t="shared" si="1"/>
        <v>0.30081311428133894</v>
      </c>
      <c r="Q44" s="41"/>
      <c r="R44" s="57">
        <f t="shared" si="10"/>
        <v>74.997170013204482</v>
      </c>
      <c r="S44" s="57">
        <f t="shared" si="11"/>
        <v>74.206134670339637</v>
      </c>
      <c r="T44" s="57">
        <f t="shared" si="12"/>
        <v>74.601652341772066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7681.1685736359977</v>
      </c>
      <c r="F45" s="55">
        <v>7354.0146526310991</v>
      </c>
      <c r="G45" s="56">
        <f t="shared" si="4"/>
        <v>15035.183226267098</v>
      </c>
      <c r="H45" s="55">
        <v>0</v>
      </c>
      <c r="I45" s="55">
        <v>0</v>
      </c>
      <c r="J45" s="56">
        <f t="shared" si="5"/>
        <v>0</v>
      </c>
      <c r="K45" s="55">
        <v>102</v>
      </c>
      <c r="L45" s="55">
        <v>106</v>
      </c>
      <c r="M45" s="56">
        <f t="shared" si="6"/>
        <v>208</v>
      </c>
      <c r="N45" s="32">
        <f t="shared" si="13"/>
        <v>0.3036515090779569</v>
      </c>
      <c r="O45" s="32">
        <f t="shared" si="0"/>
        <v>0.27974797065699558</v>
      </c>
      <c r="P45" s="33">
        <f t="shared" si="1"/>
        <v>0.29146989815189006</v>
      </c>
      <c r="Q45" s="41"/>
      <c r="R45" s="57">
        <f t="shared" si="10"/>
        <v>75.305574251333312</v>
      </c>
      <c r="S45" s="57">
        <f t="shared" si="11"/>
        <v>69.377496722934893</v>
      </c>
      <c r="T45" s="57">
        <f t="shared" si="12"/>
        <v>72.284534741668736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7712.400733841544</v>
      </c>
      <c r="F46" s="55">
        <v>7308.6501204295591</v>
      </c>
      <c r="G46" s="56">
        <f t="shared" si="4"/>
        <v>15021.050854271103</v>
      </c>
      <c r="H46" s="55">
        <v>0</v>
      </c>
      <c r="I46" s="55">
        <v>0</v>
      </c>
      <c r="J46" s="56">
        <f t="shared" si="5"/>
        <v>0</v>
      </c>
      <c r="K46" s="55">
        <v>102</v>
      </c>
      <c r="L46" s="55">
        <v>105</v>
      </c>
      <c r="M46" s="56">
        <f t="shared" si="6"/>
        <v>207</v>
      </c>
      <c r="N46" s="32">
        <f t="shared" si="13"/>
        <v>0.30488617701777138</v>
      </c>
      <c r="O46" s="32">
        <f t="shared" si="0"/>
        <v>0.28067012751265585</v>
      </c>
      <c r="P46" s="33">
        <f t="shared" si="1"/>
        <v>0.29260267364561132</v>
      </c>
      <c r="Q46" s="41"/>
      <c r="R46" s="57">
        <f t="shared" si="10"/>
        <v>75.611771900407291</v>
      </c>
      <c r="S46" s="57">
        <f t="shared" si="11"/>
        <v>69.606191623138656</v>
      </c>
      <c r="T46" s="57">
        <f t="shared" si="12"/>
        <v>72.565463064111611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7769.3699988311992</v>
      </c>
      <c r="F47" s="55">
        <v>7200.231091495496</v>
      </c>
      <c r="G47" s="56">
        <f t="shared" si="4"/>
        <v>14969.601090326694</v>
      </c>
      <c r="H47" s="55">
        <v>0</v>
      </c>
      <c r="I47" s="55">
        <v>0</v>
      </c>
      <c r="J47" s="56">
        <f t="shared" si="5"/>
        <v>0</v>
      </c>
      <c r="K47" s="55">
        <v>102</v>
      </c>
      <c r="L47" s="55">
        <v>103</v>
      </c>
      <c r="M47" s="56">
        <f t="shared" si="6"/>
        <v>205</v>
      </c>
      <c r="N47" s="32">
        <f t="shared" si="13"/>
        <v>0.30713828268624283</v>
      </c>
      <c r="O47" s="32">
        <f t="shared" si="0"/>
        <v>0.28187562995206294</v>
      </c>
      <c r="P47" s="33">
        <f t="shared" si="1"/>
        <v>0.29444534009297196</v>
      </c>
      <c r="Q47" s="41"/>
      <c r="R47" s="57">
        <f t="shared" si="10"/>
        <v>76.170294106188223</v>
      </c>
      <c r="S47" s="57">
        <f t="shared" si="11"/>
        <v>69.905156228111608</v>
      </c>
      <c r="T47" s="57">
        <f t="shared" si="12"/>
        <v>73.022444343057046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6454.900698562401</v>
      </c>
      <c r="F48" s="55">
        <v>6745.7315797314832</v>
      </c>
      <c r="G48" s="56">
        <f t="shared" si="4"/>
        <v>13200.632278293884</v>
      </c>
      <c r="H48" s="55">
        <v>0</v>
      </c>
      <c r="I48" s="55">
        <v>0</v>
      </c>
      <c r="J48" s="56">
        <f t="shared" ref="J48:J58" si="14">+H48+I48</f>
        <v>0</v>
      </c>
      <c r="K48" s="55">
        <v>102</v>
      </c>
      <c r="L48" s="55">
        <v>102</v>
      </c>
      <c r="M48" s="56">
        <f t="shared" ref="M48:M58" si="15">+K48+L48</f>
        <v>204</v>
      </c>
      <c r="N48" s="32">
        <f t="shared" ref="N48" si="16">+E48/(H48*216+K48*248)</f>
        <v>0.25517475879832391</v>
      </c>
      <c r="O48" s="32">
        <f t="shared" ref="O48" si="17">+F48/(I48*216+L48*248)</f>
        <v>0.26667186826895489</v>
      </c>
      <c r="P48" s="33">
        <f t="shared" ref="P48" si="18">+G48/(J48*216+M48*248)</f>
        <v>0.2609233135336394</v>
      </c>
      <c r="Q48" s="41"/>
      <c r="R48" s="57">
        <f t="shared" ref="R48" si="19">+E48/(H48+K48)</f>
        <v>63.283340181984322</v>
      </c>
      <c r="S48" s="57">
        <f t="shared" ref="S48" si="20">+F48/(I48+L48)</f>
        <v>66.134623330700819</v>
      </c>
      <c r="T48" s="57">
        <f t="shared" ref="T48" si="21">+G48/(J48+M48)</f>
        <v>64.708981756342567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6368.1606958161992</v>
      </c>
      <c r="F49" s="55">
        <v>6469.1617934188453</v>
      </c>
      <c r="G49" s="56">
        <f t="shared" si="4"/>
        <v>12837.322489235044</v>
      </c>
      <c r="H49" s="55">
        <v>0</v>
      </c>
      <c r="I49" s="55">
        <v>0</v>
      </c>
      <c r="J49" s="56">
        <f t="shared" si="14"/>
        <v>0</v>
      </c>
      <c r="K49" s="55">
        <v>100</v>
      </c>
      <c r="L49" s="55">
        <v>102</v>
      </c>
      <c r="M49" s="56">
        <f t="shared" si="15"/>
        <v>202</v>
      </c>
      <c r="N49" s="32">
        <f t="shared" si="13"/>
        <v>0.25678067321839515</v>
      </c>
      <c r="O49" s="32">
        <f t="shared" si="0"/>
        <v>0.25573852757032123</v>
      </c>
      <c r="P49" s="33">
        <f t="shared" si="1"/>
        <v>0.25625444125748653</v>
      </c>
      <c r="Q49" s="41"/>
      <c r="R49" s="57">
        <f t="shared" si="10"/>
        <v>63.681606958161993</v>
      </c>
      <c r="S49" s="57">
        <f t="shared" si="11"/>
        <v>63.423154837439661</v>
      </c>
      <c r="T49" s="57">
        <f t="shared" si="12"/>
        <v>63.551101431856658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6302.7596826422323</v>
      </c>
      <c r="F50" s="55">
        <v>6444.2091904104773</v>
      </c>
      <c r="G50" s="56">
        <f t="shared" si="4"/>
        <v>12746.968873052709</v>
      </c>
      <c r="H50" s="55">
        <v>0</v>
      </c>
      <c r="I50" s="55">
        <v>0</v>
      </c>
      <c r="J50" s="56">
        <f t="shared" si="14"/>
        <v>0</v>
      </c>
      <c r="K50" s="55">
        <v>96</v>
      </c>
      <c r="L50" s="55">
        <v>102</v>
      </c>
      <c r="M50" s="56">
        <f t="shared" si="15"/>
        <v>198</v>
      </c>
      <c r="N50" s="32">
        <f t="shared" si="13"/>
        <v>0.26473284957334647</v>
      </c>
      <c r="O50" s="32">
        <f t="shared" si="0"/>
        <v>0.25475210272021176</v>
      </c>
      <c r="P50" s="33">
        <f t="shared" si="1"/>
        <v>0.25959125270961037</v>
      </c>
      <c r="Q50" s="41"/>
      <c r="R50" s="57">
        <f t="shared" si="10"/>
        <v>65.65374669418992</v>
      </c>
      <c r="S50" s="57">
        <f t="shared" si="11"/>
        <v>63.178521474612523</v>
      </c>
      <c r="T50" s="57">
        <f t="shared" si="12"/>
        <v>64.378630671983373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6203.403635676128</v>
      </c>
      <c r="F51" s="55">
        <v>6243.6287005736413</v>
      </c>
      <c r="G51" s="56">
        <f t="shared" si="4"/>
        <v>12447.032336249769</v>
      </c>
      <c r="H51" s="55">
        <v>0</v>
      </c>
      <c r="I51" s="55">
        <v>0</v>
      </c>
      <c r="J51" s="56">
        <f t="shared" si="14"/>
        <v>0</v>
      </c>
      <c r="K51" s="55">
        <v>101</v>
      </c>
      <c r="L51" s="55">
        <v>102</v>
      </c>
      <c r="M51" s="56">
        <f t="shared" si="15"/>
        <v>203</v>
      </c>
      <c r="N51" s="32">
        <f t="shared" si="13"/>
        <v>0.24766063700399746</v>
      </c>
      <c r="O51" s="32">
        <f t="shared" si="0"/>
        <v>0.24682276646796494</v>
      </c>
      <c r="P51" s="33">
        <f t="shared" si="1"/>
        <v>0.2472396380154491</v>
      </c>
      <c r="Q51" s="41"/>
      <c r="R51" s="57">
        <f t="shared" si="10"/>
        <v>61.419837976991367</v>
      </c>
      <c r="S51" s="57">
        <f t="shared" si="11"/>
        <v>61.212046084055309</v>
      </c>
      <c r="T51" s="57">
        <f t="shared" si="12"/>
        <v>61.315430227831378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6220.4620275359302</v>
      </c>
      <c r="F52" s="55">
        <v>6220.3904133163433</v>
      </c>
      <c r="G52" s="56">
        <f t="shared" si="4"/>
        <v>12440.852440852274</v>
      </c>
      <c r="H52" s="55">
        <v>0</v>
      </c>
      <c r="I52" s="55">
        <v>0</v>
      </c>
      <c r="J52" s="56">
        <f t="shared" si="14"/>
        <v>0</v>
      </c>
      <c r="K52" s="55">
        <v>101</v>
      </c>
      <c r="L52" s="55">
        <v>102</v>
      </c>
      <c r="M52" s="56">
        <f t="shared" si="15"/>
        <v>203</v>
      </c>
      <c r="N52" s="32">
        <f t="shared" si="13"/>
        <v>0.2483416651044367</v>
      </c>
      <c r="O52" s="32">
        <f t="shared" si="0"/>
        <v>0.24590411184836905</v>
      </c>
      <c r="P52" s="33">
        <f t="shared" si="1"/>
        <v>0.24711688465064902</v>
      </c>
      <c r="Q52" s="41"/>
      <c r="R52" s="57">
        <f t="shared" si="10"/>
        <v>61.588732945900297</v>
      </c>
      <c r="S52" s="57">
        <f t="shared" si="11"/>
        <v>60.984219738395524</v>
      </c>
      <c r="T52" s="57">
        <f t="shared" si="12"/>
        <v>61.28498739336095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6216.6047673413468</v>
      </c>
      <c r="F53" s="55">
        <v>6180.589544636704</v>
      </c>
      <c r="G53" s="56">
        <f t="shared" si="4"/>
        <v>12397.194311978052</v>
      </c>
      <c r="H53" s="55">
        <v>0</v>
      </c>
      <c r="I53" s="55">
        <v>0</v>
      </c>
      <c r="J53" s="56">
        <f t="shared" si="14"/>
        <v>0</v>
      </c>
      <c r="K53" s="55">
        <v>101</v>
      </c>
      <c r="L53" s="55">
        <v>102</v>
      </c>
      <c r="M53" s="56">
        <f t="shared" si="15"/>
        <v>203</v>
      </c>
      <c r="N53" s="32">
        <f t="shared" si="13"/>
        <v>0.24818767036655009</v>
      </c>
      <c r="O53" s="32">
        <f t="shared" si="0"/>
        <v>0.24433070622377862</v>
      </c>
      <c r="P53" s="33">
        <f t="shared" si="1"/>
        <v>0.24624968838348268</v>
      </c>
      <c r="Q53" s="41"/>
      <c r="R53" s="57">
        <f t="shared" si="10"/>
        <v>61.550542250904421</v>
      </c>
      <c r="S53" s="57">
        <f t="shared" si="11"/>
        <v>60.594015143497096</v>
      </c>
      <c r="T53" s="57">
        <f t="shared" si="12"/>
        <v>61.069922719103701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5850.6091020350923</v>
      </c>
      <c r="F54" s="55">
        <v>5958.8939540838674</v>
      </c>
      <c r="G54" s="56">
        <f t="shared" si="4"/>
        <v>11809.50305611896</v>
      </c>
      <c r="H54" s="55">
        <v>0</v>
      </c>
      <c r="I54" s="55">
        <v>0</v>
      </c>
      <c r="J54" s="56">
        <f t="shared" si="14"/>
        <v>0</v>
      </c>
      <c r="K54" s="55">
        <v>95</v>
      </c>
      <c r="L54" s="55">
        <v>101</v>
      </c>
      <c r="M54" s="56">
        <f t="shared" si="15"/>
        <v>196</v>
      </c>
      <c r="N54" s="32">
        <f t="shared" si="13"/>
        <v>0.24832806035802599</v>
      </c>
      <c r="O54" s="32">
        <f t="shared" si="0"/>
        <v>0.23789899209852552</v>
      </c>
      <c r="P54" s="33">
        <f t="shared" si="1"/>
        <v>0.24295389763246708</v>
      </c>
      <c r="Q54" s="41"/>
      <c r="R54" s="57">
        <f t="shared" si="10"/>
        <v>61.585358968790445</v>
      </c>
      <c r="S54" s="57">
        <f t="shared" si="11"/>
        <v>58.99895004043433</v>
      </c>
      <c r="T54" s="57">
        <f t="shared" si="12"/>
        <v>60.252566612851837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4873.9584632483902</v>
      </c>
      <c r="F55" s="55">
        <v>4792.9656039836054</v>
      </c>
      <c r="G55" s="56">
        <f t="shared" si="4"/>
        <v>9666.9240672319957</v>
      </c>
      <c r="H55" s="55">
        <v>0</v>
      </c>
      <c r="I55" s="55">
        <v>0</v>
      </c>
      <c r="J55" s="56">
        <f t="shared" si="14"/>
        <v>0</v>
      </c>
      <c r="K55" s="55">
        <v>99</v>
      </c>
      <c r="L55" s="55">
        <v>101</v>
      </c>
      <c r="M55" s="56">
        <f t="shared" si="15"/>
        <v>200</v>
      </c>
      <c r="N55" s="32">
        <f t="shared" si="13"/>
        <v>0.19851574060151475</v>
      </c>
      <c r="O55" s="32">
        <f t="shared" si="0"/>
        <v>0.19135122979813179</v>
      </c>
      <c r="P55" s="33">
        <f t="shared" si="1"/>
        <v>0.19489766264580635</v>
      </c>
      <c r="Q55" s="41"/>
      <c r="R55" s="57">
        <f t="shared" si="10"/>
        <v>49.231903669175658</v>
      </c>
      <c r="S55" s="57">
        <f t="shared" si="11"/>
        <v>47.455104989936686</v>
      </c>
      <c r="T55" s="57">
        <f t="shared" si="12"/>
        <v>48.334620336159979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4759.6266159946408</v>
      </c>
      <c r="F56" s="55">
        <v>4608.5169957414</v>
      </c>
      <c r="G56" s="56">
        <f t="shared" si="4"/>
        <v>9368.1436117360408</v>
      </c>
      <c r="H56" s="55">
        <v>0</v>
      </c>
      <c r="I56" s="55">
        <v>0</v>
      </c>
      <c r="J56" s="56">
        <f t="shared" si="14"/>
        <v>0</v>
      </c>
      <c r="K56" s="55">
        <v>101</v>
      </c>
      <c r="L56" s="55">
        <v>101</v>
      </c>
      <c r="M56" s="56">
        <f t="shared" si="15"/>
        <v>202</v>
      </c>
      <c r="N56" s="32">
        <f t="shared" si="13"/>
        <v>0.19002022580623765</v>
      </c>
      <c r="O56" s="32">
        <f t="shared" si="0"/>
        <v>0.18398742397562282</v>
      </c>
      <c r="P56" s="33">
        <f t="shared" si="1"/>
        <v>0.18700382489093023</v>
      </c>
      <c r="Q56" s="41"/>
      <c r="R56" s="57">
        <f t="shared" si="10"/>
        <v>47.125015999946939</v>
      </c>
      <c r="S56" s="57">
        <f t="shared" si="11"/>
        <v>45.628881145954459</v>
      </c>
      <c r="T56" s="57">
        <f t="shared" si="12"/>
        <v>46.376948572950695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4265.949805075491</v>
      </c>
      <c r="F57" s="55">
        <v>3851.118071164085</v>
      </c>
      <c r="G57" s="56">
        <f t="shared" si="4"/>
        <v>8117.0678762395764</v>
      </c>
      <c r="H57" s="55">
        <v>0</v>
      </c>
      <c r="I57" s="55">
        <v>0</v>
      </c>
      <c r="J57" s="56">
        <f t="shared" si="14"/>
        <v>0</v>
      </c>
      <c r="K57" s="55">
        <v>100</v>
      </c>
      <c r="L57" s="55">
        <v>101</v>
      </c>
      <c r="M57" s="56">
        <f t="shared" si="15"/>
        <v>201</v>
      </c>
      <c r="N57" s="32">
        <f t="shared" si="13"/>
        <v>0.17201410504336656</v>
      </c>
      <c r="O57" s="32">
        <f t="shared" si="0"/>
        <v>0.15374952376094239</v>
      </c>
      <c r="P57" s="33">
        <f t="shared" si="1"/>
        <v>0.16283638012035742</v>
      </c>
      <c r="Q57" s="41"/>
      <c r="R57" s="57">
        <f t="shared" si="10"/>
        <v>42.659498050754912</v>
      </c>
      <c r="S57" s="57">
        <f t="shared" si="11"/>
        <v>38.129881892713712</v>
      </c>
      <c r="T57" s="57">
        <f t="shared" si="12"/>
        <v>40.383422269848637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4175.4137837628978</v>
      </c>
      <c r="F58" s="60">
        <v>3690.9999999973143</v>
      </c>
      <c r="G58" s="61">
        <f t="shared" si="4"/>
        <v>7866.413783760212</v>
      </c>
      <c r="H58" s="55">
        <v>0</v>
      </c>
      <c r="I58" s="55">
        <v>0</v>
      </c>
      <c r="J58" s="56">
        <f t="shared" si="14"/>
        <v>0</v>
      </c>
      <c r="K58" s="55">
        <v>101</v>
      </c>
      <c r="L58" s="55">
        <v>101</v>
      </c>
      <c r="M58" s="56">
        <f t="shared" si="15"/>
        <v>202</v>
      </c>
      <c r="N58" s="34">
        <f t="shared" si="13"/>
        <v>0.1666964940818787</v>
      </c>
      <c r="O58" s="34">
        <f t="shared" si="0"/>
        <v>0.1473570744170119</v>
      </c>
      <c r="P58" s="35">
        <f t="shared" si="1"/>
        <v>0.1570267842494453</v>
      </c>
      <c r="Q58" s="41"/>
      <c r="R58" s="57">
        <f t="shared" si="10"/>
        <v>41.340730532305919</v>
      </c>
      <c r="S58" s="57">
        <f t="shared" si="11"/>
        <v>36.544554455418954</v>
      </c>
      <c r="T58" s="57">
        <f t="shared" si="12"/>
        <v>38.942642493862436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6791.1993625478099</v>
      </c>
      <c r="F59" s="55">
        <v>11344.057890919696</v>
      </c>
      <c r="G59" s="56">
        <f t="shared" si="4"/>
        <v>18135.257253467506</v>
      </c>
      <c r="H59" s="65">
        <v>6</v>
      </c>
      <c r="I59" s="63">
        <v>1</v>
      </c>
      <c r="J59" s="64">
        <f t="shared" si="5"/>
        <v>7</v>
      </c>
      <c r="K59" s="65">
        <v>86</v>
      </c>
      <c r="L59" s="63">
        <v>91</v>
      </c>
      <c r="M59" s="64">
        <f t="shared" si="6"/>
        <v>177</v>
      </c>
      <c r="N59" s="30">
        <f t="shared" si="13"/>
        <v>0.3001767752186974</v>
      </c>
      <c r="O59" s="30">
        <f t="shared" si="0"/>
        <v>0.49789579928545014</v>
      </c>
      <c r="P59" s="31">
        <f t="shared" si="1"/>
        <v>0.39938462943682845</v>
      </c>
      <c r="Q59" s="41"/>
      <c r="R59" s="57">
        <f t="shared" si="10"/>
        <v>73.817384375519666</v>
      </c>
      <c r="S59" s="57">
        <f t="shared" si="11"/>
        <v>123.30497707521408</v>
      </c>
      <c r="T59" s="57">
        <f t="shared" si="12"/>
        <v>98.561180725366881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6405.5446950772412</v>
      </c>
      <c r="F60" s="55">
        <v>11152.147323477115</v>
      </c>
      <c r="G60" s="56">
        <f t="shared" si="4"/>
        <v>17557.692018554357</v>
      </c>
      <c r="H60" s="54">
        <v>6</v>
      </c>
      <c r="I60" s="55">
        <v>1</v>
      </c>
      <c r="J60" s="56">
        <f t="shared" ref="J60:J84" si="22">+H60+I60</f>
        <v>7</v>
      </c>
      <c r="K60" s="54">
        <v>86</v>
      </c>
      <c r="L60" s="55">
        <v>91</v>
      </c>
      <c r="M60" s="56">
        <f t="shared" ref="M60:M84" si="23">+K60+L60</f>
        <v>177</v>
      </c>
      <c r="N60" s="32">
        <f t="shared" si="13"/>
        <v>0.28313051162823732</v>
      </c>
      <c r="O60" s="32">
        <f t="shared" si="0"/>
        <v>0.48947275822845482</v>
      </c>
      <c r="P60" s="33">
        <f t="shared" si="1"/>
        <v>0.38666516954180669</v>
      </c>
      <c r="Q60" s="41"/>
      <c r="R60" s="57">
        <f t="shared" si="10"/>
        <v>69.625485816056965</v>
      </c>
      <c r="S60" s="57">
        <f t="shared" si="11"/>
        <v>121.21899264649038</v>
      </c>
      <c r="T60" s="57">
        <f t="shared" si="12"/>
        <v>95.422239231273679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6104.6440853737522</v>
      </c>
      <c r="F61" s="55">
        <v>10593.233892889917</v>
      </c>
      <c r="G61" s="56">
        <f t="shared" si="4"/>
        <v>16697.87797826367</v>
      </c>
      <c r="H61" s="54">
        <v>6</v>
      </c>
      <c r="I61" s="55">
        <v>1</v>
      </c>
      <c r="J61" s="56">
        <f t="shared" si="22"/>
        <v>7</v>
      </c>
      <c r="K61" s="54">
        <v>86</v>
      </c>
      <c r="L61" s="55">
        <v>91</v>
      </c>
      <c r="M61" s="56">
        <f t="shared" si="23"/>
        <v>177</v>
      </c>
      <c r="N61" s="32">
        <f t="shared" si="13"/>
        <v>0.26983044931814676</v>
      </c>
      <c r="O61" s="32">
        <f t="shared" si="0"/>
        <v>0.46494179656293527</v>
      </c>
      <c r="P61" s="33">
        <f t="shared" si="1"/>
        <v>0.36772987090961218</v>
      </c>
      <c r="Q61" s="41"/>
      <c r="R61" s="57">
        <f t="shared" si="10"/>
        <v>66.354827014932084</v>
      </c>
      <c r="S61" s="57">
        <f t="shared" si="11"/>
        <v>115.14384666184692</v>
      </c>
      <c r="T61" s="57">
        <f t="shared" si="12"/>
        <v>90.74933683838951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5979.0616591258604</v>
      </c>
      <c r="F62" s="55">
        <v>10228.91513173758</v>
      </c>
      <c r="G62" s="56">
        <f t="shared" si="4"/>
        <v>16207.97679086344</v>
      </c>
      <c r="H62" s="54">
        <v>5</v>
      </c>
      <c r="I62" s="55">
        <v>1</v>
      </c>
      <c r="J62" s="56">
        <f t="shared" si="22"/>
        <v>6</v>
      </c>
      <c r="K62" s="54">
        <v>86</v>
      </c>
      <c r="L62" s="55">
        <v>92</v>
      </c>
      <c r="M62" s="56">
        <f t="shared" si="23"/>
        <v>178</v>
      </c>
      <c r="N62" s="32">
        <f t="shared" si="13"/>
        <v>0.26682710010379596</v>
      </c>
      <c r="O62" s="32">
        <f t="shared" si="0"/>
        <v>0.44411753784897445</v>
      </c>
      <c r="P62" s="33">
        <f t="shared" si="1"/>
        <v>0.35668963008062149</v>
      </c>
      <c r="Q62" s="41"/>
      <c r="R62" s="57">
        <f t="shared" si="10"/>
        <v>65.703974276108355</v>
      </c>
      <c r="S62" s="57">
        <f t="shared" si="11"/>
        <v>109.98833474986645</v>
      </c>
      <c r="T62" s="57">
        <f t="shared" si="12"/>
        <v>88.086830385127399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5930.6188555503832</v>
      </c>
      <c r="F63" s="55">
        <v>9734.0691440600021</v>
      </c>
      <c r="G63" s="56">
        <f t="shared" si="4"/>
        <v>15664.687999610385</v>
      </c>
      <c r="H63" s="54">
        <v>5</v>
      </c>
      <c r="I63" s="55">
        <v>1</v>
      </c>
      <c r="J63" s="56">
        <f t="shared" si="22"/>
        <v>6</v>
      </c>
      <c r="K63" s="54">
        <v>87</v>
      </c>
      <c r="L63" s="55">
        <v>91</v>
      </c>
      <c r="M63" s="56">
        <f t="shared" si="23"/>
        <v>178</v>
      </c>
      <c r="N63" s="32">
        <f t="shared" si="13"/>
        <v>0.26176813451405295</v>
      </c>
      <c r="O63" s="32">
        <f t="shared" si="0"/>
        <v>0.42723266959533013</v>
      </c>
      <c r="P63" s="33">
        <f t="shared" si="1"/>
        <v>0.34473345069565109</v>
      </c>
      <c r="Q63" s="41"/>
      <c r="R63" s="57">
        <f t="shared" si="10"/>
        <v>64.463248429895472</v>
      </c>
      <c r="S63" s="57">
        <f t="shared" si="11"/>
        <v>105.80509939195655</v>
      </c>
      <c r="T63" s="57">
        <f t="shared" si="12"/>
        <v>85.134173910926009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5737.9180013523955</v>
      </c>
      <c r="F64" s="55">
        <v>9044.9748498251429</v>
      </c>
      <c r="G64" s="56">
        <f t="shared" si="4"/>
        <v>14782.892851177538</v>
      </c>
      <c r="H64" s="54">
        <v>5</v>
      </c>
      <c r="I64" s="55">
        <v>2</v>
      </c>
      <c r="J64" s="56">
        <f t="shared" si="22"/>
        <v>7</v>
      </c>
      <c r="K64" s="54">
        <v>84</v>
      </c>
      <c r="L64" s="55">
        <v>90</v>
      </c>
      <c r="M64" s="56">
        <f t="shared" si="23"/>
        <v>174</v>
      </c>
      <c r="N64" s="3">
        <f t="shared" si="13"/>
        <v>0.26186190221579025</v>
      </c>
      <c r="O64" s="3">
        <f t="shared" si="0"/>
        <v>0.39754636294941731</v>
      </c>
      <c r="P64" s="4">
        <f t="shared" si="1"/>
        <v>0.33098004771577866</v>
      </c>
      <c r="Q64" s="41"/>
      <c r="R64" s="57">
        <f t="shared" si="10"/>
        <v>64.4709887792404</v>
      </c>
      <c r="S64" s="57">
        <f t="shared" si="11"/>
        <v>98.314944019838507</v>
      </c>
      <c r="T64" s="57">
        <f t="shared" si="12"/>
        <v>81.673441166726732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5178.8670128264839</v>
      </c>
      <c r="F65" s="55">
        <v>7911.2256063644627</v>
      </c>
      <c r="G65" s="56">
        <f t="shared" si="4"/>
        <v>13090.092619190946</v>
      </c>
      <c r="H65" s="54">
        <v>4</v>
      </c>
      <c r="I65" s="55">
        <v>2</v>
      </c>
      <c r="J65" s="56">
        <f t="shared" si="22"/>
        <v>6</v>
      </c>
      <c r="K65" s="54">
        <v>88</v>
      </c>
      <c r="L65" s="55">
        <v>90</v>
      </c>
      <c r="M65" s="56">
        <f t="shared" si="23"/>
        <v>178</v>
      </c>
      <c r="N65" s="3">
        <f t="shared" si="13"/>
        <v>0.22826458977549735</v>
      </c>
      <c r="O65" s="3">
        <f t="shared" si="0"/>
        <v>0.34771561209407797</v>
      </c>
      <c r="P65" s="4">
        <f t="shared" si="1"/>
        <v>0.28807422137304017</v>
      </c>
      <c r="Q65" s="41"/>
      <c r="R65" s="57">
        <f t="shared" si="10"/>
        <v>56.292032748113954</v>
      </c>
      <c r="S65" s="57">
        <f t="shared" si="11"/>
        <v>85.99158267787459</v>
      </c>
      <c r="T65" s="57">
        <f t="shared" si="12"/>
        <v>71.141807712994265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1925.7919415340457</v>
      </c>
      <c r="F66" s="55">
        <v>2556.2753993043257</v>
      </c>
      <c r="G66" s="56">
        <f t="shared" si="4"/>
        <v>4482.0673408383718</v>
      </c>
      <c r="H66" s="54">
        <v>3</v>
      </c>
      <c r="I66" s="55">
        <v>1</v>
      </c>
      <c r="J66" s="56">
        <f t="shared" si="22"/>
        <v>4</v>
      </c>
      <c r="K66" s="54">
        <v>43</v>
      </c>
      <c r="L66" s="55">
        <v>45</v>
      </c>
      <c r="M66" s="56">
        <f t="shared" si="23"/>
        <v>88</v>
      </c>
      <c r="N66" s="3">
        <f t="shared" si="13"/>
        <v>0.17024327630251465</v>
      </c>
      <c r="O66" s="3">
        <f t="shared" si="0"/>
        <v>0.22470775310340416</v>
      </c>
      <c r="P66" s="4">
        <f t="shared" si="1"/>
        <v>0.19755233342905376</v>
      </c>
      <c r="Q66" s="41"/>
      <c r="R66" s="57">
        <f t="shared" si="10"/>
        <v>41.865042207261865</v>
      </c>
      <c r="S66" s="57">
        <f t="shared" si="11"/>
        <v>55.571204332702735</v>
      </c>
      <c r="T66" s="57">
        <f t="shared" si="12"/>
        <v>48.7181232699823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1790.1510820654087</v>
      </c>
      <c r="F67" s="55">
        <v>2485.4002788957564</v>
      </c>
      <c r="G67" s="56">
        <f t="shared" si="4"/>
        <v>4275.5513609611653</v>
      </c>
      <c r="H67" s="54">
        <v>3</v>
      </c>
      <c r="I67" s="55">
        <v>1</v>
      </c>
      <c r="J67" s="56">
        <f t="shared" si="22"/>
        <v>4</v>
      </c>
      <c r="K67" s="54">
        <v>43</v>
      </c>
      <c r="L67" s="55">
        <v>45</v>
      </c>
      <c r="M67" s="56">
        <f t="shared" si="23"/>
        <v>88</v>
      </c>
      <c r="N67" s="3">
        <f t="shared" si="13"/>
        <v>0.15825239410054887</v>
      </c>
      <c r="O67" s="3">
        <f t="shared" si="0"/>
        <v>0.21847752099997858</v>
      </c>
      <c r="P67" s="4">
        <f t="shared" si="1"/>
        <v>0.18844990131175798</v>
      </c>
      <c r="Q67" s="41"/>
      <c r="R67" s="57">
        <f t="shared" si="10"/>
        <v>38.916327870987146</v>
      </c>
      <c r="S67" s="57">
        <f t="shared" si="11"/>
        <v>54.030440845559923</v>
      </c>
      <c r="T67" s="57">
        <f t="shared" si="12"/>
        <v>46.473384358273535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1674.265838996198</v>
      </c>
      <c r="F68" s="55">
        <v>2363.3908309543099</v>
      </c>
      <c r="G68" s="56">
        <f t="shared" si="4"/>
        <v>4037.6566699505079</v>
      </c>
      <c r="H68" s="54">
        <v>3</v>
      </c>
      <c r="I68" s="55">
        <v>1</v>
      </c>
      <c r="J68" s="56">
        <f t="shared" si="22"/>
        <v>4</v>
      </c>
      <c r="K68" s="54">
        <v>43</v>
      </c>
      <c r="L68" s="55">
        <v>45</v>
      </c>
      <c r="M68" s="56">
        <f t="shared" si="23"/>
        <v>88</v>
      </c>
      <c r="N68" s="3">
        <f t="shared" si="13"/>
        <v>0.14800794191974875</v>
      </c>
      <c r="O68" s="3">
        <f t="shared" si="0"/>
        <v>0.20775235855786831</v>
      </c>
      <c r="P68" s="4">
        <f t="shared" si="1"/>
        <v>0.17796441598865073</v>
      </c>
      <c r="Q68" s="41"/>
      <c r="R68" s="57">
        <f t="shared" si="10"/>
        <v>36.397083456439084</v>
      </c>
      <c r="S68" s="57">
        <f t="shared" si="11"/>
        <v>51.378061542485</v>
      </c>
      <c r="T68" s="57">
        <f t="shared" si="12"/>
        <v>43.887572499462046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875.24132084140183</v>
      </c>
      <c r="F69" s="60">
        <v>1072.0000000024179</v>
      </c>
      <c r="G69" s="61">
        <f t="shared" si="4"/>
        <v>1947.2413208438197</v>
      </c>
      <c r="H69" s="66">
        <v>3</v>
      </c>
      <c r="I69" s="60">
        <v>1</v>
      </c>
      <c r="J69" s="61">
        <f t="shared" si="22"/>
        <v>4</v>
      </c>
      <c r="K69" s="66">
        <v>43</v>
      </c>
      <c r="L69" s="60">
        <v>43</v>
      </c>
      <c r="M69" s="61">
        <f t="shared" si="23"/>
        <v>86</v>
      </c>
      <c r="N69" s="6">
        <f t="shared" si="13"/>
        <v>7.7372818320491671E-2</v>
      </c>
      <c r="O69" s="6">
        <f t="shared" si="0"/>
        <v>9.8529411764928118E-2</v>
      </c>
      <c r="P69" s="7">
        <f t="shared" si="1"/>
        <v>8.7745192900316321E-2</v>
      </c>
      <c r="Q69" s="41"/>
      <c r="R69" s="57">
        <f t="shared" si="10"/>
        <v>19.026985235682648</v>
      </c>
      <c r="S69" s="57">
        <f t="shared" si="11"/>
        <v>24.363636363691317</v>
      </c>
      <c r="T69" s="57">
        <f t="shared" si="12"/>
        <v>21.636014676042443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10041.999999939335</v>
      </c>
      <c r="F70" s="55">
        <v>5981.9505362074942</v>
      </c>
      <c r="G70" s="64">
        <f t="shared" si="4"/>
        <v>16023.950536146829</v>
      </c>
      <c r="H70" s="65">
        <v>396</v>
      </c>
      <c r="I70" s="63">
        <v>396</v>
      </c>
      <c r="J70" s="64">
        <f t="shared" si="22"/>
        <v>792</v>
      </c>
      <c r="K70" s="65">
        <v>0</v>
      </c>
      <c r="L70" s="63">
        <v>0</v>
      </c>
      <c r="M70" s="64">
        <f t="shared" si="23"/>
        <v>0</v>
      </c>
      <c r="N70" s="15">
        <f t="shared" si="13"/>
        <v>0.11740086045570677</v>
      </c>
      <c r="O70" s="15">
        <f t="shared" si="0"/>
        <v>6.993488748839663E-2</v>
      </c>
      <c r="P70" s="16">
        <f t="shared" si="1"/>
        <v>9.3667873972051702E-2</v>
      </c>
      <c r="Q70" s="41"/>
      <c r="R70" s="57">
        <f t="shared" si="10"/>
        <v>25.358585858432665</v>
      </c>
      <c r="S70" s="57">
        <f t="shared" si="11"/>
        <v>15.105935697493672</v>
      </c>
      <c r="T70" s="57">
        <f t="shared" si="12"/>
        <v>20.23226077796317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13616.324092961047</v>
      </c>
      <c r="F71" s="55">
        <v>8818.4522520865685</v>
      </c>
      <c r="G71" s="56">
        <f t="shared" ref="G71:G84" si="24">+E71+F71</f>
        <v>22434.776345047616</v>
      </c>
      <c r="H71" s="54">
        <v>398</v>
      </c>
      <c r="I71" s="55">
        <v>396</v>
      </c>
      <c r="J71" s="56">
        <f t="shared" si="22"/>
        <v>794</v>
      </c>
      <c r="K71" s="54">
        <v>0</v>
      </c>
      <c r="L71" s="55">
        <v>0</v>
      </c>
      <c r="M71" s="56">
        <f t="shared" si="23"/>
        <v>0</v>
      </c>
      <c r="N71" s="3">
        <f t="shared" si="13"/>
        <v>0.15838828509400066</v>
      </c>
      <c r="O71" s="3">
        <f t="shared" si="0"/>
        <v>0.10309638341852048</v>
      </c>
      <c r="P71" s="4">
        <f t="shared" si="1"/>
        <v>0.13081197141202314</v>
      </c>
      <c r="Q71" s="41"/>
      <c r="R71" s="57">
        <f t="shared" ref="R71:R86" si="25">+E71/(H71+K71)</f>
        <v>34.211869580304139</v>
      </c>
      <c r="S71" s="57">
        <f t="shared" ref="S71:S86" si="26">+F71/(I71+L71)</f>
        <v>22.268818818400426</v>
      </c>
      <c r="T71" s="57">
        <f t="shared" ref="T71:T86" si="27">+G71/(J71+M71)</f>
        <v>28.255385824996999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21678.229471249182</v>
      </c>
      <c r="F72" s="55">
        <v>15370.986745126473</v>
      </c>
      <c r="G72" s="56">
        <f t="shared" si="24"/>
        <v>37049.216216375658</v>
      </c>
      <c r="H72" s="54">
        <v>396</v>
      </c>
      <c r="I72" s="55">
        <v>396</v>
      </c>
      <c r="J72" s="56">
        <f t="shared" si="22"/>
        <v>792</v>
      </c>
      <c r="K72" s="54">
        <v>0</v>
      </c>
      <c r="L72" s="55">
        <v>0</v>
      </c>
      <c r="M72" s="56">
        <f t="shared" si="23"/>
        <v>0</v>
      </c>
      <c r="N72" s="3">
        <f t="shared" si="13"/>
        <v>0.25343983201516534</v>
      </c>
      <c r="O72" s="3">
        <f t="shared" si="0"/>
        <v>0.17970195876737832</v>
      </c>
      <c r="P72" s="4">
        <f t="shared" si="1"/>
        <v>0.21657089539127186</v>
      </c>
      <c r="Q72" s="41"/>
      <c r="R72" s="57">
        <f t="shared" si="25"/>
        <v>54.743003715275712</v>
      </c>
      <c r="S72" s="57">
        <f t="shared" si="26"/>
        <v>38.815623093753722</v>
      </c>
      <c r="T72" s="57">
        <f t="shared" si="27"/>
        <v>46.779313404514717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24603.943259165342</v>
      </c>
      <c r="F73" s="55">
        <v>17282.506732742691</v>
      </c>
      <c r="G73" s="56">
        <f t="shared" si="24"/>
        <v>41886.449991908034</v>
      </c>
      <c r="H73" s="54">
        <v>396</v>
      </c>
      <c r="I73" s="55">
        <v>398</v>
      </c>
      <c r="J73" s="56">
        <f t="shared" si="22"/>
        <v>794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0.28764430484433856</v>
      </c>
      <c r="O73" s="3">
        <f t="shared" ref="O73" si="29">+F73/(I73*216+L73*248)</f>
        <v>0.20103418403060083</v>
      </c>
      <c r="P73" s="4">
        <f t="shared" ref="P73" si="30">+G73/(J73*216+M73*248)</f>
        <v>0.24423016368077732</v>
      </c>
      <c r="Q73" s="41"/>
      <c r="R73" s="57">
        <f t="shared" si="25"/>
        <v>62.131169846377126</v>
      </c>
      <c r="S73" s="57">
        <f t="shared" si="26"/>
        <v>43.42338375060978</v>
      </c>
      <c r="T73" s="57">
        <f t="shared" si="27"/>
        <v>52.753715355047902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26395.05389600214</v>
      </c>
      <c r="F74" s="55">
        <v>18339.981645668366</v>
      </c>
      <c r="G74" s="56">
        <f t="shared" si="24"/>
        <v>44735.035541670506</v>
      </c>
      <c r="H74" s="54">
        <v>398</v>
      </c>
      <c r="I74" s="55">
        <v>396</v>
      </c>
      <c r="J74" s="56">
        <f t="shared" si="22"/>
        <v>794</v>
      </c>
      <c r="K74" s="54">
        <v>0</v>
      </c>
      <c r="L74" s="55">
        <v>0</v>
      </c>
      <c r="M74" s="56">
        <f t="shared" si="23"/>
        <v>0</v>
      </c>
      <c r="N74" s="3">
        <f t="shared" si="13"/>
        <v>0.30703347636332284</v>
      </c>
      <c r="O74" s="3">
        <f t="shared" si="0"/>
        <v>0.21441243038800464</v>
      </c>
      <c r="P74" s="4">
        <f t="shared" si="1"/>
        <v>0.26083960456706845</v>
      </c>
      <c r="Q74" s="41"/>
      <c r="R74" s="57">
        <f t="shared" si="25"/>
        <v>66.319230894477741</v>
      </c>
      <c r="S74" s="57">
        <f t="shared" si="26"/>
        <v>46.313084963809004</v>
      </c>
      <c r="T74" s="57">
        <f t="shared" si="27"/>
        <v>56.34135458648678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27237.041601592311</v>
      </c>
      <c r="F75" s="55">
        <v>19996.307883023153</v>
      </c>
      <c r="G75" s="56">
        <f t="shared" si="24"/>
        <v>47233.349484615464</v>
      </c>
      <c r="H75" s="54">
        <v>382</v>
      </c>
      <c r="I75" s="55">
        <v>380</v>
      </c>
      <c r="J75" s="56">
        <f t="shared" si="22"/>
        <v>762</v>
      </c>
      <c r="K75" s="54">
        <v>0</v>
      </c>
      <c r="L75" s="55">
        <v>0</v>
      </c>
      <c r="M75" s="56">
        <f t="shared" si="23"/>
        <v>0</v>
      </c>
      <c r="N75" s="3">
        <f t="shared" si="13"/>
        <v>0.33009794456069796</v>
      </c>
      <c r="O75" s="3">
        <f t="shared" si="0"/>
        <v>0.24361973541694876</v>
      </c>
      <c r="P75" s="4">
        <f t="shared" si="1"/>
        <v>0.28697232845226661</v>
      </c>
      <c r="Q75" s="41"/>
      <c r="R75" s="57">
        <f t="shared" si="25"/>
        <v>71.301156025110757</v>
      </c>
      <c r="S75" s="57">
        <f t="shared" si="26"/>
        <v>52.621862850060928</v>
      </c>
      <c r="T75" s="57">
        <f t="shared" si="27"/>
        <v>61.986022945689584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31230.271687439854</v>
      </c>
      <c r="F76" s="55">
        <v>27895.296654302227</v>
      </c>
      <c r="G76" s="56">
        <f t="shared" si="24"/>
        <v>59125.568341742081</v>
      </c>
      <c r="H76" s="54">
        <v>402</v>
      </c>
      <c r="I76" s="55">
        <v>398</v>
      </c>
      <c r="J76" s="56">
        <f t="shared" si="22"/>
        <v>800</v>
      </c>
      <c r="K76" s="54">
        <v>0</v>
      </c>
      <c r="L76" s="55">
        <v>0</v>
      </c>
      <c r="M76" s="56">
        <f t="shared" si="23"/>
        <v>0</v>
      </c>
      <c r="N76" s="3">
        <f t="shared" si="13"/>
        <v>0.35966316205361909</v>
      </c>
      <c r="O76" s="3">
        <f t="shared" si="0"/>
        <v>0.32448465306046698</v>
      </c>
      <c r="P76" s="4">
        <f t="shared" si="1"/>
        <v>0.34216185382952591</v>
      </c>
      <c r="Q76" s="41"/>
      <c r="R76" s="57">
        <f t="shared" si="25"/>
        <v>77.687243003581727</v>
      </c>
      <c r="S76" s="57">
        <f t="shared" si="26"/>
        <v>70.088685061060872</v>
      </c>
      <c r="T76" s="57">
        <f t="shared" si="27"/>
        <v>73.906960427177594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33099.390329718102</v>
      </c>
      <c r="F77" s="55">
        <v>31167.734955547639</v>
      </c>
      <c r="G77" s="56">
        <f t="shared" si="24"/>
        <v>64267.125285265742</v>
      </c>
      <c r="H77" s="54">
        <v>400</v>
      </c>
      <c r="I77" s="55">
        <v>402</v>
      </c>
      <c r="J77" s="56">
        <f t="shared" si="22"/>
        <v>802</v>
      </c>
      <c r="K77" s="54">
        <v>0</v>
      </c>
      <c r="L77" s="55">
        <v>0</v>
      </c>
      <c r="M77" s="56">
        <f t="shared" si="23"/>
        <v>0</v>
      </c>
      <c r="N77" s="3">
        <f t="shared" si="13"/>
        <v>0.38309479548284842</v>
      </c>
      <c r="O77" s="3">
        <f t="shared" si="0"/>
        <v>0.35894295830509076</v>
      </c>
      <c r="P77" s="4">
        <f t="shared" si="1"/>
        <v>0.37098876238377287</v>
      </c>
      <c r="Q77" s="41"/>
      <c r="R77" s="57">
        <f t="shared" si="25"/>
        <v>82.748475824295255</v>
      </c>
      <c r="S77" s="57">
        <f t="shared" si="26"/>
        <v>77.531678993899604</v>
      </c>
      <c r="T77" s="57">
        <f t="shared" si="27"/>
        <v>80.133572674894936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23958.085443033287</v>
      </c>
      <c r="F78" s="55">
        <v>25722.851533108835</v>
      </c>
      <c r="G78" s="56">
        <f t="shared" si="24"/>
        <v>49680.936976142126</v>
      </c>
      <c r="H78" s="54">
        <v>402</v>
      </c>
      <c r="I78" s="55">
        <v>398</v>
      </c>
      <c r="J78" s="56">
        <f t="shared" si="22"/>
        <v>800</v>
      </c>
      <c r="K78" s="54">
        <v>0</v>
      </c>
      <c r="L78" s="55">
        <v>0</v>
      </c>
      <c r="M78" s="56">
        <f t="shared" si="23"/>
        <v>0</v>
      </c>
      <c r="N78" s="3">
        <f t="shared" si="13"/>
        <v>0.27591309013996324</v>
      </c>
      <c r="O78" s="3">
        <f t="shared" si="0"/>
        <v>0.29921426034232312</v>
      </c>
      <c r="P78" s="4">
        <f t="shared" si="1"/>
        <v>0.2875054223156373</v>
      </c>
      <c r="Q78" s="41"/>
      <c r="R78" s="57">
        <f t="shared" si="25"/>
        <v>59.597227470232056</v>
      </c>
      <c r="S78" s="57">
        <f t="shared" si="26"/>
        <v>64.630280233941789</v>
      </c>
      <c r="T78" s="57">
        <f t="shared" si="27"/>
        <v>62.101171220177655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22318.55953175895</v>
      </c>
      <c r="F79" s="55">
        <v>24556.169020421527</v>
      </c>
      <c r="G79" s="56">
        <f t="shared" si="24"/>
        <v>46874.728552180473</v>
      </c>
      <c r="H79" s="54">
        <v>402</v>
      </c>
      <c r="I79" s="55">
        <v>396</v>
      </c>
      <c r="J79" s="56">
        <f t="shared" si="22"/>
        <v>798</v>
      </c>
      <c r="K79" s="54">
        <v>0</v>
      </c>
      <c r="L79" s="55">
        <v>0</v>
      </c>
      <c r="M79" s="56">
        <f t="shared" si="23"/>
        <v>0</v>
      </c>
      <c r="N79" s="3">
        <f t="shared" si="13"/>
        <v>0.25703150372856726</v>
      </c>
      <c r="O79" s="3">
        <f t="shared" si="0"/>
        <v>0.28708577698771892</v>
      </c>
      <c r="P79" s="4">
        <f t="shared" si="1"/>
        <v>0.27194565436844703</v>
      </c>
      <c r="Q79" s="41"/>
      <c r="R79" s="57">
        <f t="shared" si="25"/>
        <v>55.518804805370522</v>
      </c>
      <c r="S79" s="57">
        <f t="shared" si="26"/>
        <v>62.010527829347289</v>
      </c>
      <c r="T79" s="57">
        <f t="shared" si="27"/>
        <v>58.74026134358455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17216.400195171827</v>
      </c>
      <c r="F80" s="55">
        <v>18913.685693408792</v>
      </c>
      <c r="G80" s="56">
        <f t="shared" si="24"/>
        <v>36130.085888580623</v>
      </c>
      <c r="H80" s="54">
        <v>402</v>
      </c>
      <c r="I80" s="55">
        <v>396</v>
      </c>
      <c r="J80" s="56">
        <f t="shared" si="22"/>
        <v>798</v>
      </c>
      <c r="K80" s="54">
        <v>0</v>
      </c>
      <c r="L80" s="55">
        <v>0</v>
      </c>
      <c r="M80" s="56">
        <f t="shared" si="23"/>
        <v>0</v>
      </c>
      <c r="N80" s="3">
        <f t="shared" si="13"/>
        <v>0.19827252850529559</v>
      </c>
      <c r="O80" s="3">
        <f t="shared" si="0"/>
        <v>0.22111959518107921</v>
      </c>
      <c r="P80" s="4">
        <f t="shared" si="1"/>
        <v>0.20961017061508297</v>
      </c>
      <c r="Q80" s="41"/>
      <c r="R80" s="57">
        <f t="shared" si="25"/>
        <v>42.826866157143847</v>
      </c>
      <c r="S80" s="57">
        <f t="shared" si="26"/>
        <v>47.76183255911311</v>
      </c>
      <c r="T80" s="57">
        <f t="shared" si="27"/>
        <v>45.275796852857923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14687.113552514458</v>
      </c>
      <c r="F81" s="55">
        <v>15866.890061073387</v>
      </c>
      <c r="G81" s="56">
        <f t="shared" si="24"/>
        <v>30554.003613587847</v>
      </c>
      <c r="H81" s="54">
        <v>386</v>
      </c>
      <c r="I81" s="55">
        <v>394</v>
      </c>
      <c r="J81" s="56">
        <f t="shared" si="22"/>
        <v>780</v>
      </c>
      <c r="K81" s="54">
        <v>0</v>
      </c>
      <c r="L81" s="55">
        <v>0</v>
      </c>
      <c r="M81" s="56">
        <f t="shared" si="23"/>
        <v>0</v>
      </c>
      <c r="N81" s="3">
        <f t="shared" si="13"/>
        <v>0.17615517118252805</v>
      </c>
      <c r="O81" s="3">
        <f t="shared" ref="O81:O86" si="31">+F81/(I81*216+L81*248)</f>
        <v>0.18644117857061226</v>
      </c>
      <c r="P81" s="4">
        <f t="shared" ref="P81:P86" si="32">+G81/(J81*216+M81*248)</f>
        <v>0.18135092363240651</v>
      </c>
      <c r="Q81" s="41"/>
      <c r="R81" s="57">
        <f t="shared" si="25"/>
        <v>38.049516975426059</v>
      </c>
      <c r="S81" s="57">
        <f t="shared" si="26"/>
        <v>40.271294571252248</v>
      </c>
      <c r="T81" s="57">
        <f t="shared" si="27"/>
        <v>39.171799504599804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13224.752023805966</v>
      </c>
      <c r="F82" s="55">
        <v>13582.145366073299</v>
      </c>
      <c r="G82" s="56">
        <f t="shared" si="24"/>
        <v>26806.897389879265</v>
      </c>
      <c r="H82" s="54">
        <v>392</v>
      </c>
      <c r="I82" s="55">
        <v>386</v>
      </c>
      <c r="J82" s="56">
        <f t="shared" si="22"/>
        <v>778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0.15618801993346049</v>
      </c>
      <c r="O82" s="3">
        <f t="shared" si="31"/>
        <v>0.16290233839562102</v>
      </c>
      <c r="P82" s="4">
        <f t="shared" si="32"/>
        <v>0.15951928847638333</v>
      </c>
      <c r="Q82" s="41"/>
      <c r="R82" s="57">
        <f t="shared" si="25"/>
        <v>33.736612305627467</v>
      </c>
      <c r="S82" s="57">
        <f t="shared" si="26"/>
        <v>35.186905093454143</v>
      </c>
      <c r="T82" s="57">
        <f t="shared" si="27"/>
        <v>34.456166310898794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10590.182927641394</v>
      </c>
      <c r="F83" s="55">
        <v>11551.100013316489</v>
      </c>
      <c r="G83" s="56">
        <f t="shared" si="24"/>
        <v>22141.282940957884</v>
      </c>
      <c r="H83" s="54">
        <v>394</v>
      </c>
      <c r="I83" s="55">
        <v>392</v>
      </c>
      <c r="J83" s="56">
        <f t="shared" si="22"/>
        <v>786</v>
      </c>
      <c r="K83" s="54">
        <v>0</v>
      </c>
      <c r="L83" s="55">
        <v>0</v>
      </c>
      <c r="M83" s="56">
        <f t="shared" si="23"/>
        <v>0</v>
      </c>
      <c r="N83" s="3">
        <f t="shared" si="33"/>
        <v>0.12443813366752907</v>
      </c>
      <c r="O83" s="3">
        <f t="shared" si="31"/>
        <v>0.13642172162363578</v>
      </c>
      <c r="P83" s="4">
        <f t="shared" si="32"/>
        <v>0.13041468135047288</v>
      </c>
      <c r="Q83" s="41"/>
      <c r="R83" s="57">
        <f t="shared" si="25"/>
        <v>26.878636872186277</v>
      </c>
      <c r="S83" s="57">
        <f t="shared" si="26"/>
        <v>29.467091870705328</v>
      </c>
      <c r="T83" s="57">
        <f t="shared" si="27"/>
        <v>28.169571171702142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5275.7798067855274</v>
      </c>
      <c r="F84" s="60">
        <v>7150.9999999608744</v>
      </c>
      <c r="G84" s="61">
        <f t="shared" si="24"/>
        <v>12426.779806746403</v>
      </c>
      <c r="H84" s="66">
        <v>388</v>
      </c>
      <c r="I84" s="60">
        <v>394</v>
      </c>
      <c r="J84" s="61">
        <f t="shared" si="22"/>
        <v>782</v>
      </c>
      <c r="K84" s="66">
        <v>0</v>
      </c>
      <c r="L84" s="60">
        <v>0</v>
      </c>
      <c r="M84" s="61">
        <f t="shared" si="23"/>
        <v>0</v>
      </c>
      <c r="N84" s="6">
        <f t="shared" si="33"/>
        <v>6.2950789981690625E-2</v>
      </c>
      <c r="O84" s="6">
        <f t="shared" si="31"/>
        <v>8.4026602744417117E-2</v>
      </c>
      <c r="P84" s="7">
        <f t="shared" si="32"/>
        <v>7.3569549864701156E-2</v>
      </c>
      <c r="Q84" s="41"/>
      <c r="R84" s="57">
        <f t="shared" si="25"/>
        <v>13.597370636045174</v>
      </c>
      <c r="S84" s="57">
        <f t="shared" si="26"/>
        <v>18.149746192794098</v>
      </c>
      <c r="T84" s="57">
        <f t="shared" si="27"/>
        <v>15.891022770775452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3179.2128560447677</v>
      </c>
      <c r="F85" s="55">
        <v>5189.8973386918078</v>
      </c>
      <c r="G85" s="64">
        <f t="shared" ref="G85:G86" si="34">+E85+F85</f>
        <v>8369.1101947365751</v>
      </c>
      <c r="H85" s="70">
        <v>129</v>
      </c>
      <c r="I85" s="63">
        <v>137</v>
      </c>
      <c r="J85" s="64">
        <f t="shared" ref="J85:J86" si="35">+H85+I85</f>
        <v>266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0.11409750416468446</v>
      </c>
      <c r="O85" s="3">
        <f t="shared" si="31"/>
        <v>0.17538177002878508</v>
      </c>
      <c r="P85" s="4">
        <f t="shared" si="32"/>
        <v>0.14566120500446558</v>
      </c>
      <c r="Q85" s="41"/>
      <c r="R85" s="57">
        <f t="shared" si="25"/>
        <v>24.645060899571842</v>
      </c>
      <c r="S85" s="57">
        <f t="shared" si="26"/>
        <v>37.882462326217578</v>
      </c>
      <c r="T85" s="57">
        <f t="shared" si="27"/>
        <v>31.462820280964568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2931.4321683899689</v>
      </c>
      <c r="F86" s="60">
        <v>4858.999999996744</v>
      </c>
      <c r="G86" s="61">
        <f t="shared" si="34"/>
        <v>7790.4321683867129</v>
      </c>
      <c r="H86" s="71">
        <v>125</v>
      </c>
      <c r="I86" s="60">
        <v>140</v>
      </c>
      <c r="J86" s="61">
        <f t="shared" si="35"/>
        <v>265</v>
      </c>
      <c r="K86" s="71">
        <v>0</v>
      </c>
      <c r="L86" s="60">
        <v>0</v>
      </c>
      <c r="M86" s="61">
        <f t="shared" si="36"/>
        <v>0</v>
      </c>
      <c r="N86" s="6">
        <f t="shared" si="33"/>
        <v>0.10857156179222106</v>
      </c>
      <c r="O86" s="6">
        <f t="shared" si="31"/>
        <v>0.16068121693110926</v>
      </c>
      <c r="P86" s="7">
        <f t="shared" si="32"/>
        <v>0.13610119092219974</v>
      </c>
      <c r="Q86" s="41"/>
      <c r="R86" s="57">
        <f t="shared" si="25"/>
        <v>23.451457347119749</v>
      </c>
      <c r="S86" s="57">
        <f t="shared" si="26"/>
        <v>34.707142857119599</v>
      </c>
      <c r="T86" s="57">
        <f t="shared" si="27"/>
        <v>29.397857239195144</v>
      </c>
    </row>
    <row r="87" spans="2:20" ht="18.75" x14ac:dyDescent="0.3">
      <c r="B87" s="68" t="s">
        <v>104</v>
      </c>
      <c r="Q87" s="74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1695113.3864125211</v>
      </c>
    </row>
    <row r="91" spans="2:20" hidden="1" x14ac:dyDescent="0.25">
      <c r="C91" t="s">
        <v>112</v>
      </c>
      <c r="D91" s="77">
        <f>SUMPRODUCT(((((J5:J86)*216)+((M5:M86)*248))*((D5:D86))/1000))</f>
        <v>6127710.4090400012</v>
      </c>
    </row>
    <row r="92" spans="2:20" hidden="1" x14ac:dyDescent="0.25">
      <c r="C92" t="s">
        <v>111</v>
      </c>
      <c r="D92" s="39">
        <f>+D90/D91</f>
        <v>0.27663079245908528</v>
      </c>
    </row>
    <row r="93" spans="2:20" hidden="1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0.26161368583234695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1321.9999999963275</v>
      </c>
      <c r="F5" s="55">
        <v>1708.2222358171691</v>
      </c>
      <c r="G5" s="56">
        <f>+E5+F5</f>
        <v>3030.2222358134968</v>
      </c>
      <c r="H5" s="55">
        <v>127</v>
      </c>
      <c r="I5" s="55">
        <v>118</v>
      </c>
      <c r="J5" s="56">
        <f>+H5+I5</f>
        <v>245</v>
      </c>
      <c r="K5" s="55">
        <v>0</v>
      </c>
      <c r="L5" s="55">
        <v>0</v>
      </c>
      <c r="M5" s="56">
        <f>+K5+L5</f>
        <v>0</v>
      </c>
      <c r="N5" s="32">
        <f>+E5/(H5*216+K5*248)</f>
        <v>4.8191892679947779E-2</v>
      </c>
      <c r="O5" s="32">
        <f t="shared" ref="O5:O80" si="0">+F5/(I5*216+L5*248)</f>
        <v>6.7020646414672355E-2</v>
      </c>
      <c r="P5" s="33">
        <f t="shared" ref="P5:P80" si="1">+G5/(J5*216+M5*248)</f>
        <v>5.7260435295039623E-2</v>
      </c>
      <c r="Q5" s="41"/>
      <c r="R5" s="57">
        <f>+E5/(H5+K5)</f>
        <v>10.40944881886872</v>
      </c>
      <c r="S5" s="57">
        <f t="shared" ref="S5" si="2">+F5/(I5+L5)</f>
        <v>14.47645962556923</v>
      </c>
      <c r="T5" s="57">
        <f t="shared" ref="T5" si="3">+G5/(J5+M5)</f>
        <v>12.368254023728559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1948.797682697998</v>
      </c>
      <c r="F6" s="55">
        <v>2735.9010336357774</v>
      </c>
      <c r="G6" s="56">
        <f t="shared" ref="G6:G70" si="4">+E6+F6</f>
        <v>4684.6987163337753</v>
      </c>
      <c r="H6" s="55">
        <v>127</v>
      </c>
      <c r="I6" s="55">
        <v>118</v>
      </c>
      <c r="J6" s="56">
        <f t="shared" ref="J6:J59" si="5">+H6+I6</f>
        <v>245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7.1041035385607978E-2</v>
      </c>
      <c r="O6" s="32">
        <f t="shared" ref="O6:O16" si="8">+F6/(I6*216+L6*248)</f>
        <v>0.10734074990724174</v>
      </c>
      <c r="P6" s="33">
        <f t="shared" ref="P6:P16" si="9">+G6/(J6*216+M6*248)</f>
        <v>8.8524163196027503E-2</v>
      </c>
      <c r="Q6" s="41"/>
      <c r="R6" s="57">
        <f t="shared" ref="R6:R70" si="10">+E6/(H6+K6)</f>
        <v>15.344863643291323</v>
      </c>
      <c r="S6" s="57">
        <f t="shared" ref="S6:S70" si="11">+F6/(I6+L6)</f>
        <v>23.185601979964215</v>
      </c>
      <c r="T6" s="57">
        <f t="shared" ref="T6:T70" si="12">+G6/(J6+M6)</f>
        <v>19.121219250341941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2419.2380314620423</v>
      </c>
      <c r="F7" s="55">
        <v>3282.9822704921335</v>
      </c>
      <c r="G7" s="56">
        <f t="shared" si="4"/>
        <v>5702.2203019541757</v>
      </c>
      <c r="H7" s="55">
        <v>114</v>
      </c>
      <c r="I7" s="55">
        <v>118</v>
      </c>
      <c r="J7" s="56">
        <f t="shared" si="5"/>
        <v>232</v>
      </c>
      <c r="K7" s="55">
        <v>0</v>
      </c>
      <c r="L7" s="55">
        <v>0</v>
      </c>
      <c r="M7" s="56">
        <f t="shared" si="6"/>
        <v>0</v>
      </c>
      <c r="N7" s="32">
        <f t="shared" si="7"/>
        <v>9.8247158522662539E-2</v>
      </c>
      <c r="O7" s="32">
        <f t="shared" si="8"/>
        <v>0.12880501688999269</v>
      </c>
      <c r="P7" s="33">
        <f t="shared" si="9"/>
        <v>0.11378951751983908</v>
      </c>
      <c r="Q7" s="41"/>
      <c r="R7" s="57">
        <f t="shared" si="10"/>
        <v>21.221386240895107</v>
      </c>
      <c r="S7" s="57">
        <f t="shared" si="11"/>
        <v>27.821883648238419</v>
      </c>
      <c r="T7" s="57">
        <f t="shared" si="12"/>
        <v>24.57853578428524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2815.9198781037617</v>
      </c>
      <c r="F8" s="55">
        <v>3590.495959402775</v>
      </c>
      <c r="G8" s="56">
        <f t="shared" si="4"/>
        <v>6406.4158375065363</v>
      </c>
      <c r="H8" s="55">
        <v>112</v>
      </c>
      <c r="I8" s="55">
        <v>119</v>
      </c>
      <c r="J8" s="56">
        <f t="shared" si="5"/>
        <v>231</v>
      </c>
      <c r="K8" s="55">
        <v>0</v>
      </c>
      <c r="L8" s="55">
        <v>0</v>
      </c>
      <c r="M8" s="56">
        <f t="shared" si="6"/>
        <v>0</v>
      </c>
      <c r="N8" s="32">
        <f t="shared" si="7"/>
        <v>0.1163988044851092</v>
      </c>
      <c r="O8" s="32">
        <f t="shared" si="8"/>
        <v>0.13968627293039118</v>
      </c>
      <c r="P8" s="33">
        <f t="shared" si="9"/>
        <v>0.1283953791387393</v>
      </c>
      <c r="Q8" s="41"/>
      <c r="R8" s="57">
        <f t="shared" si="10"/>
        <v>25.142141768783585</v>
      </c>
      <c r="S8" s="57">
        <f t="shared" si="11"/>
        <v>30.172234952964494</v>
      </c>
      <c r="T8" s="57">
        <f t="shared" si="12"/>
        <v>27.733401893967688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3589.9287266792626</v>
      </c>
      <c r="F9" s="55">
        <v>4362.7226987786771</v>
      </c>
      <c r="G9" s="56">
        <f t="shared" si="4"/>
        <v>7952.6514254579397</v>
      </c>
      <c r="H9" s="55">
        <v>113</v>
      </c>
      <c r="I9" s="55">
        <v>119</v>
      </c>
      <c r="J9" s="56">
        <f t="shared" si="5"/>
        <v>232</v>
      </c>
      <c r="K9" s="55">
        <v>0</v>
      </c>
      <c r="L9" s="55">
        <v>0</v>
      </c>
      <c r="M9" s="56">
        <f t="shared" si="6"/>
        <v>0</v>
      </c>
      <c r="N9" s="32">
        <f t="shared" si="7"/>
        <v>0.14708000355126444</v>
      </c>
      <c r="O9" s="32">
        <f t="shared" si="8"/>
        <v>0.16972933001784457</v>
      </c>
      <c r="P9" s="33">
        <f t="shared" si="9"/>
        <v>0.15869754600610511</v>
      </c>
      <c r="Q9" s="41"/>
      <c r="R9" s="57">
        <f t="shared" si="10"/>
        <v>31.76928076707312</v>
      </c>
      <c r="S9" s="57">
        <f t="shared" si="11"/>
        <v>36.661535283854427</v>
      </c>
      <c r="T9" s="57">
        <f t="shared" si="12"/>
        <v>34.278669937318703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4150.5755009877394</v>
      </c>
      <c r="F10" s="55">
        <v>4956.7086915081754</v>
      </c>
      <c r="G10" s="56">
        <f t="shared" si="4"/>
        <v>9107.2841924959139</v>
      </c>
      <c r="H10" s="55">
        <v>113</v>
      </c>
      <c r="I10" s="55">
        <v>116</v>
      </c>
      <c r="J10" s="56">
        <f t="shared" si="5"/>
        <v>229</v>
      </c>
      <c r="K10" s="55">
        <v>0</v>
      </c>
      <c r="L10" s="55">
        <v>0</v>
      </c>
      <c r="M10" s="56">
        <f t="shared" si="6"/>
        <v>0</v>
      </c>
      <c r="N10" s="32">
        <f t="shared" si="7"/>
        <v>0.17004979928661665</v>
      </c>
      <c r="O10" s="32">
        <f t="shared" si="8"/>
        <v>0.19782521916938758</v>
      </c>
      <c r="P10" s="33">
        <f t="shared" si="9"/>
        <v>0.18411944429273641</v>
      </c>
      <c r="Q10" s="41"/>
      <c r="R10" s="57">
        <f t="shared" si="10"/>
        <v>36.730756645909196</v>
      </c>
      <c r="S10" s="57">
        <f t="shared" si="11"/>
        <v>42.730247340587717</v>
      </c>
      <c r="T10" s="57">
        <f t="shared" si="12"/>
        <v>39.769799967231066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5423.2546777335165</v>
      </c>
      <c r="F11" s="55">
        <v>6508.9226597485667</v>
      </c>
      <c r="G11" s="56">
        <f t="shared" si="4"/>
        <v>11932.177337482084</v>
      </c>
      <c r="H11" s="55">
        <v>114</v>
      </c>
      <c r="I11" s="55">
        <v>119</v>
      </c>
      <c r="J11" s="56">
        <f t="shared" si="5"/>
        <v>233</v>
      </c>
      <c r="K11" s="55">
        <v>0</v>
      </c>
      <c r="L11" s="55">
        <v>0</v>
      </c>
      <c r="M11" s="56">
        <f t="shared" si="6"/>
        <v>0</v>
      </c>
      <c r="N11" s="32">
        <f t="shared" si="7"/>
        <v>0.22024263636019803</v>
      </c>
      <c r="O11" s="32">
        <f t="shared" si="8"/>
        <v>0.25322606052554336</v>
      </c>
      <c r="P11" s="33">
        <f t="shared" si="9"/>
        <v>0.23708824784378643</v>
      </c>
      <c r="Q11" s="41"/>
      <c r="R11" s="57">
        <f t="shared" si="10"/>
        <v>47.572409453802777</v>
      </c>
      <c r="S11" s="57">
        <f t="shared" si="11"/>
        <v>54.696829073517371</v>
      </c>
      <c r="T11" s="57">
        <f t="shared" si="12"/>
        <v>51.211061534257873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5642.3389691102311</v>
      </c>
      <c r="F12" s="55">
        <v>6634.6200469656051</v>
      </c>
      <c r="G12" s="56">
        <f t="shared" si="4"/>
        <v>12276.959016075836</v>
      </c>
      <c r="H12" s="55">
        <v>114</v>
      </c>
      <c r="I12" s="55">
        <v>118</v>
      </c>
      <c r="J12" s="56">
        <f t="shared" si="5"/>
        <v>232</v>
      </c>
      <c r="K12" s="55">
        <v>0</v>
      </c>
      <c r="L12" s="55">
        <v>0</v>
      </c>
      <c r="M12" s="56">
        <f t="shared" si="6"/>
        <v>0</v>
      </c>
      <c r="N12" s="32">
        <f t="shared" si="7"/>
        <v>0.22913982168251426</v>
      </c>
      <c r="O12" s="32">
        <f t="shared" si="8"/>
        <v>0.26030367415903977</v>
      </c>
      <c r="P12" s="33">
        <f t="shared" si="9"/>
        <v>0.24499040182143669</v>
      </c>
      <c r="Q12" s="41"/>
      <c r="R12" s="57">
        <f t="shared" si="10"/>
        <v>49.494201483423083</v>
      </c>
      <c r="S12" s="57">
        <f t="shared" si="11"/>
        <v>56.225593618352583</v>
      </c>
      <c r="T12" s="57">
        <f t="shared" si="12"/>
        <v>52.917926793430325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5767.5434748007401</v>
      </c>
      <c r="F13" s="55">
        <v>6696.7277850660039</v>
      </c>
      <c r="G13" s="56">
        <f t="shared" si="4"/>
        <v>12464.271259866744</v>
      </c>
      <c r="H13" s="55">
        <v>115</v>
      </c>
      <c r="I13" s="55">
        <v>120</v>
      </c>
      <c r="J13" s="56">
        <f t="shared" si="5"/>
        <v>235</v>
      </c>
      <c r="K13" s="55">
        <v>0</v>
      </c>
      <c r="L13" s="55">
        <v>0</v>
      </c>
      <c r="M13" s="56">
        <f t="shared" si="6"/>
        <v>0</v>
      </c>
      <c r="N13" s="32">
        <f t="shared" si="7"/>
        <v>0.23218774053143076</v>
      </c>
      <c r="O13" s="32">
        <f t="shared" si="8"/>
        <v>0.25836141146087976</v>
      </c>
      <c r="P13" s="33">
        <f t="shared" si="9"/>
        <v>0.24555301930391538</v>
      </c>
      <c r="Q13" s="41"/>
      <c r="R13" s="57">
        <f t="shared" si="10"/>
        <v>50.152551954789047</v>
      </c>
      <c r="S13" s="57">
        <f t="shared" si="11"/>
        <v>55.806064875550035</v>
      </c>
      <c r="T13" s="57">
        <f t="shared" si="12"/>
        <v>53.03945216964572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6590.0676047356001</v>
      </c>
      <c r="F14" s="55">
        <v>7662.7773856008598</v>
      </c>
      <c r="G14" s="56">
        <f t="shared" si="4"/>
        <v>14252.84499033646</v>
      </c>
      <c r="H14" s="55">
        <v>115</v>
      </c>
      <c r="I14" s="55">
        <v>133</v>
      </c>
      <c r="J14" s="56">
        <f t="shared" si="5"/>
        <v>248</v>
      </c>
      <c r="K14" s="55">
        <v>0</v>
      </c>
      <c r="L14" s="55">
        <v>0</v>
      </c>
      <c r="M14" s="56">
        <f t="shared" si="6"/>
        <v>0</v>
      </c>
      <c r="N14" s="32">
        <f t="shared" si="7"/>
        <v>0.2653006282099678</v>
      </c>
      <c r="O14" s="32">
        <f t="shared" si="8"/>
        <v>0.26673549796717</v>
      </c>
      <c r="P14" s="33">
        <f t="shared" si="9"/>
        <v>0.26607013497491899</v>
      </c>
      <c r="Q14" s="41"/>
      <c r="R14" s="57">
        <f t="shared" si="10"/>
        <v>57.304935693353045</v>
      </c>
      <c r="S14" s="57">
        <f t="shared" si="11"/>
        <v>57.614867560908721</v>
      </c>
      <c r="T14" s="57">
        <f t="shared" si="12"/>
        <v>57.471149154582498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12592.177913064026</v>
      </c>
      <c r="F15" s="55">
        <v>12962.420049697841</v>
      </c>
      <c r="G15" s="56">
        <f t="shared" si="4"/>
        <v>25554.597962761865</v>
      </c>
      <c r="H15" s="55">
        <v>238</v>
      </c>
      <c r="I15" s="55">
        <v>242</v>
      </c>
      <c r="J15" s="56">
        <f t="shared" si="5"/>
        <v>480</v>
      </c>
      <c r="K15" s="55">
        <v>110</v>
      </c>
      <c r="L15" s="55">
        <v>100</v>
      </c>
      <c r="M15" s="56">
        <f t="shared" si="6"/>
        <v>210</v>
      </c>
      <c r="N15" s="32">
        <f t="shared" si="7"/>
        <v>0.16002666115626304</v>
      </c>
      <c r="O15" s="32">
        <f t="shared" si="8"/>
        <v>0.16818585283498341</v>
      </c>
      <c r="P15" s="33">
        <f t="shared" si="9"/>
        <v>0.16406393145070536</v>
      </c>
      <c r="Q15" s="41"/>
      <c r="R15" s="57">
        <f t="shared" si="10"/>
        <v>36.184419290413871</v>
      </c>
      <c r="S15" s="57">
        <f t="shared" si="11"/>
        <v>37.901813010812404</v>
      </c>
      <c r="T15" s="57">
        <f t="shared" si="12"/>
        <v>37.03564922139401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23304.734060877556</v>
      </c>
      <c r="F16" s="55">
        <v>22951.873081601763</v>
      </c>
      <c r="G16" s="56">
        <f t="shared" si="4"/>
        <v>46256.607142479319</v>
      </c>
      <c r="H16" s="55">
        <v>240</v>
      </c>
      <c r="I16" s="55">
        <v>250</v>
      </c>
      <c r="J16" s="56">
        <f t="shared" si="5"/>
        <v>490</v>
      </c>
      <c r="K16" s="55">
        <v>200</v>
      </c>
      <c r="L16" s="55">
        <v>184</v>
      </c>
      <c r="M16" s="56">
        <f t="shared" si="6"/>
        <v>384</v>
      </c>
      <c r="N16" s="32">
        <f t="shared" si="7"/>
        <v>0.2297390976032882</v>
      </c>
      <c r="O16" s="32">
        <f t="shared" si="8"/>
        <v>0.23036647946043201</v>
      </c>
      <c r="P16" s="33">
        <f t="shared" si="9"/>
        <v>0.23004996788453549</v>
      </c>
      <c r="Q16" s="41"/>
      <c r="R16" s="57">
        <f t="shared" si="10"/>
        <v>52.965304683812626</v>
      </c>
      <c r="S16" s="57">
        <f t="shared" si="11"/>
        <v>52.884500188022493</v>
      </c>
      <c r="T16" s="57">
        <f t="shared" si="12"/>
        <v>52.925179796887093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24896.737260291273</v>
      </c>
      <c r="F17" s="55">
        <v>24490.735565272855</v>
      </c>
      <c r="G17" s="56">
        <f t="shared" si="4"/>
        <v>49387.472825564124</v>
      </c>
      <c r="H17" s="55">
        <v>233</v>
      </c>
      <c r="I17" s="55">
        <v>245</v>
      </c>
      <c r="J17" s="56">
        <f t="shared" si="5"/>
        <v>478</v>
      </c>
      <c r="K17" s="55">
        <v>200</v>
      </c>
      <c r="L17" s="55">
        <v>186</v>
      </c>
      <c r="M17" s="56">
        <f t="shared" si="6"/>
        <v>386</v>
      </c>
      <c r="N17" s="32">
        <f t="shared" ref="N17:N81" si="13">+E17/(H17*216+K17*248)</f>
        <v>0.24914675826886631</v>
      </c>
      <c r="O17" s="32">
        <f t="shared" si="0"/>
        <v>0.24726128306753145</v>
      </c>
      <c r="P17" s="33">
        <f t="shared" si="1"/>
        <v>0.24820819006093259</v>
      </c>
      <c r="Q17" s="41"/>
      <c r="R17" s="57">
        <f t="shared" si="10"/>
        <v>57.498238476423261</v>
      </c>
      <c r="S17" s="57">
        <f t="shared" si="11"/>
        <v>56.823052355621471</v>
      </c>
      <c r="T17" s="57">
        <f t="shared" si="12"/>
        <v>57.161426881439958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31064.138588243128</v>
      </c>
      <c r="F18" s="55">
        <v>29231.637213156206</v>
      </c>
      <c r="G18" s="56">
        <f t="shared" si="4"/>
        <v>60295.77580139933</v>
      </c>
      <c r="H18" s="55">
        <v>234</v>
      </c>
      <c r="I18" s="55">
        <v>248</v>
      </c>
      <c r="J18" s="56">
        <f t="shared" si="5"/>
        <v>482</v>
      </c>
      <c r="K18" s="55">
        <v>208</v>
      </c>
      <c r="L18" s="55">
        <v>185</v>
      </c>
      <c r="M18" s="56">
        <f t="shared" si="6"/>
        <v>393</v>
      </c>
      <c r="N18" s="32">
        <f t="shared" si="13"/>
        <v>0.3041686764476258</v>
      </c>
      <c r="O18" s="32">
        <f t="shared" si="0"/>
        <v>0.29393891494204211</v>
      </c>
      <c r="P18" s="33">
        <f t="shared" si="1"/>
        <v>0.29912179922907156</v>
      </c>
      <c r="Q18" s="41"/>
      <c r="R18" s="57">
        <f t="shared" si="10"/>
        <v>70.280856534486716</v>
      </c>
      <c r="S18" s="57">
        <f t="shared" si="11"/>
        <v>67.509554764794927</v>
      </c>
      <c r="T18" s="57">
        <f t="shared" si="12"/>
        <v>68.909458058742089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38749.588775256409</v>
      </c>
      <c r="F19" s="55">
        <v>38346.912171110831</v>
      </c>
      <c r="G19" s="56">
        <f t="shared" si="4"/>
        <v>77096.500946367247</v>
      </c>
      <c r="H19" s="55">
        <v>232</v>
      </c>
      <c r="I19" s="55">
        <v>249</v>
      </c>
      <c r="J19" s="56">
        <f t="shared" si="5"/>
        <v>481</v>
      </c>
      <c r="K19" s="55">
        <v>201</v>
      </c>
      <c r="L19" s="55">
        <v>187</v>
      </c>
      <c r="M19" s="56">
        <f t="shared" si="6"/>
        <v>388</v>
      </c>
      <c r="N19" s="32">
        <f t="shared" si="13"/>
        <v>0.38765094813181683</v>
      </c>
      <c r="O19" s="32">
        <f t="shared" si="0"/>
        <v>0.3828565512291417</v>
      </c>
      <c r="P19" s="33">
        <f t="shared" si="1"/>
        <v>0.38525135391948456</v>
      </c>
      <c r="Q19" s="41"/>
      <c r="R19" s="57">
        <f t="shared" si="10"/>
        <v>89.49096714839817</v>
      </c>
      <c r="S19" s="57">
        <f t="shared" si="11"/>
        <v>87.951633419978975</v>
      </c>
      <c r="T19" s="57">
        <f t="shared" si="12"/>
        <v>88.718643206406497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46882.286861335364</v>
      </c>
      <c r="F20" s="55">
        <v>53368.911017427177</v>
      </c>
      <c r="G20" s="56">
        <f t="shared" si="4"/>
        <v>100251.19787876254</v>
      </c>
      <c r="H20" s="55">
        <v>298</v>
      </c>
      <c r="I20" s="55">
        <v>316</v>
      </c>
      <c r="J20" s="56">
        <f t="shared" si="5"/>
        <v>614</v>
      </c>
      <c r="K20" s="55">
        <v>201</v>
      </c>
      <c r="L20" s="55">
        <v>195</v>
      </c>
      <c r="M20" s="56">
        <f t="shared" si="6"/>
        <v>396</v>
      </c>
      <c r="N20" s="32">
        <f t="shared" si="13"/>
        <v>0.41047039697884152</v>
      </c>
      <c r="O20" s="32">
        <f t="shared" si="0"/>
        <v>0.45764655808317195</v>
      </c>
      <c r="P20" s="33">
        <f t="shared" si="1"/>
        <v>0.43430372686093149</v>
      </c>
      <c r="Q20" s="41"/>
      <c r="R20" s="57">
        <f t="shared" si="10"/>
        <v>93.952478680030794</v>
      </c>
      <c r="S20" s="57">
        <f t="shared" si="11"/>
        <v>104.4401389773526</v>
      </c>
      <c r="T20" s="57">
        <f t="shared" si="12"/>
        <v>99.25861176115103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44042.798553924076</v>
      </c>
      <c r="F21" s="55">
        <v>53119.444160884144</v>
      </c>
      <c r="G21" s="56">
        <f t="shared" si="4"/>
        <v>97162.242714808221</v>
      </c>
      <c r="H21" s="55">
        <v>300</v>
      </c>
      <c r="I21" s="55">
        <v>317</v>
      </c>
      <c r="J21" s="56">
        <f t="shared" si="5"/>
        <v>617</v>
      </c>
      <c r="K21" s="55">
        <v>202</v>
      </c>
      <c r="L21" s="55">
        <v>191</v>
      </c>
      <c r="M21" s="56">
        <f t="shared" si="6"/>
        <v>393</v>
      </c>
      <c r="N21" s="32">
        <f t="shared" si="13"/>
        <v>0.3833275183985872</v>
      </c>
      <c r="O21" s="32">
        <f t="shared" si="0"/>
        <v>0.45855873757669324</v>
      </c>
      <c r="P21" s="33">
        <f t="shared" si="1"/>
        <v>0.42109702306882418</v>
      </c>
      <c r="Q21" s="41"/>
      <c r="R21" s="57">
        <f t="shared" si="10"/>
        <v>87.734658473952337</v>
      </c>
      <c r="S21" s="57">
        <f t="shared" si="11"/>
        <v>104.56583496237036</v>
      </c>
      <c r="T21" s="57">
        <f t="shared" si="12"/>
        <v>96.200240311691303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42524.200374189386</v>
      </c>
      <c r="F22" s="55">
        <v>50472.074540907233</v>
      </c>
      <c r="G22" s="56">
        <f t="shared" si="4"/>
        <v>92996.274915096612</v>
      </c>
      <c r="H22" s="55">
        <v>288</v>
      </c>
      <c r="I22" s="55">
        <v>316</v>
      </c>
      <c r="J22" s="56">
        <f t="shared" si="5"/>
        <v>604</v>
      </c>
      <c r="K22" s="55">
        <v>192</v>
      </c>
      <c r="L22" s="55">
        <v>188</v>
      </c>
      <c r="M22" s="56">
        <f t="shared" si="6"/>
        <v>380</v>
      </c>
      <c r="N22" s="32">
        <f t="shared" si="13"/>
        <v>0.38720316482908457</v>
      </c>
      <c r="O22" s="32">
        <f t="shared" si="0"/>
        <v>0.43934605275859362</v>
      </c>
      <c r="P22" s="33">
        <f t="shared" si="1"/>
        <v>0.41386123484716164</v>
      </c>
      <c r="Q22" s="41"/>
      <c r="R22" s="57">
        <f t="shared" si="10"/>
        <v>88.592084112894554</v>
      </c>
      <c r="S22" s="57">
        <f t="shared" si="11"/>
        <v>100.14300504148261</v>
      </c>
      <c r="T22" s="57">
        <f t="shared" si="12"/>
        <v>94.508409466561602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39713.960324740423</v>
      </c>
      <c r="F23" s="55">
        <v>41702.848647067462</v>
      </c>
      <c r="G23" s="56">
        <f t="shared" si="4"/>
        <v>81416.808971807885</v>
      </c>
      <c r="H23" s="55">
        <v>285</v>
      </c>
      <c r="I23" s="55">
        <v>319</v>
      </c>
      <c r="J23" s="56">
        <f t="shared" si="5"/>
        <v>604</v>
      </c>
      <c r="K23" s="55">
        <v>196</v>
      </c>
      <c r="L23" s="55">
        <v>187</v>
      </c>
      <c r="M23" s="56">
        <f t="shared" si="6"/>
        <v>383</v>
      </c>
      <c r="N23" s="32">
        <f t="shared" si="13"/>
        <v>0.36048544336595401</v>
      </c>
      <c r="O23" s="32">
        <f t="shared" si="0"/>
        <v>0.36175267736873234</v>
      </c>
      <c r="P23" s="33">
        <f t="shared" si="1"/>
        <v>0.36113342753897965</v>
      </c>
      <c r="Q23" s="41"/>
      <c r="R23" s="57">
        <f t="shared" si="10"/>
        <v>82.565406080541422</v>
      </c>
      <c r="S23" s="57">
        <f t="shared" si="11"/>
        <v>82.416696930963369</v>
      </c>
      <c r="T23" s="57">
        <f t="shared" si="12"/>
        <v>82.489168157860064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38158.99967256844</v>
      </c>
      <c r="F24" s="55">
        <v>38470.213202695748</v>
      </c>
      <c r="G24" s="56">
        <f t="shared" si="4"/>
        <v>76629.212875264187</v>
      </c>
      <c r="H24" s="55">
        <v>291</v>
      </c>
      <c r="I24" s="55">
        <v>327</v>
      </c>
      <c r="J24" s="56">
        <f t="shared" si="5"/>
        <v>618</v>
      </c>
      <c r="K24" s="55">
        <v>192</v>
      </c>
      <c r="L24" s="55">
        <v>184</v>
      </c>
      <c r="M24" s="56">
        <f t="shared" si="6"/>
        <v>376</v>
      </c>
      <c r="N24" s="32">
        <f t="shared" si="13"/>
        <v>0.34541784047150809</v>
      </c>
      <c r="O24" s="32">
        <f t="shared" si="0"/>
        <v>0.33088671646163687</v>
      </c>
      <c r="P24" s="33">
        <f t="shared" si="1"/>
        <v>0.33796667875972136</v>
      </c>
      <c r="Q24" s="41"/>
      <c r="R24" s="57">
        <f t="shared" si="10"/>
        <v>79.004140108837348</v>
      </c>
      <c r="S24" s="57">
        <f t="shared" si="11"/>
        <v>75.284174564962328</v>
      </c>
      <c r="T24" s="57">
        <f t="shared" si="12"/>
        <v>77.091763456000194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36984.485292876474</v>
      </c>
      <c r="F25" s="55">
        <v>37019.536334973811</v>
      </c>
      <c r="G25" s="56">
        <f t="shared" si="4"/>
        <v>74004.021627850278</v>
      </c>
      <c r="H25" s="55">
        <v>288</v>
      </c>
      <c r="I25" s="55">
        <v>332</v>
      </c>
      <c r="J25" s="56">
        <f t="shared" si="5"/>
        <v>620</v>
      </c>
      <c r="K25" s="55">
        <v>190</v>
      </c>
      <c r="L25" s="55">
        <v>187</v>
      </c>
      <c r="M25" s="56">
        <f t="shared" si="6"/>
        <v>377</v>
      </c>
      <c r="N25" s="32">
        <f t="shared" si="13"/>
        <v>0.33828923325110194</v>
      </c>
      <c r="O25" s="32">
        <f t="shared" si="0"/>
        <v>0.31349109422611793</v>
      </c>
      <c r="P25" s="33">
        <f t="shared" si="1"/>
        <v>0.32541255508781386</v>
      </c>
      <c r="Q25" s="41"/>
      <c r="R25" s="57">
        <f t="shared" si="10"/>
        <v>77.373400194302249</v>
      </c>
      <c r="S25" s="57">
        <f t="shared" si="11"/>
        <v>71.328586387232775</v>
      </c>
      <c r="T25" s="57">
        <f t="shared" si="12"/>
        <v>74.226701733049424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35737.010999722006</v>
      </c>
      <c r="F26" s="55">
        <v>35207.083140273186</v>
      </c>
      <c r="G26" s="56">
        <f t="shared" si="4"/>
        <v>70944.094139995199</v>
      </c>
      <c r="H26" s="55">
        <v>278</v>
      </c>
      <c r="I26" s="55">
        <v>315</v>
      </c>
      <c r="J26" s="56">
        <f t="shared" si="5"/>
        <v>593</v>
      </c>
      <c r="K26" s="55">
        <v>193</v>
      </c>
      <c r="L26" s="55">
        <v>189</v>
      </c>
      <c r="M26" s="56">
        <f t="shared" si="6"/>
        <v>382</v>
      </c>
      <c r="N26" s="32">
        <f t="shared" si="13"/>
        <v>0.33116809066389286</v>
      </c>
      <c r="O26" s="32">
        <f t="shared" si="0"/>
        <v>0.30638299864481677</v>
      </c>
      <c r="P26" s="33">
        <f t="shared" si="1"/>
        <v>0.31838623370909419</v>
      </c>
      <c r="Q26" s="41"/>
      <c r="R26" s="57">
        <f t="shared" si="10"/>
        <v>75.874757961193225</v>
      </c>
      <c r="S26" s="57">
        <f t="shared" si="11"/>
        <v>69.855323691018228</v>
      </c>
      <c r="T26" s="57">
        <f t="shared" si="12"/>
        <v>72.763173476918155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31256.451074113149</v>
      </c>
      <c r="F27" s="55">
        <v>32457.390514148763</v>
      </c>
      <c r="G27" s="56">
        <f t="shared" si="4"/>
        <v>63713.841588261916</v>
      </c>
      <c r="H27" s="55">
        <v>272</v>
      </c>
      <c r="I27" s="55">
        <v>316</v>
      </c>
      <c r="J27" s="56">
        <f t="shared" si="5"/>
        <v>588</v>
      </c>
      <c r="K27" s="55">
        <v>202</v>
      </c>
      <c r="L27" s="55">
        <v>187</v>
      </c>
      <c r="M27" s="56">
        <f t="shared" si="6"/>
        <v>389</v>
      </c>
      <c r="N27" s="32">
        <f t="shared" si="13"/>
        <v>0.28715687081171126</v>
      </c>
      <c r="O27" s="32">
        <f t="shared" si="0"/>
        <v>0.28314423995174787</v>
      </c>
      <c r="P27" s="33">
        <f t="shared" si="1"/>
        <v>0.28509862890756182</v>
      </c>
      <c r="Q27" s="41"/>
      <c r="R27" s="57">
        <f t="shared" si="10"/>
        <v>65.941879903192302</v>
      </c>
      <c r="S27" s="57">
        <f t="shared" si="11"/>
        <v>64.527615336279851</v>
      </c>
      <c r="T27" s="57">
        <f t="shared" si="12"/>
        <v>65.213758022785996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14171.777991133724</v>
      </c>
      <c r="F28" s="55">
        <v>14097.834074071259</v>
      </c>
      <c r="G28" s="56">
        <f t="shared" si="4"/>
        <v>28269.612065204983</v>
      </c>
      <c r="H28" s="55">
        <v>148</v>
      </c>
      <c r="I28" s="55">
        <v>163</v>
      </c>
      <c r="J28" s="56">
        <f t="shared" si="5"/>
        <v>311</v>
      </c>
      <c r="K28" s="55">
        <v>0</v>
      </c>
      <c r="L28" s="55">
        <v>0</v>
      </c>
      <c r="M28" s="56">
        <f t="shared" si="6"/>
        <v>0</v>
      </c>
      <c r="N28" s="32">
        <f t="shared" si="13"/>
        <v>0.44331137359652539</v>
      </c>
      <c r="O28" s="32">
        <f t="shared" si="0"/>
        <v>0.40041564627559811</v>
      </c>
      <c r="P28" s="33">
        <f t="shared" si="1"/>
        <v>0.42082904705854746</v>
      </c>
      <c r="Q28" s="41"/>
      <c r="R28" s="57">
        <f t="shared" si="10"/>
        <v>95.755256696849486</v>
      </c>
      <c r="S28" s="57">
        <f t="shared" si="11"/>
        <v>86.4897795955292</v>
      </c>
      <c r="T28" s="57">
        <f t="shared" si="12"/>
        <v>90.899074164646251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14055.760687287559</v>
      </c>
      <c r="F29" s="55">
        <v>13718.751951439071</v>
      </c>
      <c r="G29" s="56">
        <f t="shared" si="4"/>
        <v>27774.512638726628</v>
      </c>
      <c r="H29" s="55">
        <v>145</v>
      </c>
      <c r="I29" s="55">
        <v>169</v>
      </c>
      <c r="J29" s="56">
        <f t="shared" si="5"/>
        <v>314</v>
      </c>
      <c r="K29" s="55">
        <v>0</v>
      </c>
      <c r="L29" s="55">
        <v>0</v>
      </c>
      <c r="M29" s="56">
        <f t="shared" si="6"/>
        <v>0</v>
      </c>
      <c r="N29" s="32">
        <f t="shared" si="13"/>
        <v>0.44877907686103313</v>
      </c>
      <c r="O29" s="32">
        <f t="shared" si="0"/>
        <v>0.37581503263858951</v>
      </c>
      <c r="P29" s="33">
        <f t="shared" si="1"/>
        <v>0.40950861993876253</v>
      </c>
      <c r="Q29" s="41"/>
      <c r="R29" s="57">
        <f t="shared" si="10"/>
        <v>96.936280601983157</v>
      </c>
      <c r="S29" s="57">
        <f t="shared" si="11"/>
        <v>81.176047049935335</v>
      </c>
      <c r="T29" s="57">
        <f t="shared" si="12"/>
        <v>88.453861906772701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13832.024514847055</v>
      </c>
      <c r="F30" s="55">
        <v>13614.026368964467</v>
      </c>
      <c r="G30" s="56">
        <f t="shared" si="4"/>
        <v>27446.05088381152</v>
      </c>
      <c r="H30" s="55">
        <v>143</v>
      </c>
      <c r="I30" s="55">
        <v>151</v>
      </c>
      <c r="J30" s="56">
        <f t="shared" si="5"/>
        <v>294</v>
      </c>
      <c r="K30" s="55">
        <v>0</v>
      </c>
      <c r="L30" s="55">
        <v>0</v>
      </c>
      <c r="M30" s="56">
        <f t="shared" si="6"/>
        <v>0</v>
      </c>
      <c r="N30" s="32">
        <f t="shared" si="13"/>
        <v>0.44781224148041487</v>
      </c>
      <c r="O30" s="32">
        <f t="shared" si="0"/>
        <v>0.41740331030673494</v>
      </c>
      <c r="P30" s="33">
        <f t="shared" si="1"/>
        <v>0.43219404893883095</v>
      </c>
      <c r="Q30" s="41"/>
      <c r="R30" s="57">
        <f t="shared" si="10"/>
        <v>96.727444159769618</v>
      </c>
      <c r="S30" s="57">
        <f t="shared" si="11"/>
        <v>90.159115026254753</v>
      </c>
      <c r="T30" s="57">
        <f t="shared" si="12"/>
        <v>93.353914570787481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13024.155518359637</v>
      </c>
      <c r="F31" s="55">
        <v>12609.197152785724</v>
      </c>
      <c r="G31" s="56">
        <f t="shared" si="4"/>
        <v>25633.35267114536</v>
      </c>
      <c r="H31" s="55">
        <v>139</v>
      </c>
      <c r="I31" s="55">
        <v>157</v>
      </c>
      <c r="J31" s="56">
        <f t="shared" si="5"/>
        <v>296</v>
      </c>
      <c r="K31" s="55">
        <v>0</v>
      </c>
      <c r="L31" s="55">
        <v>0</v>
      </c>
      <c r="M31" s="56">
        <f t="shared" si="6"/>
        <v>0</v>
      </c>
      <c r="N31" s="32">
        <f t="shared" si="13"/>
        <v>0.43379148409138146</v>
      </c>
      <c r="O31" s="32">
        <f t="shared" si="0"/>
        <v>0.37182110028266468</v>
      </c>
      <c r="P31" s="33">
        <f t="shared" si="1"/>
        <v>0.40092205754419041</v>
      </c>
      <c r="Q31" s="41"/>
      <c r="R31" s="57">
        <f t="shared" si="10"/>
        <v>93.698960563738396</v>
      </c>
      <c r="S31" s="57">
        <f t="shared" si="11"/>
        <v>80.313357661055562</v>
      </c>
      <c r="T31" s="57">
        <f t="shared" si="12"/>
        <v>86.599164429545141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12575.603367021615</v>
      </c>
      <c r="F32" s="55">
        <v>12275.649218182649</v>
      </c>
      <c r="G32" s="56">
        <f t="shared" si="4"/>
        <v>24851.252585204264</v>
      </c>
      <c r="H32" s="55">
        <v>136</v>
      </c>
      <c r="I32" s="55">
        <v>148</v>
      </c>
      <c r="J32" s="56">
        <f t="shared" si="5"/>
        <v>284</v>
      </c>
      <c r="K32" s="55">
        <v>0</v>
      </c>
      <c r="L32" s="55">
        <v>0</v>
      </c>
      <c r="M32" s="56">
        <f t="shared" si="6"/>
        <v>0</v>
      </c>
      <c r="N32" s="32">
        <f t="shared" si="13"/>
        <v>0.42809107322377499</v>
      </c>
      <c r="O32" s="32">
        <f t="shared" si="0"/>
        <v>0.3839980361043121</v>
      </c>
      <c r="P32" s="33">
        <f t="shared" si="1"/>
        <v>0.40511301162630842</v>
      </c>
      <c r="Q32" s="41"/>
      <c r="R32" s="57">
        <f t="shared" si="10"/>
        <v>92.467671816335397</v>
      </c>
      <c r="S32" s="57">
        <f t="shared" si="11"/>
        <v>82.943575798531413</v>
      </c>
      <c r="T32" s="57">
        <f t="shared" si="12"/>
        <v>87.504410511282614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10377.932172487193</v>
      </c>
      <c r="F33" s="55">
        <v>9967.4696536031061</v>
      </c>
      <c r="G33" s="56">
        <f t="shared" si="4"/>
        <v>20345.401826090299</v>
      </c>
      <c r="H33" s="55">
        <v>148</v>
      </c>
      <c r="I33" s="55">
        <v>147</v>
      </c>
      <c r="J33" s="56">
        <f t="shared" si="5"/>
        <v>295</v>
      </c>
      <c r="K33" s="55">
        <v>0</v>
      </c>
      <c r="L33" s="55">
        <v>0</v>
      </c>
      <c r="M33" s="56">
        <f t="shared" si="6"/>
        <v>0</v>
      </c>
      <c r="N33" s="32">
        <f t="shared" si="13"/>
        <v>0.32463501540563044</v>
      </c>
      <c r="O33" s="32">
        <f t="shared" si="0"/>
        <v>0.31391627782826614</v>
      </c>
      <c r="P33" s="33">
        <f t="shared" si="1"/>
        <v>0.31929381396877432</v>
      </c>
      <c r="Q33" s="41"/>
      <c r="R33" s="57">
        <f t="shared" si="10"/>
        <v>70.121163327616173</v>
      </c>
      <c r="S33" s="57">
        <f t="shared" si="11"/>
        <v>67.805916010905477</v>
      </c>
      <c r="T33" s="57">
        <f t="shared" si="12"/>
        <v>68.967463817255251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3758.712536696693</v>
      </c>
      <c r="F34" s="55">
        <v>4929.7888446763436</v>
      </c>
      <c r="G34" s="56">
        <f t="shared" si="4"/>
        <v>8688.5013813730366</v>
      </c>
      <c r="H34" s="55">
        <v>148</v>
      </c>
      <c r="I34" s="55">
        <v>151</v>
      </c>
      <c r="J34" s="56">
        <f t="shared" si="5"/>
        <v>299</v>
      </c>
      <c r="K34" s="55">
        <v>0</v>
      </c>
      <c r="L34" s="55">
        <v>0</v>
      </c>
      <c r="M34" s="56">
        <f t="shared" si="6"/>
        <v>0</v>
      </c>
      <c r="N34" s="32">
        <f t="shared" si="13"/>
        <v>0.11757734411588754</v>
      </c>
      <c r="O34" s="32">
        <f t="shared" si="0"/>
        <v>0.15114633445782266</v>
      </c>
      <c r="P34" s="33">
        <f t="shared" si="1"/>
        <v>0.13453024559291832</v>
      </c>
      <c r="Q34" s="41"/>
      <c r="R34" s="57">
        <f t="shared" si="10"/>
        <v>25.396706329031709</v>
      </c>
      <c r="S34" s="57">
        <f t="shared" si="11"/>
        <v>32.647608242889696</v>
      </c>
      <c r="T34" s="57">
        <f t="shared" si="12"/>
        <v>29.058533048070355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1851.8371533115919</v>
      </c>
      <c r="F35" s="55">
        <v>2964.7726075827491</v>
      </c>
      <c r="G35" s="56">
        <f t="shared" si="4"/>
        <v>4816.609760894341</v>
      </c>
      <c r="H35" s="55">
        <v>147</v>
      </c>
      <c r="I35" s="55">
        <v>158</v>
      </c>
      <c r="J35" s="56">
        <f t="shared" si="5"/>
        <v>305</v>
      </c>
      <c r="K35" s="55">
        <v>0</v>
      </c>
      <c r="L35" s="55">
        <v>0</v>
      </c>
      <c r="M35" s="56">
        <f t="shared" si="6"/>
        <v>0</v>
      </c>
      <c r="N35" s="32">
        <f t="shared" si="13"/>
        <v>5.8321905811022673E-2</v>
      </c>
      <c r="O35" s="32">
        <f t="shared" si="0"/>
        <v>8.6872146260629071E-2</v>
      </c>
      <c r="P35" s="33">
        <f t="shared" si="1"/>
        <v>7.3111866437376147E-2</v>
      </c>
      <c r="Q35" s="41"/>
      <c r="R35" s="57">
        <f t="shared" si="10"/>
        <v>12.597531655180898</v>
      </c>
      <c r="S35" s="57">
        <f t="shared" si="11"/>
        <v>18.764383592295879</v>
      </c>
      <c r="T35" s="57">
        <f t="shared" si="12"/>
        <v>15.792163150473248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524.66123659328775</v>
      </c>
      <c r="F36" s="60">
        <v>575.99999999968202</v>
      </c>
      <c r="G36" s="61">
        <f t="shared" si="4"/>
        <v>1100.6612365929698</v>
      </c>
      <c r="H36" s="60">
        <v>151</v>
      </c>
      <c r="I36" s="60">
        <v>149</v>
      </c>
      <c r="J36" s="61">
        <f t="shared" si="5"/>
        <v>300</v>
      </c>
      <c r="K36" s="60">
        <v>0</v>
      </c>
      <c r="L36" s="60">
        <v>0</v>
      </c>
      <c r="M36" s="61">
        <f t="shared" si="6"/>
        <v>0</v>
      </c>
      <c r="N36" s="34">
        <f t="shared" si="13"/>
        <v>1.6086007989737791E-2</v>
      </c>
      <c r="O36" s="34">
        <f t="shared" si="0"/>
        <v>1.7897091722585197E-2</v>
      </c>
      <c r="P36" s="35">
        <f t="shared" si="1"/>
        <v>1.6985512910385334E-2</v>
      </c>
      <c r="Q36" s="41"/>
      <c r="R36" s="57">
        <f t="shared" si="10"/>
        <v>3.4745777257833628</v>
      </c>
      <c r="S36" s="57">
        <f t="shared" si="11"/>
        <v>3.8657718120784028</v>
      </c>
      <c r="T36" s="57">
        <f t="shared" si="12"/>
        <v>3.6688707886432326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12653.402552980468</v>
      </c>
      <c r="F37" s="55">
        <v>13977.615769739628</v>
      </c>
      <c r="G37" s="64">
        <f t="shared" si="4"/>
        <v>26631.018322720098</v>
      </c>
      <c r="H37" s="63">
        <v>127</v>
      </c>
      <c r="I37" s="63">
        <v>136</v>
      </c>
      <c r="J37" s="64">
        <f t="shared" si="5"/>
        <v>263</v>
      </c>
      <c r="K37" s="63">
        <v>103</v>
      </c>
      <c r="L37" s="63">
        <v>107</v>
      </c>
      <c r="M37" s="64">
        <f t="shared" si="6"/>
        <v>210</v>
      </c>
      <c r="N37" s="30">
        <f t="shared" si="13"/>
        <v>0.23885160361258811</v>
      </c>
      <c r="O37" s="30">
        <f t="shared" si="0"/>
        <v>0.24999312794640915</v>
      </c>
      <c r="P37" s="31">
        <f t="shared" si="1"/>
        <v>0.2445725729439433</v>
      </c>
      <c r="Q37" s="41"/>
      <c r="R37" s="57">
        <f t="shared" si="10"/>
        <v>55.014793708610732</v>
      </c>
      <c r="S37" s="57">
        <f t="shared" si="11"/>
        <v>57.521052550368843</v>
      </c>
      <c r="T37" s="57">
        <f t="shared" si="12"/>
        <v>56.302364318647143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12136.00060149343</v>
      </c>
      <c r="F38" s="55">
        <v>13662.083888763656</v>
      </c>
      <c r="G38" s="56">
        <f t="shared" si="4"/>
        <v>25798.084490257086</v>
      </c>
      <c r="H38" s="55">
        <v>135</v>
      </c>
      <c r="I38" s="55">
        <v>137</v>
      </c>
      <c r="J38" s="56">
        <f t="shared" si="5"/>
        <v>272</v>
      </c>
      <c r="K38" s="55">
        <v>104</v>
      </c>
      <c r="L38" s="55">
        <v>117</v>
      </c>
      <c r="M38" s="56">
        <f t="shared" si="6"/>
        <v>221</v>
      </c>
      <c r="N38" s="32">
        <f t="shared" si="13"/>
        <v>0.2208472958489851</v>
      </c>
      <c r="O38" s="32">
        <f t="shared" si="0"/>
        <v>0.23310953946156934</v>
      </c>
      <c r="P38" s="33">
        <f t="shared" si="1"/>
        <v>0.22717580565566298</v>
      </c>
      <c r="Q38" s="41"/>
      <c r="R38" s="57">
        <f t="shared" si="10"/>
        <v>50.778245194533177</v>
      </c>
      <c r="S38" s="57">
        <f t="shared" si="11"/>
        <v>53.78773184552621</v>
      </c>
      <c r="T38" s="57">
        <f t="shared" si="12"/>
        <v>52.328771785511329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11865.37998298391</v>
      </c>
      <c r="F39" s="55">
        <v>13311.746169782931</v>
      </c>
      <c r="G39" s="56">
        <f t="shared" si="4"/>
        <v>25177.126152766839</v>
      </c>
      <c r="H39" s="55">
        <v>135</v>
      </c>
      <c r="I39" s="55">
        <v>137</v>
      </c>
      <c r="J39" s="56">
        <f t="shared" si="5"/>
        <v>272</v>
      </c>
      <c r="K39" s="55">
        <v>105</v>
      </c>
      <c r="L39" s="55">
        <v>104</v>
      </c>
      <c r="M39" s="56">
        <f t="shared" si="6"/>
        <v>209</v>
      </c>
      <c r="N39" s="32">
        <f t="shared" si="13"/>
        <v>0.21495253592362157</v>
      </c>
      <c r="O39" s="32">
        <f t="shared" si="0"/>
        <v>0.2403536431060041</v>
      </c>
      <c r="P39" s="33">
        <f t="shared" si="1"/>
        <v>0.22767422188351696</v>
      </c>
      <c r="Q39" s="41"/>
      <c r="R39" s="57">
        <f t="shared" si="10"/>
        <v>49.439083262432959</v>
      </c>
      <c r="S39" s="57">
        <f t="shared" si="11"/>
        <v>55.235461285406352</v>
      </c>
      <c r="T39" s="57">
        <f t="shared" si="12"/>
        <v>52.343297614899875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11751.152952757551</v>
      </c>
      <c r="F40" s="55">
        <v>13089.629952886193</v>
      </c>
      <c r="G40" s="56">
        <f t="shared" si="4"/>
        <v>24840.782905643744</v>
      </c>
      <c r="H40" s="55">
        <v>135</v>
      </c>
      <c r="I40" s="55">
        <v>126</v>
      </c>
      <c r="J40" s="56">
        <f t="shared" si="5"/>
        <v>261</v>
      </c>
      <c r="K40" s="55">
        <v>92</v>
      </c>
      <c r="L40" s="55">
        <v>102</v>
      </c>
      <c r="M40" s="56">
        <f t="shared" si="6"/>
        <v>194</v>
      </c>
      <c r="N40" s="32">
        <f t="shared" si="13"/>
        <v>0.22608805896485976</v>
      </c>
      <c r="O40" s="32">
        <f t="shared" si="0"/>
        <v>0.24926930897482846</v>
      </c>
      <c r="P40" s="33">
        <f t="shared" si="1"/>
        <v>0.23773814127597181</v>
      </c>
      <c r="Q40" s="41"/>
      <c r="R40" s="57">
        <f t="shared" si="10"/>
        <v>51.767193624482601</v>
      </c>
      <c r="S40" s="57">
        <f t="shared" si="11"/>
        <v>57.410657688097338</v>
      </c>
      <c r="T40" s="57">
        <f t="shared" si="12"/>
        <v>54.595127265151085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11705.644908946988</v>
      </c>
      <c r="F41" s="55">
        <v>12953.498324500153</v>
      </c>
      <c r="G41" s="56">
        <f t="shared" si="4"/>
        <v>24659.143233447139</v>
      </c>
      <c r="H41" s="55">
        <v>135</v>
      </c>
      <c r="I41" s="55">
        <v>124</v>
      </c>
      <c r="J41" s="56">
        <f t="shared" si="5"/>
        <v>259</v>
      </c>
      <c r="K41" s="55">
        <v>92</v>
      </c>
      <c r="L41" s="55">
        <v>102</v>
      </c>
      <c r="M41" s="56">
        <f t="shared" si="6"/>
        <v>194</v>
      </c>
      <c r="N41" s="32">
        <f t="shared" si="13"/>
        <v>0.2252125001721369</v>
      </c>
      <c r="O41" s="32">
        <f t="shared" si="0"/>
        <v>0.24872308610791385</v>
      </c>
      <c r="P41" s="33">
        <f t="shared" si="1"/>
        <v>0.23697954210662661</v>
      </c>
      <c r="Q41" s="41"/>
      <c r="R41" s="57">
        <f t="shared" si="10"/>
        <v>51.566717660559419</v>
      </c>
      <c r="S41" s="57">
        <f t="shared" si="11"/>
        <v>57.31636426769979</v>
      </c>
      <c r="T41" s="57">
        <f t="shared" si="12"/>
        <v>54.4351947758215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8867.0964621355597</v>
      </c>
      <c r="F42" s="55">
        <v>7504.9284707529114</v>
      </c>
      <c r="G42" s="56">
        <f t="shared" si="4"/>
        <v>16372.024932888471</v>
      </c>
      <c r="H42" s="55">
        <v>0</v>
      </c>
      <c r="I42" s="55">
        <v>0</v>
      </c>
      <c r="J42" s="56">
        <f t="shared" si="5"/>
        <v>0</v>
      </c>
      <c r="K42" s="55">
        <v>92</v>
      </c>
      <c r="L42" s="55">
        <v>102</v>
      </c>
      <c r="M42" s="56">
        <f t="shared" si="6"/>
        <v>194</v>
      </c>
      <c r="N42" s="32">
        <f t="shared" si="13"/>
        <v>0.38863501324226679</v>
      </c>
      <c r="O42" s="32">
        <f t="shared" si="0"/>
        <v>0.29668439558637377</v>
      </c>
      <c r="P42" s="33">
        <f t="shared" si="1"/>
        <v>0.34028984313452926</v>
      </c>
      <c r="Q42" s="41"/>
      <c r="R42" s="57">
        <f t="shared" si="10"/>
        <v>96.381483284082165</v>
      </c>
      <c r="S42" s="57">
        <f t="shared" si="11"/>
        <v>73.577730105420699</v>
      </c>
      <c r="T42" s="57">
        <f t="shared" si="12"/>
        <v>84.391881097363253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8233.7425562427652</v>
      </c>
      <c r="F43" s="55">
        <v>6610.6241350211076</v>
      </c>
      <c r="G43" s="56">
        <f t="shared" si="4"/>
        <v>14844.366691263873</v>
      </c>
      <c r="H43" s="55">
        <v>0</v>
      </c>
      <c r="I43" s="55">
        <v>0</v>
      </c>
      <c r="J43" s="56">
        <f t="shared" si="5"/>
        <v>0</v>
      </c>
      <c r="K43" s="55">
        <v>92</v>
      </c>
      <c r="L43" s="55">
        <v>102</v>
      </c>
      <c r="M43" s="56">
        <f t="shared" si="6"/>
        <v>194</v>
      </c>
      <c r="N43" s="32">
        <f t="shared" si="13"/>
        <v>0.3608758132995602</v>
      </c>
      <c r="O43" s="32">
        <f t="shared" si="0"/>
        <v>0.2613308086267041</v>
      </c>
      <c r="P43" s="33">
        <f t="shared" si="1"/>
        <v>0.30853771805919256</v>
      </c>
      <c r="Q43" s="41"/>
      <c r="R43" s="57">
        <f t="shared" si="10"/>
        <v>89.497201698290922</v>
      </c>
      <c r="S43" s="57">
        <f t="shared" si="11"/>
        <v>64.81004053942263</v>
      </c>
      <c r="T43" s="57">
        <f t="shared" si="12"/>
        <v>76.517354078679759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7970.5409827251951</v>
      </c>
      <c r="F44" s="55">
        <v>6379.8380920016834</v>
      </c>
      <c r="G44" s="56">
        <f t="shared" si="4"/>
        <v>14350.379074726879</v>
      </c>
      <c r="H44" s="55">
        <v>0</v>
      </c>
      <c r="I44" s="55">
        <v>0</v>
      </c>
      <c r="J44" s="56">
        <f t="shared" si="5"/>
        <v>0</v>
      </c>
      <c r="K44" s="55">
        <v>92</v>
      </c>
      <c r="L44" s="55">
        <v>110</v>
      </c>
      <c r="M44" s="56">
        <f t="shared" si="6"/>
        <v>202</v>
      </c>
      <c r="N44" s="32">
        <f t="shared" si="13"/>
        <v>0.34933997995815197</v>
      </c>
      <c r="O44" s="32">
        <f t="shared" si="0"/>
        <v>0.23386503269800893</v>
      </c>
      <c r="P44" s="33">
        <f t="shared" si="1"/>
        <v>0.28645758293530182</v>
      </c>
      <c r="Q44" s="41"/>
      <c r="R44" s="57">
        <f t="shared" si="10"/>
        <v>86.636315029621684</v>
      </c>
      <c r="S44" s="57">
        <f t="shared" si="11"/>
        <v>57.998528109106211</v>
      </c>
      <c r="T44" s="57">
        <f t="shared" si="12"/>
        <v>71.041480567954849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7790.6923931174451</v>
      </c>
      <c r="F45" s="55">
        <v>6280.9550096975327</v>
      </c>
      <c r="G45" s="56">
        <f t="shared" si="4"/>
        <v>14071.647402814979</v>
      </c>
      <c r="H45" s="55">
        <v>0</v>
      </c>
      <c r="I45" s="55">
        <v>0</v>
      </c>
      <c r="J45" s="56">
        <f t="shared" si="5"/>
        <v>0</v>
      </c>
      <c r="K45" s="55">
        <v>92</v>
      </c>
      <c r="L45" s="55">
        <v>113</v>
      </c>
      <c r="M45" s="56">
        <f t="shared" si="6"/>
        <v>205</v>
      </c>
      <c r="N45" s="32">
        <f t="shared" si="13"/>
        <v>0.34145741554687259</v>
      </c>
      <c r="O45" s="32">
        <f t="shared" si="0"/>
        <v>0.22412771230721998</v>
      </c>
      <c r="P45" s="33">
        <f t="shared" si="1"/>
        <v>0.27678299376111287</v>
      </c>
      <c r="Q45" s="41"/>
      <c r="R45" s="57">
        <f t="shared" si="10"/>
        <v>84.681439055624409</v>
      </c>
      <c r="S45" s="57">
        <f t="shared" si="11"/>
        <v>55.583672652190558</v>
      </c>
      <c r="T45" s="57">
        <f t="shared" si="12"/>
        <v>68.642182452755989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7753.2328514684368</v>
      </c>
      <c r="F46" s="55">
        <v>6260.8142531493177</v>
      </c>
      <c r="G46" s="56">
        <f t="shared" si="4"/>
        <v>14014.047104617755</v>
      </c>
      <c r="H46" s="55">
        <v>0</v>
      </c>
      <c r="I46" s="55">
        <v>0</v>
      </c>
      <c r="J46" s="56">
        <f t="shared" si="5"/>
        <v>0</v>
      </c>
      <c r="K46" s="55">
        <v>92</v>
      </c>
      <c r="L46" s="55">
        <v>109</v>
      </c>
      <c r="M46" s="56">
        <f t="shared" si="6"/>
        <v>201</v>
      </c>
      <c r="N46" s="32">
        <f t="shared" si="13"/>
        <v>0.33981560534135857</v>
      </c>
      <c r="O46" s="32">
        <f t="shared" si="0"/>
        <v>0.23160751158439322</v>
      </c>
      <c r="P46" s="33">
        <f t="shared" si="1"/>
        <v>0.28113559429902413</v>
      </c>
      <c r="Q46" s="41"/>
      <c r="R46" s="57">
        <f t="shared" si="10"/>
        <v>84.274270124656923</v>
      </c>
      <c r="S46" s="57">
        <f t="shared" si="11"/>
        <v>57.43866287292952</v>
      </c>
      <c r="T46" s="57">
        <f t="shared" si="12"/>
        <v>69.721627386157991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7751.4258480319795</v>
      </c>
      <c r="F47" s="55">
        <v>6212.1437017857616</v>
      </c>
      <c r="G47" s="56">
        <f t="shared" si="4"/>
        <v>13963.569549817741</v>
      </c>
      <c r="H47" s="55">
        <v>0</v>
      </c>
      <c r="I47" s="55">
        <v>0</v>
      </c>
      <c r="J47" s="56">
        <f t="shared" si="5"/>
        <v>0</v>
      </c>
      <c r="K47" s="55">
        <v>92</v>
      </c>
      <c r="L47" s="55">
        <v>102</v>
      </c>
      <c r="M47" s="56">
        <f t="shared" si="6"/>
        <v>194</v>
      </c>
      <c r="N47" s="32">
        <f t="shared" si="13"/>
        <v>0.33973640638288832</v>
      </c>
      <c r="O47" s="32">
        <f t="shared" si="0"/>
        <v>0.24557810332802663</v>
      </c>
      <c r="P47" s="33">
        <f t="shared" si="1"/>
        <v>0.29023049446744559</v>
      </c>
      <c r="Q47" s="41"/>
      <c r="R47" s="57">
        <f t="shared" si="10"/>
        <v>84.254628782956303</v>
      </c>
      <c r="S47" s="57">
        <f t="shared" si="11"/>
        <v>60.903369625350606</v>
      </c>
      <c r="T47" s="57">
        <f t="shared" si="12"/>
        <v>71.977162627926504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6353.9578603011505</v>
      </c>
      <c r="F48" s="55">
        <v>5607.2649362923521</v>
      </c>
      <c r="G48" s="56">
        <f t="shared" si="4"/>
        <v>11961.222796593502</v>
      </c>
      <c r="H48" s="55">
        <v>0</v>
      </c>
      <c r="I48" s="55">
        <v>0</v>
      </c>
      <c r="J48" s="56">
        <f t="shared" ref="J48:J58" si="14">+H48+I48</f>
        <v>0</v>
      </c>
      <c r="K48" s="55">
        <v>92</v>
      </c>
      <c r="L48" s="55">
        <v>102</v>
      </c>
      <c r="M48" s="56">
        <f t="shared" ref="M48:M58" si="15">+K48+L48</f>
        <v>194</v>
      </c>
      <c r="N48" s="32">
        <f t="shared" ref="N48" si="16">+E48/(H48*216+K48*248)</f>
        <v>0.27848693286733656</v>
      </c>
      <c r="O48" s="32">
        <f t="shared" ref="O48" si="17">+F48/(I48*216+L48*248)</f>
        <v>0.22166607116905251</v>
      </c>
      <c r="P48" s="33">
        <f t="shared" ref="P48" si="18">+G48/(J48*216+M48*248)</f>
        <v>0.24861204681978513</v>
      </c>
      <c r="Q48" s="41"/>
      <c r="R48" s="57">
        <f t="shared" ref="R48" si="19">+E48/(H48+K48)</f>
        <v>69.064759351099468</v>
      </c>
      <c r="S48" s="57">
        <f t="shared" ref="S48" si="20">+F48/(I48+L48)</f>
        <v>54.973185649925021</v>
      </c>
      <c r="T48" s="57">
        <f t="shared" ref="T48" si="21">+G48/(J48+M48)</f>
        <v>61.655787611306707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6139.9486979038329</v>
      </c>
      <c r="F49" s="55">
        <v>5468.9321403318518</v>
      </c>
      <c r="G49" s="56">
        <f t="shared" si="4"/>
        <v>11608.880838235684</v>
      </c>
      <c r="H49" s="55">
        <v>0</v>
      </c>
      <c r="I49" s="55">
        <v>0</v>
      </c>
      <c r="J49" s="56">
        <f t="shared" si="14"/>
        <v>0</v>
      </c>
      <c r="K49" s="55">
        <v>92</v>
      </c>
      <c r="L49" s="55">
        <v>102</v>
      </c>
      <c r="M49" s="56">
        <f t="shared" si="15"/>
        <v>194</v>
      </c>
      <c r="N49" s="32">
        <f t="shared" si="13"/>
        <v>0.26910714840041344</v>
      </c>
      <c r="O49" s="32">
        <f t="shared" si="0"/>
        <v>0.21619750712886826</v>
      </c>
      <c r="P49" s="33">
        <f t="shared" si="1"/>
        <v>0.24128867721640512</v>
      </c>
      <c r="Q49" s="41"/>
      <c r="R49" s="57">
        <f t="shared" si="10"/>
        <v>66.738572803302532</v>
      </c>
      <c r="S49" s="57">
        <f t="shared" si="11"/>
        <v>53.616981767959331</v>
      </c>
      <c r="T49" s="57">
        <f t="shared" si="12"/>
        <v>59.839591949668474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6120.6199505158402</v>
      </c>
      <c r="F50" s="55">
        <v>5394.9346296545509</v>
      </c>
      <c r="G50" s="56">
        <f t="shared" si="4"/>
        <v>11515.554580170392</v>
      </c>
      <c r="H50" s="55">
        <v>0</v>
      </c>
      <c r="I50" s="55">
        <v>0</v>
      </c>
      <c r="J50" s="56">
        <f t="shared" si="14"/>
        <v>0</v>
      </c>
      <c r="K50" s="55">
        <v>93</v>
      </c>
      <c r="L50" s="55">
        <v>102</v>
      </c>
      <c r="M50" s="56">
        <f t="shared" si="15"/>
        <v>195</v>
      </c>
      <c r="N50" s="32">
        <f t="shared" si="13"/>
        <v>0.26537547478823448</v>
      </c>
      <c r="O50" s="32">
        <f t="shared" si="0"/>
        <v>0.21327224184276372</v>
      </c>
      <c r="P50" s="33">
        <f t="shared" si="1"/>
        <v>0.23812147601675748</v>
      </c>
      <c r="Q50" s="41"/>
      <c r="R50" s="57">
        <f t="shared" si="10"/>
        <v>65.813117747482153</v>
      </c>
      <c r="S50" s="57">
        <f t="shared" si="11"/>
        <v>52.891515977005405</v>
      </c>
      <c r="T50" s="57">
        <f t="shared" si="12"/>
        <v>59.054126052155858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5871.711318913357</v>
      </c>
      <c r="F51" s="55">
        <v>5070.143575754536</v>
      </c>
      <c r="G51" s="56">
        <f t="shared" si="4"/>
        <v>10941.854894667893</v>
      </c>
      <c r="H51" s="55">
        <v>0</v>
      </c>
      <c r="I51" s="55">
        <v>0</v>
      </c>
      <c r="J51" s="56">
        <f t="shared" si="14"/>
        <v>0</v>
      </c>
      <c r="K51" s="55">
        <v>92</v>
      </c>
      <c r="L51" s="55">
        <v>102</v>
      </c>
      <c r="M51" s="56">
        <f t="shared" si="15"/>
        <v>194</v>
      </c>
      <c r="N51" s="32">
        <f t="shared" si="13"/>
        <v>0.25735060128477194</v>
      </c>
      <c r="O51" s="32">
        <f t="shared" si="0"/>
        <v>0.2004326207999105</v>
      </c>
      <c r="P51" s="33">
        <f t="shared" si="1"/>
        <v>0.22742465278242213</v>
      </c>
      <c r="Q51" s="41"/>
      <c r="R51" s="57">
        <f t="shared" si="10"/>
        <v>63.822949118623448</v>
      </c>
      <c r="S51" s="57">
        <f t="shared" si="11"/>
        <v>49.707289958377807</v>
      </c>
      <c r="T51" s="57">
        <f t="shared" si="12"/>
        <v>56.401313890040683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5929.1093081878025</v>
      </c>
      <c r="F52" s="55">
        <v>5040.9577108040012</v>
      </c>
      <c r="G52" s="56">
        <f t="shared" si="4"/>
        <v>10970.067018991804</v>
      </c>
      <c r="H52" s="55">
        <v>0</v>
      </c>
      <c r="I52" s="55">
        <v>0</v>
      </c>
      <c r="J52" s="56">
        <f t="shared" si="14"/>
        <v>0</v>
      </c>
      <c r="K52" s="55">
        <v>94</v>
      </c>
      <c r="L52" s="55">
        <v>102</v>
      </c>
      <c r="M52" s="56">
        <f t="shared" si="15"/>
        <v>196</v>
      </c>
      <c r="N52" s="32">
        <f t="shared" si="13"/>
        <v>0.25433722152487143</v>
      </c>
      <c r="O52" s="32">
        <f t="shared" si="0"/>
        <v>0.19927884688504116</v>
      </c>
      <c r="P52" s="33">
        <f t="shared" si="1"/>
        <v>0.22568439390618425</v>
      </c>
      <c r="Q52" s="41"/>
      <c r="R52" s="57">
        <f t="shared" si="10"/>
        <v>63.075630938168111</v>
      </c>
      <c r="S52" s="57">
        <f t="shared" si="11"/>
        <v>49.421154027490211</v>
      </c>
      <c r="T52" s="57">
        <f t="shared" si="12"/>
        <v>55.969729688733693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5878.9488420473954</v>
      </c>
      <c r="F53" s="55">
        <v>4988.531745970422</v>
      </c>
      <c r="G53" s="56">
        <f t="shared" si="4"/>
        <v>10867.480588017817</v>
      </c>
      <c r="H53" s="55">
        <v>0</v>
      </c>
      <c r="I53" s="55">
        <v>0</v>
      </c>
      <c r="J53" s="56">
        <f t="shared" si="14"/>
        <v>0</v>
      </c>
      <c r="K53" s="55">
        <v>91</v>
      </c>
      <c r="L53" s="55">
        <v>101</v>
      </c>
      <c r="M53" s="56">
        <f t="shared" si="15"/>
        <v>192</v>
      </c>
      <c r="N53" s="32">
        <f t="shared" si="13"/>
        <v>0.26049932834311396</v>
      </c>
      <c r="O53" s="32">
        <f t="shared" si="0"/>
        <v>0.19915888478003921</v>
      </c>
      <c r="P53" s="33">
        <f t="shared" si="1"/>
        <v>0.22823169917712149</v>
      </c>
      <c r="Q53" s="41"/>
      <c r="R53" s="57">
        <f t="shared" si="10"/>
        <v>64.603833429092262</v>
      </c>
      <c r="S53" s="57">
        <f t="shared" si="11"/>
        <v>49.391403425449724</v>
      </c>
      <c r="T53" s="57">
        <f t="shared" si="12"/>
        <v>56.60146139592613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5637.2934984110398</v>
      </c>
      <c r="F54" s="55">
        <v>4799.6007361858137</v>
      </c>
      <c r="G54" s="56">
        <f t="shared" si="4"/>
        <v>10436.894234596853</v>
      </c>
      <c r="H54" s="55">
        <v>0</v>
      </c>
      <c r="I54" s="55">
        <v>0</v>
      </c>
      <c r="J54" s="56">
        <f t="shared" si="14"/>
        <v>0</v>
      </c>
      <c r="K54" s="55">
        <v>95</v>
      </c>
      <c r="L54" s="55">
        <v>122</v>
      </c>
      <c r="M54" s="56">
        <f t="shared" si="15"/>
        <v>217</v>
      </c>
      <c r="N54" s="32">
        <f t="shared" si="13"/>
        <v>0.2392739175896027</v>
      </c>
      <c r="O54" s="32">
        <f t="shared" si="0"/>
        <v>0.15863302274543276</v>
      </c>
      <c r="P54" s="33">
        <f t="shared" si="1"/>
        <v>0.19393664030394034</v>
      </c>
      <c r="Q54" s="41"/>
      <c r="R54" s="57">
        <f t="shared" si="10"/>
        <v>59.339931562221473</v>
      </c>
      <c r="S54" s="57">
        <f t="shared" si="11"/>
        <v>39.340989640867328</v>
      </c>
      <c r="T54" s="57">
        <f t="shared" si="12"/>
        <v>48.096286795377203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4510.3524226493528</v>
      </c>
      <c r="F55" s="55">
        <v>3917.4677372473679</v>
      </c>
      <c r="G55" s="56">
        <f t="shared" si="4"/>
        <v>8427.8201598967207</v>
      </c>
      <c r="H55" s="55">
        <v>0</v>
      </c>
      <c r="I55" s="55">
        <v>0</v>
      </c>
      <c r="J55" s="56">
        <f t="shared" si="14"/>
        <v>0</v>
      </c>
      <c r="K55" s="55">
        <v>100</v>
      </c>
      <c r="L55" s="55">
        <v>112</v>
      </c>
      <c r="M55" s="56">
        <f t="shared" si="15"/>
        <v>212</v>
      </c>
      <c r="N55" s="32">
        <f t="shared" si="13"/>
        <v>0.18186904930037712</v>
      </c>
      <c r="O55" s="32">
        <f t="shared" si="0"/>
        <v>0.14103786496426296</v>
      </c>
      <c r="P55" s="33">
        <f t="shared" si="1"/>
        <v>0.16029785757563755</v>
      </c>
      <c r="Q55" s="41"/>
      <c r="R55" s="57">
        <f t="shared" si="10"/>
        <v>45.103524226493526</v>
      </c>
      <c r="S55" s="57">
        <f t="shared" si="11"/>
        <v>34.977390511137216</v>
      </c>
      <c r="T55" s="57">
        <f t="shared" si="12"/>
        <v>39.753868678758117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4417.9448640745986</v>
      </c>
      <c r="F56" s="55">
        <v>3823.4699803393059</v>
      </c>
      <c r="G56" s="56">
        <f t="shared" si="4"/>
        <v>8241.4148444139046</v>
      </c>
      <c r="H56" s="55">
        <v>0</v>
      </c>
      <c r="I56" s="55">
        <v>0</v>
      </c>
      <c r="J56" s="56">
        <f t="shared" si="14"/>
        <v>0</v>
      </c>
      <c r="K56" s="55">
        <v>99</v>
      </c>
      <c r="L56" s="55">
        <v>112</v>
      </c>
      <c r="M56" s="56">
        <f t="shared" si="15"/>
        <v>211</v>
      </c>
      <c r="N56" s="32">
        <f t="shared" si="13"/>
        <v>0.17994236168436781</v>
      </c>
      <c r="O56" s="32">
        <f t="shared" si="0"/>
        <v>0.13765372913087939</v>
      </c>
      <c r="P56" s="33">
        <f t="shared" si="1"/>
        <v>0.15749531502090477</v>
      </c>
      <c r="Q56" s="41"/>
      <c r="R56" s="57">
        <f t="shared" si="10"/>
        <v>44.62570569772322</v>
      </c>
      <c r="S56" s="57">
        <f t="shared" si="11"/>
        <v>34.138124824458089</v>
      </c>
      <c r="T56" s="57">
        <f t="shared" si="12"/>
        <v>39.05883812518438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3791.2383926587245</v>
      </c>
      <c r="F57" s="55">
        <v>3398.2154821092145</v>
      </c>
      <c r="G57" s="56">
        <f t="shared" si="4"/>
        <v>7189.4538747679389</v>
      </c>
      <c r="H57" s="55">
        <v>0</v>
      </c>
      <c r="I57" s="55">
        <v>0</v>
      </c>
      <c r="J57" s="56">
        <f t="shared" si="14"/>
        <v>0</v>
      </c>
      <c r="K57" s="55">
        <v>102</v>
      </c>
      <c r="L57" s="55">
        <v>112</v>
      </c>
      <c r="M57" s="56">
        <f t="shared" si="15"/>
        <v>214</v>
      </c>
      <c r="N57" s="32">
        <f t="shared" si="13"/>
        <v>0.14987501552256186</v>
      </c>
      <c r="O57" s="32">
        <f t="shared" si="0"/>
        <v>0.12234358734552184</v>
      </c>
      <c r="P57" s="33">
        <f t="shared" si="1"/>
        <v>0.13546604376635399</v>
      </c>
      <c r="Q57" s="41"/>
      <c r="R57" s="57">
        <f t="shared" si="10"/>
        <v>37.169003849595335</v>
      </c>
      <c r="S57" s="57">
        <f t="shared" si="11"/>
        <v>30.341209661689415</v>
      </c>
      <c r="T57" s="57">
        <f t="shared" si="12"/>
        <v>33.595578854055788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3619.4786505544166</v>
      </c>
      <c r="F58" s="60">
        <v>3326.9999999996589</v>
      </c>
      <c r="G58" s="61">
        <f t="shared" si="4"/>
        <v>6946.478650554076</v>
      </c>
      <c r="H58" s="55">
        <v>0</v>
      </c>
      <c r="I58" s="55">
        <v>0</v>
      </c>
      <c r="J58" s="56">
        <f t="shared" si="14"/>
        <v>0</v>
      </c>
      <c r="K58" s="55">
        <v>102</v>
      </c>
      <c r="L58" s="55">
        <v>112</v>
      </c>
      <c r="M58" s="56">
        <f t="shared" si="15"/>
        <v>214</v>
      </c>
      <c r="N58" s="34">
        <f t="shared" si="13"/>
        <v>0.14308501939256865</v>
      </c>
      <c r="O58" s="34">
        <f t="shared" si="0"/>
        <v>0.11977966589860524</v>
      </c>
      <c r="P58" s="35">
        <f t="shared" si="1"/>
        <v>0.1308878250405878</v>
      </c>
      <c r="Q58" s="41"/>
      <c r="R58" s="57">
        <f t="shared" si="10"/>
        <v>35.485084809357026</v>
      </c>
      <c r="S58" s="57">
        <f t="shared" si="11"/>
        <v>29.705357142854098</v>
      </c>
      <c r="T58" s="57">
        <f t="shared" si="12"/>
        <v>32.460180610065777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7470.8941271106523</v>
      </c>
      <c r="F59" s="55">
        <v>8044.5037649397846</v>
      </c>
      <c r="G59" s="56">
        <f t="shared" si="4"/>
        <v>15515.397892050438</v>
      </c>
      <c r="H59" s="65">
        <v>2</v>
      </c>
      <c r="I59" s="63">
        <v>6</v>
      </c>
      <c r="J59" s="64">
        <f t="shared" si="5"/>
        <v>8</v>
      </c>
      <c r="K59" s="65">
        <v>97</v>
      </c>
      <c r="L59" s="63">
        <v>87</v>
      </c>
      <c r="M59" s="64">
        <f t="shared" si="6"/>
        <v>184</v>
      </c>
      <c r="N59" s="30">
        <f t="shared" si="13"/>
        <v>0.30508388300843892</v>
      </c>
      <c r="O59" s="30">
        <f t="shared" si="0"/>
        <v>0.35171842274133369</v>
      </c>
      <c r="P59" s="31">
        <f t="shared" si="1"/>
        <v>0.3276055298152542</v>
      </c>
      <c r="Q59" s="41"/>
      <c r="R59" s="57">
        <f t="shared" si="10"/>
        <v>75.463577041521745</v>
      </c>
      <c r="S59" s="57">
        <f t="shared" si="11"/>
        <v>86.500040483223486</v>
      </c>
      <c r="T59" s="57">
        <f t="shared" si="12"/>
        <v>80.80936402109603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7154.884199866734</v>
      </c>
      <c r="F60" s="55">
        <v>7962.4100185328807</v>
      </c>
      <c r="G60" s="56">
        <f t="shared" si="4"/>
        <v>15117.294218399615</v>
      </c>
      <c r="H60" s="54">
        <v>2</v>
      </c>
      <c r="I60" s="55">
        <v>6</v>
      </c>
      <c r="J60" s="56">
        <f t="shared" ref="J60:J84" si="22">+H60+I60</f>
        <v>8</v>
      </c>
      <c r="K60" s="54">
        <v>90</v>
      </c>
      <c r="L60" s="55">
        <v>86</v>
      </c>
      <c r="M60" s="56">
        <f t="shared" ref="M60:M84" si="23">+K60+L60</f>
        <v>176</v>
      </c>
      <c r="N60" s="32">
        <f t="shared" si="13"/>
        <v>0.31447275843296124</v>
      </c>
      <c r="O60" s="32">
        <f t="shared" si="0"/>
        <v>0.35194528016853255</v>
      </c>
      <c r="P60" s="33">
        <f t="shared" si="1"/>
        <v>0.33315616666078135</v>
      </c>
      <c r="Q60" s="41"/>
      <c r="R60" s="57">
        <f t="shared" si="10"/>
        <v>77.770480433334072</v>
      </c>
      <c r="S60" s="57">
        <f t="shared" si="11"/>
        <v>86.547934984053057</v>
      </c>
      <c r="T60" s="57">
        <f t="shared" si="12"/>
        <v>82.159207708693557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6772.5114703442059</v>
      </c>
      <c r="F61" s="55">
        <v>7584.8072042324002</v>
      </c>
      <c r="G61" s="56">
        <f t="shared" si="4"/>
        <v>14357.318674576607</v>
      </c>
      <c r="H61" s="54">
        <v>2</v>
      </c>
      <c r="I61" s="55">
        <v>6</v>
      </c>
      <c r="J61" s="56">
        <f t="shared" si="22"/>
        <v>8</v>
      </c>
      <c r="K61" s="54">
        <v>90</v>
      </c>
      <c r="L61" s="55">
        <v>95</v>
      </c>
      <c r="M61" s="56">
        <f t="shared" si="23"/>
        <v>185</v>
      </c>
      <c r="N61" s="32">
        <f t="shared" si="13"/>
        <v>0.29766664338713983</v>
      </c>
      <c r="O61" s="32">
        <f t="shared" si="0"/>
        <v>0.30514995189219507</v>
      </c>
      <c r="P61" s="33">
        <f t="shared" si="1"/>
        <v>0.30157365725459179</v>
      </c>
      <c r="Q61" s="41"/>
      <c r="R61" s="57">
        <f t="shared" si="10"/>
        <v>73.614255112437021</v>
      </c>
      <c r="S61" s="57">
        <f t="shared" si="11"/>
        <v>75.097101032003962</v>
      </c>
      <c r="T61" s="57">
        <f t="shared" si="12"/>
        <v>74.390252199878788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6505.9825398925686</v>
      </c>
      <c r="F62" s="55">
        <v>7161.1264254326434</v>
      </c>
      <c r="G62" s="56">
        <f t="shared" si="4"/>
        <v>13667.108965325213</v>
      </c>
      <c r="H62" s="54">
        <v>3</v>
      </c>
      <c r="I62" s="55">
        <v>6</v>
      </c>
      <c r="J62" s="56">
        <f t="shared" si="22"/>
        <v>9</v>
      </c>
      <c r="K62" s="54">
        <v>90</v>
      </c>
      <c r="L62" s="55">
        <v>93</v>
      </c>
      <c r="M62" s="56">
        <f t="shared" si="23"/>
        <v>183</v>
      </c>
      <c r="N62" s="32">
        <f t="shared" si="13"/>
        <v>0.28326291100194045</v>
      </c>
      <c r="O62" s="32">
        <f t="shared" si="0"/>
        <v>0.29397070711956663</v>
      </c>
      <c r="P62" s="33">
        <f t="shared" si="1"/>
        <v>0.28877427665071864</v>
      </c>
      <c r="Q62" s="41"/>
      <c r="R62" s="57">
        <f t="shared" si="10"/>
        <v>69.956801504221161</v>
      </c>
      <c r="S62" s="57">
        <f t="shared" si="11"/>
        <v>72.33461035790549</v>
      </c>
      <c r="T62" s="57">
        <f t="shared" si="12"/>
        <v>71.182859194402155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6299.3856164187737</v>
      </c>
      <c r="F63" s="55">
        <v>6874.7881218725006</v>
      </c>
      <c r="G63" s="56">
        <f t="shared" si="4"/>
        <v>13174.173738291274</v>
      </c>
      <c r="H63" s="54">
        <v>3</v>
      </c>
      <c r="I63" s="55">
        <v>6</v>
      </c>
      <c r="J63" s="56">
        <f t="shared" si="22"/>
        <v>9</v>
      </c>
      <c r="K63" s="54">
        <v>89</v>
      </c>
      <c r="L63" s="55">
        <v>86</v>
      </c>
      <c r="M63" s="56">
        <f t="shared" si="23"/>
        <v>175</v>
      </c>
      <c r="N63" s="32">
        <f t="shared" si="13"/>
        <v>0.27726169086350239</v>
      </c>
      <c r="O63" s="32">
        <f t="shared" si="0"/>
        <v>0.30387146931897546</v>
      </c>
      <c r="P63" s="33">
        <f t="shared" si="1"/>
        <v>0.29053841165956407</v>
      </c>
      <c r="Q63" s="41"/>
      <c r="R63" s="57">
        <f t="shared" si="10"/>
        <v>68.471582787160585</v>
      </c>
      <c r="S63" s="57">
        <f t="shared" si="11"/>
        <v>74.725957846440224</v>
      </c>
      <c r="T63" s="57">
        <f t="shared" si="12"/>
        <v>71.598770316800397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6026.1962440037123</v>
      </c>
      <c r="F64" s="55">
        <v>6528.1542567884981</v>
      </c>
      <c r="G64" s="56">
        <f t="shared" si="4"/>
        <v>12554.35050079221</v>
      </c>
      <c r="H64" s="54">
        <v>3</v>
      </c>
      <c r="I64" s="55">
        <v>5</v>
      </c>
      <c r="J64" s="56">
        <f t="shared" si="22"/>
        <v>8</v>
      </c>
      <c r="K64" s="54">
        <v>91</v>
      </c>
      <c r="L64" s="55">
        <v>87</v>
      </c>
      <c r="M64" s="56">
        <f t="shared" si="23"/>
        <v>178</v>
      </c>
      <c r="N64" s="3">
        <f t="shared" si="13"/>
        <v>0.25957082374240664</v>
      </c>
      <c r="O64" s="3">
        <f t="shared" si="0"/>
        <v>0.28814240187096124</v>
      </c>
      <c r="P64" s="4">
        <f t="shared" si="1"/>
        <v>0.27368221356801992</v>
      </c>
      <c r="Q64" s="41"/>
      <c r="R64" s="57">
        <f t="shared" si="10"/>
        <v>64.108470680890562</v>
      </c>
      <c r="S64" s="57">
        <f t="shared" si="11"/>
        <v>70.95819844335324</v>
      </c>
      <c r="T64" s="57">
        <f t="shared" si="12"/>
        <v>67.496508068775327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5381.8679573203972</v>
      </c>
      <c r="F65" s="55">
        <v>5772.0450736803577</v>
      </c>
      <c r="G65" s="56">
        <f t="shared" si="4"/>
        <v>11153.913031000755</v>
      </c>
      <c r="H65" s="54">
        <v>3</v>
      </c>
      <c r="I65" s="55">
        <v>5</v>
      </c>
      <c r="J65" s="56">
        <f t="shared" si="22"/>
        <v>8</v>
      </c>
      <c r="K65" s="54">
        <v>89</v>
      </c>
      <c r="L65" s="55">
        <v>87</v>
      </c>
      <c r="M65" s="56">
        <f t="shared" si="23"/>
        <v>176</v>
      </c>
      <c r="N65" s="3">
        <f t="shared" si="13"/>
        <v>0.23687799107924284</v>
      </c>
      <c r="O65" s="3">
        <f t="shared" si="0"/>
        <v>0.25476893863349037</v>
      </c>
      <c r="P65" s="4">
        <f t="shared" si="1"/>
        <v>0.24581084782706178</v>
      </c>
      <c r="Q65" s="41"/>
      <c r="R65" s="57">
        <f t="shared" si="10"/>
        <v>58.498564753482576</v>
      </c>
      <c r="S65" s="57">
        <f t="shared" si="11"/>
        <v>62.739620366090847</v>
      </c>
      <c r="T65" s="57">
        <f t="shared" si="12"/>
        <v>60.619092559786715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2033.0989551017547</v>
      </c>
      <c r="F66" s="55">
        <v>2000.938267510543</v>
      </c>
      <c r="G66" s="56">
        <f t="shared" si="4"/>
        <v>4034.0372226122977</v>
      </c>
      <c r="H66" s="54">
        <v>0</v>
      </c>
      <c r="I66" s="55">
        <v>2</v>
      </c>
      <c r="J66" s="56">
        <f t="shared" si="22"/>
        <v>2</v>
      </c>
      <c r="K66" s="54">
        <v>46</v>
      </c>
      <c r="L66" s="55">
        <v>44</v>
      </c>
      <c r="M66" s="56">
        <f t="shared" si="23"/>
        <v>90</v>
      </c>
      <c r="N66" s="3">
        <f t="shared" si="13"/>
        <v>0.17821694907974708</v>
      </c>
      <c r="O66" s="3">
        <f t="shared" si="0"/>
        <v>0.17638736490748794</v>
      </c>
      <c r="P66" s="4">
        <f t="shared" si="1"/>
        <v>0.1773047302484308</v>
      </c>
      <c r="Q66" s="41"/>
      <c r="R66" s="57">
        <f t="shared" si="10"/>
        <v>44.197803371777276</v>
      </c>
      <c r="S66" s="57">
        <f t="shared" si="11"/>
        <v>43.498657989359629</v>
      </c>
      <c r="T66" s="57">
        <f t="shared" si="12"/>
        <v>43.848230680568456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1897.9075755153071</v>
      </c>
      <c r="F67" s="55">
        <v>1787.377224207321</v>
      </c>
      <c r="G67" s="56">
        <f t="shared" si="4"/>
        <v>3685.2847997226281</v>
      </c>
      <c r="H67" s="54">
        <v>0</v>
      </c>
      <c r="I67" s="55">
        <v>18</v>
      </c>
      <c r="J67" s="56">
        <f t="shared" si="22"/>
        <v>18</v>
      </c>
      <c r="K67" s="54">
        <v>46</v>
      </c>
      <c r="L67" s="55">
        <v>44</v>
      </c>
      <c r="M67" s="56">
        <f t="shared" si="23"/>
        <v>90</v>
      </c>
      <c r="N67" s="3">
        <f t="shared" si="13"/>
        <v>0.16636637232777937</v>
      </c>
      <c r="O67" s="3">
        <f t="shared" si="0"/>
        <v>0.12076873136535952</v>
      </c>
      <c r="P67" s="4">
        <f t="shared" si="1"/>
        <v>0.14061678875620529</v>
      </c>
      <c r="Q67" s="41"/>
      <c r="R67" s="57">
        <f t="shared" si="10"/>
        <v>41.258860337289285</v>
      </c>
      <c r="S67" s="57">
        <f t="shared" si="11"/>
        <v>28.828664906569692</v>
      </c>
      <c r="T67" s="57">
        <f t="shared" si="12"/>
        <v>34.12300740483915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1820.8347641197931</v>
      </c>
      <c r="F68" s="55">
        <v>1641.5241612557629</v>
      </c>
      <c r="G68" s="56">
        <f t="shared" si="4"/>
        <v>3462.3589253755563</v>
      </c>
      <c r="H68" s="54">
        <v>0</v>
      </c>
      <c r="I68" s="55">
        <v>22</v>
      </c>
      <c r="J68" s="56">
        <f t="shared" si="22"/>
        <v>22</v>
      </c>
      <c r="K68" s="54">
        <v>46</v>
      </c>
      <c r="L68" s="55">
        <v>44</v>
      </c>
      <c r="M68" s="56">
        <f t="shared" si="23"/>
        <v>90</v>
      </c>
      <c r="N68" s="3">
        <f t="shared" si="13"/>
        <v>0.15961034047333389</v>
      </c>
      <c r="O68" s="3">
        <f t="shared" si="0"/>
        <v>0.10479597556535769</v>
      </c>
      <c r="P68" s="4">
        <f t="shared" si="1"/>
        <v>0.12789446385104744</v>
      </c>
      <c r="Q68" s="41"/>
      <c r="R68" s="57">
        <f t="shared" si="10"/>
        <v>39.583364437386805</v>
      </c>
      <c r="S68" s="57">
        <f t="shared" si="11"/>
        <v>24.871578200844894</v>
      </c>
      <c r="T68" s="57">
        <f t="shared" si="12"/>
        <v>30.913918976567466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934.66046441472872</v>
      </c>
      <c r="F69" s="60">
        <v>846.00000000244245</v>
      </c>
      <c r="G69" s="61">
        <f t="shared" si="4"/>
        <v>1780.6604644171712</v>
      </c>
      <c r="H69" s="66">
        <v>0</v>
      </c>
      <c r="I69" s="60">
        <v>22</v>
      </c>
      <c r="J69" s="61">
        <f t="shared" si="22"/>
        <v>22</v>
      </c>
      <c r="K69" s="66">
        <v>46</v>
      </c>
      <c r="L69" s="60">
        <v>44</v>
      </c>
      <c r="M69" s="61">
        <f t="shared" si="23"/>
        <v>90</v>
      </c>
      <c r="N69" s="6">
        <f t="shared" si="13"/>
        <v>8.193026511349305E-2</v>
      </c>
      <c r="O69" s="6">
        <f t="shared" si="0"/>
        <v>5.4009193054292803E-2</v>
      </c>
      <c r="P69" s="7">
        <f t="shared" si="1"/>
        <v>6.5774987604062168E-2</v>
      </c>
      <c r="Q69" s="41"/>
      <c r="R69" s="57">
        <f t="shared" si="10"/>
        <v>20.318705748146275</v>
      </c>
      <c r="S69" s="57">
        <f t="shared" si="11"/>
        <v>12.818181818218825</v>
      </c>
      <c r="T69" s="57">
        <f t="shared" si="12"/>
        <v>15.898754146581885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8129.999999942429</v>
      </c>
      <c r="F70" s="55">
        <v>7025.3155493527483</v>
      </c>
      <c r="G70" s="64">
        <f t="shared" si="4"/>
        <v>15155.315549295177</v>
      </c>
      <c r="H70" s="65">
        <v>394</v>
      </c>
      <c r="I70" s="63">
        <v>394</v>
      </c>
      <c r="J70" s="56">
        <f t="shared" si="22"/>
        <v>788</v>
      </c>
      <c r="K70" s="65">
        <v>0</v>
      </c>
      <c r="L70" s="63">
        <v>0</v>
      </c>
      <c r="M70" s="56">
        <f t="shared" si="23"/>
        <v>0</v>
      </c>
      <c r="N70" s="15">
        <f t="shared" si="13"/>
        <v>9.5530174844219176E-2</v>
      </c>
      <c r="O70" s="15">
        <f t="shared" si="0"/>
        <v>8.2549769098429551E-2</v>
      </c>
      <c r="P70" s="16">
        <f t="shared" si="1"/>
        <v>8.9039971971324364E-2</v>
      </c>
      <c r="Q70" s="41"/>
      <c r="R70" s="57">
        <f t="shared" si="10"/>
        <v>20.634517766351344</v>
      </c>
      <c r="S70" s="57">
        <f t="shared" si="11"/>
        <v>17.830750125260781</v>
      </c>
      <c r="T70" s="57">
        <f t="shared" si="12"/>
        <v>19.232633945806061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11040.364954277098</v>
      </c>
      <c r="F71" s="55">
        <v>10595.314066020392</v>
      </c>
      <c r="G71" s="56">
        <f t="shared" ref="G71:G84" si="24">+E71+F71</f>
        <v>21635.679020297488</v>
      </c>
      <c r="H71" s="54">
        <v>394</v>
      </c>
      <c r="I71" s="55">
        <v>394</v>
      </c>
      <c r="J71" s="56">
        <f t="shared" si="22"/>
        <v>788</v>
      </c>
      <c r="K71" s="54">
        <v>0</v>
      </c>
      <c r="L71" s="55">
        <v>0</v>
      </c>
      <c r="M71" s="56">
        <f t="shared" si="23"/>
        <v>0</v>
      </c>
      <c r="N71" s="3">
        <f t="shared" si="13"/>
        <v>0.12972792059453256</v>
      </c>
      <c r="O71" s="3">
        <f t="shared" si="0"/>
        <v>0.12449842623167409</v>
      </c>
      <c r="P71" s="4">
        <f t="shared" si="1"/>
        <v>0.1271131734131033</v>
      </c>
      <c r="Q71" s="41"/>
      <c r="R71" s="57">
        <f t="shared" ref="R71:R86" si="25">+E71/(H71+K71)</f>
        <v>28.02123084841903</v>
      </c>
      <c r="S71" s="57">
        <f t="shared" ref="S71:S86" si="26">+F71/(I71+L71)</f>
        <v>26.891660066041602</v>
      </c>
      <c r="T71" s="57">
        <f t="shared" ref="T71:T86" si="27">+G71/(J71+M71)</f>
        <v>27.456445457230316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18629.025757262276</v>
      </c>
      <c r="F72" s="55">
        <v>18494.661860456195</v>
      </c>
      <c r="G72" s="56">
        <f t="shared" si="24"/>
        <v>37123.687617718475</v>
      </c>
      <c r="H72" s="54">
        <v>390</v>
      </c>
      <c r="I72" s="55">
        <v>396</v>
      </c>
      <c r="J72" s="56">
        <f t="shared" si="22"/>
        <v>786</v>
      </c>
      <c r="K72" s="54">
        <v>0</v>
      </c>
      <c r="L72" s="55">
        <v>0</v>
      </c>
      <c r="M72" s="56">
        <f t="shared" si="23"/>
        <v>0</v>
      </c>
      <c r="N72" s="3">
        <f t="shared" si="13"/>
        <v>0.22114228106911535</v>
      </c>
      <c r="O72" s="3">
        <f t="shared" si="0"/>
        <v>0.21622079429078045</v>
      </c>
      <c r="P72" s="4">
        <f t="shared" si="1"/>
        <v>0.21866275337926724</v>
      </c>
      <c r="Q72" s="41"/>
      <c r="R72" s="57">
        <f t="shared" si="25"/>
        <v>47.766732710928913</v>
      </c>
      <c r="S72" s="57">
        <f t="shared" si="26"/>
        <v>46.703691566808573</v>
      </c>
      <c r="T72" s="57">
        <f t="shared" si="27"/>
        <v>47.231154729921727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21278.053078947054</v>
      </c>
      <c r="F73" s="55">
        <v>20413.465046709691</v>
      </c>
      <c r="G73" s="56">
        <f t="shared" si="24"/>
        <v>41691.518125656745</v>
      </c>
      <c r="H73" s="54">
        <v>394</v>
      </c>
      <c r="I73" s="55">
        <v>396</v>
      </c>
      <c r="J73" s="56">
        <f t="shared" si="22"/>
        <v>790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0.25002412435310978</v>
      </c>
      <c r="O73" s="3">
        <f t="shared" ref="O73" si="29">+F73/(I73*216+L73*248)</f>
        <v>0.23865349147387874</v>
      </c>
      <c r="P73" s="4">
        <f t="shared" ref="P73" si="30">+G73/(J73*216+M73*248)</f>
        <v>0.244324414707318</v>
      </c>
      <c r="Q73" s="41"/>
      <c r="R73" s="57">
        <f t="shared" si="25"/>
        <v>54.00521086027171</v>
      </c>
      <c r="S73" s="57">
        <f t="shared" si="26"/>
        <v>51.549154158357808</v>
      </c>
      <c r="T73" s="57">
        <f t="shared" si="27"/>
        <v>52.774073576780687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22604.775331540797</v>
      </c>
      <c r="F74" s="55">
        <v>22502.966878986874</v>
      </c>
      <c r="G74" s="56">
        <f t="shared" si="24"/>
        <v>45107.742210527671</v>
      </c>
      <c r="H74" s="54">
        <v>394</v>
      </c>
      <c r="I74" s="55">
        <v>392</v>
      </c>
      <c r="J74" s="56">
        <f t="shared" si="22"/>
        <v>786</v>
      </c>
      <c r="K74" s="54">
        <v>0</v>
      </c>
      <c r="L74" s="55">
        <v>0</v>
      </c>
      <c r="M74" s="56">
        <f t="shared" si="23"/>
        <v>0</v>
      </c>
      <c r="N74" s="3">
        <f t="shared" si="13"/>
        <v>0.26561354732492948</v>
      </c>
      <c r="O74" s="3">
        <f t="shared" si="0"/>
        <v>0.26576633218758117</v>
      </c>
      <c r="P74" s="4">
        <f t="shared" si="1"/>
        <v>0.26568974537347839</v>
      </c>
      <c r="Q74" s="41"/>
      <c r="R74" s="57">
        <f t="shared" si="25"/>
        <v>57.372526222184767</v>
      </c>
      <c r="S74" s="57">
        <f t="shared" si="26"/>
        <v>57.405527752517536</v>
      </c>
      <c r="T74" s="57">
        <f t="shared" si="27"/>
        <v>57.38898500067134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23692.210944989292</v>
      </c>
      <c r="F75" s="55">
        <v>24385.668593126851</v>
      </c>
      <c r="G75" s="56">
        <f t="shared" si="24"/>
        <v>48077.879538116147</v>
      </c>
      <c r="H75" s="54">
        <v>382</v>
      </c>
      <c r="I75" s="55">
        <v>384</v>
      </c>
      <c r="J75" s="56">
        <f t="shared" si="22"/>
        <v>766</v>
      </c>
      <c r="K75" s="54">
        <v>0</v>
      </c>
      <c r="L75" s="55">
        <v>0</v>
      </c>
      <c r="M75" s="56">
        <f t="shared" si="23"/>
        <v>0</v>
      </c>
      <c r="N75" s="3">
        <f t="shared" si="13"/>
        <v>0.28713654916847603</v>
      </c>
      <c r="O75" s="3">
        <f t="shared" si="0"/>
        <v>0.29400159858611657</v>
      </c>
      <c r="P75" s="4">
        <f t="shared" si="1"/>
        <v>0.29057803608280236</v>
      </c>
      <c r="Q75" s="41"/>
      <c r="R75" s="57">
        <f t="shared" si="25"/>
        <v>62.021494620390818</v>
      </c>
      <c r="S75" s="57">
        <f t="shared" si="26"/>
        <v>63.504345294601173</v>
      </c>
      <c r="T75" s="57">
        <f t="shared" si="27"/>
        <v>62.76485579388531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28970.171662993314</v>
      </c>
      <c r="F76" s="55">
        <v>32630.370623756484</v>
      </c>
      <c r="G76" s="56">
        <f t="shared" si="24"/>
        <v>61600.542286749798</v>
      </c>
      <c r="H76" s="54">
        <v>402</v>
      </c>
      <c r="I76" s="55">
        <v>408</v>
      </c>
      <c r="J76" s="56">
        <f t="shared" si="22"/>
        <v>810</v>
      </c>
      <c r="K76" s="54">
        <v>0</v>
      </c>
      <c r="L76" s="55">
        <v>0</v>
      </c>
      <c r="M76" s="56">
        <f t="shared" si="23"/>
        <v>0</v>
      </c>
      <c r="N76" s="3">
        <f t="shared" si="13"/>
        <v>0.33363473907077246</v>
      </c>
      <c r="O76" s="3">
        <f t="shared" si="0"/>
        <v>0.37026110457240019</v>
      </c>
      <c r="P76" s="4">
        <f t="shared" si="1"/>
        <v>0.35208357502714793</v>
      </c>
      <c r="Q76" s="41"/>
      <c r="R76" s="57">
        <f t="shared" si="25"/>
        <v>72.065103639286846</v>
      </c>
      <c r="S76" s="57">
        <f t="shared" si="26"/>
        <v>79.976398587638442</v>
      </c>
      <c r="T76" s="57">
        <f t="shared" si="27"/>
        <v>76.050052205863949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31532.778050523968</v>
      </c>
      <c r="F77" s="55">
        <v>35477.966281578309</v>
      </c>
      <c r="G77" s="56">
        <f t="shared" si="24"/>
        <v>67010.744332102273</v>
      </c>
      <c r="H77" s="54">
        <v>404</v>
      </c>
      <c r="I77" s="55">
        <v>406</v>
      </c>
      <c r="J77" s="56">
        <f t="shared" si="22"/>
        <v>810</v>
      </c>
      <c r="K77" s="54">
        <v>0</v>
      </c>
      <c r="L77" s="55">
        <v>0</v>
      </c>
      <c r="M77" s="56">
        <f t="shared" si="23"/>
        <v>0</v>
      </c>
      <c r="N77" s="3">
        <f t="shared" si="13"/>
        <v>0.3613492167505955</v>
      </c>
      <c r="O77" s="3">
        <f t="shared" si="0"/>
        <v>0.40455626575417702</v>
      </c>
      <c r="P77" s="4">
        <f t="shared" si="1"/>
        <v>0.38300608328819313</v>
      </c>
      <c r="Q77" s="41"/>
      <c r="R77" s="57">
        <f t="shared" si="25"/>
        <v>78.051430818128637</v>
      </c>
      <c r="S77" s="57">
        <f t="shared" si="26"/>
        <v>87.384153402902243</v>
      </c>
      <c r="T77" s="57">
        <f t="shared" si="27"/>
        <v>82.729313990249722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23384.795798640222</v>
      </c>
      <c r="F78" s="55">
        <v>27240.451993603023</v>
      </c>
      <c r="G78" s="56">
        <f t="shared" si="24"/>
        <v>50625.247792243244</v>
      </c>
      <c r="H78" s="54">
        <v>408</v>
      </c>
      <c r="I78" s="55">
        <v>408</v>
      </c>
      <c r="J78" s="56">
        <f t="shared" si="22"/>
        <v>816</v>
      </c>
      <c r="K78" s="54">
        <v>0</v>
      </c>
      <c r="L78" s="55">
        <v>0</v>
      </c>
      <c r="M78" s="56">
        <f t="shared" si="23"/>
        <v>0</v>
      </c>
      <c r="N78" s="3">
        <f t="shared" si="13"/>
        <v>0.2653503517456452</v>
      </c>
      <c r="O78" s="3">
        <f t="shared" si="0"/>
        <v>0.30910098939727471</v>
      </c>
      <c r="P78" s="4">
        <f t="shared" si="1"/>
        <v>0.28722567057145992</v>
      </c>
      <c r="Q78" s="41"/>
      <c r="R78" s="57">
        <f t="shared" si="25"/>
        <v>57.315675977059364</v>
      </c>
      <c r="S78" s="57">
        <f t="shared" si="26"/>
        <v>66.765813709811326</v>
      </c>
      <c r="T78" s="57">
        <f t="shared" si="27"/>
        <v>62.040744843435348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21830.129883384834</v>
      </c>
      <c r="F79" s="55">
        <v>25837.713645445332</v>
      </c>
      <c r="G79" s="56">
        <f t="shared" si="24"/>
        <v>47667.84352883017</v>
      </c>
      <c r="H79" s="54">
        <v>402</v>
      </c>
      <c r="I79" s="55">
        <v>406</v>
      </c>
      <c r="J79" s="56">
        <f t="shared" si="22"/>
        <v>808</v>
      </c>
      <c r="K79" s="54">
        <v>0</v>
      </c>
      <c r="L79" s="55">
        <v>0</v>
      </c>
      <c r="M79" s="56">
        <f t="shared" si="23"/>
        <v>0</v>
      </c>
      <c r="N79" s="3">
        <f t="shared" si="13"/>
        <v>0.25140650777806378</v>
      </c>
      <c r="O79" s="3">
        <f t="shared" si="0"/>
        <v>0.29462818880502339</v>
      </c>
      <c r="P79" s="4">
        <f t="shared" si="1"/>
        <v>0.27312433265052122</v>
      </c>
      <c r="Q79" s="41"/>
      <c r="R79" s="57">
        <f t="shared" si="25"/>
        <v>54.303805680061778</v>
      </c>
      <c r="S79" s="57">
        <f t="shared" si="26"/>
        <v>63.639688781885056</v>
      </c>
      <c r="T79" s="57">
        <f t="shared" si="27"/>
        <v>58.994855852512586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16890.217930647847</v>
      </c>
      <c r="F80" s="55">
        <v>20595.475085102858</v>
      </c>
      <c r="G80" s="56">
        <f t="shared" si="24"/>
        <v>37485.693015750701</v>
      </c>
      <c r="H80" s="54">
        <v>400</v>
      </c>
      <c r="I80" s="55">
        <v>408</v>
      </c>
      <c r="J80" s="56">
        <f t="shared" si="22"/>
        <v>808</v>
      </c>
      <c r="K80" s="54">
        <v>0</v>
      </c>
      <c r="L80" s="55">
        <v>0</v>
      </c>
      <c r="M80" s="56">
        <f t="shared" si="23"/>
        <v>0</v>
      </c>
      <c r="N80" s="3">
        <f t="shared" si="13"/>
        <v>0.1954886334565723</v>
      </c>
      <c r="O80" s="3">
        <f t="shared" si="0"/>
        <v>0.23369956296639954</v>
      </c>
      <c r="P80" s="4">
        <f t="shared" si="1"/>
        <v>0.21478326122886127</v>
      </c>
      <c r="Q80" s="41"/>
      <c r="R80" s="57">
        <f t="shared" si="25"/>
        <v>42.225544826619618</v>
      </c>
      <c r="S80" s="57">
        <f t="shared" si="26"/>
        <v>50.479105600742301</v>
      </c>
      <c r="T80" s="57">
        <f t="shared" si="27"/>
        <v>46.393184425434036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14430.827808031141</v>
      </c>
      <c r="F81" s="55">
        <v>17665.977296451587</v>
      </c>
      <c r="G81" s="56">
        <f t="shared" si="24"/>
        <v>32096.80510448273</v>
      </c>
      <c r="H81" s="54">
        <v>408</v>
      </c>
      <c r="I81" s="55">
        <v>402</v>
      </c>
      <c r="J81" s="56">
        <f t="shared" si="22"/>
        <v>810</v>
      </c>
      <c r="K81" s="54">
        <v>0</v>
      </c>
      <c r="L81" s="55">
        <v>0</v>
      </c>
      <c r="M81" s="56">
        <f t="shared" si="23"/>
        <v>0</v>
      </c>
      <c r="N81" s="3">
        <f t="shared" si="13"/>
        <v>0.16374850000035338</v>
      </c>
      <c r="O81" s="3">
        <f t="shared" ref="O81:O86" si="31">+F81/(I81*216+L81*248)</f>
        <v>0.20345007942292689</v>
      </c>
      <c r="P81" s="4">
        <f t="shared" ref="P81:P86" si="32">+G81/(J81*216+M81*248)</f>
        <v>0.18345224682488986</v>
      </c>
      <c r="Q81" s="41"/>
      <c r="R81" s="57">
        <f t="shared" si="25"/>
        <v>35.369676000076325</v>
      </c>
      <c r="S81" s="57">
        <f t="shared" si="26"/>
        <v>43.945217155352204</v>
      </c>
      <c r="T81" s="57">
        <f t="shared" si="27"/>
        <v>39.625685314176209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12785.433452421601</v>
      </c>
      <c r="F82" s="55">
        <v>15887.399242327219</v>
      </c>
      <c r="G82" s="56">
        <f t="shared" si="24"/>
        <v>28672.83269474882</v>
      </c>
      <c r="H82" s="54">
        <v>400</v>
      </c>
      <c r="I82" s="55">
        <v>396</v>
      </c>
      <c r="J82" s="56">
        <f t="shared" si="22"/>
        <v>796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0.14797955384747224</v>
      </c>
      <c r="O82" s="3">
        <f t="shared" si="31"/>
        <v>0.18573932896473086</v>
      </c>
      <c r="P82" s="4">
        <f t="shared" si="32"/>
        <v>0.16676456759927427</v>
      </c>
      <c r="Q82" s="41"/>
      <c r="R82" s="57">
        <f t="shared" si="25"/>
        <v>31.963583631054004</v>
      </c>
      <c r="S82" s="57">
        <f t="shared" si="26"/>
        <v>40.119695056381865</v>
      </c>
      <c r="T82" s="57">
        <f t="shared" si="27"/>
        <v>36.021146601443242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10234.424462964633</v>
      </c>
      <c r="F83" s="55">
        <v>13527.955349019416</v>
      </c>
      <c r="G83" s="56">
        <f t="shared" si="24"/>
        <v>23762.37981198405</v>
      </c>
      <c r="H83" s="54">
        <v>396</v>
      </c>
      <c r="I83" s="55">
        <v>404</v>
      </c>
      <c r="J83" s="56">
        <f t="shared" si="22"/>
        <v>800</v>
      </c>
      <c r="K83" s="54">
        <v>0</v>
      </c>
      <c r="L83" s="55">
        <v>0</v>
      </c>
      <c r="M83" s="56">
        <f t="shared" si="23"/>
        <v>0</v>
      </c>
      <c r="N83" s="3">
        <f t="shared" si="33"/>
        <v>0.11965049175744287</v>
      </c>
      <c r="O83" s="3">
        <f t="shared" si="31"/>
        <v>0.15502332403991814</v>
      </c>
      <c r="P83" s="4">
        <f t="shared" si="32"/>
        <v>0.13751377206009288</v>
      </c>
      <c r="Q83" s="41"/>
      <c r="R83" s="57">
        <f t="shared" si="25"/>
        <v>25.844506219607659</v>
      </c>
      <c r="S83" s="57">
        <f t="shared" si="26"/>
        <v>33.485037992622317</v>
      </c>
      <c r="T83" s="57">
        <f t="shared" si="27"/>
        <v>29.702974764980063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5464.18594357853</v>
      </c>
      <c r="F84" s="60">
        <v>7446.9999999573893</v>
      </c>
      <c r="G84" s="61">
        <f t="shared" si="24"/>
        <v>12911.185943535918</v>
      </c>
      <c r="H84" s="66">
        <v>398</v>
      </c>
      <c r="I84" s="60">
        <v>402</v>
      </c>
      <c r="J84" s="56">
        <f t="shared" si="22"/>
        <v>800</v>
      </c>
      <c r="K84" s="66">
        <v>0</v>
      </c>
      <c r="L84" s="60">
        <v>0</v>
      </c>
      <c r="M84" s="56">
        <f t="shared" si="23"/>
        <v>0</v>
      </c>
      <c r="N84" s="6">
        <f t="shared" si="33"/>
        <v>6.3560696347228385E-2</v>
      </c>
      <c r="O84" s="6">
        <f t="shared" si="31"/>
        <v>8.5763313063817362E-2</v>
      </c>
      <c r="P84" s="7">
        <f t="shared" si="32"/>
        <v>7.4717511247314336E-2</v>
      </c>
      <c r="Q84" s="41"/>
      <c r="R84" s="57">
        <f t="shared" si="25"/>
        <v>13.729110411001331</v>
      </c>
      <c r="S84" s="57">
        <f t="shared" si="26"/>
        <v>18.524875621784549</v>
      </c>
      <c r="T84" s="57">
        <f t="shared" si="27"/>
        <v>16.138982429419897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3132.9287674662723</v>
      </c>
      <c r="F85" s="55">
        <v>5783.0048263121625</v>
      </c>
      <c r="G85" s="64">
        <f t="shared" ref="G85:G86" si="34">+E85+F85</f>
        <v>8915.9335937784344</v>
      </c>
      <c r="H85" s="70">
        <v>131</v>
      </c>
      <c r="I85" s="63">
        <v>144</v>
      </c>
      <c r="J85" s="64">
        <f t="shared" ref="J85:J86" si="35">+H85+I85</f>
        <v>275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0.11071984617848007</v>
      </c>
      <c r="O85" s="3">
        <f t="shared" si="31"/>
        <v>0.18592479508462456</v>
      </c>
      <c r="P85" s="4">
        <f t="shared" si="32"/>
        <v>0.1500998921511521</v>
      </c>
      <c r="Q85" s="41"/>
      <c r="R85" s="57">
        <f t="shared" si="25"/>
        <v>23.915486774551699</v>
      </c>
      <c r="S85" s="57">
        <f t="shared" si="26"/>
        <v>40.159755738278903</v>
      </c>
      <c r="T85" s="57">
        <f t="shared" si="27"/>
        <v>32.421576704648849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2869.2389169341168</v>
      </c>
      <c r="F86" s="60">
        <v>5453.0000000038308</v>
      </c>
      <c r="G86" s="61">
        <f t="shared" si="34"/>
        <v>8322.2389169379476</v>
      </c>
      <c r="H86" s="71">
        <v>145</v>
      </c>
      <c r="I86" s="60">
        <v>124</v>
      </c>
      <c r="J86" s="61">
        <f t="shared" si="35"/>
        <v>269</v>
      </c>
      <c r="K86" s="71">
        <v>0</v>
      </c>
      <c r="L86" s="60">
        <v>0</v>
      </c>
      <c r="M86" s="61">
        <f t="shared" si="36"/>
        <v>0</v>
      </c>
      <c r="N86" s="6">
        <f t="shared" si="33"/>
        <v>9.1610437960859409E-2</v>
      </c>
      <c r="O86" s="6">
        <f t="shared" si="31"/>
        <v>0.20359169653538794</v>
      </c>
      <c r="P86" s="7">
        <f t="shared" si="32"/>
        <v>0.14323005157885771</v>
      </c>
      <c r="Q86" s="41"/>
      <c r="R86" s="57">
        <f t="shared" si="25"/>
        <v>19.787854599545632</v>
      </c>
      <c r="S86" s="57">
        <f t="shared" si="26"/>
        <v>43.975806451643798</v>
      </c>
      <c r="T86" s="57">
        <f t="shared" si="27"/>
        <v>30.937691141033262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1636389.8586989241</v>
      </c>
    </row>
    <row r="91" spans="2:20" hidden="1" x14ac:dyDescent="0.25">
      <c r="C91" t="s">
        <v>112</v>
      </c>
      <c r="D91" s="77">
        <f>SUMPRODUCT(((((J5:J86)*216)+((M5:M86)*248))*((D5:D86))/1000))</f>
        <v>6254985.6804799987</v>
      </c>
    </row>
    <row r="92" spans="2:20" hidden="1" x14ac:dyDescent="0.25">
      <c r="C92" t="s">
        <v>111</v>
      </c>
      <c r="D92" s="39">
        <f>+D90/D91</f>
        <v>0.26161368583234706</v>
      </c>
    </row>
    <row r="93" spans="2:20" hidden="1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4" zoomScaleNormal="84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0.24684845379038611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989.99999999409079</v>
      </c>
      <c r="F5" s="55">
        <v>2246.6382797141196</v>
      </c>
      <c r="G5" s="56">
        <f>+E5+F5</f>
        <v>3236.6382797082106</v>
      </c>
      <c r="H5" s="55">
        <v>179</v>
      </c>
      <c r="I5" s="55">
        <v>114</v>
      </c>
      <c r="J5" s="56">
        <f>+H5+I5</f>
        <v>293</v>
      </c>
      <c r="K5" s="55">
        <v>0</v>
      </c>
      <c r="L5" s="55">
        <v>0</v>
      </c>
      <c r="M5" s="56">
        <f>+K5+L5</f>
        <v>0</v>
      </c>
      <c r="N5" s="32">
        <f>+E5/(H5*216+K5*248)</f>
        <v>2.5605214152547351E-2</v>
      </c>
      <c r="O5" s="32">
        <f t="shared" ref="O5:O80" si="0">+F5/(I5*216+L5*248)</f>
        <v>9.1237746901970423E-2</v>
      </c>
      <c r="P5" s="33">
        <f t="shared" ref="P5:P80" si="1">+G5/(J5*216+M5*248)</f>
        <v>5.1141421433892852E-2</v>
      </c>
      <c r="Q5" s="41"/>
      <c r="R5" s="57">
        <f>+E5/(H5+K5)</f>
        <v>5.5307262569502278</v>
      </c>
      <c r="S5" s="57">
        <f t="shared" ref="S5" si="2">+F5/(I5+L5)</f>
        <v>19.707353330825612</v>
      </c>
      <c r="T5" s="57">
        <f t="shared" ref="T5" si="3">+G5/(J5+M5)</f>
        <v>11.046547029720855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1389.7537717388402</v>
      </c>
      <c r="F6" s="55">
        <v>3782.1344162235582</v>
      </c>
      <c r="G6" s="56">
        <f t="shared" ref="G6:G70" si="4">+E6+F6</f>
        <v>5171.8881879623987</v>
      </c>
      <c r="H6" s="55">
        <v>179</v>
      </c>
      <c r="I6" s="55">
        <v>116</v>
      </c>
      <c r="J6" s="56">
        <f t="shared" ref="J6:J59" si="5">+H6+I6</f>
        <v>295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3.5944386813026079E-2</v>
      </c>
      <c r="O6" s="32">
        <f t="shared" ref="O6:O16" si="8">+F6/(I6*216+L6*248)</f>
        <v>0.15094725479819437</v>
      </c>
      <c r="P6" s="33">
        <f t="shared" ref="P6:P16" si="9">+G6/(J6*216+M6*248)</f>
        <v>8.1165853546177003E-2</v>
      </c>
      <c r="Q6" s="41"/>
      <c r="R6" s="57">
        <f t="shared" ref="R6:R70" si="10">+E6/(H6+K6)</f>
        <v>7.7639875516136323</v>
      </c>
      <c r="S6" s="57">
        <f t="shared" ref="S6:S70" si="11">+F6/(I6+L6)</f>
        <v>32.604607036409988</v>
      </c>
      <c r="T6" s="57">
        <f t="shared" ref="T6:T70" si="12">+G6/(J6+M6)</f>
        <v>17.531824365974234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1674.5553650943878</v>
      </c>
      <c r="F7" s="55">
        <v>4668.4235675481332</v>
      </c>
      <c r="G7" s="56">
        <f t="shared" si="4"/>
        <v>6342.9789326425207</v>
      </c>
      <c r="H7" s="55">
        <v>180</v>
      </c>
      <c r="I7" s="55">
        <v>122</v>
      </c>
      <c r="J7" s="56">
        <f t="shared" si="5"/>
        <v>302</v>
      </c>
      <c r="K7" s="55">
        <v>0</v>
      </c>
      <c r="L7" s="55">
        <v>0</v>
      </c>
      <c r="M7" s="56">
        <f t="shared" si="6"/>
        <v>0</v>
      </c>
      <c r="N7" s="32">
        <f t="shared" si="7"/>
        <v>4.3069839637201332E-2</v>
      </c>
      <c r="O7" s="32">
        <f t="shared" si="8"/>
        <v>0.17715632845886967</v>
      </c>
      <c r="P7" s="33">
        <f t="shared" si="9"/>
        <v>9.7237229161186545E-2</v>
      </c>
      <c r="Q7" s="41"/>
      <c r="R7" s="57">
        <f t="shared" si="10"/>
        <v>9.3030853616354872</v>
      </c>
      <c r="S7" s="57">
        <f t="shared" si="11"/>
        <v>38.265766947115843</v>
      </c>
      <c r="T7" s="57">
        <f t="shared" si="12"/>
        <v>21.003241498816294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1950.9291793569926</v>
      </c>
      <c r="F8" s="55">
        <v>5220.9949738972764</v>
      </c>
      <c r="G8" s="56">
        <f t="shared" si="4"/>
        <v>7171.9241532542692</v>
      </c>
      <c r="H8" s="55">
        <v>190</v>
      </c>
      <c r="I8" s="55">
        <v>122</v>
      </c>
      <c r="J8" s="56">
        <f t="shared" si="5"/>
        <v>312</v>
      </c>
      <c r="K8" s="55">
        <v>0</v>
      </c>
      <c r="L8" s="55">
        <v>0</v>
      </c>
      <c r="M8" s="56">
        <f t="shared" si="6"/>
        <v>0</v>
      </c>
      <c r="N8" s="32">
        <f t="shared" si="7"/>
        <v>4.7537260705579738E-2</v>
      </c>
      <c r="O8" s="32">
        <f t="shared" si="8"/>
        <v>0.19812518874837873</v>
      </c>
      <c r="P8" s="33">
        <f t="shared" si="9"/>
        <v>0.10642100179923833</v>
      </c>
      <c r="Q8" s="41"/>
      <c r="R8" s="57">
        <f t="shared" si="10"/>
        <v>10.268048312405224</v>
      </c>
      <c r="S8" s="57">
        <f t="shared" si="11"/>
        <v>42.795040769649809</v>
      </c>
      <c r="T8" s="57">
        <f t="shared" si="12"/>
        <v>22.986936388635478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2595.0494070279597</v>
      </c>
      <c r="F9" s="55">
        <v>6515.9146980350024</v>
      </c>
      <c r="G9" s="56">
        <f t="shared" si="4"/>
        <v>9110.9641050629616</v>
      </c>
      <c r="H9" s="55">
        <v>180</v>
      </c>
      <c r="I9" s="55">
        <v>118</v>
      </c>
      <c r="J9" s="56">
        <f t="shared" si="5"/>
        <v>298</v>
      </c>
      <c r="K9" s="55">
        <v>0</v>
      </c>
      <c r="L9" s="55">
        <v>0</v>
      </c>
      <c r="M9" s="56">
        <f t="shared" si="6"/>
        <v>0</v>
      </c>
      <c r="N9" s="32">
        <f t="shared" si="7"/>
        <v>6.6745097917385796E-2</v>
      </c>
      <c r="O9" s="32">
        <f t="shared" si="8"/>
        <v>0.25564637076408514</v>
      </c>
      <c r="P9" s="33">
        <f t="shared" si="9"/>
        <v>0.14154493078956876</v>
      </c>
      <c r="Q9" s="41"/>
      <c r="R9" s="57">
        <f t="shared" si="10"/>
        <v>14.416941150155331</v>
      </c>
      <c r="S9" s="57">
        <f t="shared" si="11"/>
        <v>55.219616085042396</v>
      </c>
      <c r="T9" s="57">
        <f t="shared" si="12"/>
        <v>30.573705050546852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2944.9560667167757</v>
      </c>
      <c r="F10" s="55">
        <v>7404.8907202335313</v>
      </c>
      <c r="G10" s="56">
        <f t="shared" si="4"/>
        <v>10349.846786950307</v>
      </c>
      <c r="H10" s="55">
        <v>180</v>
      </c>
      <c r="I10" s="55">
        <v>117</v>
      </c>
      <c r="J10" s="56">
        <f t="shared" si="5"/>
        <v>297</v>
      </c>
      <c r="K10" s="55">
        <v>0</v>
      </c>
      <c r="L10" s="55">
        <v>0</v>
      </c>
      <c r="M10" s="56">
        <f t="shared" si="6"/>
        <v>0</v>
      </c>
      <c r="N10" s="32">
        <f t="shared" si="7"/>
        <v>7.5744754802386211E-2</v>
      </c>
      <c r="O10" s="32">
        <f t="shared" si="8"/>
        <v>0.29300770497916789</v>
      </c>
      <c r="P10" s="33">
        <f t="shared" si="9"/>
        <v>0.16133318972051233</v>
      </c>
      <c r="Q10" s="41"/>
      <c r="R10" s="57">
        <f t="shared" si="10"/>
        <v>16.360867037315419</v>
      </c>
      <c r="S10" s="57">
        <f t="shared" si="11"/>
        <v>63.289664275500265</v>
      </c>
      <c r="T10" s="57">
        <f t="shared" si="12"/>
        <v>34.847968979630664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4287.0955102646021</v>
      </c>
      <c r="F11" s="55">
        <v>9116.4087437221351</v>
      </c>
      <c r="G11" s="56">
        <f t="shared" si="4"/>
        <v>13403.504253986737</v>
      </c>
      <c r="H11" s="55">
        <v>182</v>
      </c>
      <c r="I11" s="55">
        <v>114</v>
      </c>
      <c r="J11" s="56">
        <f t="shared" si="5"/>
        <v>296</v>
      </c>
      <c r="K11" s="55">
        <v>0</v>
      </c>
      <c r="L11" s="55">
        <v>0</v>
      </c>
      <c r="M11" s="56">
        <f t="shared" si="6"/>
        <v>0</v>
      </c>
      <c r="N11" s="32">
        <f t="shared" si="7"/>
        <v>0.10905310109545691</v>
      </c>
      <c r="O11" s="32">
        <f t="shared" si="8"/>
        <v>0.37022452662939143</v>
      </c>
      <c r="P11" s="33">
        <f t="shared" si="9"/>
        <v>0.20963939336190468</v>
      </c>
      <c r="Q11" s="41"/>
      <c r="R11" s="57">
        <f t="shared" si="10"/>
        <v>23.555469836618695</v>
      </c>
      <c r="S11" s="57">
        <f t="shared" si="11"/>
        <v>79.968497751948547</v>
      </c>
      <c r="T11" s="57">
        <f t="shared" si="12"/>
        <v>45.282108966171407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4527.3165437748839</v>
      </c>
      <c r="F12" s="55">
        <v>9324.1853575121404</v>
      </c>
      <c r="G12" s="56">
        <f t="shared" si="4"/>
        <v>13851.501901287025</v>
      </c>
      <c r="H12" s="55">
        <v>178</v>
      </c>
      <c r="I12" s="55">
        <v>114</v>
      </c>
      <c r="J12" s="56">
        <f t="shared" si="5"/>
        <v>292</v>
      </c>
      <c r="K12" s="55">
        <v>0</v>
      </c>
      <c r="L12" s="55">
        <v>0</v>
      </c>
      <c r="M12" s="56">
        <f t="shared" si="6"/>
        <v>0</v>
      </c>
      <c r="N12" s="32">
        <f t="shared" si="7"/>
        <v>0.11775167872905962</v>
      </c>
      <c r="O12" s="32">
        <f t="shared" si="8"/>
        <v>0.37866249827453463</v>
      </c>
      <c r="P12" s="33">
        <f t="shared" si="9"/>
        <v>0.21961412197626562</v>
      </c>
      <c r="Q12" s="41"/>
      <c r="R12" s="57">
        <f t="shared" si="10"/>
        <v>25.434362605476878</v>
      </c>
      <c r="S12" s="57">
        <f t="shared" si="11"/>
        <v>81.791099627299474</v>
      </c>
      <c r="T12" s="57">
        <f t="shared" si="12"/>
        <v>47.436650346873371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4674.1349804931788</v>
      </c>
      <c r="F13" s="55">
        <v>9439.021025426875</v>
      </c>
      <c r="G13" s="56">
        <f t="shared" si="4"/>
        <v>14113.156005920053</v>
      </c>
      <c r="H13" s="55">
        <v>146</v>
      </c>
      <c r="I13" s="55">
        <v>109</v>
      </c>
      <c r="J13" s="56">
        <f t="shared" si="5"/>
        <v>255</v>
      </c>
      <c r="K13" s="55">
        <v>0</v>
      </c>
      <c r="L13" s="55">
        <v>0</v>
      </c>
      <c r="M13" s="56">
        <f t="shared" si="6"/>
        <v>0</v>
      </c>
      <c r="N13" s="32">
        <f t="shared" si="7"/>
        <v>0.14821584793547624</v>
      </c>
      <c r="O13" s="32">
        <f t="shared" si="8"/>
        <v>0.40090982948636067</v>
      </c>
      <c r="P13" s="33">
        <f t="shared" si="9"/>
        <v>0.25623013808859935</v>
      </c>
      <c r="Q13" s="41"/>
      <c r="R13" s="57">
        <f t="shared" si="10"/>
        <v>32.014623154062868</v>
      </c>
      <c r="S13" s="57">
        <f t="shared" si="11"/>
        <v>86.596523169053896</v>
      </c>
      <c r="T13" s="57">
        <f t="shared" si="12"/>
        <v>55.345709827137462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5651.1475920673893</v>
      </c>
      <c r="F14" s="55">
        <v>10741.278581387069</v>
      </c>
      <c r="G14" s="56">
        <f t="shared" si="4"/>
        <v>16392.426173454456</v>
      </c>
      <c r="H14" s="55">
        <v>151</v>
      </c>
      <c r="I14" s="55">
        <v>109</v>
      </c>
      <c r="J14" s="56">
        <f t="shared" si="5"/>
        <v>260</v>
      </c>
      <c r="K14" s="55">
        <v>0</v>
      </c>
      <c r="L14" s="55">
        <v>0</v>
      </c>
      <c r="M14" s="56">
        <f t="shared" si="6"/>
        <v>0</v>
      </c>
      <c r="N14" s="32">
        <f t="shared" si="7"/>
        <v>0.17326304856718755</v>
      </c>
      <c r="O14" s="32">
        <f t="shared" si="8"/>
        <v>0.4562214823898687</v>
      </c>
      <c r="P14" s="33">
        <f t="shared" si="9"/>
        <v>0.29188793043900385</v>
      </c>
      <c r="Q14" s="41"/>
      <c r="R14" s="57">
        <f t="shared" si="10"/>
        <v>37.424818490512514</v>
      </c>
      <c r="S14" s="57">
        <f t="shared" si="11"/>
        <v>98.543840196211633</v>
      </c>
      <c r="T14" s="57">
        <f t="shared" si="12"/>
        <v>63.04779297482483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11671.344184767602</v>
      </c>
      <c r="F15" s="55">
        <v>16315.652846601961</v>
      </c>
      <c r="G15" s="56">
        <f t="shared" si="4"/>
        <v>27986.997031369563</v>
      </c>
      <c r="H15" s="55">
        <v>287</v>
      </c>
      <c r="I15" s="55">
        <v>219</v>
      </c>
      <c r="J15" s="56">
        <f t="shared" si="5"/>
        <v>506</v>
      </c>
      <c r="K15" s="55">
        <v>135</v>
      </c>
      <c r="L15" s="55">
        <v>114</v>
      </c>
      <c r="M15" s="56">
        <f t="shared" si="6"/>
        <v>249</v>
      </c>
      <c r="N15" s="32">
        <f t="shared" si="7"/>
        <v>0.12224887071358725</v>
      </c>
      <c r="O15" s="32">
        <f t="shared" si="8"/>
        <v>0.21588404846250081</v>
      </c>
      <c r="P15" s="33">
        <f t="shared" si="9"/>
        <v>0.16362072068290517</v>
      </c>
      <c r="Q15" s="41"/>
      <c r="R15" s="57">
        <f t="shared" si="10"/>
        <v>27.657213707980102</v>
      </c>
      <c r="S15" s="57">
        <f t="shared" si="11"/>
        <v>48.995954494300186</v>
      </c>
      <c r="T15" s="57">
        <f t="shared" si="12"/>
        <v>37.068870240224584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19259.850778841519</v>
      </c>
      <c r="F16" s="55">
        <v>31293.434417496373</v>
      </c>
      <c r="G16" s="56">
        <f t="shared" si="4"/>
        <v>50553.285196337893</v>
      </c>
      <c r="H16" s="55">
        <v>326</v>
      </c>
      <c r="I16" s="55">
        <v>253</v>
      </c>
      <c r="J16" s="56">
        <f t="shared" si="5"/>
        <v>579</v>
      </c>
      <c r="K16" s="55">
        <v>271</v>
      </c>
      <c r="L16" s="55">
        <v>200</v>
      </c>
      <c r="M16" s="56">
        <f t="shared" si="6"/>
        <v>471</v>
      </c>
      <c r="N16" s="32">
        <f t="shared" si="7"/>
        <v>0.13994543668866999</v>
      </c>
      <c r="O16" s="32">
        <f t="shared" si="8"/>
        <v>0.30018258784337709</v>
      </c>
      <c r="P16" s="33">
        <f t="shared" si="9"/>
        <v>0.20900842262162586</v>
      </c>
      <c r="Q16" s="41"/>
      <c r="R16" s="57">
        <f t="shared" si="10"/>
        <v>32.261056580974071</v>
      </c>
      <c r="S16" s="57">
        <f t="shared" si="11"/>
        <v>69.080429177696189</v>
      </c>
      <c r="T16" s="57">
        <f t="shared" si="12"/>
        <v>48.14598590127418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21331.900235953392</v>
      </c>
      <c r="F17" s="55">
        <v>32890.115139942907</v>
      </c>
      <c r="G17" s="56">
        <f t="shared" si="4"/>
        <v>54222.015375896299</v>
      </c>
      <c r="H17" s="55">
        <v>319</v>
      </c>
      <c r="I17" s="55">
        <v>251</v>
      </c>
      <c r="J17" s="56">
        <f t="shared" si="5"/>
        <v>570</v>
      </c>
      <c r="K17" s="55">
        <v>271</v>
      </c>
      <c r="L17" s="55">
        <v>202</v>
      </c>
      <c r="M17" s="56">
        <f t="shared" si="6"/>
        <v>473</v>
      </c>
      <c r="N17" s="32">
        <f t="shared" ref="N17:N81" si="13">+E17/(H17*216+K17*248)</f>
        <v>0.15672314150077429</v>
      </c>
      <c r="O17" s="32">
        <f t="shared" si="0"/>
        <v>0.31530519154021502</v>
      </c>
      <c r="P17" s="33">
        <f t="shared" si="1"/>
        <v>0.22552663368006645</v>
      </c>
      <c r="Q17" s="41"/>
      <c r="R17" s="57">
        <f t="shared" si="10"/>
        <v>36.155763111785411</v>
      </c>
      <c r="S17" s="57">
        <f t="shared" si="11"/>
        <v>72.605110684200682</v>
      </c>
      <c r="T17" s="57">
        <f t="shared" si="12"/>
        <v>51.986591923198752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28038.838161125954</v>
      </c>
      <c r="F18" s="55">
        <v>38037.980061541857</v>
      </c>
      <c r="G18" s="56">
        <f t="shared" si="4"/>
        <v>66076.818222667818</v>
      </c>
      <c r="H18" s="55">
        <v>305</v>
      </c>
      <c r="I18" s="55">
        <v>250</v>
      </c>
      <c r="J18" s="56">
        <f t="shared" si="5"/>
        <v>555</v>
      </c>
      <c r="K18" s="55">
        <v>273</v>
      </c>
      <c r="L18" s="55">
        <v>204</v>
      </c>
      <c r="M18" s="56">
        <f t="shared" si="6"/>
        <v>477</v>
      </c>
      <c r="N18" s="32">
        <f t="shared" si="13"/>
        <v>0.20989668044920015</v>
      </c>
      <c r="O18" s="32">
        <f t="shared" si="0"/>
        <v>0.36367963191775526</v>
      </c>
      <c r="P18" s="33">
        <f t="shared" si="1"/>
        <v>0.27742853277688689</v>
      </c>
      <c r="Q18" s="41"/>
      <c r="R18" s="57">
        <f t="shared" si="10"/>
        <v>48.510100624785387</v>
      </c>
      <c r="S18" s="57">
        <f t="shared" si="11"/>
        <v>83.784097051854317</v>
      </c>
      <c r="T18" s="57">
        <f t="shared" si="12"/>
        <v>64.027924634368034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39110.725495331797</v>
      </c>
      <c r="F19" s="55">
        <v>45485.184984843901</v>
      </c>
      <c r="G19" s="56">
        <f t="shared" si="4"/>
        <v>84595.910480175691</v>
      </c>
      <c r="H19" s="55">
        <v>304</v>
      </c>
      <c r="I19" s="55">
        <v>253</v>
      </c>
      <c r="J19" s="56">
        <f t="shared" si="5"/>
        <v>557</v>
      </c>
      <c r="K19" s="55">
        <v>280</v>
      </c>
      <c r="L19" s="55">
        <v>201</v>
      </c>
      <c r="M19" s="56">
        <f t="shared" si="6"/>
        <v>481</v>
      </c>
      <c r="N19" s="32">
        <f t="shared" si="13"/>
        <v>0.28948606625512047</v>
      </c>
      <c r="O19" s="32">
        <f t="shared" si="0"/>
        <v>0.43528158958088253</v>
      </c>
      <c r="P19" s="33">
        <f t="shared" si="1"/>
        <v>0.3530714126885463</v>
      </c>
      <c r="Q19" s="41"/>
      <c r="R19" s="57">
        <f t="shared" si="10"/>
        <v>66.970420368718834</v>
      </c>
      <c r="S19" s="57">
        <f t="shared" si="11"/>
        <v>100.18763212520683</v>
      </c>
      <c r="T19" s="57">
        <f t="shared" si="12"/>
        <v>81.498950366257887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52000.711704639725</v>
      </c>
      <c r="F20" s="55">
        <v>62246.00214798555</v>
      </c>
      <c r="G20" s="56">
        <f t="shared" si="4"/>
        <v>114246.71385262528</v>
      </c>
      <c r="H20" s="55">
        <v>383</v>
      </c>
      <c r="I20" s="55">
        <v>317</v>
      </c>
      <c r="J20" s="56">
        <f t="shared" si="5"/>
        <v>700</v>
      </c>
      <c r="K20" s="55">
        <v>279</v>
      </c>
      <c r="L20" s="55">
        <v>211</v>
      </c>
      <c r="M20" s="56">
        <f t="shared" si="6"/>
        <v>490</v>
      </c>
      <c r="N20" s="32">
        <f t="shared" si="13"/>
        <v>0.34229009810847633</v>
      </c>
      <c r="O20" s="32">
        <f t="shared" si="0"/>
        <v>0.51528147473497976</v>
      </c>
      <c r="P20" s="33">
        <f t="shared" si="1"/>
        <v>0.41891578854732064</v>
      </c>
      <c r="Q20" s="41"/>
      <c r="R20" s="57">
        <f t="shared" si="10"/>
        <v>78.550924025135544</v>
      </c>
      <c r="S20" s="57">
        <f t="shared" si="11"/>
        <v>117.89015558330597</v>
      </c>
      <c r="T20" s="57">
        <f t="shared" si="12"/>
        <v>96.005641892962416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48362.388679608797</v>
      </c>
      <c r="F21" s="55">
        <v>62114.166712800914</v>
      </c>
      <c r="G21" s="56">
        <f t="shared" si="4"/>
        <v>110476.5553924097</v>
      </c>
      <c r="H21" s="55">
        <v>395</v>
      </c>
      <c r="I21" s="55">
        <v>316</v>
      </c>
      <c r="J21" s="56">
        <f t="shared" si="5"/>
        <v>711</v>
      </c>
      <c r="K21" s="55">
        <v>261</v>
      </c>
      <c r="L21" s="55">
        <v>210</v>
      </c>
      <c r="M21" s="56">
        <f t="shared" si="6"/>
        <v>471</v>
      </c>
      <c r="N21" s="32">
        <f t="shared" si="13"/>
        <v>0.32231278443970462</v>
      </c>
      <c r="O21" s="32">
        <f t="shared" si="0"/>
        <v>0.51617277217790947</v>
      </c>
      <c r="P21" s="33">
        <f t="shared" si="1"/>
        <v>0.4085913197245758</v>
      </c>
      <c r="Q21" s="41"/>
      <c r="R21" s="57">
        <f t="shared" si="10"/>
        <v>73.723153475013405</v>
      </c>
      <c r="S21" s="57">
        <f t="shared" si="11"/>
        <v>118.08776941597132</v>
      </c>
      <c r="T21" s="57">
        <f t="shared" si="12"/>
        <v>93.465782903899921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47000.158120058877</v>
      </c>
      <c r="F22" s="55">
        <v>58607.432769952611</v>
      </c>
      <c r="G22" s="56">
        <f t="shared" si="4"/>
        <v>105607.59089001149</v>
      </c>
      <c r="H22" s="55">
        <v>409</v>
      </c>
      <c r="I22" s="55">
        <v>320</v>
      </c>
      <c r="J22" s="56">
        <f t="shared" si="5"/>
        <v>729</v>
      </c>
      <c r="K22" s="55">
        <v>257</v>
      </c>
      <c r="L22" s="55">
        <v>219</v>
      </c>
      <c r="M22" s="56">
        <f t="shared" si="6"/>
        <v>476</v>
      </c>
      <c r="N22" s="32">
        <f t="shared" si="13"/>
        <v>0.30904890925867223</v>
      </c>
      <c r="O22" s="32">
        <f t="shared" si="0"/>
        <v>0.47481554839873463</v>
      </c>
      <c r="P22" s="33">
        <f t="shared" si="1"/>
        <v>0.38331394236915811</v>
      </c>
      <c r="Q22" s="41"/>
      <c r="R22" s="57">
        <f t="shared" si="10"/>
        <v>70.570807988076396</v>
      </c>
      <c r="S22" s="57">
        <f t="shared" si="11"/>
        <v>108.73364150269501</v>
      </c>
      <c r="T22" s="57">
        <f t="shared" si="12"/>
        <v>87.641154265569696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45647.043850203117</v>
      </c>
      <c r="F23" s="55">
        <v>46617.309002824353</v>
      </c>
      <c r="G23" s="56">
        <f t="shared" si="4"/>
        <v>92264.352853027463</v>
      </c>
      <c r="H23" s="55">
        <v>384</v>
      </c>
      <c r="I23" s="55">
        <v>334</v>
      </c>
      <c r="J23" s="56">
        <f t="shared" si="5"/>
        <v>718</v>
      </c>
      <c r="K23" s="55">
        <v>258</v>
      </c>
      <c r="L23" s="55">
        <v>220</v>
      </c>
      <c r="M23" s="56">
        <f t="shared" si="6"/>
        <v>478</v>
      </c>
      <c r="N23" s="32">
        <f t="shared" si="13"/>
        <v>0.31067627579632962</v>
      </c>
      <c r="O23" s="32">
        <f t="shared" si="0"/>
        <v>0.36792294641703777</v>
      </c>
      <c r="P23" s="33">
        <f t="shared" si="1"/>
        <v>0.33718407515578391</v>
      </c>
      <c r="Q23" s="41"/>
      <c r="R23" s="57">
        <f t="shared" si="10"/>
        <v>71.101314408416073</v>
      </c>
      <c r="S23" s="57">
        <f t="shared" si="11"/>
        <v>84.146767153112549</v>
      </c>
      <c r="T23" s="57">
        <f t="shared" si="12"/>
        <v>77.14410773664504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43388.39651483771</v>
      </c>
      <c r="F24" s="55">
        <v>42931.235674415817</v>
      </c>
      <c r="G24" s="56">
        <f t="shared" si="4"/>
        <v>86319.63218925352</v>
      </c>
      <c r="H24" s="55">
        <v>377</v>
      </c>
      <c r="I24" s="55">
        <v>348</v>
      </c>
      <c r="J24" s="56">
        <f t="shared" si="5"/>
        <v>725</v>
      </c>
      <c r="K24" s="55">
        <v>266</v>
      </c>
      <c r="L24" s="55">
        <v>218</v>
      </c>
      <c r="M24" s="56">
        <f t="shared" si="6"/>
        <v>484</v>
      </c>
      <c r="N24" s="32">
        <f t="shared" si="13"/>
        <v>0.29435818531097496</v>
      </c>
      <c r="O24" s="32">
        <f t="shared" si="0"/>
        <v>0.33220282650129856</v>
      </c>
      <c r="P24" s="33">
        <f t="shared" si="1"/>
        <v>0.31203776927200583</v>
      </c>
      <c r="Q24" s="41"/>
      <c r="R24" s="57">
        <f t="shared" si="10"/>
        <v>67.478066119498777</v>
      </c>
      <c r="S24" s="57">
        <f t="shared" si="11"/>
        <v>75.850239707448438</v>
      </c>
      <c r="T24" s="57">
        <f t="shared" si="12"/>
        <v>71.397545235114578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41725.488903587786</v>
      </c>
      <c r="F25" s="55">
        <v>41753.984248851753</v>
      </c>
      <c r="G25" s="56">
        <f t="shared" si="4"/>
        <v>83479.473152439547</v>
      </c>
      <c r="H25" s="55">
        <v>374</v>
      </c>
      <c r="I25" s="55">
        <v>343</v>
      </c>
      <c r="J25" s="56">
        <f t="shared" si="5"/>
        <v>717</v>
      </c>
      <c r="K25" s="55">
        <v>263</v>
      </c>
      <c r="L25" s="55">
        <v>212</v>
      </c>
      <c r="M25" s="56">
        <f t="shared" si="6"/>
        <v>475</v>
      </c>
      <c r="N25" s="32">
        <f t="shared" si="13"/>
        <v>0.28577536096369915</v>
      </c>
      <c r="O25" s="32">
        <f t="shared" si="0"/>
        <v>0.32964365762056902</v>
      </c>
      <c r="P25" s="33">
        <f t="shared" si="1"/>
        <v>0.30615344865787297</v>
      </c>
      <c r="Q25" s="41"/>
      <c r="R25" s="57">
        <f t="shared" si="10"/>
        <v>65.503122297626035</v>
      </c>
      <c r="S25" s="57">
        <f t="shared" si="11"/>
        <v>75.232404051985142</v>
      </c>
      <c r="T25" s="57">
        <f t="shared" si="12"/>
        <v>70.033115060771436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40237.822413739421</v>
      </c>
      <c r="F26" s="55">
        <v>39458.155367110507</v>
      </c>
      <c r="G26" s="56">
        <f t="shared" si="4"/>
        <v>79695.977780849935</v>
      </c>
      <c r="H26" s="55">
        <v>378</v>
      </c>
      <c r="I26" s="55">
        <v>382</v>
      </c>
      <c r="J26" s="56">
        <f t="shared" si="5"/>
        <v>760</v>
      </c>
      <c r="K26" s="55">
        <v>268</v>
      </c>
      <c r="L26" s="55">
        <v>210</v>
      </c>
      <c r="M26" s="56">
        <f t="shared" si="6"/>
        <v>478</v>
      </c>
      <c r="N26" s="32">
        <f t="shared" si="13"/>
        <v>0.27167158916049627</v>
      </c>
      <c r="O26" s="32">
        <f t="shared" si="0"/>
        <v>0.29316865316742829</v>
      </c>
      <c r="P26" s="33">
        <f t="shared" si="1"/>
        <v>0.28190608474181456</v>
      </c>
      <c r="Q26" s="41"/>
      <c r="R26" s="57">
        <f t="shared" si="10"/>
        <v>62.287650795262259</v>
      </c>
      <c r="S26" s="57">
        <f t="shared" si="11"/>
        <v>66.652289471470453</v>
      </c>
      <c r="T26" s="57">
        <f t="shared" si="12"/>
        <v>64.374780113772161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36720.043276314325</v>
      </c>
      <c r="F27" s="55">
        <v>35296.837583865752</v>
      </c>
      <c r="G27" s="56">
        <f t="shared" si="4"/>
        <v>72016.88086018007</v>
      </c>
      <c r="H27" s="55">
        <v>372</v>
      </c>
      <c r="I27" s="55">
        <v>380</v>
      </c>
      <c r="J27" s="56">
        <f t="shared" si="5"/>
        <v>752</v>
      </c>
      <c r="K27" s="55">
        <v>263</v>
      </c>
      <c r="L27" s="55">
        <v>208</v>
      </c>
      <c r="M27" s="56">
        <f t="shared" si="6"/>
        <v>471</v>
      </c>
      <c r="N27" s="32">
        <f t="shared" si="13"/>
        <v>0.25223967739403697</v>
      </c>
      <c r="O27" s="32">
        <f t="shared" si="0"/>
        <v>0.26407138484457859</v>
      </c>
      <c r="P27" s="33">
        <f t="shared" si="1"/>
        <v>0.25790316881600084</v>
      </c>
      <c r="Q27" s="41"/>
      <c r="R27" s="57">
        <f t="shared" si="10"/>
        <v>57.826839805219407</v>
      </c>
      <c r="S27" s="57">
        <f t="shared" si="11"/>
        <v>60.028635346710466</v>
      </c>
      <c r="T27" s="57">
        <f t="shared" si="12"/>
        <v>58.885429975617392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13360.374455414067</v>
      </c>
      <c r="F28" s="55">
        <v>16717.031538014799</v>
      </c>
      <c r="G28" s="56">
        <f t="shared" si="4"/>
        <v>30077.405993428867</v>
      </c>
      <c r="H28" s="55">
        <v>215</v>
      </c>
      <c r="I28" s="55">
        <v>176</v>
      </c>
      <c r="J28" s="56">
        <f t="shared" si="5"/>
        <v>391</v>
      </c>
      <c r="K28" s="55">
        <v>0</v>
      </c>
      <c r="L28" s="55">
        <v>0</v>
      </c>
      <c r="M28" s="56">
        <f t="shared" si="6"/>
        <v>0</v>
      </c>
      <c r="N28" s="32">
        <f t="shared" si="13"/>
        <v>0.28769109507782226</v>
      </c>
      <c r="O28" s="32">
        <f t="shared" si="0"/>
        <v>0.43973673027185389</v>
      </c>
      <c r="P28" s="33">
        <f t="shared" si="1"/>
        <v>0.35613107409099254</v>
      </c>
      <c r="Q28" s="41"/>
      <c r="R28" s="57">
        <f t="shared" si="10"/>
        <v>62.141276536809613</v>
      </c>
      <c r="S28" s="57">
        <f t="shared" si="11"/>
        <v>94.98313373872044</v>
      </c>
      <c r="T28" s="57">
        <f t="shared" si="12"/>
        <v>76.924312003654393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12463.691271166173</v>
      </c>
      <c r="F29" s="55">
        <v>16637.66479081041</v>
      </c>
      <c r="G29" s="56">
        <f t="shared" si="4"/>
        <v>29101.356061976585</v>
      </c>
      <c r="H29" s="55">
        <v>208</v>
      </c>
      <c r="I29" s="55">
        <v>174</v>
      </c>
      <c r="J29" s="56">
        <f t="shared" si="5"/>
        <v>382</v>
      </c>
      <c r="K29" s="55">
        <v>0</v>
      </c>
      <c r="L29" s="55">
        <v>0</v>
      </c>
      <c r="M29" s="56">
        <f t="shared" si="6"/>
        <v>0</v>
      </c>
      <c r="N29" s="32">
        <f t="shared" si="13"/>
        <v>0.27741478078628412</v>
      </c>
      <c r="O29" s="32">
        <f t="shared" si="0"/>
        <v>0.44267945909989381</v>
      </c>
      <c r="P29" s="33">
        <f t="shared" si="1"/>
        <v>0.35269240912808542</v>
      </c>
      <c r="Q29" s="41"/>
      <c r="R29" s="57">
        <f t="shared" si="10"/>
        <v>59.921592649837372</v>
      </c>
      <c r="S29" s="57">
        <f t="shared" si="11"/>
        <v>95.618763165577064</v>
      </c>
      <c r="T29" s="57">
        <f t="shared" si="12"/>
        <v>76.18156037166645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12012.234842129734</v>
      </c>
      <c r="F30" s="55">
        <v>16693.421095184476</v>
      </c>
      <c r="G30" s="56">
        <f t="shared" si="4"/>
        <v>28705.655937314208</v>
      </c>
      <c r="H30" s="55">
        <v>203</v>
      </c>
      <c r="I30" s="55">
        <v>187</v>
      </c>
      <c r="J30" s="56">
        <f t="shared" si="5"/>
        <v>390</v>
      </c>
      <c r="K30" s="55">
        <v>0</v>
      </c>
      <c r="L30" s="55">
        <v>0</v>
      </c>
      <c r="M30" s="56">
        <f t="shared" si="6"/>
        <v>0</v>
      </c>
      <c r="N30" s="32">
        <f t="shared" si="13"/>
        <v>0.27395171597632123</v>
      </c>
      <c r="O30" s="32">
        <f t="shared" si="0"/>
        <v>0.41328533113449384</v>
      </c>
      <c r="P30" s="33">
        <f t="shared" si="1"/>
        <v>0.34076039811626552</v>
      </c>
      <c r="Q30" s="41"/>
      <c r="R30" s="57">
        <f t="shared" si="10"/>
        <v>59.173570650885388</v>
      </c>
      <c r="S30" s="57">
        <f t="shared" si="11"/>
        <v>89.26963152505067</v>
      </c>
      <c r="T30" s="57">
        <f t="shared" si="12"/>
        <v>73.604245993113352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11045.003221386934</v>
      </c>
      <c r="F31" s="55">
        <v>15675.230193782187</v>
      </c>
      <c r="G31" s="56">
        <f t="shared" si="4"/>
        <v>26720.233415169121</v>
      </c>
      <c r="H31" s="55">
        <v>207</v>
      </c>
      <c r="I31" s="55">
        <v>178</v>
      </c>
      <c r="J31" s="56">
        <f t="shared" si="5"/>
        <v>385</v>
      </c>
      <c r="K31" s="55">
        <v>0</v>
      </c>
      <c r="L31" s="55">
        <v>0</v>
      </c>
      <c r="M31" s="56">
        <f t="shared" si="6"/>
        <v>0</v>
      </c>
      <c r="N31" s="32">
        <f t="shared" si="13"/>
        <v>0.24702547909704184</v>
      </c>
      <c r="O31" s="32">
        <f t="shared" si="0"/>
        <v>0.40769949526066862</v>
      </c>
      <c r="P31" s="33">
        <f t="shared" si="1"/>
        <v>0.32131112812853679</v>
      </c>
      <c r="Q31" s="41"/>
      <c r="R31" s="57">
        <f t="shared" si="10"/>
        <v>53.357503484961036</v>
      </c>
      <c r="S31" s="57">
        <f t="shared" si="11"/>
        <v>88.063090976304423</v>
      </c>
      <c r="T31" s="57">
        <f t="shared" si="12"/>
        <v>69.403203675763947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10455.530400767442</v>
      </c>
      <c r="F32" s="55">
        <v>15350.123562590672</v>
      </c>
      <c r="G32" s="56">
        <f t="shared" si="4"/>
        <v>25805.653963358112</v>
      </c>
      <c r="H32" s="55">
        <v>203</v>
      </c>
      <c r="I32" s="55">
        <v>177</v>
      </c>
      <c r="J32" s="56">
        <f t="shared" si="5"/>
        <v>380</v>
      </c>
      <c r="K32" s="55">
        <v>0</v>
      </c>
      <c r="L32" s="55">
        <v>0</v>
      </c>
      <c r="M32" s="56">
        <f t="shared" si="6"/>
        <v>0</v>
      </c>
      <c r="N32" s="32">
        <f t="shared" si="13"/>
        <v>0.23844942530485866</v>
      </c>
      <c r="O32" s="32">
        <f t="shared" si="0"/>
        <v>0.40149936081268761</v>
      </c>
      <c r="P32" s="33">
        <f t="shared" si="1"/>
        <v>0.31439636894929474</v>
      </c>
      <c r="Q32" s="41"/>
      <c r="R32" s="57">
        <f t="shared" si="10"/>
        <v>51.50507586584947</v>
      </c>
      <c r="S32" s="57">
        <f t="shared" si="11"/>
        <v>86.723861935540526</v>
      </c>
      <c r="T32" s="57">
        <f t="shared" si="12"/>
        <v>67.90961569304767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8216.7686540685736</v>
      </c>
      <c r="F33" s="55">
        <v>12689.992333620361</v>
      </c>
      <c r="G33" s="56">
        <f t="shared" si="4"/>
        <v>20906.760987688933</v>
      </c>
      <c r="H33" s="55">
        <v>181</v>
      </c>
      <c r="I33" s="55">
        <v>175</v>
      </c>
      <c r="J33" s="56">
        <f t="shared" si="5"/>
        <v>356</v>
      </c>
      <c r="K33" s="55">
        <v>0</v>
      </c>
      <c r="L33" s="55">
        <v>0</v>
      </c>
      <c r="M33" s="56">
        <f t="shared" si="6"/>
        <v>0</v>
      </c>
      <c r="N33" s="32">
        <f t="shared" si="13"/>
        <v>0.21016903657838587</v>
      </c>
      <c r="O33" s="32">
        <f t="shared" si="0"/>
        <v>0.33571408290000954</v>
      </c>
      <c r="P33" s="33">
        <f t="shared" si="1"/>
        <v>0.27188359586570088</v>
      </c>
      <c r="Q33" s="41"/>
      <c r="R33" s="57">
        <f t="shared" si="10"/>
        <v>45.396511900931344</v>
      </c>
      <c r="S33" s="57">
        <f t="shared" si="11"/>
        <v>72.514241906402063</v>
      </c>
      <c r="T33" s="57">
        <f t="shared" si="12"/>
        <v>58.726856706991384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3727.8734236381747</v>
      </c>
      <c r="F34" s="55">
        <v>5308.7884558019559</v>
      </c>
      <c r="G34" s="56">
        <f t="shared" si="4"/>
        <v>9036.6618794401311</v>
      </c>
      <c r="H34" s="55">
        <v>179</v>
      </c>
      <c r="I34" s="55">
        <v>200</v>
      </c>
      <c r="J34" s="56">
        <f t="shared" si="5"/>
        <v>379</v>
      </c>
      <c r="K34" s="55">
        <v>0</v>
      </c>
      <c r="L34" s="55">
        <v>0</v>
      </c>
      <c r="M34" s="56">
        <f t="shared" si="6"/>
        <v>0</v>
      </c>
      <c r="N34" s="32">
        <f t="shared" si="13"/>
        <v>9.6417169036782921E-2</v>
      </c>
      <c r="O34" s="32">
        <f t="shared" si="0"/>
        <v>0.12288862166208231</v>
      </c>
      <c r="P34" s="33">
        <f t="shared" si="1"/>
        <v>0.11038627332453986</v>
      </c>
      <c r="Q34" s="41"/>
      <c r="R34" s="57">
        <f t="shared" si="10"/>
        <v>20.826108511945112</v>
      </c>
      <c r="S34" s="57">
        <f t="shared" si="11"/>
        <v>26.54394227900978</v>
      </c>
      <c r="T34" s="57">
        <f t="shared" si="12"/>
        <v>23.843435038100608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1878.0680700903974</v>
      </c>
      <c r="F35" s="55">
        <v>3011.7293794191878</v>
      </c>
      <c r="G35" s="56">
        <f t="shared" si="4"/>
        <v>4889.797449509585</v>
      </c>
      <c r="H35" s="55">
        <v>180</v>
      </c>
      <c r="I35" s="55">
        <v>197</v>
      </c>
      <c r="J35" s="56">
        <f t="shared" si="5"/>
        <v>377</v>
      </c>
      <c r="K35" s="55">
        <v>0</v>
      </c>
      <c r="L35" s="55">
        <v>0</v>
      </c>
      <c r="M35" s="56">
        <f t="shared" si="6"/>
        <v>0</v>
      </c>
      <c r="N35" s="32">
        <f t="shared" si="13"/>
        <v>4.8304219909732445E-2</v>
      </c>
      <c r="O35" s="32">
        <f t="shared" si="0"/>
        <v>7.0777622189772224E-2</v>
      </c>
      <c r="P35" s="33">
        <f t="shared" si="1"/>
        <v>6.004761579611928E-2</v>
      </c>
      <c r="Q35" s="41"/>
      <c r="R35" s="57">
        <f t="shared" si="10"/>
        <v>10.433711500502207</v>
      </c>
      <c r="S35" s="57">
        <f t="shared" si="11"/>
        <v>15.287966392990802</v>
      </c>
      <c r="T35" s="57">
        <f t="shared" si="12"/>
        <v>12.970285011961764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564.65995409773291</v>
      </c>
      <c r="F36" s="60">
        <v>758.99999999685713</v>
      </c>
      <c r="G36" s="61">
        <f t="shared" si="4"/>
        <v>1323.6599540945899</v>
      </c>
      <c r="H36" s="60">
        <v>182</v>
      </c>
      <c r="I36" s="60">
        <v>196</v>
      </c>
      <c r="J36" s="61">
        <f t="shared" si="5"/>
        <v>378</v>
      </c>
      <c r="K36" s="60">
        <v>0</v>
      </c>
      <c r="L36" s="60">
        <v>0</v>
      </c>
      <c r="M36" s="61">
        <f t="shared" si="6"/>
        <v>0</v>
      </c>
      <c r="N36" s="34">
        <f t="shared" si="13"/>
        <v>1.4363551945913027E-2</v>
      </c>
      <c r="O36" s="34">
        <f t="shared" si="0"/>
        <v>1.7928004535073157E-2</v>
      </c>
      <c r="P36" s="35">
        <f t="shared" si="1"/>
        <v>1.6211786621773833E-2</v>
      </c>
      <c r="Q36" s="41"/>
      <c r="R36" s="57">
        <f t="shared" si="10"/>
        <v>3.1025272203172136</v>
      </c>
      <c r="S36" s="57">
        <f t="shared" si="11"/>
        <v>3.8724489795758017</v>
      </c>
      <c r="T36" s="57">
        <f t="shared" si="12"/>
        <v>3.5017459103031481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14365.621502175034</v>
      </c>
      <c r="F37" s="55">
        <v>15945.224755566593</v>
      </c>
      <c r="G37" s="64">
        <f t="shared" si="4"/>
        <v>30310.846257741629</v>
      </c>
      <c r="H37" s="63">
        <v>126</v>
      </c>
      <c r="I37" s="63">
        <v>137</v>
      </c>
      <c r="J37" s="64">
        <f t="shared" si="5"/>
        <v>263</v>
      </c>
      <c r="K37" s="63">
        <v>133</v>
      </c>
      <c r="L37" s="63">
        <v>118</v>
      </c>
      <c r="M37" s="64">
        <f t="shared" si="6"/>
        <v>251</v>
      </c>
      <c r="N37" s="30">
        <f t="shared" si="13"/>
        <v>0.23863158641486767</v>
      </c>
      <c r="O37" s="30">
        <f t="shared" si="0"/>
        <v>0.27091927340571215</v>
      </c>
      <c r="P37" s="31">
        <f t="shared" si="1"/>
        <v>0.25459318520479124</v>
      </c>
      <c r="Q37" s="41"/>
      <c r="R37" s="57">
        <f t="shared" si="10"/>
        <v>55.465720085617889</v>
      </c>
      <c r="S37" s="57">
        <f t="shared" si="11"/>
        <v>62.530293159084678</v>
      </c>
      <c r="T37" s="57">
        <f t="shared" si="12"/>
        <v>58.970518011170483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13610.986059278704</v>
      </c>
      <c r="F38" s="55">
        <v>15739.89411034518</v>
      </c>
      <c r="G38" s="56">
        <f t="shared" si="4"/>
        <v>29350.880169623884</v>
      </c>
      <c r="H38" s="55">
        <v>124</v>
      </c>
      <c r="I38" s="55">
        <v>137</v>
      </c>
      <c r="J38" s="56">
        <f t="shared" si="5"/>
        <v>261</v>
      </c>
      <c r="K38" s="55">
        <v>137</v>
      </c>
      <c r="L38" s="55">
        <v>124</v>
      </c>
      <c r="M38" s="56">
        <f t="shared" si="6"/>
        <v>261</v>
      </c>
      <c r="N38" s="32">
        <f t="shared" si="13"/>
        <v>0.2240122787899721</v>
      </c>
      <c r="O38" s="32">
        <f t="shared" si="0"/>
        <v>0.2608361081523462</v>
      </c>
      <c r="P38" s="33">
        <f t="shared" si="1"/>
        <v>0.24236094736444613</v>
      </c>
      <c r="Q38" s="41"/>
      <c r="R38" s="57">
        <f t="shared" si="10"/>
        <v>52.149371874631051</v>
      </c>
      <c r="S38" s="57">
        <f t="shared" si="11"/>
        <v>60.306107702471955</v>
      </c>
      <c r="T38" s="57">
        <f t="shared" si="12"/>
        <v>56.227739788551503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13222.446429478679</v>
      </c>
      <c r="F39" s="55">
        <v>15512.535927713474</v>
      </c>
      <c r="G39" s="56">
        <f t="shared" si="4"/>
        <v>28734.982357192152</v>
      </c>
      <c r="H39" s="55">
        <v>124</v>
      </c>
      <c r="I39" s="55">
        <v>135</v>
      </c>
      <c r="J39" s="56">
        <f t="shared" si="5"/>
        <v>259</v>
      </c>
      <c r="K39" s="55">
        <v>134</v>
      </c>
      <c r="L39" s="55">
        <v>121</v>
      </c>
      <c r="M39" s="56">
        <f t="shared" si="6"/>
        <v>255</v>
      </c>
      <c r="N39" s="32">
        <f t="shared" si="13"/>
        <v>0.22031535639627231</v>
      </c>
      <c r="O39" s="32">
        <f t="shared" si="0"/>
        <v>0.26217779758845111</v>
      </c>
      <c r="P39" s="33">
        <f t="shared" si="1"/>
        <v>0.24109765033219352</v>
      </c>
      <c r="Q39" s="41"/>
      <c r="R39" s="57">
        <f t="shared" si="10"/>
        <v>51.249792362320463</v>
      </c>
      <c r="S39" s="57">
        <f t="shared" si="11"/>
        <v>60.595843467630758</v>
      </c>
      <c r="T39" s="57">
        <f t="shared" si="12"/>
        <v>55.904634936171504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12957.919130447026</v>
      </c>
      <c r="F40" s="55">
        <v>15343.54625100798</v>
      </c>
      <c r="G40" s="56">
        <f t="shared" si="4"/>
        <v>28301.465381455004</v>
      </c>
      <c r="H40" s="55">
        <v>124</v>
      </c>
      <c r="I40" s="55">
        <v>145</v>
      </c>
      <c r="J40" s="56">
        <f t="shared" si="5"/>
        <v>269</v>
      </c>
      <c r="K40" s="55">
        <v>123</v>
      </c>
      <c r="L40" s="55">
        <v>121</v>
      </c>
      <c r="M40" s="56">
        <f t="shared" si="6"/>
        <v>244</v>
      </c>
      <c r="N40" s="32">
        <f t="shared" si="13"/>
        <v>0.22618906455884349</v>
      </c>
      <c r="O40" s="32">
        <f t="shared" si="0"/>
        <v>0.2501882704638661</v>
      </c>
      <c r="P40" s="33">
        <f t="shared" si="1"/>
        <v>0.23859736782099383</v>
      </c>
      <c r="Q40" s="41"/>
      <c r="R40" s="57">
        <f t="shared" si="10"/>
        <v>52.461211054441399</v>
      </c>
      <c r="S40" s="57">
        <f t="shared" si="11"/>
        <v>57.682504703037516</v>
      </c>
      <c r="T40" s="57">
        <f t="shared" si="12"/>
        <v>55.168548501861608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12760.096405777293</v>
      </c>
      <c r="F41" s="55">
        <v>15164.492719490223</v>
      </c>
      <c r="G41" s="56">
        <f t="shared" si="4"/>
        <v>27924.589125267514</v>
      </c>
      <c r="H41" s="55">
        <v>124</v>
      </c>
      <c r="I41" s="55">
        <v>155</v>
      </c>
      <c r="J41" s="56">
        <f t="shared" si="5"/>
        <v>279</v>
      </c>
      <c r="K41" s="55">
        <v>120</v>
      </c>
      <c r="L41" s="55">
        <v>121</v>
      </c>
      <c r="M41" s="56">
        <f t="shared" si="6"/>
        <v>241</v>
      </c>
      <c r="N41" s="32">
        <f t="shared" si="13"/>
        <v>0.22566667384297703</v>
      </c>
      <c r="O41" s="32">
        <f t="shared" si="0"/>
        <v>0.23885604711898661</v>
      </c>
      <c r="P41" s="33">
        <f t="shared" si="1"/>
        <v>0.23264287127822175</v>
      </c>
      <c r="Q41" s="41"/>
      <c r="R41" s="57">
        <f t="shared" si="10"/>
        <v>52.295477072857757</v>
      </c>
      <c r="S41" s="57">
        <f t="shared" si="11"/>
        <v>54.943814201051531</v>
      </c>
      <c r="T41" s="57">
        <f t="shared" si="12"/>
        <v>53.701132933206758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9723.4577240081126</v>
      </c>
      <c r="F42" s="55">
        <v>8622.360267448832</v>
      </c>
      <c r="G42" s="56">
        <f t="shared" si="4"/>
        <v>18345.817991456945</v>
      </c>
      <c r="H42" s="55">
        <v>0</v>
      </c>
      <c r="I42" s="55">
        <v>0</v>
      </c>
      <c r="J42" s="56">
        <f t="shared" si="5"/>
        <v>0</v>
      </c>
      <c r="K42" s="55">
        <v>120</v>
      </c>
      <c r="L42" s="55">
        <v>121</v>
      </c>
      <c r="M42" s="56">
        <f t="shared" si="6"/>
        <v>241</v>
      </c>
      <c r="N42" s="32">
        <f t="shared" si="13"/>
        <v>0.32672909018844465</v>
      </c>
      <c r="O42" s="32">
        <f t="shared" si="0"/>
        <v>0.28733538614532234</v>
      </c>
      <c r="P42" s="33">
        <f t="shared" si="1"/>
        <v>0.30695050849044547</v>
      </c>
      <c r="Q42" s="41"/>
      <c r="R42" s="57">
        <f t="shared" si="10"/>
        <v>81.028814366734267</v>
      </c>
      <c r="S42" s="57">
        <f t="shared" si="11"/>
        <v>71.259175764039938</v>
      </c>
      <c r="T42" s="57">
        <f t="shared" si="12"/>
        <v>76.123726105630482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8609.7855733117176</v>
      </c>
      <c r="F43" s="55">
        <v>7966.5799960420354</v>
      </c>
      <c r="G43" s="56">
        <f t="shared" si="4"/>
        <v>16576.365569353751</v>
      </c>
      <c r="H43" s="55">
        <v>0</v>
      </c>
      <c r="I43" s="55">
        <v>0</v>
      </c>
      <c r="J43" s="56">
        <f t="shared" si="5"/>
        <v>0</v>
      </c>
      <c r="K43" s="55">
        <v>120</v>
      </c>
      <c r="L43" s="55">
        <v>121</v>
      </c>
      <c r="M43" s="56">
        <f t="shared" si="6"/>
        <v>241</v>
      </c>
      <c r="N43" s="32">
        <f t="shared" si="13"/>
        <v>0.28930731093117329</v>
      </c>
      <c r="O43" s="32">
        <f t="shared" si="0"/>
        <v>0.26548187136903612</v>
      </c>
      <c r="P43" s="33">
        <f t="shared" si="1"/>
        <v>0.2773451607775691</v>
      </c>
      <c r="Q43" s="41"/>
      <c r="R43" s="57">
        <f t="shared" si="10"/>
        <v>71.748213110930976</v>
      </c>
      <c r="S43" s="57">
        <f t="shared" si="11"/>
        <v>65.839504099520951</v>
      </c>
      <c r="T43" s="57">
        <f t="shared" si="12"/>
        <v>68.781599872837148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8279.2039584728027</v>
      </c>
      <c r="F44" s="55">
        <v>7766.8196480389124</v>
      </c>
      <c r="G44" s="56">
        <f t="shared" si="4"/>
        <v>16046.023606511715</v>
      </c>
      <c r="H44" s="55">
        <v>0</v>
      </c>
      <c r="I44" s="55">
        <v>0</v>
      </c>
      <c r="J44" s="56">
        <f t="shared" si="5"/>
        <v>0</v>
      </c>
      <c r="K44" s="55">
        <v>120</v>
      </c>
      <c r="L44" s="55">
        <v>113</v>
      </c>
      <c r="M44" s="56">
        <f t="shared" si="6"/>
        <v>233</v>
      </c>
      <c r="N44" s="32">
        <f t="shared" si="13"/>
        <v>0.27819905774438181</v>
      </c>
      <c r="O44" s="32">
        <f t="shared" si="0"/>
        <v>0.27714885983581616</v>
      </c>
      <c r="P44" s="33">
        <f t="shared" si="1"/>
        <v>0.2776897342951633</v>
      </c>
      <c r="Q44" s="41"/>
      <c r="R44" s="57">
        <f t="shared" si="10"/>
        <v>68.993366320606683</v>
      </c>
      <c r="S44" s="57">
        <f t="shared" si="11"/>
        <v>68.732917239282415</v>
      </c>
      <c r="T44" s="57">
        <f t="shared" si="12"/>
        <v>68.867054105200495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7966.6459443056156</v>
      </c>
      <c r="F45" s="55">
        <v>7701.8377719534246</v>
      </c>
      <c r="G45" s="56">
        <f t="shared" si="4"/>
        <v>15668.483716259041</v>
      </c>
      <c r="H45" s="55">
        <v>0</v>
      </c>
      <c r="I45" s="55">
        <v>0</v>
      </c>
      <c r="J45" s="56">
        <f t="shared" si="5"/>
        <v>0</v>
      </c>
      <c r="K45" s="55">
        <v>120</v>
      </c>
      <c r="L45" s="55">
        <v>124</v>
      </c>
      <c r="M45" s="56">
        <f t="shared" si="6"/>
        <v>244</v>
      </c>
      <c r="N45" s="32">
        <f t="shared" si="13"/>
        <v>0.26769643630059192</v>
      </c>
      <c r="O45" s="32">
        <f t="shared" si="0"/>
        <v>0.25044997957704945</v>
      </c>
      <c r="P45" s="33">
        <f t="shared" si="1"/>
        <v>0.25893184353944743</v>
      </c>
      <c r="Q45" s="41"/>
      <c r="R45" s="57">
        <f t="shared" si="10"/>
        <v>66.388716202546803</v>
      </c>
      <c r="S45" s="57">
        <f t="shared" si="11"/>
        <v>62.111594935108265</v>
      </c>
      <c r="T45" s="57">
        <f t="shared" si="12"/>
        <v>64.215097197782953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7878.4143508925254</v>
      </c>
      <c r="F46" s="55">
        <v>7732.3365039459522</v>
      </c>
      <c r="G46" s="56">
        <f t="shared" si="4"/>
        <v>15610.750854838478</v>
      </c>
      <c r="H46" s="55">
        <v>0</v>
      </c>
      <c r="I46" s="55">
        <v>0</v>
      </c>
      <c r="J46" s="56">
        <f t="shared" si="5"/>
        <v>0</v>
      </c>
      <c r="K46" s="55">
        <v>120</v>
      </c>
      <c r="L46" s="55">
        <v>124</v>
      </c>
      <c r="M46" s="56">
        <f t="shared" si="6"/>
        <v>244</v>
      </c>
      <c r="N46" s="32">
        <f t="shared" si="13"/>
        <v>0.26473166501654993</v>
      </c>
      <c r="O46" s="32">
        <f t="shared" si="0"/>
        <v>0.25144174375474609</v>
      </c>
      <c r="P46" s="33">
        <f t="shared" si="1"/>
        <v>0.25797777060481353</v>
      </c>
      <c r="Q46" s="41"/>
      <c r="R46" s="57">
        <f t="shared" si="10"/>
        <v>65.653452924104371</v>
      </c>
      <c r="S46" s="57">
        <f t="shared" si="11"/>
        <v>62.357552451177035</v>
      </c>
      <c r="T46" s="57">
        <f t="shared" si="12"/>
        <v>63.978487109993758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7821.9380018599813</v>
      </c>
      <c r="F47" s="55">
        <v>7713.6398629805908</v>
      </c>
      <c r="G47" s="56">
        <f t="shared" si="4"/>
        <v>15535.577864840572</v>
      </c>
      <c r="H47" s="55">
        <v>0</v>
      </c>
      <c r="I47" s="55">
        <v>0</v>
      </c>
      <c r="J47" s="56">
        <f t="shared" si="5"/>
        <v>0</v>
      </c>
      <c r="K47" s="55">
        <v>120</v>
      </c>
      <c r="L47" s="55">
        <v>128</v>
      </c>
      <c r="M47" s="56">
        <f t="shared" si="6"/>
        <v>248</v>
      </c>
      <c r="N47" s="32">
        <f t="shared" si="13"/>
        <v>0.26283393823454237</v>
      </c>
      <c r="O47" s="32">
        <f t="shared" si="0"/>
        <v>0.24299520737716074</v>
      </c>
      <c r="P47" s="33">
        <f t="shared" si="1"/>
        <v>0.25259459327589379</v>
      </c>
      <c r="Q47" s="41"/>
      <c r="R47" s="57">
        <f t="shared" si="10"/>
        <v>65.182816682166518</v>
      </c>
      <c r="S47" s="57">
        <f t="shared" si="11"/>
        <v>60.262811429535866</v>
      </c>
      <c r="T47" s="57">
        <f t="shared" si="12"/>
        <v>62.643459132421661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7061.647627232549</v>
      </c>
      <c r="F48" s="55">
        <v>6459.8305284292264</v>
      </c>
      <c r="G48" s="56">
        <f t="shared" si="4"/>
        <v>13521.478155661775</v>
      </c>
      <c r="H48" s="55">
        <v>0</v>
      </c>
      <c r="I48" s="55">
        <v>0</v>
      </c>
      <c r="J48" s="56">
        <f t="shared" ref="J48:J58" si="14">+H48+I48</f>
        <v>0</v>
      </c>
      <c r="K48" s="55">
        <v>120</v>
      </c>
      <c r="L48" s="55">
        <v>144</v>
      </c>
      <c r="M48" s="56">
        <f t="shared" ref="M48:M58" si="15">+K48+L48</f>
        <v>264</v>
      </c>
      <c r="N48" s="32">
        <f t="shared" ref="N48" si="16">+E48/(H48*216+K48*248)</f>
        <v>0.23728654661399695</v>
      </c>
      <c r="O48" s="32">
        <f t="shared" ref="O48" si="17">+F48/(I48*216+L48*248)</f>
        <v>0.18088683155323776</v>
      </c>
      <c r="P48" s="33">
        <f t="shared" ref="P48" si="18">+G48/(J48*216+M48*248)</f>
        <v>0.20652306567176465</v>
      </c>
      <c r="Q48" s="41"/>
      <c r="R48" s="57">
        <f t="shared" ref="R48" si="19">+E48/(H48+K48)</f>
        <v>58.847063560271245</v>
      </c>
      <c r="S48" s="57">
        <f t="shared" ref="S48" si="20">+F48/(I48+L48)</f>
        <v>44.859934225202963</v>
      </c>
      <c r="T48" s="57">
        <f t="shared" ref="T48" si="21">+G48/(J48+M48)</f>
        <v>51.217720286597633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6727.7959631637359</v>
      </c>
      <c r="F49" s="55">
        <v>6148.3927207864454</v>
      </c>
      <c r="G49" s="56">
        <f t="shared" si="4"/>
        <v>12876.188683950182</v>
      </c>
      <c r="H49" s="55">
        <v>0</v>
      </c>
      <c r="I49" s="55">
        <v>0</v>
      </c>
      <c r="J49" s="56">
        <f t="shared" si="14"/>
        <v>0</v>
      </c>
      <c r="K49" s="55">
        <v>107</v>
      </c>
      <c r="L49" s="55">
        <v>144</v>
      </c>
      <c r="M49" s="56">
        <f t="shared" si="15"/>
        <v>251</v>
      </c>
      <c r="N49" s="32">
        <f t="shared" si="13"/>
        <v>0.25353466849426198</v>
      </c>
      <c r="O49" s="32">
        <f t="shared" si="0"/>
        <v>0.17216601480696811</v>
      </c>
      <c r="P49" s="33">
        <f t="shared" si="1"/>
        <v>0.20685305044258742</v>
      </c>
      <c r="Q49" s="41"/>
      <c r="R49" s="57">
        <f t="shared" si="10"/>
        <v>62.876597786576973</v>
      </c>
      <c r="S49" s="57">
        <f t="shared" si="11"/>
        <v>42.697171672128093</v>
      </c>
      <c r="T49" s="57">
        <f t="shared" si="12"/>
        <v>51.299556509761679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6716.5385655182081</v>
      </c>
      <c r="F50" s="55">
        <v>5935.878088791098</v>
      </c>
      <c r="G50" s="56">
        <f t="shared" si="4"/>
        <v>12652.416654309305</v>
      </c>
      <c r="H50" s="55">
        <v>0</v>
      </c>
      <c r="I50" s="55">
        <v>0</v>
      </c>
      <c r="J50" s="56">
        <f t="shared" si="14"/>
        <v>0</v>
      </c>
      <c r="K50" s="55">
        <v>109</v>
      </c>
      <c r="L50" s="55">
        <v>144</v>
      </c>
      <c r="M50" s="56">
        <f t="shared" si="15"/>
        <v>253</v>
      </c>
      <c r="N50" s="32">
        <f t="shared" si="13"/>
        <v>0.24846620914169162</v>
      </c>
      <c r="O50" s="32">
        <f t="shared" si="0"/>
        <v>0.16621522426050342</v>
      </c>
      <c r="P50" s="33">
        <f t="shared" si="1"/>
        <v>0.20165141932789279</v>
      </c>
      <c r="Q50" s="41"/>
      <c r="R50" s="57">
        <f t="shared" si="10"/>
        <v>61.619619867139527</v>
      </c>
      <c r="S50" s="57">
        <f t="shared" si="11"/>
        <v>41.221375616604846</v>
      </c>
      <c r="T50" s="57">
        <f t="shared" si="12"/>
        <v>50.009551993317409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6276.703689465865</v>
      </c>
      <c r="F51" s="55">
        <v>5646.8527250891439</v>
      </c>
      <c r="G51" s="56">
        <f t="shared" si="4"/>
        <v>11923.556414555009</v>
      </c>
      <c r="H51" s="55">
        <v>0</v>
      </c>
      <c r="I51" s="55">
        <v>0</v>
      </c>
      <c r="J51" s="56">
        <f t="shared" si="14"/>
        <v>0</v>
      </c>
      <c r="K51" s="55">
        <v>112</v>
      </c>
      <c r="L51" s="55">
        <v>144</v>
      </c>
      <c r="M51" s="56">
        <f t="shared" si="15"/>
        <v>256</v>
      </c>
      <c r="N51" s="32">
        <f t="shared" si="13"/>
        <v>0.22597579527166853</v>
      </c>
      <c r="O51" s="32">
        <f t="shared" si="0"/>
        <v>0.15812199611024708</v>
      </c>
      <c r="P51" s="33">
        <f t="shared" si="1"/>
        <v>0.18780803324336898</v>
      </c>
      <c r="Q51" s="41"/>
      <c r="R51" s="57">
        <f t="shared" si="10"/>
        <v>56.041997227373791</v>
      </c>
      <c r="S51" s="57">
        <f t="shared" si="11"/>
        <v>39.214255035341274</v>
      </c>
      <c r="T51" s="57">
        <f t="shared" si="12"/>
        <v>46.576392244355503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6224.0419408020707</v>
      </c>
      <c r="F52" s="55">
        <v>5649.8098033405458</v>
      </c>
      <c r="G52" s="56">
        <f t="shared" si="4"/>
        <v>11873.851744142616</v>
      </c>
      <c r="H52" s="55">
        <v>0</v>
      </c>
      <c r="I52" s="55">
        <v>0</v>
      </c>
      <c r="J52" s="56">
        <f t="shared" si="14"/>
        <v>0</v>
      </c>
      <c r="K52" s="55">
        <v>112</v>
      </c>
      <c r="L52" s="55">
        <v>144</v>
      </c>
      <c r="M52" s="56">
        <f t="shared" si="15"/>
        <v>256</v>
      </c>
      <c r="N52" s="32">
        <f t="shared" si="13"/>
        <v>0.22407985097933722</v>
      </c>
      <c r="O52" s="32">
        <f t="shared" si="0"/>
        <v>0.15820479960070974</v>
      </c>
      <c r="P52" s="33">
        <f t="shared" si="1"/>
        <v>0.18702513457885925</v>
      </c>
      <c r="Q52" s="41"/>
      <c r="R52" s="57">
        <f t="shared" si="10"/>
        <v>55.571803042875629</v>
      </c>
      <c r="S52" s="57">
        <f t="shared" si="11"/>
        <v>39.234790300976016</v>
      </c>
      <c r="T52" s="57">
        <f t="shared" si="12"/>
        <v>46.382233375557092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6188.167124470323</v>
      </c>
      <c r="F53" s="55">
        <v>5576.9134091768901</v>
      </c>
      <c r="G53" s="56">
        <f t="shared" si="4"/>
        <v>11765.080533647213</v>
      </c>
      <c r="H53" s="55">
        <v>0</v>
      </c>
      <c r="I53" s="55">
        <v>0</v>
      </c>
      <c r="J53" s="56">
        <f t="shared" si="14"/>
        <v>0</v>
      </c>
      <c r="K53" s="55">
        <v>114</v>
      </c>
      <c r="L53" s="55">
        <v>174</v>
      </c>
      <c r="M53" s="56">
        <f t="shared" si="15"/>
        <v>288</v>
      </c>
      <c r="N53" s="32">
        <f t="shared" si="13"/>
        <v>0.21887970870367582</v>
      </c>
      <c r="O53" s="32">
        <f t="shared" si="0"/>
        <v>0.12923881649000951</v>
      </c>
      <c r="P53" s="33">
        <f t="shared" si="1"/>
        <v>0.1647216696579191</v>
      </c>
      <c r="Q53" s="41"/>
      <c r="R53" s="57">
        <f t="shared" si="10"/>
        <v>54.282167758511605</v>
      </c>
      <c r="S53" s="57">
        <f t="shared" si="11"/>
        <v>32.051226489522357</v>
      </c>
      <c r="T53" s="57">
        <f t="shared" si="12"/>
        <v>40.850974075163933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5992.9737773080797</v>
      </c>
      <c r="F54" s="55">
        <v>5338.7836095122648</v>
      </c>
      <c r="G54" s="56">
        <f t="shared" si="4"/>
        <v>11331.757386820344</v>
      </c>
      <c r="H54" s="55">
        <v>0</v>
      </c>
      <c r="I54" s="55">
        <v>0</v>
      </c>
      <c r="J54" s="56">
        <f t="shared" si="14"/>
        <v>0</v>
      </c>
      <c r="K54" s="55">
        <v>119</v>
      </c>
      <c r="L54" s="55">
        <v>157</v>
      </c>
      <c r="M54" s="56">
        <f t="shared" si="15"/>
        <v>276</v>
      </c>
      <c r="N54" s="32">
        <f t="shared" si="13"/>
        <v>0.20306904910911086</v>
      </c>
      <c r="O54" s="32">
        <f t="shared" si="0"/>
        <v>0.13711689977173477</v>
      </c>
      <c r="P54" s="33">
        <f t="shared" si="1"/>
        <v>0.16555279024690778</v>
      </c>
      <c r="Q54" s="41"/>
      <c r="R54" s="57">
        <f t="shared" si="10"/>
        <v>50.361124179059495</v>
      </c>
      <c r="S54" s="57">
        <f t="shared" si="11"/>
        <v>34.004991143390221</v>
      </c>
      <c r="T54" s="57">
        <f t="shared" si="12"/>
        <v>41.057091981233128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4791.4076170612025</v>
      </c>
      <c r="F55" s="55">
        <v>4357.1141170445026</v>
      </c>
      <c r="G55" s="56">
        <f t="shared" si="4"/>
        <v>9148.521734105705</v>
      </c>
      <c r="H55" s="55">
        <v>0</v>
      </c>
      <c r="I55" s="55">
        <v>0</v>
      </c>
      <c r="J55" s="56">
        <f t="shared" si="14"/>
        <v>0</v>
      </c>
      <c r="K55" s="55">
        <v>121</v>
      </c>
      <c r="L55" s="55">
        <v>157</v>
      </c>
      <c r="M55" s="56">
        <f t="shared" si="15"/>
        <v>278</v>
      </c>
      <c r="N55" s="32">
        <f t="shared" si="13"/>
        <v>0.15967100829982681</v>
      </c>
      <c r="O55" s="32">
        <f t="shared" si="0"/>
        <v>0.11190451297114502</v>
      </c>
      <c r="P55" s="33">
        <f t="shared" si="1"/>
        <v>0.13269496597391658</v>
      </c>
      <c r="Q55" s="41"/>
      <c r="R55" s="57">
        <f t="shared" si="10"/>
        <v>39.598410058357047</v>
      </c>
      <c r="S55" s="57">
        <f t="shared" si="11"/>
        <v>27.752319216843965</v>
      </c>
      <c r="T55" s="57">
        <f t="shared" si="12"/>
        <v>32.908351561531312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4656.9165960930723</v>
      </c>
      <c r="F56" s="55">
        <v>4227.5820238782517</v>
      </c>
      <c r="G56" s="56">
        <f t="shared" si="4"/>
        <v>8884.4986199713239</v>
      </c>
      <c r="H56" s="55">
        <v>0</v>
      </c>
      <c r="I56" s="55">
        <v>0</v>
      </c>
      <c r="J56" s="56">
        <f t="shared" si="14"/>
        <v>0</v>
      </c>
      <c r="K56" s="55">
        <v>119</v>
      </c>
      <c r="L56" s="55">
        <v>157</v>
      </c>
      <c r="M56" s="56">
        <f t="shared" si="15"/>
        <v>276</v>
      </c>
      <c r="N56" s="32">
        <f t="shared" si="13"/>
        <v>0.15779739075945623</v>
      </c>
      <c r="O56" s="32">
        <f t="shared" si="0"/>
        <v>0.10857771789290764</v>
      </c>
      <c r="P56" s="33">
        <f t="shared" si="1"/>
        <v>0.12979924351290503</v>
      </c>
      <c r="Q56" s="41"/>
      <c r="R56" s="57">
        <f t="shared" si="10"/>
        <v>39.133752908345144</v>
      </c>
      <c r="S56" s="57">
        <f t="shared" si="11"/>
        <v>26.927274037441094</v>
      </c>
      <c r="T56" s="57">
        <f t="shared" si="12"/>
        <v>32.190212391200447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3843.4816234711989</v>
      </c>
      <c r="F57" s="55">
        <v>3875.8666525869371</v>
      </c>
      <c r="G57" s="56">
        <f t="shared" si="4"/>
        <v>7719.3482760581355</v>
      </c>
      <c r="H57" s="55">
        <v>0</v>
      </c>
      <c r="I57" s="55">
        <v>0</v>
      </c>
      <c r="J57" s="56">
        <f t="shared" si="14"/>
        <v>0</v>
      </c>
      <c r="K57" s="55">
        <v>112</v>
      </c>
      <c r="L57" s="55">
        <v>157</v>
      </c>
      <c r="M57" s="56">
        <f t="shared" si="15"/>
        <v>269</v>
      </c>
      <c r="N57" s="32">
        <f t="shared" si="13"/>
        <v>0.13837419439340434</v>
      </c>
      <c r="O57" s="32">
        <f t="shared" si="0"/>
        <v>9.9544551381419183E-2</v>
      </c>
      <c r="P57" s="33">
        <f t="shared" si="1"/>
        <v>0.11571154029347247</v>
      </c>
      <c r="Q57" s="41"/>
      <c r="R57" s="57">
        <f t="shared" si="10"/>
        <v>34.316800209564278</v>
      </c>
      <c r="S57" s="57">
        <f t="shared" si="11"/>
        <v>24.687048742591955</v>
      </c>
      <c r="T57" s="57">
        <f t="shared" si="12"/>
        <v>28.696461992781174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3641.4692199951719</v>
      </c>
      <c r="F58" s="60">
        <v>3825.0000000003879</v>
      </c>
      <c r="G58" s="61">
        <f t="shared" si="4"/>
        <v>7466.4692199955598</v>
      </c>
      <c r="H58" s="55">
        <v>0</v>
      </c>
      <c r="I58" s="55">
        <v>0</v>
      </c>
      <c r="J58" s="56">
        <f t="shared" si="14"/>
        <v>0</v>
      </c>
      <c r="K58" s="55">
        <v>102</v>
      </c>
      <c r="L58" s="55">
        <v>155</v>
      </c>
      <c r="M58" s="56">
        <f t="shared" si="15"/>
        <v>257</v>
      </c>
      <c r="N58" s="34">
        <f t="shared" si="13"/>
        <v>0.14395434930404696</v>
      </c>
      <c r="O58" s="34">
        <f t="shared" si="0"/>
        <v>9.9505723205004892E-2</v>
      </c>
      <c r="P58" s="35">
        <f t="shared" si="1"/>
        <v>0.11714681216260135</v>
      </c>
      <c r="Q58" s="41"/>
      <c r="R58" s="57">
        <f t="shared" si="10"/>
        <v>35.700678627403647</v>
      </c>
      <c r="S58" s="57">
        <f t="shared" si="11"/>
        <v>24.677419354841213</v>
      </c>
      <c r="T58" s="57">
        <f t="shared" si="12"/>
        <v>29.052409416325137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10348.258494597016</v>
      </c>
      <c r="F59" s="55">
        <v>7754.5729625924159</v>
      </c>
      <c r="G59" s="56">
        <f t="shared" si="4"/>
        <v>18102.83145718943</v>
      </c>
      <c r="H59" s="65">
        <v>23</v>
      </c>
      <c r="I59" s="63">
        <v>77</v>
      </c>
      <c r="J59" s="64">
        <f t="shared" si="5"/>
        <v>100</v>
      </c>
      <c r="K59" s="65">
        <v>123</v>
      </c>
      <c r="L59" s="63">
        <v>90</v>
      </c>
      <c r="M59" s="64">
        <f t="shared" si="6"/>
        <v>213</v>
      </c>
      <c r="N59" s="30">
        <f t="shared" si="13"/>
        <v>0.29173033645120139</v>
      </c>
      <c r="O59" s="30">
        <f t="shared" si="0"/>
        <v>0.19908022598563402</v>
      </c>
      <c r="P59" s="31">
        <f t="shared" si="1"/>
        <v>0.24323916286667513</v>
      </c>
      <c r="Q59" s="41"/>
      <c r="R59" s="57">
        <f t="shared" si="10"/>
        <v>70.878482839705583</v>
      </c>
      <c r="S59" s="57">
        <f t="shared" si="11"/>
        <v>46.434568638277938</v>
      </c>
      <c r="T59" s="57">
        <f t="shared" si="12"/>
        <v>57.836522227442266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9678.6864923136873</v>
      </c>
      <c r="F60" s="55">
        <v>7661.8991323851233</v>
      </c>
      <c r="G60" s="56">
        <f t="shared" si="4"/>
        <v>17340.585624698811</v>
      </c>
      <c r="H60" s="54">
        <v>23</v>
      </c>
      <c r="I60" s="55">
        <v>77</v>
      </c>
      <c r="J60" s="56">
        <f t="shared" ref="J60:J84" si="22">+H60+I60</f>
        <v>100</v>
      </c>
      <c r="K60" s="54">
        <v>123</v>
      </c>
      <c r="L60" s="55">
        <v>90</v>
      </c>
      <c r="M60" s="56">
        <f t="shared" ref="M60:M84" si="23">+K60+L60</f>
        <v>213</v>
      </c>
      <c r="N60" s="32">
        <f t="shared" si="13"/>
        <v>0.27285426511935296</v>
      </c>
      <c r="O60" s="32">
        <f t="shared" si="0"/>
        <v>0.19670104570715555</v>
      </c>
      <c r="P60" s="33">
        <f t="shared" si="1"/>
        <v>0.23299722703293038</v>
      </c>
      <c r="Q60" s="41"/>
      <c r="R60" s="57">
        <f t="shared" si="10"/>
        <v>66.292373235025252</v>
      </c>
      <c r="S60" s="57">
        <f t="shared" si="11"/>
        <v>45.879635523264213</v>
      </c>
      <c r="T60" s="57">
        <f t="shared" si="12"/>
        <v>55.401232027791728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9154.9206550802483</v>
      </c>
      <c r="F61" s="55">
        <v>7469.0448048359704</v>
      </c>
      <c r="G61" s="56">
        <f t="shared" si="4"/>
        <v>16623.965459916217</v>
      </c>
      <c r="H61" s="54">
        <v>23</v>
      </c>
      <c r="I61" s="55">
        <v>77</v>
      </c>
      <c r="J61" s="56">
        <f t="shared" si="22"/>
        <v>100</v>
      </c>
      <c r="K61" s="54">
        <v>123</v>
      </c>
      <c r="L61" s="55">
        <v>81</v>
      </c>
      <c r="M61" s="56">
        <f t="shared" si="23"/>
        <v>204</v>
      </c>
      <c r="N61" s="32">
        <f t="shared" si="13"/>
        <v>0.25808865175575801</v>
      </c>
      <c r="O61" s="32">
        <f t="shared" si="0"/>
        <v>0.20340535960882272</v>
      </c>
      <c r="P61" s="33">
        <f t="shared" si="1"/>
        <v>0.23027434424750964</v>
      </c>
      <c r="Q61" s="41"/>
      <c r="R61" s="57">
        <f t="shared" si="10"/>
        <v>62.704935993700332</v>
      </c>
      <c r="S61" s="57">
        <f t="shared" si="11"/>
        <v>47.27243547364538</v>
      </c>
      <c r="T61" s="57">
        <f t="shared" si="12"/>
        <v>54.684096907619136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8730.4313175189218</v>
      </c>
      <c r="F62" s="55">
        <v>7124.1454575833413</v>
      </c>
      <c r="G62" s="56">
        <f t="shared" si="4"/>
        <v>15854.576775102263</v>
      </c>
      <c r="H62" s="54">
        <v>23</v>
      </c>
      <c r="I62" s="55">
        <v>77</v>
      </c>
      <c r="J62" s="56">
        <f t="shared" si="22"/>
        <v>100</v>
      </c>
      <c r="K62" s="54">
        <v>121</v>
      </c>
      <c r="L62" s="55">
        <v>80</v>
      </c>
      <c r="M62" s="56">
        <f t="shared" si="23"/>
        <v>201</v>
      </c>
      <c r="N62" s="32">
        <f t="shared" si="13"/>
        <v>0.24961205733985939</v>
      </c>
      <c r="O62" s="32">
        <f t="shared" si="0"/>
        <v>0.19533191098879527</v>
      </c>
      <c r="P62" s="33">
        <f t="shared" si="1"/>
        <v>0.22190371704039669</v>
      </c>
      <c r="Q62" s="41"/>
      <c r="R62" s="57">
        <f t="shared" si="10"/>
        <v>60.627995260548069</v>
      </c>
      <c r="S62" s="57">
        <f t="shared" si="11"/>
        <v>45.376722659766507</v>
      </c>
      <c r="T62" s="57">
        <f t="shared" si="12"/>
        <v>52.673012541867983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8502.0750984937658</v>
      </c>
      <c r="F63" s="55">
        <v>6966.9109860505832</v>
      </c>
      <c r="G63" s="56">
        <f t="shared" si="4"/>
        <v>15468.986084544349</v>
      </c>
      <c r="H63" s="54">
        <v>23</v>
      </c>
      <c r="I63" s="55">
        <v>77</v>
      </c>
      <c r="J63" s="56">
        <f t="shared" si="22"/>
        <v>100</v>
      </c>
      <c r="K63" s="54">
        <v>116</v>
      </c>
      <c r="L63" s="55">
        <v>80</v>
      </c>
      <c r="M63" s="56">
        <f t="shared" si="23"/>
        <v>196</v>
      </c>
      <c r="N63" s="32">
        <f t="shared" si="13"/>
        <v>0.25201787700064521</v>
      </c>
      <c r="O63" s="32">
        <f t="shared" si="0"/>
        <v>0.19102081010228622</v>
      </c>
      <c r="P63" s="33">
        <f t="shared" si="1"/>
        <v>0.2203308182051098</v>
      </c>
      <c r="Q63" s="41"/>
      <c r="R63" s="57">
        <f t="shared" si="10"/>
        <v>61.166007902832845</v>
      </c>
      <c r="S63" s="57">
        <f t="shared" si="11"/>
        <v>44.375229210513268</v>
      </c>
      <c r="T63" s="57">
        <f t="shared" si="12"/>
        <v>52.26008812346064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7917.0426072219025</v>
      </c>
      <c r="F64" s="55">
        <v>6750.5167535830105</v>
      </c>
      <c r="G64" s="56">
        <f t="shared" si="4"/>
        <v>14667.559360804913</v>
      </c>
      <c r="H64" s="54">
        <v>22</v>
      </c>
      <c r="I64" s="55">
        <v>79</v>
      </c>
      <c r="J64" s="56">
        <f t="shared" si="22"/>
        <v>101</v>
      </c>
      <c r="K64" s="54">
        <v>108</v>
      </c>
      <c r="L64" s="55">
        <v>94</v>
      </c>
      <c r="M64" s="56">
        <f t="shared" si="23"/>
        <v>202</v>
      </c>
      <c r="N64" s="3">
        <f t="shared" si="13"/>
        <v>0.25104777420160779</v>
      </c>
      <c r="O64" s="3">
        <f t="shared" si="0"/>
        <v>0.16719132042755624</v>
      </c>
      <c r="P64" s="4">
        <f t="shared" si="1"/>
        <v>0.20396539326961999</v>
      </c>
      <c r="Q64" s="41"/>
      <c r="R64" s="57">
        <f t="shared" si="10"/>
        <v>60.900327747860786</v>
      </c>
      <c r="S64" s="57">
        <f t="shared" si="11"/>
        <v>39.020328055393122</v>
      </c>
      <c r="T64" s="57">
        <f t="shared" si="12"/>
        <v>48.407786669323144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6886.5945237963779</v>
      </c>
      <c r="F65" s="55">
        <v>6069.3701275020621</v>
      </c>
      <c r="G65" s="56">
        <f t="shared" si="4"/>
        <v>12955.96465129844</v>
      </c>
      <c r="H65" s="54">
        <v>23</v>
      </c>
      <c r="I65" s="55">
        <v>79</v>
      </c>
      <c r="J65" s="56">
        <f t="shared" si="22"/>
        <v>102</v>
      </c>
      <c r="K65" s="54">
        <v>105</v>
      </c>
      <c r="L65" s="55">
        <v>94</v>
      </c>
      <c r="M65" s="56">
        <f t="shared" si="23"/>
        <v>199</v>
      </c>
      <c r="N65" s="3">
        <f t="shared" si="13"/>
        <v>0.22209089666525986</v>
      </c>
      <c r="O65" s="3">
        <f t="shared" si="0"/>
        <v>0.15032123359178873</v>
      </c>
      <c r="P65" s="4">
        <f t="shared" si="1"/>
        <v>0.18149675909585397</v>
      </c>
      <c r="Q65" s="41"/>
      <c r="R65" s="57">
        <f t="shared" si="10"/>
        <v>53.801519717159202</v>
      </c>
      <c r="S65" s="57">
        <f t="shared" si="11"/>
        <v>35.083064320821165</v>
      </c>
      <c r="T65" s="57">
        <f t="shared" si="12"/>
        <v>43.043071931224056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2694.5455884382454</v>
      </c>
      <c r="F66" s="55">
        <v>2235.0778991847415</v>
      </c>
      <c r="G66" s="56">
        <f t="shared" si="4"/>
        <v>4929.6234876229864</v>
      </c>
      <c r="H66" s="54">
        <v>15</v>
      </c>
      <c r="I66" s="55">
        <v>41</v>
      </c>
      <c r="J66" s="56">
        <f t="shared" si="22"/>
        <v>56</v>
      </c>
      <c r="K66" s="54">
        <v>48</v>
      </c>
      <c r="L66" s="55">
        <v>45</v>
      </c>
      <c r="M66" s="56">
        <f t="shared" si="23"/>
        <v>93</v>
      </c>
      <c r="N66" s="3">
        <f t="shared" si="13"/>
        <v>0.17792826125450642</v>
      </c>
      <c r="O66" s="3">
        <f t="shared" si="0"/>
        <v>0.1116645633085902</v>
      </c>
      <c r="P66" s="4">
        <f t="shared" si="1"/>
        <v>0.14020544617812816</v>
      </c>
      <c r="Q66" s="41"/>
      <c r="R66" s="57">
        <f t="shared" si="10"/>
        <v>42.770564895845169</v>
      </c>
      <c r="S66" s="57">
        <f t="shared" si="11"/>
        <v>25.989277897496994</v>
      </c>
      <c r="T66" s="57">
        <f t="shared" si="12"/>
        <v>33.084721393442862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2586.838056182326</v>
      </c>
      <c r="F67" s="55">
        <v>1899.2159896677645</v>
      </c>
      <c r="G67" s="56">
        <f t="shared" si="4"/>
        <v>4486.0540458500909</v>
      </c>
      <c r="H67" s="54">
        <v>3</v>
      </c>
      <c r="I67" s="55">
        <v>25</v>
      </c>
      <c r="J67" s="56">
        <f t="shared" si="22"/>
        <v>28</v>
      </c>
      <c r="K67" s="54">
        <v>56</v>
      </c>
      <c r="L67" s="55">
        <v>45</v>
      </c>
      <c r="M67" s="56">
        <f t="shared" si="23"/>
        <v>101</v>
      </c>
      <c r="N67" s="3">
        <f t="shared" si="13"/>
        <v>0.17796079087660471</v>
      </c>
      <c r="O67" s="3">
        <f t="shared" si="0"/>
        <v>0.11468695589781186</v>
      </c>
      <c r="P67" s="4">
        <f t="shared" si="1"/>
        <v>0.14426466573996949</v>
      </c>
      <c r="Q67" s="41"/>
      <c r="R67" s="57">
        <f t="shared" si="10"/>
        <v>43.84471281664959</v>
      </c>
      <c r="S67" s="57">
        <f t="shared" si="11"/>
        <v>27.131656995253778</v>
      </c>
      <c r="T67" s="57">
        <f t="shared" si="12"/>
        <v>34.775612758527835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2486.8177189395396</v>
      </c>
      <c r="F68" s="55">
        <v>1462.4155613550897</v>
      </c>
      <c r="G68" s="56">
        <f t="shared" si="4"/>
        <v>3949.2332802946294</v>
      </c>
      <c r="H68" s="54">
        <v>3</v>
      </c>
      <c r="I68" s="55">
        <v>23</v>
      </c>
      <c r="J68" s="56">
        <f t="shared" si="22"/>
        <v>26</v>
      </c>
      <c r="K68" s="54">
        <v>54</v>
      </c>
      <c r="L68" s="55">
        <v>74</v>
      </c>
      <c r="M68" s="56">
        <f t="shared" si="23"/>
        <v>128</v>
      </c>
      <c r="N68" s="3">
        <f t="shared" si="13"/>
        <v>0.17712376915523786</v>
      </c>
      <c r="O68" s="3">
        <f t="shared" si="0"/>
        <v>6.2710787365141074E-2</v>
      </c>
      <c r="P68" s="4">
        <f t="shared" si="1"/>
        <v>0.10570752891580913</v>
      </c>
      <c r="Q68" s="41"/>
      <c r="R68" s="57">
        <f t="shared" si="10"/>
        <v>43.628381034027008</v>
      </c>
      <c r="S68" s="57">
        <f t="shared" si="11"/>
        <v>15.076449086134945</v>
      </c>
      <c r="T68" s="57">
        <f t="shared" si="12"/>
        <v>25.644371949965127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1249.1364047715247</v>
      </c>
      <c r="F69" s="60">
        <v>824.00000000193381</v>
      </c>
      <c r="G69" s="61">
        <f t="shared" si="4"/>
        <v>2073.1364047734587</v>
      </c>
      <c r="H69" s="66">
        <v>3</v>
      </c>
      <c r="I69" s="60">
        <v>23</v>
      </c>
      <c r="J69" s="61">
        <f t="shared" si="22"/>
        <v>26</v>
      </c>
      <c r="K69" s="66">
        <v>43</v>
      </c>
      <c r="L69" s="60">
        <v>76</v>
      </c>
      <c r="M69" s="61">
        <f t="shared" si="23"/>
        <v>119</v>
      </c>
      <c r="N69" s="6">
        <f t="shared" si="13"/>
        <v>0.11042577835674723</v>
      </c>
      <c r="O69" s="6">
        <f t="shared" si="0"/>
        <v>3.459858918382322E-2</v>
      </c>
      <c r="P69" s="7">
        <f t="shared" si="1"/>
        <v>5.9016636437413422E-2</v>
      </c>
      <c r="Q69" s="41"/>
      <c r="R69" s="57">
        <f t="shared" si="10"/>
        <v>27.155139234163581</v>
      </c>
      <c r="S69" s="57">
        <f t="shared" si="11"/>
        <v>8.3232323232518564</v>
      </c>
      <c r="T69" s="57">
        <f t="shared" si="12"/>
        <v>14.297492446713509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6779.9999999518359</v>
      </c>
      <c r="F70" s="55">
        <v>8813.3423855078945</v>
      </c>
      <c r="G70" s="64">
        <f t="shared" si="4"/>
        <v>15593.342385459731</v>
      </c>
      <c r="H70" s="65">
        <v>398</v>
      </c>
      <c r="I70" s="63">
        <v>398</v>
      </c>
      <c r="J70" s="56">
        <f t="shared" si="22"/>
        <v>796</v>
      </c>
      <c r="K70" s="65">
        <v>0</v>
      </c>
      <c r="L70" s="63">
        <v>0</v>
      </c>
      <c r="M70" s="56">
        <f t="shared" si="23"/>
        <v>0</v>
      </c>
      <c r="N70" s="15">
        <f t="shared" si="13"/>
        <v>7.8866554996648006E-2</v>
      </c>
      <c r="O70" s="15">
        <f t="shared" si="0"/>
        <v>0.10251887196989455</v>
      </c>
      <c r="P70" s="16">
        <f t="shared" si="1"/>
        <v>9.0692713483271278E-2</v>
      </c>
      <c r="Q70" s="41"/>
      <c r="R70" s="57">
        <f t="shared" si="10"/>
        <v>17.035175879275968</v>
      </c>
      <c r="S70" s="57">
        <f t="shared" si="11"/>
        <v>22.144076345497222</v>
      </c>
      <c r="T70" s="57">
        <f t="shared" si="12"/>
        <v>19.589626112386597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9988.3655927611053</v>
      </c>
      <c r="F71" s="55">
        <v>13522.93067392563</v>
      </c>
      <c r="G71" s="56">
        <f t="shared" ref="G71:G84" si="24">+E71+F71</f>
        <v>23511.296266686735</v>
      </c>
      <c r="H71" s="54">
        <v>398</v>
      </c>
      <c r="I71" s="55">
        <v>396</v>
      </c>
      <c r="J71" s="56">
        <f t="shared" si="22"/>
        <v>794</v>
      </c>
      <c r="K71" s="54">
        <v>0</v>
      </c>
      <c r="L71" s="55">
        <v>0</v>
      </c>
      <c r="M71" s="56">
        <f t="shared" si="23"/>
        <v>0</v>
      </c>
      <c r="N71" s="3">
        <f t="shared" si="13"/>
        <v>0.11618701834125611</v>
      </c>
      <c r="O71" s="3">
        <f t="shared" si="0"/>
        <v>0.15809636496826635</v>
      </c>
      <c r="P71" s="4">
        <f t="shared" si="1"/>
        <v>0.13708890910233426</v>
      </c>
      <c r="Q71" s="41"/>
      <c r="R71" s="57">
        <f t="shared" ref="R71:R86" si="25">+E71/(H71+K71)</f>
        <v>25.09639596171132</v>
      </c>
      <c r="S71" s="57">
        <f t="shared" ref="S71:S86" si="26">+F71/(I71+L71)</f>
        <v>34.148814833145529</v>
      </c>
      <c r="T71" s="57">
        <f t="shared" ref="T71:T86" si="27">+G71/(J71+M71)</f>
        <v>29.6112043661042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17531.545241156407</v>
      </c>
      <c r="F72" s="55">
        <v>22348.217143979335</v>
      </c>
      <c r="G72" s="56">
        <f t="shared" si="24"/>
        <v>39879.762385135742</v>
      </c>
      <c r="H72" s="54">
        <v>398</v>
      </c>
      <c r="I72" s="55">
        <v>398</v>
      </c>
      <c r="J72" s="56">
        <f t="shared" si="22"/>
        <v>796</v>
      </c>
      <c r="K72" s="54">
        <v>0</v>
      </c>
      <c r="L72" s="55">
        <v>0</v>
      </c>
      <c r="M72" s="56">
        <f t="shared" si="23"/>
        <v>0</v>
      </c>
      <c r="N72" s="3">
        <f t="shared" si="13"/>
        <v>0.20393105854685939</v>
      </c>
      <c r="O72" s="3">
        <f t="shared" si="0"/>
        <v>0.25995971924412964</v>
      </c>
      <c r="P72" s="4">
        <f t="shared" si="1"/>
        <v>0.23194538889549449</v>
      </c>
      <c r="Q72" s="41"/>
      <c r="R72" s="57">
        <f t="shared" si="25"/>
        <v>44.049108646121624</v>
      </c>
      <c r="S72" s="57">
        <f t="shared" si="26"/>
        <v>56.151299356731997</v>
      </c>
      <c r="T72" s="57">
        <f t="shared" si="27"/>
        <v>50.10020400142681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20236.536888560771</v>
      </c>
      <c r="F73" s="55">
        <v>25221.890885217399</v>
      </c>
      <c r="G73" s="56">
        <f t="shared" si="24"/>
        <v>45458.427773778167</v>
      </c>
      <c r="H73" s="54">
        <v>398</v>
      </c>
      <c r="I73" s="55">
        <v>396</v>
      </c>
      <c r="J73" s="56">
        <f t="shared" si="22"/>
        <v>794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0.23539615773963302</v>
      </c>
      <c r="O73" s="3">
        <f t="shared" ref="O73" si="29">+F73/(I73*216+L73*248)</f>
        <v>0.29486872059971708</v>
      </c>
      <c r="P73" s="4">
        <f t="shared" ref="P73" si="30">+G73/(J73*216+M73*248)</f>
        <v>0.26505753669755905</v>
      </c>
      <c r="Q73" s="41"/>
      <c r="R73" s="57">
        <f t="shared" si="25"/>
        <v>50.845570071760733</v>
      </c>
      <c r="S73" s="57">
        <f t="shared" si="26"/>
        <v>63.691643649538889</v>
      </c>
      <c r="T73" s="57">
        <f t="shared" si="27"/>
        <v>57.252427926672752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21457.868001394505</v>
      </c>
      <c r="F74" s="55">
        <v>28497.846057376824</v>
      </c>
      <c r="G74" s="56">
        <f t="shared" si="24"/>
        <v>49955.714058771329</v>
      </c>
      <c r="H74" s="54">
        <v>398</v>
      </c>
      <c r="I74" s="55">
        <v>402</v>
      </c>
      <c r="J74" s="56">
        <f t="shared" si="22"/>
        <v>800</v>
      </c>
      <c r="K74" s="54">
        <v>0</v>
      </c>
      <c r="L74" s="55">
        <v>0</v>
      </c>
      <c r="M74" s="56">
        <f t="shared" si="23"/>
        <v>0</v>
      </c>
      <c r="N74" s="3">
        <f t="shared" si="13"/>
        <v>0.2496029685626571</v>
      </c>
      <c r="O74" s="3">
        <f t="shared" si="0"/>
        <v>0.32819520519367079</v>
      </c>
      <c r="P74" s="4">
        <f t="shared" si="1"/>
        <v>0.28909556746974147</v>
      </c>
      <c r="Q74" s="41"/>
      <c r="R74" s="57">
        <f t="shared" si="25"/>
        <v>53.914241209533934</v>
      </c>
      <c r="S74" s="57">
        <f t="shared" si="26"/>
        <v>70.890164321832899</v>
      </c>
      <c r="T74" s="57">
        <f t="shared" si="27"/>
        <v>62.444642573464165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23241.094070264397</v>
      </c>
      <c r="F75" s="55">
        <v>30501.842003047848</v>
      </c>
      <c r="G75" s="56">
        <f t="shared" si="24"/>
        <v>53742.936073312245</v>
      </c>
      <c r="H75" s="54">
        <v>388</v>
      </c>
      <c r="I75" s="55">
        <v>388</v>
      </c>
      <c r="J75" s="56">
        <f t="shared" si="22"/>
        <v>776</v>
      </c>
      <c r="K75" s="54">
        <v>0</v>
      </c>
      <c r="L75" s="55">
        <v>0</v>
      </c>
      <c r="M75" s="56">
        <f t="shared" si="23"/>
        <v>0</v>
      </c>
      <c r="N75" s="3">
        <f t="shared" si="13"/>
        <v>0.27731355085748849</v>
      </c>
      <c r="O75" s="3">
        <f t="shared" si="0"/>
        <v>0.36394905024637086</v>
      </c>
      <c r="P75" s="4">
        <f t="shared" si="1"/>
        <v>0.32063130055192968</v>
      </c>
      <c r="Q75" s="41"/>
      <c r="R75" s="57">
        <f t="shared" si="25"/>
        <v>59.899726985217519</v>
      </c>
      <c r="S75" s="57">
        <f t="shared" si="26"/>
        <v>78.612994853216108</v>
      </c>
      <c r="T75" s="57">
        <f t="shared" si="27"/>
        <v>69.256360919216817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30146.136171775972</v>
      </c>
      <c r="F76" s="55">
        <v>38462.830702363353</v>
      </c>
      <c r="G76" s="56">
        <f t="shared" si="24"/>
        <v>68608.966874139325</v>
      </c>
      <c r="H76" s="54">
        <v>408</v>
      </c>
      <c r="I76" s="55">
        <v>404</v>
      </c>
      <c r="J76" s="56">
        <f t="shared" si="22"/>
        <v>812</v>
      </c>
      <c r="K76" s="54">
        <v>0</v>
      </c>
      <c r="L76" s="55">
        <v>0</v>
      </c>
      <c r="M76" s="56">
        <f t="shared" si="23"/>
        <v>0</v>
      </c>
      <c r="N76" s="3">
        <f t="shared" si="13"/>
        <v>0.3420721697051558</v>
      </c>
      <c r="O76" s="3">
        <f t="shared" si="0"/>
        <v>0.44076401153240002</v>
      </c>
      <c r="P76" s="4">
        <f t="shared" si="1"/>
        <v>0.39117500726452359</v>
      </c>
      <c r="Q76" s="41"/>
      <c r="R76" s="57">
        <f t="shared" si="25"/>
        <v>73.887588656313653</v>
      </c>
      <c r="S76" s="57">
        <f t="shared" si="26"/>
        <v>95.205026490998392</v>
      </c>
      <c r="T76" s="57">
        <f t="shared" si="27"/>
        <v>84.493801569137105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34338.74332537903</v>
      </c>
      <c r="F77" s="55">
        <v>40052.26278766094</v>
      </c>
      <c r="G77" s="56">
        <f t="shared" si="24"/>
        <v>74391.00611303997</v>
      </c>
      <c r="H77" s="54">
        <v>408</v>
      </c>
      <c r="I77" s="55">
        <v>404</v>
      </c>
      <c r="J77" s="56">
        <f t="shared" si="22"/>
        <v>812</v>
      </c>
      <c r="K77" s="54">
        <v>0</v>
      </c>
      <c r="L77" s="55">
        <v>0</v>
      </c>
      <c r="M77" s="56">
        <f t="shared" si="23"/>
        <v>0</v>
      </c>
      <c r="N77" s="3">
        <f t="shared" si="13"/>
        <v>0.38964623417505251</v>
      </c>
      <c r="O77" s="3">
        <f t="shared" si="0"/>
        <v>0.45897807558283987</v>
      </c>
      <c r="P77" s="4">
        <f t="shared" si="1"/>
        <v>0.42414138679666102</v>
      </c>
      <c r="Q77" s="41"/>
      <c r="R77" s="57">
        <f t="shared" si="25"/>
        <v>84.163586581811344</v>
      </c>
      <c r="S77" s="57">
        <f t="shared" si="26"/>
        <v>99.139264325893421</v>
      </c>
      <c r="T77" s="57">
        <f t="shared" si="27"/>
        <v>91.614539548078781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25637.729326730303</v>
      </c>
      <c r="F78" s="55">
        <v>30126.142644855729</v>
      </c>
      <c r="G78" s="56">
        <f t="shared" si="24"/>
        <v>55763.871971586035</v>
      </c>
      <c r="H78" s="54">
        <v>408</v>
      </c>
      <c r="I78" s="55">
        <v>398</v>
      </c>
      <c r="J78" s="56">
        <f t="shared" si="22"/>
        <v>806</v>
      </c>
      <c r="K78" s="54">
        <v>0</v>
      </c>
      <c r="L78" s="55">
        <v>0</v>
      </c>
      <c r="M78" s="56">
        <f t="shared" si="23"/>
        <v>0</v>
      </c>
      <c r="N78" s="3">
        <f t="shared" si="13"/>
        <v>0.29091468462611547</v>
      </c>
      <c r="O78" s="3">
        <f t="shared" si="0"/>
        <v>0.35043437842983122</v>
      </c>
      <c r="P78" s="4">
        <f t="shared" si="1"/>
        <v>0.32030530265822327</v>
      </c>
      <c r="Q78" s="41"/>
      <c r="R78" s="57">
        <f t="shared" si="25"/>
        <v>62.83757187924094</v>
      </c>
      <c r="S78" s="57">
        <f t="shared" si="26"/>
        <v>75.693825740843536</v>
      </c>
      <c r="T78" s="57">
        <f t="shared" si="27"/>
        <v>69.185945374176228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24069.559839215839</v>
      </c>
      <c r="F79" s="55">
        <v>28610.494697299669</v>
      </c>
      <c r="G79" s="56">
        <f t="shared" si="24"/>
        <v>52680.054536515512</v>
      </c>
      <c r="H79" s="54">
        <v>408</v>
      </c>
      <c r="I79" s="55">
        <v>402</v>
      </c>
      <c r="J79" s="56">
        <f t="shared" si="22"/>
        <v>810</v>
      </c>
      <c r="K79" s="54">
        <v>0</v>
      </c>
      <c r="L79" s="55">
        <v>0</v>
      </c>
      <c r="M79" s="56">
        <f t="shared" si="23"/>
        <v>0</v>
      </c>
      <c r="N79" s="3">
        <f t="shared" si="13"/>
        <v>0.2731204593229829</v>
      </c>
      <c r="O79" s="3">
        <f t="shared" si="0"/>
        <v>0.32949252231089537</v>
      </c>
      <c r="P79" s="4">
        <f t="shared" si="1"/>
        <v>0.30109770539846542</v>
      </c>
      <c r="Q79" s="41"/>
      <c r="R79" s="57">
        <f t="shared" si="25"/>
        <v>58.994019213764311</v>
      </c>
      <c r="S79" s="57">
        <f t="shared" si="26"/>
        <v>71.170384819153412</v>
      </c>
      <c r="T79" s="57">
        <f t="shared" si="27"/>
        <v>65.037104366068533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18648.69765804915</v>
      </c>
      <c r="F80" s="55">
        <v>22169.295160993501</v>
      </c>
      <c r="G80" s="56">
        <f t="shared" si="24"/>
        <v>40817.992819042651</v>
      </c>
      <c r="H80" s="54">
        <v>412</v>
      </c>
      <c r="I80" s="55">
        <v>404</v>
      </c>
      <c r="J80" s="56">
        <f t="shared" si="22"/>
        <v>816</v>
      </c>
      <c r="K80" s="54">
        <v>0</v>
      </c>
      <c r="L80" s="55">
        <v>0</v>
      </c>
      <c r="M80" s="56">
        <f t="shared" si="23"/>
        <v>0</v>
      </c>
      <c r="N80" s="3">
        <f t="shared" si="13"/>
        <v>0.20955476512550736</v>
      </c>
      <c r="O80" s="3">
        <f t="shared" si="0"/>
        <v>0.25404857857757496</v>
      </c>
      <c r="P80" s="4">
        <f t="shared" si="1"/>
        <v>0.23158356492285453</v>
      </c>
      <c r="Q80" s="41"/>
      <c r="R80" s="57">
        <f t="shared" si="25"/>
        <v>45.263829267109585</v>
      </c>
      <c r="S80" s="57">
        <f t="shared" si="26"/>
        <v>54.874492972756187</v>
      </c>
      <c r="T80" s="57">
        <f t="shared" si="27"/>
        <v>50.022050023336583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15568.774703095783</v>
      </c>
      <c r="F81" s="55">
        <v>19499.749877808015</v>
      </c>
      <c r="G81" s="56">
        <f t="shared" si="24"/>
        <v>35068.524580903802</v>
      </c>
      <c r="H81" s="54">
        <v>398</v>
      </c>
      <c r="I81" s="55">
        <v>402</v>
      </c>
      <c r="J81" s="56">
        <f t="shared" si="22"/>
        <v>800</v>
      </c>
      <c r="K81" s="54">
        <v>0</v>
      </c>
      <c r="L81" s="55">
        <v>0</v>
      </c>
      <c r="M81" s="56">
        <f t="shared" si="23"/>
        <v>0</v>
      </c>
      <c r="N81" s="3">
        <f t="shared" si="13"/>
        <v>0.18109964990572985</v>
      </c>
      <c r="O81" s="3">
        <f t="shared" ref="O81:O86" si="31">+F81/(I81*216+L81*248)</f>
        <v>0.22456870598175804</v>
      </c>
      <c r="P81" s="4">
        <f t="shared" ref="P81:P86" si="32">+G81/(J81*216+M81*248)</f>
        <v>0.20294285058393405</v>
      </c>
      <c r="Q81" s="41"/>
      <c r="R81" s="57">
        <f t="shared" si="25"/>
        <v>39.117524379637644</v>
      </c>
      <c r="S81" s="57">
        <f t="shared" si="26"/>
        <v>48.506840492059737</v>
      </c>
      <c r="T81" s="57">
        <f t="shared" si="27"/>
        <v>43.835655726129751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13427.780924791308</v>
      </c>
      <c r="F82" s="55">
        <v>17899.185939366231</v>
      </c>
      <c r="G82" s="56">
        <f t="shared" si="24"/>
        <v>31326.966864157541</v>
      </c>
      <c r="H82" s="54">
        <v>406</v>
      </c>
      <c r="I82" s="55">
        <v>416</v>
      </c>
      <c r="J82" s="56">
        <f t="shared" si="22"/>
        <v>822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0.15311737051623003</v>
      </c>
      <c r="O82" s="3">
        <f t="shared" si="31"/>
        <v>0.19919856146908643</v>
      </c>
      <c r="P82" s="4">
        <f t="shared" si="32"/>
        <v>0.17643826520769995</v>
      </c>
      <c r="Q82" s="41"/>
      <c r="R82" s="57">
        <f t="shared" si="25"/>
        <v>33.073352031505685</v>
      </c>
      <c r="S82" s="57">
        <f t="shared" si="26"/>
        <v>43.026889277322667</v>
      </c>
      <c r="T82" s="57">
        <f t="shared" si="27"/>
        <v>38.110665284863188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10554.183835391366</v>
      </c>
      <c r="F83" s="55">
        <v>14671.012069701734</v>
      </c>
      <c r="G83" s="56">
        <f t="shared" si="24"/>
        <v>25225.1959050931</v>
      </c>
      <c r="H83" s="54">
        <v>408</v>
      </c>
      <c r="I83" s="55">
        <v>400</v>
      </c>
      <c r="J83" s="56">
        <f t="shared" si="22"/>
        <v>808</v>
      </c>
      <c r="K83" s="54">
        <v>0</v>
      </c>
      <c r="L83" s="55">
        <v>0</v>
      </c>
      <c r="M83" s="56">
        <f t="shared" si="23"/>
        <v>0</v>
      </c>
      <c r="N83" s="3">
        <f t="shared" si="33"/>
        <v>0.11975971127668127</v>
      </c>
      <c r="O83" s="3">
        <f t="shared" si="31"/>
        <v>0.16980338043636267</v>
      </c>
      <c r="P83" s="4">
        <f t="shared" si="32"/>
        <v>0.14453380492008788</v>
      </c>
      <c r="Q83" s="41"/>
      <c r="R83" s="57">
        <f t="shared" si="25"/>
        <v>25.868097635763153</v>
      </c>
      <c r="S83" s="57">
        <f t="shared" si="26"/>
        <v>36.677530174254336</v>
      </c>
      <c r="T83" s="57">
        <f t="shared" si="27"/>
        <v>31.219301862738984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5756.9595545134598</v>
      </c>
      <c r="F84" s="60">
        <v>7037.9999999583961</v>
      </c>
      <c r="G84" s="61">
        <f t="shared" si="24"/>
        <v>12794.959554471856</v>
      </c>
      <c r="H84" s="66">
        <v>408</v>
      </c>
      <c r="I84" s="60">
        <v>404</v>
      </c>
      <c r="J84" s="56">
        <f t="shared" si="22"/>
        <v>812</v>
      </c>
      <c r="K84" s="66">
        <v>0</v>
      </c>
      <c r="L84" s="60">
        <v>0</v>
      </c>
      <c r="M84" s="56">
        <f t="shared" si="23"/>
        <v>0</v>
      </c>
      <c r="N84" s="6">
        <f t="shared" si="33"/>
        <v>6.5324976789595354E-2</v>
      </c>
      <c r="O84" s="6">
        <f t="shared" si="31"/>
        <v>8.0651815181041392E-2</v>
      </c>
      <c r="P84" s="7">
        <f t="shared" si="32"/>
        <v>7.2950645151841909E-2</v>
      </c>
      <c r="Q84" s="41"/>
      <c r="R84" s="57">
        <f t="shared" si="25"/>
        <v>14.110194986552598</v>
      </c>
      <c r="S84" s="57">
        <f t="shared" si="26"/>
        <v>17.420792079104942</v>
      </c>
      <c r="T84" s="57">
        <f t="shared" si="27"/>
        <v>15.757339352797851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3286.0022546257242</v>
      </c>
      <c r="F85" s="55">
        <v>6846.2833851201567</v>
      </c>
      <c r="G85" s="64">
        <f t="shared" ref="G85:G86" si="34">+E85+F85</f>
        <v>10132.285639745882</v>
      </c>
      <c r="H85" s="70">
        <v>128</v>
      </c>
      <c r="I85" s="63">
        <v>135</v>
      </c>
      <c r="J85" s="64">
        <f t="shared" ref="J85:J86" si="35">+H85+I85</f>
        <v>263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0.11885135469566421</v>
      </c>
      <c r="O85" s="3">
        <f t="shared" si="31"/>
        <v>0.23478338083402459</v>
      </c>
      <c r="P85" s="4">
        <f t="shared" si="32"/>
        <v>0.17836018940546897</v>
      </c>
      <c r="Q85" s="41"/>
      <c r="R85" s="57">
        <f t="shared" si="25"/>
        <v>25.67189261426347</v>
      </c>
      <c r="S85" s="57">
        <f t="shared" si="26"/>
        <v>50.71321026014931</v>
      </c>
      <c r="T85" s="57">
        <f t="shared" si="27"/>
        <v>38.5258009115813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3003.1776366837084</v>
      </c>
      <c r="F86" s="60">
        <v>6147.9999999960028</v>
      </c>
      <c r="G86" s="61">
        <f t="shared" si="34"/>
        <v>9151.1776366797112</v>
      </c>
      <c r="H86" s="71">
        <v>129</v>
      </c>
      <c r="I86" s="60">
        <v>135</v>
      </c>
      <c r="J86" s="61">
        <f t="shared" si="35"/>
        <v>264</v>
      </c>
      <c r="K86" s="71">
        <v>0</v>
      </c>
      <c r="L86" s="60">
        <v>0</v>
      </c>
      <c r="M86" s="61">
        <f t="shared" si="36"/>
        <v>0</v>
      </c>
      <c r="N86" s="6">
        <f t="shared" si="33"/>
        <v>0.10777984627776731</v>
      </c>
      <c r="O86" s="6">
        <f t="shared" si="31"/>
        <v>0.21083676268847745</v>
      </c>
      <c r="P86" s="7">
        <f t="shared" si="32"/>
        <v>0.16047940580597136</v>
      </c>
      <c r="Q86" s="41"/>
      <c r="R86" s="57">
        <f t="shared" si="25"/>
        <v>23.28044679599774</v>
      </c>
      <c r="S86" s="57">
        <f t="shared" si="26"/>
        <v>45.540740740711129</v>
      </c>
      <c r="T86" s="57">
        <f t="shared" si="27"/>
        <v>34.663551654089815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1822977.1769807807</v>
      </c>
    </row>
    <row r="91" spans="2:20" hidden="1" x14ac:dyDescent="0.25">
      <c r="C91" t="s">
        <v>112</v>
      </c>
      <c r="D91" s="77">
        <f>SUMPRODUCT(((((J5:J86)*216)+((M5:M86)*248))*((D5:D86))/1000))</f>
        <v>7385005.4516799999</v>
      </c>
    </row>
    <row r="92" spans="2:20" hidden="1" x14ac:dyDescent="0.25">
      <c r="C92" t="s">
        <v>111</v>
      </c>
      <c r="D92" s="39">
        <f>+D90/D91</f>
        <v>0.2468484537903862</v>
      </c>
    </row>
    <row r="93" spans="2:20" hidden="1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53" zoomScale="75" zoomScaleNormal="75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0.28892388043175726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872.99999999559668</v>
      </c>
      <c r="F5" s="55">
        <v>3615.1381684967214</v>
      </c>
      <c r="G5" s="56">
        <f>+E5+F5</f>
        <v>4488.1381684923181</v>
      </c>
      <c r="H5" s="55">
        <v>186</v>
      </c>
      <c r="I5" s="55">
        <v>159</v>
      </c>
      <c r="J5" s="56">
        <f>+H5+I5</f>
        <v>345</v>
      </c>
      <c r="K5" s="55">
        <v>0</v>
      </c>
      <c r="L5" s="55">
        <v>0</v>
      </c>
      <c r="M5" s="56">
        <f>+K5+L5</f>
        <v>0</v>
      </c>
      <c r="N5" s="32">
        <f>+E5/(H5*216+K5*248)</f>
        <v>2.1729390680893985E-2</v>
      </c>
      <c r="O5" s="32">
        <f t="shared" ref="O5:O80" si="0">+F5/(I5*216+L5*248)</f>
        <v>0.10526258352249945</v>
      </c>
      <c r="P5" s="33">
        <f t="shared" ref="P5:P80" si="1">+G5/(J5*216+M5*248)</f>
        <v>6.0227296947025201E-2</v>
      </c>
      <c r="Q5" s="41"/>
      <c r="R5" s="57">
        <f>+E5/(H5+K5)</f>
        <v>4.6935483870731005</v>
      </c>
      <c r="S5" s="57">
        <f t="shared" ref="S5" si="2">+F5/(I5+L5)</f>
        <v>22.736718040859884</v>
      </c>
      <c r="T5" s="57">
        <f t="shared" ref="T5" si="3">+G5/(J5+M5)</f>
        <v>13.009096140557444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1311.0460559150756</v>
      </c>
      <c r="F6" s="55">
        <v>6401.6300256850154</v>
      </c>
      <c r="G6" s="56">
        <f t="shared" ref="G6:G70" si="4">+E6+F6</f>
        <v>7712.6760816000915</v>
      </c>
      <c r="H6" s="55">
        <v>184</v>
      </c>
      <c r="I6" s="55">
        <v>159</v>
      </c>
      <c r="J6" s="56">
        <f t="shared" ref="J6:J59" si="5">+H6+I6</f>
        <v>343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3.2987269925399444E-2</v>
      </c>
      <c r="O6" s="32">
        <f t="shared" ref="O6:O16" si="8">+F6/(I6*216+L6*248)</f>
        <v>0.18639733361533356</v>
      </c>
      <c r="P6" s="33">
        <f t="shared" ref="P6:P16" si="9">+G6/(J6*216+M6*248)</f>
        <v>0.10410155600907153</v>
      </c>
      <c r="Q6" s="41"/>
      <c r="R6" s="57">
        <f t="shared" ref="R6:R70" si="10">+E6/(H6+K6)</f>
        <v>7.1252503038862809</v>
      </c>
      <c r="S6" s="57">
        <f t="shared" ref="S6:S70" si="11">+F6/(I6+L6)</f>
        <v>40.261824060912048</v>
      </c>
      <c r="T6" s="57">
        <f t="shared" ref="T6:T70" si="12">+G6/(J6+M6)</f>
        <v>22.485936097959449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1582.2279893694888</v>
      </c>
      <c r="F7" s="55">
        <v>7866.2833185925865</v>
      </c>
      <c r="G7" s="56">
        <f t="shared" si="4"/>
        <v>9448.5113079620751</v>
      </c>
      <c r="H7" s="55">
        <v>186</v>
      </c>
      <c r="I7" s="55">
        <v>159</v>
      </c>
      <c r="J7" s="56">
        <f t="shared" si="5"/>
        <v>345</v>
      </c>
      <c r="K7" s="55">
        <v>0</v>
      </c>
      <c r="L7" s="55">
        <v>0</v>
      </c>
      <c r="M7" s="56">
        <f t="shared" si="6"/>
        <v>0</v>
      </c>
      <c r="N7" s="32">
        <f t="shared" si="7"/>
        <v>3.9382417099001615E-2</v>
      </c>
      <c r="O7" s="32">
        <f t="shared" si="8"/>
        <v>0.22904388884790899</v>
      </c>
      <c r="P7" s="33">
        <f t="shared" si="9"/>
        <v>0.1267916171224111</v>
      </c>
      <c r="Q7" s="41"/>
      <c r="R7" s="57">
        <f t="shared" si="10"/>
        <v>8.5066020933843483</v>
      </c>
      <c r="S7" s="57">
        <f t="shared" si="11"/>
        <v>49.473479991148345</v>
      </c>
      <c r="T7" s="57">
        <f t="shared" si="12"/>
        <v>27.386989298440799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1994.7992812490395</v>
      </c>
      <c r="F8" s="55">
        <v>9052.6651784363858</v>
      </c>
      <c r="G8" s="56">
        <f t="shared" si="4"/>
        <v>11047.464459685425</v>
      </c>
      <c r="H8" s="55">
        <v>186</v>
      </c>
      <c r="I8" s="55">
        <v>160</v>
      </c>
      <c r="J8" s="56">
        <f t="shared" si="5"/>
        <v>346</v>
      </c>
      <c r="K8" s="55">
        <v>0</v>
      </c>
      <c r="L8" s="55">
        <v>0</v>
      </c>
      <c r="M8" s="56">
        <f t="shared" si="6"/>
        <v>0</v>
      </c>
      <c r="N8" s="32">
        <f t="shared" si="7"/>
        <v>4.9651515363626032E-2</v>
      </c>
      <c r="O8" s="32">
        <f t="shared" si="8"/>
        <v>0.26194054335753431</v>
      </c>
      <c r="P8" s="33">
        <f t="shared" si="9"/>
        <v>0.14781985200820788</v>
      </c>
      <c r="Q8" s="41"/>
      <c r="R8" s="57">
        <f t="shared" si="10"/>
        <v>10.724727318543223</v>
      </c>
      <c r="S8" s="57">
        <f t="shared" si="11"/>
        <v>56.57915736522741</v>
      </c>
      <c r="T8" s="57">
        <f t="shared" si="12"/>
        <v>31.929088033772906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2487.1991447472137</v>
      </c>
      <c r="F9" s="55">
        <v>10953.886880090011</v>
      </c>
      <c r="G9" s="56">
        <f t="shared" si="4"/>
        <v>13441.086024837225</v>
      </c>
      <c r="H9" s="55">
        <v>186</v>
      </c>
      <c r="I9" s="55">
        <v>160</v>
      </c>
      <c r="J9" s="56">
        <f t="shared" si="5"/>
        <v>346</v>
      </c>
      <c r="K9" s="55">
        <v>0</v>
      </c>
      <c r="L9" s="55">
        <v>0</v>
      </c>
      <c r="M9" s="56">
        <f t="shared" si="6"/>
        <v>0</v>
      </c>
      <c r="N9" s="32">
        <f t="shared" si="7"/>
        <v>6.1907585243608468E-2</v>
      </c>
      <c r="O9" s="32">
        <f t="shared" si="8"/>
        <v>0.31695274537297485</v>
      </c>
      <c r="P9" s="33">
        <f t="shared" si="9"/>
        <v>0.17984754368493397</v>
      </c>
      <c r="Q9" s="41"/>
      <c r="R9" s="57">
        <f t="shared" si="10"/>
        <v>13.372038412619428</v>
      </c>
      <c r="S9" s="57">
        <f t="shared" si="11"/>
        <v>68.461793000562565</v>
      </c>
      <c r="T9" s="57">
        <f t="shared" si="12"/>
        <v>38.847069435945734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2959.6386632598351</v>
      </c>
      <c r="F10" s="55">
        <v>12393.462234100838</v>
      </c>
      <c r="G10" s="56">
        <f t="shared" si="4"/>
        <v>15353.100897360673</v>
      </c>
      <c r="H10" s="55">
        <v>186</v>
      </c>
      <c r="I10" s="55">
        <v>161</v>
      </c>
      <c r="J10" s="56">
        <f t="shared" si="5"/>
        <v>347</v>
      </c>
      <c r="K10" s="55">
        <v>0</v>
      </c>
      <c r="L10" s="55">
        <v>0</v>
      </c>
      <c r="M10" s="56">
        <f t="shared" si="6"/>
        <v>0</v>
      </c>
      <c r="N10" s="32">
        <f t="shared" si="7"/>
        <v>7.3666832518414854E-2</v>
      </c>
      <c r="O10" s="32">
        <f t="shared" si="8"/>
        <v>0.35637975138316191</v>
      </c>
      <c r="P10" s="33">
        <f t="shared" si="9"/>
        <v>0.20483910899456551</v>
      </c>
      <c r="Q10" s="41"/>
      <c r="R10" s="57">
        <f t="shared" si="10"/>
        <v>15.912035823977607</v>
      </c>
      <c r="S10" s="57">
        <f t="shared" si="11"/>
        <v>76.97802629876297</v>
      </c>
      <c r="T10" s="57">
        <f t="shared" si="12"/>
        <v>44.245247542826149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4594.7035979271823</v>
      </c>
      <c r="F11" s="55">
        <v>14885.044440490537</v>
      </c>
      <c r="G11" s="56">
        <f t="shared" si="4"/>
        <v>19479.748038417718</v>
      </c>
      <c r="H11" s="55">
        <v>185</v>
      </c>
      <c r="I11" s="55">
        <v>161</v>
      </c>
      <c r="J11" s="56">
        <f t="shared" si="5"/>
        <v>346</v>
      </c>
      <c r="K11" s="55">
        <v>0</v>
      </c>
      <c r="L11" s="55">
        <v>0</v>
      </c>
      <c r="M11" s="56">
        <f t="shared" si="6"/>
        <v>0</v>
      </c>
      <c r="N11" s="32">
        <f t="shared" si="7"/>
        <v>0.11498257252070025</v>
      </c>
      <c r="O11" s="32">
        <f t="shared" si="8"/>
        <v>0.42802635267111044</v>
      </c>
      <c r="P11" s="33">
        <f t="shared" si="9"/>
        <v>0.26064745287970614</v>
      </c>
      <c r="Q11" s="41"/>
      <c r="R11" s="57">
        <f t="shared" si="10"/>
        <v>24.836235664471257</v>
      </c>
      <c r="S11" s="57">
        <f t="shared" si="11"/>
        <v>92.453692176959862</v>
      </c>
      <c r="T11" s="57">
        <f t="shared" si="12"/>
        <v>56.299849822016526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4825.8104594516126</v>
      </c>
      <c r="F12" s="55">
        <v>15094.283151899508</v>
      </c>
      <c r="G12" s="56">
        <f t="shared" si="4"/>
        <v>19920.09361135112</v>
      </c>
      <c r="H12" s="55">
        <v>189</v>
      </c>
      <c r="I12" s="55">
        <v>161</v>
      </c>
      <c r="J12" s="56">
        <f t="shared" si="5"/>
        <v>350</v>
      </c>
      <c r="K12" s="55">
        <v>0</v>
      </c>
      <c r="L12" s="55">
        <v>0</v>
      </c>
      <c r="M12" s="56">
        <f t="shared" si="6"/>
        <v>0</v>
      </c>
      <c r="N12" s="32">
        <f t="shared" si="7"/>
        <v>0.1182101327516072</v>
      </c>
      <c r="O12" s="32">
        <f t="shared" si="8"/>
        <v>0.43404310880778435</v>
      </c>
      <c r="P12" s="33">
        <f t="shared" si="9"/>
        <v>0.26349330173744867</v>
      </c>
      <c r="Q12" s="41"/>
      <c r="R12" s="57">
        <f t="shared" si="10"/>
        <v>25.533388674347158</v>
      </c>
      <c r="S12" s="57">
        <f t="shared" si="11"/>
        <v>93.753311502481424</v>
      </c>
      <c r="T12" s="57">
        <f t="shared" si="12"/>
        <v>56.914553175288916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4968.1421952497931</v>
      </c>
      <c r="F13" s="55">
        <v>15204.284833642188</v>
      </c>
      <c r="G13" s="56">
        <f t="shared" si="4"/>
        <v>20172.42702889198</v>
      </c>
      <c r="H13" s="55">
        <v>192</v>
      </c>
      <c r="I13" s="55">
        <v>158</v>
      </c>
      <c r="J13" s="56">
        <f t="shared" si="5"/>
        <v>350</v>
      </c>
      <c r="K13" s="55">
        <v>0</v>
      </c>
      <c r="L13" s="55">
        <v>0</v>
      </c>
      <c r="M13" s="56">
        <f t="shared" si="6"/>
        <v>0</v>
      </c>
      <c r="N13" s="32">
        <f t="shared" si="7"/>
        <v>0.11979509537157101</v>
      </c>
      <c r="O13" s="32">
        <f t="shared" si="8"/>
        <v>0.44550764280479926</v>
      </c>
      <c r="P13" s="33">
        <f t="shared" si="9"/>
        <v>0.266831045355714</v>
      </c>
      <c r="Q13" s="41"/>
      <c r="R13" s="57">
        <f t="shared" si="10"/>
        <v>25.875740600259338</v>
      </c>
      <c r="S13" s="57">
        <f t="shared" si="11"/>
        <v>96.22965084583663</v>
      </c>
      <c r="T13" s="57">
        <f t="shared" si="12"/>
        <v>57.635505796834231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6097.830880092848</v>
      </c>
      <c r="F14" s="55">
        <v>17096.526508589071</v>
      </c>
      <c r="G14" s="56">
        <f t="shared" si="4"/>
        <v>23194.357388681921</v>
      </c>
      <c r="H14" s="55">
        <v>187</v>
      </c>
      <c r="I14" s="55">
        <v>158</v>
      </c>
      <c r="J14" s="56">
        <f t="shared" si="5"/>
        <v>345</v>
      </c>
      <c r="K14" s="55">
        <v>0</v>
      </c>
      <c r="L14" s="55">
        <v>0</v>
      </c>
      <c r="M14" s="56">
        <f t="shared" si="6"/>
        <v>0</v>
      </c>
      <c r="N14" s="32">
        <f t="shared" si="7"/>
        <v>0.15096630224036561</v>
      </c>
      <c r="O14" s="32">
        <f t="shared" si="8"/>
        <v>0.50095307397412892</v>
      </c>
      <c r="P14" s="33">
        <f t="shared" si="9"/>
        <v>0.31125009915032098</v>
      </c>
      <c r="Q14" s="41"/>
      <c r="R14" s="57">
        <f t="shared" si="10"/>
        <v>32.608721283918975</v>
      </c>
      <c r="S14" s="57">
        <f t="shared" si="11"/>
        <v>108.20586397841184</v>
      </c>
      <c r="T14" s="57">
        <f t="shared" si="12"/>
        <v>67.230021416469341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12830.340608263565</v>
      </c>
      <c r="F15" s="55">
        <v>24693.153087165087</v>
      </c>
      <c r="G15" s="56">
        <f t="shared" si="4"/>
        <v>37523.493695428653</v>
      </c>
      <c r="H15" s="55">
        <v>297</v>
      </c>
      <c r="I15" s="55">
        <v>268</v>
      </c>
      <c r="J15" s="56">
        <f t="shared" si="5"/>
        <v>565</v>
      </c>
      <c r="K15" s="55">
        <v>177</v>
      </c>
      <c r="L15" s="55">
        <v>159</v>
      </c>
      <c r="M15" s="56">
        <f t="shared" si="6"/>
        <v>336</v>
      </c>
      <c r="N15" s="32">
        <f t="shared" si="7"/>
        <v>0.11874667377705801</v>
      </c>
      <c r="O15" s="32">
        <f t="shared" si="8"/>
        <v>0.25373153603745463</v>
      </c>
      <c r="P15" s="33">
        <f t="shared" si="9"/>
        <v>0.18271343975414209</v>
      </c>
      <c r="Q15" s="41"/>
      <c r="R15" s="57">
        <f t="shared" si="10"/>
        <v>27.068229131357732</v>
      </c>
      <c r="S15" s="57">
        <f t="shared" si="11"/>
        <v>57.829398330597392</v>
      </c>
      <c r="T15" s="57">
        <f t="shared" si="12"/>
        <v>41.646496887268206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22672.391525147686</v>
      </c>
      <c r="F16" s="55">
        <v>50005.1910705396</v>
      </c>
      <c r="G16" s="56">
        <f t="shared" si="4"/>
        <v>72677.582595687287</v>
      </c>
      <c r="H16" s="55">
        <v>341</v>
      </c>
      <c r="I16" s="55">
        <v>333</v>
      </c>
      <c r="J16" s="56">
        <f t="shared" si="5"/>
        <v>674</v>
      </c>
      <c r="K16" s="55">
        <v>314</v>
      </c>
      <c r="L16" s="55">
        <v>281</v>
      </c>
      <c r="M16" s="56">
        <f t="shared" si="6"/>
        <v>595</v>
      </c>
      <c r="N16" s="32">
        <f t="shared" si="7"/>
        <v>0.14962509585784597</v>
      </c>
      <c r="O16" s="32">
        <f t="shared" si="8"/>
        <v>0.3531041059664134</v>
      </c>
      <c r="P16" s="33">
        <f t="shared" si="9"/>
        <v>0.2479245101236501</v>
      </c>
      <c r="Q16" s="41"/>
      <c r="R16" s="57">
        <f t="shared" si="10"/>
        <v>34.614338206332349</v>
      </c>
      <c r="S16" s="57">
        <f t="shared" si="11"/>
        <v>81.441679267979808</v>
      </c>
      <c r="T16" s="57">
        <f t="shared" si="12"/>
        <v>57.27153868848486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25254.702948470549</v>
      </c>
      <c r="F17" s="55">
        <v>51612.013196526714</v>
      </c>
      <c r="G17" s="56">
        <f t="shared" si="4"/>
        <v>76866.716144997263</v>
      </c>
      <c r="H17" s="55">
        <v>352</v>
      </c>
      <c r="I17" s="55">
        <v>337</v>
      </c>
      <c r="J17" s="56">
        <f t="shared" si="5"/>
        <v>689</v>
      </c>
      <c r="K17" s="55">
        <v>312</v>
      </c>
      <c r="L17" s="55">
        <v>279</v>
      </c>
      <c r="M17" s="56">
        <f t="shared" si="6"/>
        <v>591</v>
      </c>
      <c r="N17" s="32">
        <f t="shared" ref="N17:N81" si="13">+E17/(H17*216+K17*248)</f>
        <v>0.16462441951182827</v>
      </c>
      <c r="O17" s="32">
        <f t="shared" si="0"/>
        <v>0.36350584007019604</v>
      </c>
      <c r="P17" s="33">
        <f t="shared" si="1"/>
        <v>0.26021935646529787</v>
      </c>
      <c r="Q17" s="41"/>
      <c r="R17" s="57">
        <f t="shared" si="10"/>
        <v>38.034191187455647</v>
      </c>
      <c r="S17" s="57">
        <f t="shared" si="11"/>
        <v>83.785735708647266</v>
      </c>
      <c r="T17" s="57">
        <f t="shared" si="12"/>
        <v>60.052121988279112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35570.643363620431</v>
      </c>
      <c r="F18" s="55">
        <v>57399.52579649871</v>
      </c>
      <c r="G18" s="56">
        <f t="shared" si="4"/>
        <v>92970.169160119141</v>
      </c>
      <c r="H18" s="55">
        <v>359</v>
      </c>
      <c r="I18" s="55">
        <v>340</v>
      </c>
      <c r="J18" s="56">
        <f t="shared" si="5"/>
        <v>699</v>
      </c>
      <c r="K18" s="55">
        <v>298</v>
      </c>
      <c r="L18" s="55">
        <v>278</v>
      </c>
      <c r="M18" s="56">
        <f t="shared" si="6"/>
        <v>576</v>
      </c>
      <c r="N18" s="32">
        <f t="shared" si="13"/>
        <v>0.23487034073490856</v>
      </c>
      <c r="O18" s="32">
        <f t="shared" si="0"/>
        <v>0.4031318532735329</v>
      </c>
      <c r="P18" s="33">
        <f t="shared" si="1"/>
        <v>0.3164058685239155</v>
      </c>
      <c r="Q18" s="41"/>
      <c r="R18" s="57">
        <f t="shared" si="10"/>
        <v>54.141009685875844</v>
      </c>
      <c r="S18" s="57">
        <f t="shared" si="11"/>
        <v>92.879491580095006</v>
      </c>
      <c r="T18" s="57">
        <f t="shared" si="12"/>
        <v>72.917779733426784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51212.269228243204</v>
      </c>
      <c r="F19" s="55">
        <v>64280.613246727116</v>
      </c>
      <c r="G19" s="56">
        <f t="shared" si="4"/>
        <v>115492.88247497032</v>
      </c>
      <c r="H19" s="55">
        <v>362</v>
      </c>
      <c r="I19" s="55">
        <v>345</v>
      </c>
      <c r="J19" s="56">
        <f t="shared" si="5"/>
        <v>707</v>
      </c>
      <c r="K19" s="55">
        <v>295</v>
      </c>
      <c r="L19" s="55">
        <v>289</v>
      </c>
      <c r="M19" s="56">
        <f t="shared" si="6"/>
        <v>584</v>
      </c>
      <c r="N19" s="32">
        <f t="shared" si="13"/>
        <v>0.33836532869234104</v>
      </c>
      <c r="O19" s="32">
        <f t="shared" si="0"/>
        <v>0.43969993738868829</v>
      </c>
      <c r="P19" s="33">
        <f t="shared" si="1"/>
        <v>0.38815396201896296</v>
      </c>
      <c r="Q19" s="41"/>
      <c r="R19" s="57">
        <f t="shared" si="10"/>
        <v>77.948659403718722</v>
      </c>
      <c r="S19" s="57">
        <f t="shared" si="11"/>
        <v>101.38897988442763</v>
      </c>
      <c r="T19" s="57">
        <f t="shared" si="12"/>
        <v>89.460017408962287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70232.690965038346</v>
      </c>
      <c r="F20" s="55">
        <v>87973.841854980812</v>
      </c>
      <c r="G20" s="56">
        <f t="shared" si="4"/>
        <v>158206.53282001917</v>
      </c>
      <c r="H20" s="55">
        <v>426</v>
      </c>
      <c r="I20" s="55">
        <v>421</v>
      </c>
      <c r="J20" s="56">
        <f t="shared" si="5"/>
        <v>847</v>
      </c>
      <c r="K20" s="55">
        <v>296</v>
      </c>
      <c r="L20" s="55">
        <v>288</v>
      </c>
      <c r="M20" s="56">
        <f t="shared" si="6"/>
        <v>584</v>
      </c>
      <c r="N20" s="32">
        <f t="shared" si="13"/>
        <v>0.4245616776588545</v>
      </c>
      <c r="O20" s="32">
        <f t="shared" si="0"/>
        <v>0.54184430804989414</v>
      </c>
      <c r="P20" s="33">
        <f t="shared" si="1"/>
        <v>0.48265483617265997</v>
      </c>
      <c r="Q20" s="41"/>
      <c r="R20" s="57">
        <f t="shared" si="10"/>
        <v>97.275195242435387</v>
      </c>
      <c r="S20" s="57">
        <f t="shared" si="11"/>
        <v>124.08158230603782</v>
      </c>
      <c r="T20" s="57">
        <f t="shared" si="12"/>
        <v>110.55662670860879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64897.799191233164</v>
      </c>
      <c r="F21" s="55">
        <v>88042.39586540866</v>
      </c>
      <c r="G21" s="56">
        <f t="shared" si="4"/>
        <v>152940.19505664182</v>
      </c>
      <c r="H21" s="55">
        <v>424</v>
      </c>
      <c r="I21" s="55">
        <v>433</v>
      </c>
      <c r="J21" s="56">
        <f t="shared" si="5"/>
        <v>857</v>
      </c>
      <c r="K21" s="55">
        <v>303</v>
      </c>
      <c r="L21" s="55">
        <v>291</v>
      </c>
      <c r="M21" s="56">
        <f t="shared" si="6"/>
        <v>594</v>
      </c>
      <c r="N21" s="32">
        <f t="shared" si="13"/>
        <v>0.38924355351970374</v>
      </c>
      <c r="O21" s="32">
        <f t="shared" si="0"/>
        <v>0.53134895148590588</v>
      </c>
      <c r="P21" s="33">
        <f t="shared" si="1"/>
        <v>0.46007567160205587</v>
      </c>
      <c r="Q21" s="41"/>
      <c r="R21" s="57">
        <f t="shared" si="10"/>
        <v>89.267949368958966</v>
      </c>
      <c r="S21" s="57">
        <f t="shared" si="11"/>
        <v>121.60551915111694</v>
      </c>
      <c r="T21" s="57">
        <f t="shared" si="12"/>
        <v>105.40330465654158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63542.825449092525</v>
      </c>
      <c r="F22" s="55">
        <v>83040.612502794305</v>
      </c>
      <c r="G22" s="56">
        <f t="shared" si="4"/>
        <v>146583.43795188682</v>
      </c>
      <c r="H22" s="55">
        <v>424</v>
      </c>
      <c r="I22" s="55">
        <v>436</v>
      </c>
      <c r="J22" s="56">
        <f t="shared" si="5"/>
        <v>860</v>
      </c>
      <c r="K22" s="55">
        <v>299</v>
      </c>
      <c r="L22" s="55">
        <v>294</v>
      </c>
      <c r="M22" s="56">
        <f t="shared" si="6"/>
        <v>593</v>
      </c>
      <c r="N22" s="32">
        <f t="shared" si="13"/>
        <v>0.38339784626811629</v>
      </c>
      <c r="O22" s="32">
        <f t="shared" si="0"/>
        <v>0.49698729114475187</v>
      </c>
      <c r="P22" s="33">
        <f t="shared" si="1"/>
        <v>0.44042328062846076</v>
      </c>
      <c r="Q22" s="41"/>
      <c r="R22" s="57">
        <f t="shared" si="10"/>
        <v>87.887725379104467</v>
      </c>
      <c r="S22" s="57">
        <f t="shared" si="11"/>
        <v>113.75426370245795</v>
      </c>
      <c r="T22" s="57">
        <f t="shared" si="12"/>
        <v>100.88330210040387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64149.996167100522</v>
      </c>
      <c r="F23" s="55">
        <v>64596.775082186832</v>
      </c>
      <c r="G23" s="56">
        <f t="shared" si="4"/>
        <v>128746.77124928735</v>
      </c>
      <c r="H23" s="55">
        <v>436</v>
      </c>
      <c r="I23" s="55">
        <v>425</v>
      </c>
      <c r="J23" s="56">
        <f t="shared" si="5"/>
        <v>861</v>
      </c>
      <c r="K23" s="55">
        <v>295</v>
      </c>
      <c r="L23" s="55">
        <v>295</v>
      </c>
      <c r="M23" s="56">
        <f t="shared" si="6"/>
        <v>590</v>
      </c>
      <c r="N23" s="32">
        <f t="shared" si="13"/>
        <v>0.3833604016296584</v>
      </c>
      <c r="O23" s="32">
        <f t="shared" si="0"/>
        <v>0.39159053759812579</v>
      </c>
      <c r="P23" s="33">
        <f t="shared" si="1"/>
        <v>0.38744604584252401</v>
      </c>
      <c r="Q23" s="41"/>
      <c r="R23" s="57">
        <f t="shared" si="10"/>
        <v>87.756492704651876</v>
      </c>
      <c r="S23" s="57">
        <f t="shared" si="11"/>
        <v>89.717743169703937</v>
      </c>
      <c r="T23" s="57">
        <f t="shared" si="12"/>
        <v>88.729683838240774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62307.835869731105</v>
      </c>
      <c r="F24" s="55">
        <v>58630.625481674047</v>
      </c>
      <c r="G24" s="56">
        <f t="shared" si="4"/>
        <v>120938.46135140516</v>
      </c>
      <c r="H24" s="55">
        <v>447</v>
      </c>
      <c r="I24" s="55">
        <v>408</v>
      </c>
      <c r="J24" s="56">
        <f t="shared" si="5"/>
        <v>855</v>
      </c>
      <c r="K24" s="55">
        <v>272</v>
      </c>
      <c r="L24" s="55">
        <v>295</v>
      </c>
      <c r="M24" s="56">
        <f t="shared" si="6"/>
        <v>567</v>
      </c>
      <c r="N24" s="32">
        <f t="shared" si="13"/>
        <v>0.37990729641073062</v>
      </c>
      <c r="O24" s="32">
        <f t="shared" si="0"/>
        <v>0.3635151126040006</v>
      </c>
      <c r="P24" s="33">
        <f t="shared" si="1"/>
        <v>0.37177973707455719</v>
      </c>
      <c r="Q24" s="41"/>
      <c r="R24" s="57">
        <f t="shared" si="10"/>
        <v>86.659020681128098</v>
      </c>
      <c r="S24" s="57">
        <f t="shared" si="11"/>
        <v>83.400605237089678</v>
      </c>
      <c r="T24" s="57">
        <f t="shared" si="12"/>
        <v>85.048144410270851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59226.567589533071</v>
      </c>
      <c r="F25" s="55">
        <v>56796.82514424812</v>
      </c>
      <c r="G25" s="56">
        <f t="shared" si="4"/>
        <v>116023.39273378119</v>
      </c>
      <c r="H25" s="55">
        <v>439</v>
      </c>
      <c r="I25" s="55">
        <v>430</v>
      </c>
      <c r="J25" s="56">
        <f t="shared" si="5"/>
        <v>869</v>
      </c>
      <c r="K25" s="55">
        <v>270</v>
      </c>
      <c r="L25" s="55">
        <v>295</v>
      </c>
      <c r="M25" s="56">
        <f t="shared" si="6"/>
        <v>565</v>
      </c>
      <c r="N25" s="32">
        <f t="shared" si="13"/>
        <v>0.36608420850969858</v>
      </c>
      <c r="O25" s="32">
        <f t="shared" si="0"/>
        <v>0.34206712324890459</v>
      </c>
      <c r="P25" s="33">
        <f t="shared" si="1"/>
        <v>0.35391976406175629</v>
      </c>
      <c r="Q25" s="41"/>
      <c r="R25" s="57">
        <f t="shared" si="10"/>
        <v>83.53535626168275</v>
      </c>
      <c r="S25" s="57">
        <f t="shared" si="11"/>
        <v>78.340448474824996</v>
      </c>
      <c r="T25" s="57">
        <f t="shared" si="12"/>
        <v>80.908921013794412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57604.591689450113</v>
      </c>
      <c r="F26" s="55">
        <v>53560.82350854676</v>
      </c>
      <c r="G26" s="56">
        <f t="shared" si="4"/>
        <v>111165.41519799687</v>
      </c>
      <c r="H26" s="55">
        <v>440</v>
      </c>
      <c r="I26" s="55">
        <v>403</v>
      </c>
      <c r="J26" s="56">
        <f t="shared" si="5"/>
        <v>843</v>
      </c>
      <c r="K26" s="55">
        <v>265</v>
      </c>
      <c r="L26" s="55">
        <v>295</v>
      </c>
      <c r="M26" s="56">
        <f t="shared" si="6"/>
        <v>560</v>
      </c>
      <c r="N26" s="32">
        <f t="shared" si="13"/>
        <v>0.35832664648824403</v>
      </c>
      <c r="O26" s="32">
        <f t="shared" si="0"/>
        <v>0.33432053023910641</v>
      </c>
      <c r="P26" s="33">
        <f t="shared" si="1"/>
        <v>0.34634423119437724</v>
      </c>
      <c r="Q26" s="41"/>
      <c r="R26" s="57">
        <f t="shared" si="10"/>
        <v>81.708640694255479</v>
      </c>
      <c r="S26" s="57">
        <f t="shared" si="11"/>
        <v>76.734704166972435</v>
      </c>
      <c r="T26" s="57">
        <f t="shared" si="12"/>
        <v>79.234080682820291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53773.047433907239</v>
      </c>
      <c r="F27" s="55">
        <v>47703.427271332839</v>
      </c>
      <c r="G27" s="56">
        <f t="shared" si="4"/>
        <v>101476.47470524008</v>
      </c>
      <c r="H27" s="55">
        <v>435</v>
      </c>
      <c r="I27" s="55">
        <v>395</v>
      </c>
      <c r="J27" s="56">
        <f t="shared" si="5"/>
        <v>830</v>
      </c>
      <c r="K27" s="55">
        <v>272</v>
      </c>
      <c r="L27" s="55">
        <v>307</v>
      </c>
      <c r="M27" s="56">
        <f t="shared" si="6"/>
        <v>579</v>
      </c>
      <c r="N27" s="32">
        <f t="shared" si="13"/>
        <v>0.3331333166099224</v>
      </c>
      <c r="O27" s="32">
        <f t="shared" si="0"/>
        <v>0.29545775487645448</v>
      </c>
      <c r="P27" s="33">
        <f t="shared" si="1"/>
        <v>0.31429320196622834</v>
      </c>
      <c r="Q27" s="41"/>
      <c r="R27" s="57">
        <f t="shared" si="10"/>
        <v>76.058058605243616</v>
      </c>
      <c r="S27" s="57">
        <f t="shared" si="11"/>
        <v>67.953600101613731</v>
      </c>
      <c r="T27" s="57">
        <f t="shared" si="12"/>
        <v>72.020209159148393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16428.614942795426</v>
      </c>
      <c r="F28" s="55">
        <v>25236.659489192421</v>
      </c>
      <c r="G28" s="56">
        <f t="shared" si="4"/>
        <v>41665.274431987847</v>
      </c>
      <c r="H28" s="55">
        <v>230</v>
      </c>
      <c r="I28" s="55">
        <v>227</v>
      </c>
      <c r="J28" s="56">
        <f t="shared" si="5"/>
        <v>457</v>
      </c>
      <c r="K28" s="55">
        <v>0</v>
      </c>
      <c r="L28" s="55">
        <v>0</v>
      </c>
      <c r="M28" s="56">
        <f t="shared" si="6"/>
        <v>0</v>
      </c>
      <c r="N28" s="32">
        <f t="shared" si="13"/>
        <v>0.33068870657800775</v>
      </c>
      <c r="O28" s="32">
        <f t="shared" si="0"/>
        <v>0.5146977379913612</v>
      </c>
      <c r="P28" s="33">
        <f t="shared" si="1"/>
        <v>0.42208925391024238</v>
      </c>
      <c r="Q28" s="41"/>
      <c r="R28" s="57">
        <f t="shared" si="10"/>
        <v>71.428760620849673</v>
      </c>
      <c r="S28" s="57">
        <f t="shared" si="11"/>
        <v>111.17471140613401</v>
      </c>
      <c r="T28" s="57">
        <f t="shared" si="12"/>
        <v>91.17127884461236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14958.737205590935</v>
      </c>
      <c r="F29" s="55">
        <v>25370.638957462186</v>
      </c>
      <c r="G29" s="56">
        <f t="shared" si="4"/>
        <v>40329.376163053123</v>
      </c>
      <c r="H29" s="55">
        <v>220</v>
      </c>
      <c r="I29" s="55">
        <v>241</v>
      </c>
      <c r="J29" s="56">
        <f t="shared" si="5"/>
        <v>461</v>
      </c>
      <c r="K29" s="55">
        <v>0</v>
      </c>
      <c r="L29" s="55">
        <v>0</v>
      </c>
      <c r="M29" s="56">
        <f t="shared" si="6"/>
        <v>0</v>
      </c>
      <c r="N29" s="32">
        <f t="shared" si="13"/>
        <v>0.31478824085839507</v>
      </c>
      <c r="O29" s="32">
        <f t="shared" si="0"/>
        <v>0.48737204083030172</v>
      </c>
      <c r="P29" s="33">
        <f t="shared" si="1"/>
        <v>0.4050110083057476</v>
      </c>
      <c r="Q29" s="41"/>
      <c r="R29" s="57">
        <f t="shared" si="10"/>
        <v>67.99426002541334</v>
      </c>
      <c r="S29" s="57">
        <f t="shared" si="11"/>
        <v>105.27236081934517</v>
      </c>
      <c r="T29" s="57">
        <f t="shared" si="12"/>
        <v>87.482377794041483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14290.59881402782</v>
      </c>
      <c r="F30" s="55">
        <v>25600.650141655016</v>
      </c>
      <c r="G30" s="56">
        <f t="shared" si="4"/>
        <v>39891.248955682837</v>
      </c>
      <c r="H30" s="55">
        <v>231</v>
      </c>
      <c r="I30" s="55">
        <v>248</v>
      </c>
      <c r="J30" s="56">
        <f t="shared" si="5"/>
        <v>479</v>
      </c>
      <c r="K30" s="55">
        <v>0</v>
      </c>
      <c r="L30" s="55">
        <v>0</v>
      </c>
      <c r="M30" s="56">
        <f t="shared" si="6"/>
        <v>0</v>
      </c>
      <c r="N30" s="32">
        <f t="shared" si="13"/>
        <v>0.28640770430551188</v>
      </c>
      <c r="O30" s="32">
        <f t="shared" si="0"/>
        <v>0.47790938884511308</v>
      </c>
      <c r="P30" s="33">
        <f t="shared" si="1"/>
        <v>0.38555680193770625</v>
      </c>
      <c r="Q30" s="41"/>
      <c r="R30" s="57">
        <f t="shared" si="10"/>
        <v>61.864064129990567</v>
      </c>
      <c r="S30" s="57">
        <f t="shared" si="11"/>
        <v>103.22842799054442</v>
      </c>
      <c r="T30" s="57">
        <f t="shared" si="12"/>
        <v>83.280269218544547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13194.310567874829</v>
      </c>
      <c r="F31" s="55">
        <v>24661.357701903085</v>
      </c>
      <c r="G31" s="56">
        <f t="shared" si="4"/>
        <v>37855.668269777918</v>
      </c>
      <c r="H31" s="55">
        <v>232</v>
      </c>
      <c r="I31" s="55">
        <v>250</v>
      </c>
      <c r="J31" s="56">
        <f t="shared" si="5"/>
        <v>482</v>
      </c>
      <c r="K31" s="55">
        <v>0</v>
      </c>
      <c r="L31" s="55">
        <v>0</v>
      </c>
      <c r="M31" s="56">
        <f t="shared" si="6"/>
        <v>0</v>
      </c>
      <c r="N31" s="32">
        <f t="shared" si="13"/>
        <v>0.26329642736020969</v>
      </c>
      <c r="O31" s="32">
        <f t="shared" si="0"/>
        <v>0.45669180929450159</v>
      </c>
      <c r="P31" s="33">
        <f t="shared" si="1"/>
        <v>0.36360523541741507</v>
      </c>
      <c r="Q31" s="41"/>
      <c r="R31" s="57">
        <f t="shared" si="10"/>
        <v>56.872028309805295</v>
      </c>
      <c r="S31" s="57">
        <f t="shared" si="11"/>
        <v>98.645430807612343</v>
      </c>
      <c r="T31" s="57">
        <f t="shared" si="12"/>
        <v>78.538730850161656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12243.687080121632</v>
      </c>
      <c r="F32" s="55">
        <v>24077.857949435875</v>
      </c>
      <c r="G32" s="56">
        <f t="shared" si="4"/>
        <v>36321.545029557506</v>
      </c>
      <c r="H32" s="55">
        <v>236</v>
      </c>
      <c r="I32" s="55">
        <v>250</v>
      </c>
      <c r="J32" s="56">
        <f t="shared" si="5"/>
        <v>486</v>
      </c>
      <c r="K32" s="55">
        <v>0</v>
      </c>
      <c r="L32" s="55">
        <v>0</v>
      </c>
      <c r="M32" s="56">
        <f t="shared" si="6"/>
        <v>0</v>
      </c>
      <c r="N32" s="32">
        <f t="shared" si="13"/>
        <v>0.24018532407646015</v>
      </c>
      <c r="O32" s="32">
        <f t="shared" si="0"/>
        <v>0.44588625832288659</v>
      </c>
      <c r="P32" s="33">
        <f t="shared" si="1"/>
        <v>0.34599856185754368</v>
      </c>
      <c r="Q32" s="41"/>
      <c r="R32" s="57">
        <f t="shared" si="10"/>
        <v>51.88003000051539</v>
      </c>
      <c r="S32" s="57">
        <f t="shared" si="11"/>
        <v>96.311431797743495</v>
      </c>
      <c r="T32" s="57">
        <f t="shared" si="12"/>
        <v>74.735689361229433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9255.7822310001011</v>
      </c>
      <c r="F33" s="55">
        <v>19573.192330654667</v>
      </c>
      <c r="G33" s="56">
        <f t="shared" si="4"/>
        <v>28828.974561654766</v>
      </c>
      <c r="H33" s="55">
        <v>233</v>
      </c>
      <c r="I33" s="55">
        <v>251</v>
      </c>
      <c r="J33" s="56">
        <f t="shared" si="5"/>
        <v>484</v>
      </c>
      <c r="K33" s="55">
        <v>0</v>
      </c>
      <c r="L33" s="55">
        <v>0</v>
      </c>
      <c r="M33" s="56">
        <f t="shared" si="6"/>
        <v>0</v>
      </c>
      <c r="N33" s="32">
        <f t="shared" si="13"/>
        <v>0.18390920026625537</v>
      </c>
      <c r="O33" s="32">
        <f t="shared" si="0"/>
        <v>0.36102243490214453</v>
      </c>
      <c r="P33" s="33">
        <f t="shared" si="1"/>
        <v>0.27575924550098302</v>
      </c>
      <c r="Q33" s="41"/>
      <c r="R33" s="57">
        <f t="shared" si="10"/>
        <v>39.724387257511161</v>
      </c>
      <c r="S33" s="57">
        <f t="shared" si="11"/>
        <v>77.980845938863212</v>
      </c>
      <c r="T33" s="57">
        <f t="shared" si="12"/>
        <v>59.563997028212327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4593.9375091750908</v>
      </c>
      <c r="F34" s="55">
        <v>7495.9589623623242</v>
      </c>
      <c r="G34" s="56">
        <f t="shared" si="4"/>
        <v>12089.896471537415</v>
      </c>
      <c r="H34" s="55">
        <v>230</v>
      </c>
      <c r="I34" s="55">
        <v>244</v>
      </c>
      <c r="J34" s="56">
        <f t="shared" si="5"/>
        <v>474</v>
      </c>
      <c r="K34" s="55">
        <v>0</v>
      </c>
      <c r="L34" s="55">
        <v>0</v>
      </c>
      <c r="M34" s="56">
        <f t="shared" si="6"/>
        <v>0</v>
      </c>
      <c r="N34" s="32">
        <f t="shared" si="13"/>
        <v>9.2470561778886684E-2</v>
      </c>
      <c r="O34" s="32">
        <f t="shared" si="0"/>
        <v>0.14222751522393604</v>
      </c>
      <c r="P34" s="33">
        <f t="shared" si="1"/>
        <v>0.11808384583076863</v>
      </c>
      <c r="Q34" s="41"/>
      <c r="R34" s="57">
        <f t="shared" si="10"/>
        <v>19.973641344239525</v>
      </c>
      <c r="S34" s="57">
        <f t="shared" si="11"/>
        <v>30.721143288370182</v>
      </c>
      <c r="T34" s="57">
        <f t="shared" si="12"/>
        <v>25.506110699446022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2527.2950721640841</v>
      </c>
      <c r="F35" s="55">
        <v>4284.9692371880838</v>
      </c>
      <c r="G35" s="56">
        <f t="shared" si="4"/>
        <v>6812.2643093521674</v>
      </c>
      <c r="H35" s="55">
        <v>239</v>
      </c>
      <c r="I35" s="55">
        <v>258</v>
      </c>
      <c r="J35" s="56">
        <f t="shared" si="5"/>
        <v>497</v>
      </c>
      <c r="K35" s="55">
        <v>0</v>
      </c>
      <c r="L35" s="55">
        <v>0</v>
      </c>
      <c r="M35" s="56">
        <f t="shared" si="6"/>
        <v>0</v>
      </c>
      <c r="N35" s="32">
        <f t="shared" si="13"/>
        <v>4.8955816522626767E-2</v>
      </c>
      <c r="O35" s="32">
        <f t="shared" si="0"/>
        <v>7.6890777296656679E-2</v>
      </c>
      <c r="P35" s="33">
        <f t="shared" si="1"/>
        <v>6.3457264972726801E-2</v>
      </c>
      <c r="Q35" s="41"/>
      <c r="R35" s="57">
        <f t="shared" si="10"/>
        <v>10.574456368887381</v>
      </c>
      <c r="S35" s="57">
        <f t="shared" si="11"/>
        <v>16.608407896077843</v>
      </c>
      <c r="T35" s="57">
        <f t="shared" si="12"/>
        <v>13.70676923410899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731.60994349061366</v>
      </c>
      <c r="F36" s="60">
        <v>1192.9999999952336</v>
      </c>
      <c r="G36" s="61">
        <f t="shared" si="4"/>
        <v>1924.6099434858472</v>
      </c>
      <c r="H36" s="60">
        <v>233</v>
      </c>
      <c r="I36" s="60">
        <v>252</v>
      </c>
      <c r="J36" s="61">
        <f t="shared" si="5"/>
        <v>485</v>
      </c>
      <c r="K36" s="60">
        <v>0</v>
      </c>
      <c r="L36" s="60">
        <v>0</v>
      </c>
      <c r="M36" s="61">
        <f t="shared" si="6"/>
        <v>0</v>
      </c>
      <c r="N36" s="34">
        <f t="shared" si="13"/>
        <v>1.4536837217664396E-2</v>
      </c>
      <c r="O36" s="34">
        <f t="shared" si="0"/>
        <v>2.1917254556055879E-2</v>
      </c>
      <c r="P36" s="35">
        <f t="shared" si="1"/>
        <v>1.8371610762560588E-2</v>
      </c>
      <c r="Q36" s="41"/>
      <c r="R36" s="57">
        <f t="shared" si="10"/>
        <v>3.1399568390155093</v>
      </c>
      <c r="S36" s="57">
        <f t="shared" si="11"/>
        <v>4.7341269841080695</v>
      </c>
      <c r="T36" s="57">
        <f t="shared" si="12"/>
        <v>3.968267924713087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21160.025529310758</v>
      </c>
      <c r="F37" s="55">
        <v>18012.138934245519</v>
      </c>
      <c r="G37" s="64">
        <f t="shared" si="4"/>
        <v>39172.164463556277</v>
      </c>
      <c r="H37" s="63">
        <v>126</v>
      </c>
      <c r="I37" s="63">
        <v>111</v>
      </c>
      <c r="J37" s="64">
        <f t="shared" si="5"/>
        <v>237</v>
      </c>
      <c r="K37" s="63">
        <v>167</v>
      </c>
      <c r="L37" s="63">
        <v>171</v>
      </c>
      <c r="M37" s="64">
        <f t="shared" si="6"/>
        <v>338</v>
      </c>
      <c r="N37" s="30">
        <f t="shared" si="13"/>
        <v>0.30831136393097619</v>
      </c>
      <c r="O37" s="30">
        <f t="shared" si="0"/>
        <v>0.27133253395766327</v>
      </c>
      <c r="P37" s="31">
        <f t="shared" si="1"/>
        <v>0.29012979545799222</v>
      </c>
      <c r="Q37" s="41"/>
      <c r="R37" s="57">
        <f t="shared" si="10"/>
        <v>72.218517164883139</v>
      </c>
      <c r="S37" s="57">
        <f t="shared" si="11"/>
        <v>63.872833100161415</v>
      </c>
      <c r="T37" s="57">
        <f t="shared" si="12"/>
        <v>68.125503414880484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20016.011808950345</v>
      </c>
      <c r="F38" s="55">
        <v>17886.816360863977</v>
      </c>
      <c r="G38" s="56">
        <f t="shared" si="4"/>
        <v>37902.828169814326</v>
      </c>
      <c r="H38" s="55">
        <v>137</v>
      </c>
      <c r="I38" s="55">
        <v>111</v>
      </c>
      <c r="J38" s="56">
        <f t="shared" si="5"/>
        <v>248</v>
      </c>
      <c r="K38" s="55">
        <v>163</v>
      </c>
      <c r="L38" s="55">
        <v>174</v>
      </c>
      <c r="M38" s="56">
        <f t="shared" si="6"/>
        <v>337</v>
      </c>
      <c r="N38" s="32">
        <f t="shared" si="13"/>
        <v>0.28587768237189137</v>
      </c>
      <c r="O38" s="32">
        <f t="shared" si="0"/>
        <v>0.26645835360600612</v>
      </c>
      <c r="P38" s="33">
        <f t="shared" si="1"/>
        <v>0.27637248563418249</v>
      </c>
      <c r="Q38" s="41"/>
      <c r="R38" s="57">
        <f t="shared" si="10"/>
        <v>66.720039363167814</v>
      </c>
      <c r="S38" s="57">
        <f t="shared" si="11"/>
        <v>62.760759160926234</v>
      </c>
      <c r="T38" s="57">
        <f t="shared" si="12"/>
        <v>64.791159264639873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19462.377142739977</v>
      </c>
      <c r="F39" s="55">
        <v>17628.393894353467</v>
      </c>
      <c r="G39" s="56">
        <f t="shared" si="4"/>
        <v>37090.771037093444</v>
      </c>
      <c r="H39" s="55">
        <v>137</v>
      </c>
      <c r="I39" s="55">
        <v>111</v>
      </c>
      <c r="J39" s="56">
        <f t="shared" si="5"/>
        <v>248</v>
      </c>
      <c r="K39" s="55">
        <v>168</v>
      </c>
      <c r="L39" s="55">
        <v>184</v>
      </c>
      <c r="M39" s="56">
        <f t="shared" si="6"/>
        <v>352</v>
      </c>
      <c r="N39" s="32">
        <f t="shared" si="13"/>
        <v>0.27313316973644292</v>
      </c>
      <c r="O39" s="32">
        <f t="shared" si="0"/>
        <v>0.25325241199795234</v>
      </c>
      <c r="P39" s="33">
        <f t="shared" si="1"/>
        <v>0.2633090856222558</v>
      </c>
      <c r="Q39" s="41"/>
      <c r="R39" s="57">
        <f t="shared" si="10"/>
        <v>63.811072599147465</v>
      </c>
      <c r="S39" s="57">
        <f t="shared" si="11"/>
        <v>59.75726743848633</v>
      </c>
      <c r="T39" s="57">
        <f t="shared" si="12"/>
        <v>61.817951728489071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19122.302907152527</v>
      </c>
      <c r="F40" s="55">
        <v>17421.227145528992</v>
      </c>
      <c r="G40" s="56">
        <f t="shared" si="4"/>
        <v>36543.530052681519</v>
      </c>
      <c r="H40" s="55">
        <v>137</v>
      </c>
      <c r="I40" s="55">
        <v>119</v>
      </c>
      <c r="J40" s="56">
        <f t="shared" si="5"/>
        <v>256</v>
      </c>
      <c r="K40" s="55">
        <v>175</v>
      </c>
      <c r="L40" s="55">
        <v>184</v>
      </c>
      <c r="M40" s="56">
        <f t="shared" si="6"/>
        <v>359</v>
      </c>
      <c r="N40" s="32">
        <f t="shared" si="13"/>
        <v>0.26197806481741187</v>
      </c>
      <c r="O40" s="32">
        <f t="shared" si="0"/>
        <v>0.24421368096794033</v>
      </c>
      <c r="P40" s="33">
        <f t="shared" si="1"/>
        <v>0.25319778596448034</v>
      </c>
      <c r="Q40" s="41"/>
      <c r="R40" s="57">
        <f t="shared" si="10"/>
        <v>61.28943239471964</v>
      </c>
      <c r="S40" s="57">
        <f t="shared" si="11"/>
        <v>57.495799160161688</v>
      </c>
      <c r="T40" s="57">
        <f t="shared" si="12"/>
        <v>59.420374069400843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18776.409989284617</v>
      </c>
      <c r="F41" s="55">
        <v>17035.286238614055</v>
      </c>
      <c r="G41" s="56">
        <f t="shared" si="4"/>
        <v>35811.696227898676</v>
      </c>
      <c r="H41" s="55">
        <v>137</v>
      </c>
      <c r="I41" s="55">
        <v>111</v>
      </c>
      <c r="J41" s="56">
        <f t="shared" si="5"/>
        <v>248</v>
      </c>
      <c r="K41" s="55">
        <v>168</v>
      </c>
      <c r="L41" s="55">
        <v>184</v>
      </c>
      <c r="M41" s="56">
        <f t="shared" si="6"/>
        <v>352</v>
      </c>
      <c r="N41" s="32">
        <f t="shared" si="13"/>
        <v>0.26350637124290749</v>
      </c>
      <c r="O41" s="32">
        <f t="shared" si="0"/>
        <v>0.24473172966633225</v>
      </c>
      <c r="P41" s="33">
        <f t="shared" si="1"/>
        <v>0.25422887485729978</v>
      </c>
      <c r="Q41" s="41"/>
      <c r="R41" s="57">
        <f t="shared" si="10"/>
        <v>61.561999964867596</v>
      </c>
      <c r="S41" s="57">
        <f t="shared" si="11"/>
        <v>57.746733012251035</v>
      </c>
      <c r="T41" s="57">
        <f t="shared" si="12"/>
        <v>59.686160379831129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15865.018642054896</v>
      </c>
      <c r="F42" s="55">
        <v>11054.024057233726</v>
      </c>
      <c r="G42" s="56">
        <f t="shared" si="4"/>
        <v>26919.04269928862</v>
      </c>
      <c r="H42" s="55">
        <v>0</v>
      </c>
      <c r="I42" s="55">
        <v>0</v>
      </c>
      <c r="J42" s="56">
        <f t="shared" si="5"/>
        <v>0</v>
      </c>
      <c r="K42" s="55">
        <v>170</v>
      </c>
      <c r="L42" s="55">
        <v>184</v>
      </c>
      <c r="M42" s="56">
        <f t="shared" si="6"/>
        <v>354</v>
      </c>
      <c r="N42" s="32">
        <f t="shared" si="13"/>
        <v>0.37630499625367403</v>
      </c>
      <c r="O42" s="32">
        <f t="shared" si="0"/>
        <v>0.24224281331595648</v>
      </c>
      <c r="P42" s="33">
        <f t="shared" si="1"/>
        <v>0.30662295766457787</v>
      </c>
      <c r="Q42" s="41"/>
      <c r="R42" s="57">
        <f t="shared" si="10"/>
        <v>93.323639070911156</v>
      </c>
      <c r="S42" s="57">
        <f t="shared" si="11"/>
        <v>60.076217702357205</v>
      </c>
      <c r="T42" s="57">
        <f t="shared" si="12"/>
        <v>76.042493500815311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14278.940886200106</v>
      </c>
      <c r="F43" s="55">
        <v>9834.3653561340961</v>
      </c>
      <c r="G43" s="56">
        <f t="shared" si="4"/>
        <v>24113.306242334202</v>
      </c>
      <c r="H43" s="55">
        <v>0</v>
      </c>
      <c r="I43" s="55">
        <v>0</v>
      </c>
      <c r="J43" s="56">
        <f t="shared" si="5"/>
        <v>0</v>
      </c>
      <c r="K43" s="55">
        <v>170</v>
      </c>
      <c r="L43" s="55">
        <v>184</v>
      </c>
      <c r="M43" s="56">
        <f t="shared" si="6"/>
        <v>354</v>
      </c>
      <c r="N43" s="32">
        <f t="shared" si="13"/>
        <v>0.33868455612429094</v>
      </c>
      <c r="O43" s="32">
        <f t="shared" si="0"/>
        <v>0.21551466856885729</v>
      </c>
      <c r="P43" s="33">
        <f t="shared" si="1"/>
        <v>0.27466404959830282</v>
      </c>
      <c r="Q43" s="41"/>
      <c r="R43" s="57">
        <f t="shared" si="10"/>
        <v>83.993769918824157</v>
      </c>
      <c r="S43" s="57">
        <f t="shared" si="11"/>
        <v>53.44763780507661</v>
      </c>
      <c r="T43" s="57">
        <f t="shared" si="12"/>
        <v>68.116684300379106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13661.490039723873</v>
      </c>
      <c r="F44" s="55">
        <v>9624.9307623532641</v>
      </c>
      <c r="G44" s="56">
        <f t="shared" si="4"/>
        <v>23286.420802077137</v>
      </c>
      <c r="H44" s="55">
        <v>0</v>
      </c>
      <c r="I44" s="55">
        <v>0</v>
      </c>
      <c r="J44" s="56">
        <f t="shared" si="5"/>
        <v>0</v>
      </c>
      <c r="K44" s="55">
        <v>170</v>
      </c>
      <c r="L44" s="55">
        <v>184</v>
      </c>
      <c r="M44" s="56">
        <f t="shared" si="6"/>
        <v>354</v>
      </c>
      <c r="N44" s="32">
        <f t="shared" si="13"/>
        <v>0.324039137564608</v>
      </c>
      <c r="O44" s="32">
        <f t="shared" si="0"/>
        <v>0.21092502547232783</v>
      </c>
      <c r="P44" s="33">
        <f t="shared" si="1"/>
        <v>0.26524536178782959</v>
      </c>
      <c r="Q44" s="41"/>
      <c r="R44" s="57">
        <f t="shared" si="10"/>
        <v>80.361706116022773</v>
      </c>
      <c r="S44" s="57">
        <f t="shared" si="11"/>
        <v>52.309406317137302</v>
      </c>
      <c r="T44" s="57">
        <f t="shared" si="12"/>
        <v>65.780849723381735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13298.17016065102</v>
      </c>
      <c r="F45" s="55">
        <v>9574.5457523856985</v>
      </c>
      <c r="G45" s="56">
        <f t="shared" si="4"/>
        <v>22872.715913036718</v>
      </c>
      <c r="H45" s="55">
        <v>0</v>
      </c>
      <c r="I45" s="55">
        <v>0</v>
      </c>
      <c r="J45" s="56">
        <f t="shared" si="5"/>
        <v>0</v>
      </c>
      <c r="K45" s="55">
        <v>170</v>
      </c>
      <c r="L45" s="55">
        <v>182</v>
      </c>
      <c r="M45" s="56">
        <f t="shared" si="6"/>
        <v>352</v>
      </c>
      <c r="N45" s="32">
        <f t="shared" si="13"/>
        <v>0.31542149337407543</v>
      </c>
      <c r="O45" s="32">
        <f t="shared" si="0"/>
        <v>0.21212658969305428</v>
      </c>
      <c r="P45" s="33">
        <f t="shared" si="1"/>
        <v>0.26201333294809293</v>
      </c>
      <c r="Q45" s="41"/>
      <c r="R45" s="57">
        <f t="shared" si="10"/>
        <v>78.2245303567707</v>
      </c>
      <c r="S45" s="57">
        <f t="shared" si="11"/>
        <v>52.607394243877465</v>
      </c>
      <c r="T45" s="57">
        <f t="shared" si="12"/>
        <v>64.97930657112704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13162.139808595595</v>
      </c>
      <c r="F46" s="55">
        <v>9585.6747905764914</v>
      </c>
      <c r="G46" s="56">
        <f t="shared" si="4"/>
        <v>22747.814599172088</v>
      </c>
      <c r="H46" s="55">
        <v>0</v>
      </c>
      <c r="I46" s="55">
        <v>0</v>
      </c>
      <c r="J46" s="56">
        <f t="shared" si="5"/>
        <v>0</v>
      </c>
      <c r="K46" s="55">
        <v>168</v>
      </c>
      <c r="L46" s="55">
        <v>184</v>
      </c>
      <c r="M46" s="56">
        <f t="shared" si="6"/>
        <v>352</v>
      </c>
      <c r="N46" s="32">
        <f t="shared" si="13"/>
        <v>0.31591157374701412</v>
      </c>
      <c r="O46" s="32">
        <f t="shared" si="0"/>
        <v>0.21006475259853813</v>
      </c>
      <c r="P46" s="33">
        <f t="shared" si="1"/>
        <v>0.26058255360121985</v>
      </c>
      <c r="Q46" s="41"/>
      <c r="R46" s="57">
        <f t="shared" si="10"/>
        <v>78.346070289259501</v>
      </c>
      <c r="S46" s="57">
        <f t="shared" si="11"/>
        <v>52.096058644437456</v>
      </c>
      <c r="T46" s="57">
        <f t="shared" si="12"/>
        <v>64.624473293102525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12880.2293456238</v>
      </c>
      <c r="F47" s="55">
        <v>9685.7402692968044</v>
      </c>
      <c r="G47" s="56">
        <f t="shared" si="4"/>
        <v>22565.969614920607</v>
      </c>
      <c r="H47" s="55">
        <v>0</v>
      </c>
      <c r="I47" s="55">
        <v>0</v>
      </c>
      <c r="J47" s="56">
        <f t="shared" si="5"/>
        <v>0</v>
      </c>
      <c r="K47" s="55">
        <v>168</v>
      </c>
      <c r="L47" s="55">
        <v>188</v>
      </c>
      <c r="M47" s="56">
        <f t="shared" si="6"/>
        <v>356</v>
      </c>
      <c r="N47" s="32">
        <f t="shared" si="13"/>
        <v>0.30914528959350518</v>
      </c>
      <c r="O47" s="32">
        <f t="shared" si="0"/>
        <v>0.20774151229617374</v>
      </c>
      <c r="P47" s="33">
        <f t="shared" si="1"/>
        <v>0.25559498023424027</v>
      </c>
      <c r="Q47" s="41"/>
      <c r="R47" s="57">
        <f t="shared" si="10"/>
        <v>76.668031819189281</v>
      </c>
      <c r="S47" s="57">
        <f t="shared" si="11"/>
        <v>51.519895049451087</v>
      </c>
      <c r="T47" s="57">
        <f t="shared" si="12"/>
        <v>63.387555098091589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11886.713550448778</v>
      </c>
      <c r="F48" s="55">
        <v>8177.6349931729483</v>
      </c>
      <c r="G48" s="56">
        <f t="shared" si="4"/>
        <v>20064.348543621727</v>
      </c>
      <c r="H48" s="55">
        <v>0</v>
      </c>
      <c r="I48" s="55">
        <v>0</v>
      </c>
      <c r="J48" s="56">
        <f t="shared" ref="J48:J58" si="14">+H48+I48</f>
        <v>0</v>
      </c>
      <c r="K48" s="55">
        <v>168</v>
      </c>
      <c r="L48" s="55">
        <v>184</v>
      </c>
      <c r="M48" s="56">
        <f t="shared" ref="M48:M58" si="15">+K48+L48</f>
        <v>352</v>
      </c>
      <c r="N48" s="32">
        <f t="shared" ref="N48" si="16">+E48/(H48*216+K48*248)</f>
        <v>0.28529938437137042</v>
      </c>
      <c r="O48" s="32">
        <f t="shared" ref="O48" si="17">+F48/(I48*216+L48*248)</f>
        <v>0.17920834048853762</v>
      </c>
      <c r="P48" s="33">
        <f t="shared" ref="P48" si="18">+G48/(J48*216+M48*248)</f>
        <v>0.22984270234170784</v>
      </c>
      <c r="Q48" s="41"/>
      <c r="R48" s="57">
        <f t="shared" ref="R48" si="19">+E48/(H48+K48)</f>
        <v>70.754247324099865</v>
      </c>
      <c r="S48" s="57">
        <f t="shared" ref="S48" si="20">+F48/(I48+L48)</f>
        <v>44.443668441157328</v>
      </c>
      <c r="T48" s="57">
        <f t="shared" ref="T48" si="21">+G48/(J48+M48)</f>
        <v>57.000990180743543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11087.286734494948</v>
      </c>
      <c r="F49" s="55">
        <v>7822.6812780072096</v>
      </c>
      <c r="G49" s="56">
        <f t="shared" si="4"/>
        <v>18909.968012502159</v>
      </c>
      <c r="H49" s="55">
        <v>0</v>
      </c>
      <c r="I49" s="55">
        <v>0</v>
      </c>
      <c r="J49" s="56">
        <f t="shared" si="14"/>
        <v>0</v>
      </c>
      <c r="K49" s="55">
        <v>172</v>
      </c>
      <c r="L49" s="55">
        <v>184</v>
      </c>
      <c r="M49" s="56">
        <f t="shared" si="15"/>
        <v>356</v>
      </c>
      <c r="N49" s="32">
        <f t="shared" si="13"/>
        <v>0.25992326365563928</v>
      </c>
      <c r="O49" s="32">
        <f t="shared" si="0"/>
        <v>0.17142972646404298</v>
      </c>
      <c r="P49" s="33">
        <f t="shared" si="1"/>
        <v>0.2141850309498704</v>
      </c>
      <c r="Q49" s="41"/>
      <c r="R49" s="57">
        <f t="shared" si="10"/>
        <v>64.460969386598535</v>
      </c>
      <c r="S49" s="57">
        <f t="shared" si="11"/>
        <v>42.514572163082661</v>
      </c>
      <c r="T49" s="57">
        <f t="shared" si="12"/>
        <v>53.117887675567864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11156.434428090191</v>
      </c>
      <c r="F50" s="55">
        <v>7540.8859566169276</v>
      </c>
      <c r="G50" s="56">
        <f t="shared" si="4"/>
        <v>18697.32038470712</v>
      </c>
      <c r="H50" s="55">
        <v>0</v>
      </c>
      <c r="I50" s="55">
        <v>0</v>
      </c>
      <c r="J50" s="56">
        <f t="shared" si="14"/>
        <v>0</v>
      </c>
      <c r="K50" s="55">
        <v>171</v>
      </c>
      <c r="L50" s="55">
        <v>184</v>
      </c>
      <c r="M50" s="56">
        <f t="shared" si="15"/>
        <v>355</v>
      </c>
      <c r="N50" s="32">
        <f t="shared" si="13"/>
        <v>0.26307381692346238</v>
      </c>
      <c r="O50" s="32">
        <f t="shared" si="0"/>
        <v>0.16525433810959256</v>
      </c>
      <c r="P50" s="33">
        <f t="shared" si="1"/>
        <v>0.21237301663683689</v>
      </c>
      <c r="Q50" s="41"/>
      <c r="R50" s="57">
        <f t="shared" si="10"/>
        <v>65.242306597018668</v>
      </c>
      <c r="S50" s="57">
        <f t="shared" si="11"/>
        <v>40.983075851178953</v>
      </c>
      <c r="T50" s="57">
        <f t="shared" si="12"/>
        <v>52.668508125935546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10609.813525186275</v>
      </c>
      <c r="F51" s="55">
        <v>6676.411205899225</v>
      </c>
      <c r="G51" s="56">
        <f t="shared" si="4"/>
        <v>17286.224731085502</v>
      </c>
      <c r="H51" s="55">
        <v>0</v>
      </c>
      <c r="I51" s="55">
        <v>0</v>
      </c>
      <c r="J51" s="56">
        <f t="shared" si="14"/>
        <v>0</v>
      </c>
      <c r="K51" s="55">
        <v>163</v>
      </c>
      <c r="L51" s="55">
        <v>184</v>
      </c>
      <c r="M51" s="56">
        <f t="shared" si="15"/>
        <v>347</v>
      </c>
      <c r="N51" s="32">
        <f t="shared" si="13"/>
        <v>0.26246322791377091</v>
      </c>
      <c r="O51" s="32">
        <f t="shared" si="0"/>
        <v>0.14630985286420112</v>
      </c>
      <c r="P51" s="33">
        <f t="shared" si="1"/>
        <v>0.20087181290189529</v>
      </c>
      <c r="Q51" s="41"/>
      <c r="R51" s="57">
        <f t="shared" si="10"/>
        <v>65.09088052261518</v>
      </c>
      <c r="S51" s="57">
        <f t="shared" si="11"/>
        <v>36.284843510321878</v>
      </c>
      <c r="T51" s="57">
        <f t="shared" si="12"/>
        <v>49.816209599670032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10526.358657869228</v>
      </c>
      <c r="F52" s="55">
        <v>6618.4861907954964</v>
      </c>
      <c r="G52" s="56">
        <f t="shared" si="4"/>
        <v>17144.844848664725</v>
      </c>
      <c r="H52" s="55">
        <v>0</v>
      </c>
      <c r="I52" s="55">
        <v>0</v>
      </c>
      <c r="J52" s="56">
        <f t="shared" si="14"/>
        <v>0</v>
      </c>
      <c r="K52" s="55">
        <v>159</v>
      </c>
      <c r="L52" s="55">
        <v>184</v>
      </c>
      <c r="M52" s="56">
        <f t="shared" si="15"/>
        <v>343</v>
      </c>
      <c r="N52" s="32">
        <f t="shared" si="13"/>
        <v>0.26694965149800232</v>
      </c>
      <c r="O52" s="32">
        <f t="shared" si="0"/>
        <v>0.14504045824849879</v>
      </c>
      <c r="P52" s="33">
        <f t="shared" si="1"/>
        <v>0.2015523000172191</v>
      </c>
      <c r="Q52" s="41"/>
      <c r="R52" s="57">
        <f t="shared" si="10"/>
        <v>66.203513571504587</v>
      </c>
      <c r="S52" s="57">
        <f t="shared" si="11"/>
        <v>35.970033645627701</v>
      </c>
      <c r="T52" s="57">
        <f t="shared" si="12"/>
        <v>49.984970404270335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10315.4616604693</v>
      </c>
      <c r="F53" s="55">
        <v>6386.0195285415812</v>
      </c>
      <c r="G53" s="56">
        <f t="shared" si="4"/>
        <v>16701.481189010883</v>
      </c>
      <c r="H53" s="55">
        <v>0</v>
      </c>
      <c r="I53" s="55">
        <v>0</v>
      </c>
      <c r="J53" s="56">
        <f t="shared" si="14"/>
        <v>0</v>
      </c>
      <c r="K53" s="55">
        <v>156</v>
      </c>
      <c r="L53" s="55">
        <v>182</v>
      </c>
      <c r="M53" s="56">
        <f t="shared" si="15"/>
        <v>338</v>
      </c>
      <c r="N53" s="32">
        <f t="shared" si="13"/>
        <v>0.26663207352329665</v>
      </c>
      <c r="O53" s="32">
        <f t="shared" si="0"/>
        <v>0.14148394914351253</v>
      </c>
      <c r="P53" s="33">
        <f t="shared" si="1"/>
        <v>0.19924462193418213</v>
      </c>
      <c r="Q53" s="41"/>
      <c r="R53" s="57">
        <f t="shared" si="10"/>
        <v>66.124754233777566</v>
      </c>
      <c r="S53" s="57">
        <f t="shared" si="11"/>
        <v>35.088019387591103</v>
      </c>
      <c r="T53" s="57">
        <f t="shared" si="12"/>
        <v>49.412666239677172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9998.2880636910031</v>
      </c>
      <c r="F54" s="55">
        <v>6004.7787075440583</v>
      </c>
      <c r="G54" s="56">
        <f t="shared" si="4"/>
        <v>16003.066771235062</v>
      </c>
      <c r="H54" s="55">
        <v>0</v>
      </c>
      <c r="I54" s="55">
        <v>0</v>
      </c>
      <c r="J54" s="56">
        <f t="shared" si="14"/>
        <v>0</v>
      </c>
      <c r="K54" s="55">
        <v>154</v>
      </c>
      <c r="L54" s="55">
        <v>180</v>
      </c>
      <c r="M54" s="56">
        <f t="shared" si="15"/>
        <v>334</v>
      </c>
      <c r="N54" s="32">
        <f t="shared" si="13"/>
        <v>0.26179011478034675</v>
      </c>
      <c r="O54" s="32">
        <f t="shared" si="0"/>
        <v>0.13451565205071817</v>
      </c>
      <c r="P54" s="33">
        <f t="shared" si="1"/>
        <v>0.19319908696198404</v>
      </c>
      <c r="Q54" s="41"/>
      <c r="R54" s="57">
        <f t="shared" si="10"/>
        <v>64.923948465525996</v>
      </c>
      <c r="S54" s="57">
        <f t="shared" si="11"/>
        <v>33.359881708578101</v>
      </c>
      <c r="T54" s="57">
        <f t="shared" si="12"/>
        <v>47.913373566572041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7717.2680553790551</v>
      </c>
      <c r="F55" s="55">
        <v>4687.1033739553613</v>
      </c>
      <c r="G55" s="56">
        <f t="shared" si="4"/>
        <v>12404.371429334416</v>
      </c>
      <c r="H55" s="55">
        <v>0</v>
      </c>
      <c r="I55" s="55">
        <v>0</v>
      </c>
      <c r="J55" s="56">
        <f t="shared" si="14"/>
        <v>0</v>
      </c>
      <c r="K55" s="55">
        <v>143</v>
      </c>
      <c r="L55" s="55">
        <v>180</v>
      </c>
      <c r="M55" s="56">
        <f t="shared" si="15"/>
        <v>323</v>
      </c>
      <c r="N55" s="32">
        <f t="shared" si="13"/>
        <v>0.21760850596038392</v>
      </c>
      <c r="O55" s="32">
        <f t="shared" si="0"/>
        <v>0.10499783543806814</v>
      </c>
      <c r="P55" s="33">
        <f t="shared" si="1"/>
        <v>0.1548533335330872</v>
      </c>
      <c r="Q55" s="41"/>
      <c r="R55" s="57">
        <f t="shared" si="10"/>
        <v>53.966909478175211</v>
      </c>
      <c r="S55" s="57">
        <f t="shared" si="11"/>
        <v>26.039463188640898</v>
      </c>
      <c r="T55" s="57">
        <f t="shared" si="12"/>
        <v>38.403626716205622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7407.3143114832465</v>
      </c>
      <c r="F56" s="55">
        <v>4485.5087678563486</v>
      </c>
      <c r="G56" s="56">
        <f t="shared" si="4"/>
        <v>11892.823079339596</v>
      </c>
      <c r="H56" s="55">
        <v>0</v>
      </c>
      <c r="I56" s="55">
        <v>0</v>
      </c>
      <c r="J56" s="56">
        <f t="shared" si="14"/>
        <v>0</v>
      </c>
      <c r="K56" s="55">
        <v>118</v>
      </c>
      <c r="L56" s="55">
        <v>180</v>
      </c>
      <c r="M56" s="56">
        <f t="shared" si="15"/>
        <v>298</v>
      </c>
      <c r="N56" s="32">
        <f t="shared" si="13"/>
        <v>0.25312036329562759</v>
      </c>
      <c r="O56" s="32">
        <f t="shared" si="0"/>
        <v>0.10048182723692538</v>
      </c>
      <c r="P56" s="33">
        <f t="shared" si="1"/>
        <v>0.16092258983735111</v>
      </c>
      <c r="Q56" s="41"/>
      <c r="R56" s="57">
        <f t="shared" si="10"/>
        <v>62.773850097315645</v>
      </c>
      <c r="S56" s="57">
        <f t="shared" si="11"/>
        <v>24.919493154757493</v>
      </c>
      <c r="T56" s="57">
        <f t="shared" si="12"/>
        <v>39.908802279663071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5781.3756179191587</v>
      </c>
      <c r="F57" s="55">
        <v>3934.0652551308553</v>
      </c>
      <c r="G57" s="56">
        <f t="shared" si="4"/>
        <v>9715.4408730500145</v>
      </c>
      <c r="H57" s="55">
        <v>0</v>
      </c>
      <c r="I57" s="55">
        <v>0</v>
      </c>
      <c r="J57" s="56">
        <f t="shared" si="14"/>
        <v>0</v>
      </c>
      <c r="K57" s="55">
        <v>132</v>
      </c>
      <c r="L57" s="55">
        <v>182</v>
      </c>
      <c r="M57" s="56">
        <f t="shared" si="15"/>
        <v>314</v>
      </c>
      <c r="N57" s="32">
        <f t="shared" si="13"/>
        <v>0.17660604893448065</v>
      </c>
      <c r="O57" s="32">
        <f t="shared" si="0"/>
        <v>8.7160254677659851E-2</v>
      </c>
      <c r="P57" s="33">
        <f t="shared" si="1"/>
        <v>0.12476167137161001</v>
      </c>
      <c r="Q57" s="41"/>
      <c r="R57" s="57">
        <f t="shared" si="10"/>
        <v>43.798300135751205</v>
      </c>
      <c r="S57" s="57">
        <f t="shared" si="11"/>
        <v>21.615743160059644</v>
      </c>
      <c r="T57" s="57">
        <f t="shared" si="12"/>
        <v>30.940894500159281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5510.7641498314169</v>
      </c>
      <c r="F58" s="60">
        <v>3804.0000000061682</v>
      </c>
      <c r="G58" s="61">
        <f t="shared" si="4"/>
        <v>9314.7641498375851</v>
      </c>
      <c r="H58" s="55">
        <v>0</v>
      </c>
      <c r="I58" s="55">
        <v>0</v>
      </c>
      <c r="J58" s="56">
        <f t="shared" si="14"/>
        <v>0</v>
      </c>
      <c r="K58" s="55">
        <v>143</v>
      </c>
      <c r="L58" s="55">
        <v>184</v>
      </c>
      <c r="M58" s="56">
        <f t="shared" si="15"/>
        <v>327</v>
      </c>
      <c r="N58" s="34">
        <f t="shared" si="13"/>
        <v>0.15539037192170699</v>
      </c>
      <c r="O58" s="34">
        <f t="shared" si="0"/>
        <v>8.3362552594805572E-2</v>
      </c>
      <c r="P58" s="35">
        <f t="shared" si="1"/>
        <v>0.1148609567652854</v>
      </c>
      <c r="Q58" s="41"/>
      <c r="R58" s="57">
        <f t="shared" si="10"/>
        <v>38.536812236583337</v>
      </c>
      <c r="S58" s="57">
        <f t="shared" si="11"/>
        <v>20.673913043511785</v>
      </c>
      <c r="T58" s="57">
        <f t="shared" si="12"/>
        <v>28.48551727779078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16591.677928282905</v>
      </c>
      <c r="F59" s="55">
        <v>12569.21674776383</v>
      </c>
      <c r="G59" s="56">
        <f t="shared" si="4"/>
        <v>29160.894676046737</v>
      </c>
      <c r="H59" s="65">
        <v>80</v>
      </c>
      <c r="I59" s="63">
        <v>41</v>
      </c>
      <c r="J59" s="64">
        <f t="shared" si="5"/>
        <v>121</v>
      </c>
      <c r="K59" s="65">
        <v>115</v>
      </c>
      <c r="L59" s="63">
        <v>141</v>
      </c>
      <c r="M59" s="64">
        <f t="shared" si="6"/>
        <v>256</v>
      </c>
      <c r="N59" s="30">
        <f t="shared" si="13"/>
        <v>0.36226371022451759</v>
      </c>
      <c r="O59" s="30">
        <f t="shared" si="0"/>
        <v>0.28681126204280372</v>
      </c>
      <c r="P59" s="31">
        <f t="shared" si="1"/>
        <v>0.32536926131445526</v>
      </c>
      <c r="Q59" s="41"/>
      <c r="R59" s="57">
        <f t="shared" si="10"/>
        <v>85.085527837348224</v>
      </c>
      <c r="S59" s="57">
        <f t="shared" si="11"/>
        <v>69.061630482218845</v>
      </c>
      <c r="T59" s="57">
        <f t="shared" si="12"/>
        <v>77.349853252113363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15584.872635831596</v>
      </c>
      <c r="F60" s="55">
        <v>12569.016178485375</v>
      </c>
      <c r="G60" s="56">
        <f t="shared" si="4"/>
        <v>28153.888814316972</v>
      </c>
      <c r="H60" s="54">
        <v>80</v>
      </c>
      <c r="I60" s="55">
        <v>41</v>
      </c>
      <c r="J60" s="56">
        <f t="shared" ref="J60:J84" si="22">+H60+I60</f>
        <v>121</v>
      </c>
      <c r="K60" s="54">
        <v>111</v>
      </c>
      <c r="L60" s="55">
        <v>143</v>
      </c>
      <c r="M60" s="56">
        <f t="shared" ref="M60:M84" si="23">+K60+L60</f>
        <v>254</v>
      </c>
      <c r="N60" s="32">
        <f t="shared" si="13"/>
        <v>0.34781451160131216</v>
      </c>
      <c r="O60" s="32">
        <f t="shared" si="0"/>
        <v>0.28359693543513931</v>
      </c>
      <c r="P60" s="33">
        <f t="shared" si="1"/>
        <v>0.31588152785114637</v>
      </c>
      <c r="Q60" s="41"/>
      <c r="R60" s="57">
        <f t="shared" si="10"/>
        <v>81.596191810636626</v>
      </c>
      <c r="S60" s="57">
        <f t="shared" si="11"/>
        <v>68.309870535246603</v>
      </c>
      <c r="T60" s="57">
        <f t="shared" si="12"/>
        <v>75.077036838178586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14730.937539771921</v>
      </c>
      <c r="F61" s="55">
        <v>12353.450501309031</v>
      </c>
      <c r="G61" s="56">
        <f t="shared" si="4"/>
        <v>27084.388041080951</v>
      </c>
      <c r="H61" s="54">
        <v>80</v>
      </c>
      <c r="I61" s="55">
        <v>41</v>
      </c>
      <c r="J61" s="56">
        <f t="shared" si="22"/>
        <v>121</v>
      </c>
      <c r="K61" s="54">
        <v>110</v>
      </c>
      <c r="L61" s="55">
        <v>144</v>
      </c>
      <c r="M61" s="56">
        <f t="shared" si="23"/>
        <v>254</v>
      </c>
      <c r="N61" s="32">
        <f t="shared" si="13"/>
        <v>0.33058656956400184</v>
      </c>
      <c r="O61" s="32">
        <f t="shared" si="0"/>
        <v>0.27718207012450707</v>
      </c>
      <c r="P61" s="33">
        <f t="shared" si="1"/>
        <v>0.30388192308905115</v>
      </c>
      <c r="Q61" s="41"/>
      <c r="R61" s="57">
        <f t="shared" si="10"/>
        <v>77.531250209325904</v>
      </c>
      <c r="S61" s="57">
        <f t="shared" si="11"/>
        <v>66.77540811518395</v>
      </c>
      <c r="T61" s="57">
        <f t="shared" si="12"/>
        <v>72.225034776215864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14171.707303902953</v>
      </c>
      <c r="F62" s="55">
        <v>12089.165060812948</v>
      </c>
      <c r="G62" s="56">
        <f t="shared" si="4"/>
        <v>26260.872364715899</v>
      </c>
      <c r="H62" s="54">
        <v>80</v>
      </c>
      <c r="I62" s="55">
        <v>41</v>
      </c>
      <c r="J62" s="56">
        <f t="shared" si="22"/>
        <v>121</v>
      </c>
      <c r="K62" s="54">
        <v>112</v>
      </c>
      <c r="L62" s="55">
        <v>144</v>
      </c>
      <c r="M62" s="56">
        <f t="shared" si="23"/>
        <v>256</v>
      </c>
      <c r="N62" s="32">
        <f t="shared" si="13"/>
        <v>0.31453540713563016</v>
      </c>
      <c r="O62" s="32">
        <f t="shared" si="0"/>
        <v>0.27125213293872169</v>
      </c>
      <c r="P62" s="33">
        <f t="shared" si="1"/>
        <v>0.29301160810403348</v>
      </c>
      <c r="Q62" s="41"/>
      <c r="R62" s="57">
        <f t="shared" si="10"/>
        <v>73.810975541161213</v>
      </c>
      <c r="S62" s="57">
        <f t="shared" si="11"/>
        <v>65.346838166556466</v>
      </c>
      <c r="T62" s="57">
        <f t="shared" si="12"/>
        <v>69.657486378556754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13545.383751818697</v>
      </c>
      <c r="F63" s="55">
        <v>11840.168781692859</v>
      </c>
      <c r="G63" s="56">
        <f t="shared" si="4"/>
        <v>25385.552533511556</v>
      </c>
      <c r="H63" s="54">
        <v>78</v>
      </c>
      <c r="I63" s="55">
        <v>41</v>
      </c>
      <c r="J63" s="56">
        <f t="shared" si="22"/>
        <v>119</v>
      </c>
      <c r="K63" s="54">
        <v>118</v>
      </c>
      <c r="L63" s="55">
        <v>144</v>
      </c>
      <c r="M63" s="56">
        <f t="shared" si="23"/>
        <v>262</v>
      </c>
      <c r="N63" s="32">
        <f t="shared" si="13"/>
        <v>0.29374964763659561</v>
      </c>
      <c r="O63" s="32">
        <f t="shared" si="0"/>
        <v>0.26566524819809861</v>
      </c>
      <c r="P63" s="33">
        <f t="shared" si="1"/>
        <v>0.27994654315738371</v>
      </c>
      <c r="Q63" s="41"/>
      <c r="R63" s="57">
        <f t="shared" si="10"/>
        <v>69.109100774585187</v>
      </c>
      <c r="S63" s="57">
        <f t="shared" si="11"/>
        <v>64.000912333474915</v>
      </c>
      <c r="T63" s="57">
        <f t="shared" si="12"/>
        <v>66.62874680711694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12650.108453250001</v>
      </c>
      <c r="F64" s="55">
        <v>11680.063945469323</v>
      </c>
      <c r="G64" s="56">
        <f t="shared" si="4"/>
        <v>24330.172398719325</v>
      </c>
      <c r="H64" s="54">
        <v>68</v>
      </c>
      <c r="I64" s="55">
        <v>39</v>
      </c>
      <c r="J64" s="56">
        <f t="shared" si="22"/>
        <v>107</v>
      </c>
      <c r="K64" s="54">
        <v>125</v>
      </c>
      <c r="L64" s="55">
        <v>147</v>
      </c>
      <c r="M64" s="56">
        <f t="shared" si="23"/>
        <v>272</v>
      </c>
      <c r="N64" s="3">
        <f t="shared" si="13"/>
        <v>0.27688032860379097</v>
      </c>
      <c r="O64" s="3">
        <f t="shared" si="0"/>
        <v>0.26025097917712398</v>
      </c>
      <c r="P64" s="4">
        <f t="shared" si="1"/>
        <v>0.26863983303947669</v>
      </c>
      <c r="Q64" s="41"/>
      <c r="R64" s="57">
        <f t="shared" si="10"/>
        <v>65.544603384715032</v>
      </c>
      <c r="S64" s="57">
        <f t="shared" si="11"/>
        <v>62.796042717577002</v>
      </c>
      <c r="T64" s="57">
        <f t="shared" si="12"/>
        <v>64.195705537518009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10540.925725686189</v>
      </c>
      <c r="F65" s="55">
        <v>10788.044649362753</v>
      </c>
      <c r="G65" s="56">
        <f t="shared" si="4"/>
        <v>21328.970375048943</v>
      </c>
      <c r="H65" s="54">
        <v>60</v>
      </c>
      <c r="I65" s="55">
        <v>39</v>
      </c>
      <c r="J65" s="56">
        <f t="shared" si="22"/>
        <v>99</v>
      </c>
      <c r="K65" s="54">
        <v>129</v>
      </c>
      <c r="L65" s="55">
        <v>147</v>
      </c>
      <c r="M65" s="56">
        <f t="shared" si="23"/>
        <v>276</v>
      </c>
      <c r="N65" s="3">
        <f t="shared" si="13"/>
        <v>0.23449291968513503</v>
      </c>
      <c r="O65" s="3">
        <f t="shared" si="0"/>
        <v>0.24037532641182605</v>
      </c>
      <c r="P65" s="4">
        <f t="shared" si="1"/>
        <v>0.23743176568537874</v>
      </c>
      <c r="Q65" s="41"/>
      <c r="R65" s="57">
        <f t="shared" si="10"/>
        <v>55.772093786699415</v>
      </c>
      <c r="S65" s="57">
        <f t="shared" si="11"/>
        <v>58.000240050337382</v>
      </c>
      <c r="T65" s="57">
        <f t="shared" si="12"/>
        <v>56.877254333463846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4340.6036773933156</v>
      </c>
      <c r="F66" s="55">
        <v>4916.2039384470354</v>
      </c>
      <c r="G66" s="56">
        <f t="shared" si="4"/>
        <v>9256.807615840351</v>
      </c>
      <c r="H66" s="54">
        <v>41</v>
      </c>
      <c r="I66" s="55">
        <v>18</v>
      </c>
      <c r="J66" s="56">
        <f t="shared" si="22"/>
        <v>59</v>
      </c>
      <c r="K66" s="54">
        <v>52</v>
      </c>
      <c r="L66" s="55">
        <v>77</v>
      </c>
      <c r="M66" s="56">
        <f t="shared" si="23"/>
        <v>129</v>
      </c>
      <c r="N66" s="3">
        <f t="shared" si="13"/>
        <v>0.1995496357757133</v>
      </c>
      <c r="O66" s="3">
        <f t="shared" si="0"/>
        <v>0.21389679509428453</v>
      </c>
      <c r="P66" s="4">
        <f t="shared" si="1"/>
        <v>0.206920771098005</v>
      </c>
      <c r="Q66" s="41"/>
      <c r="R66" s="57">
        <f t="shared" si="10"/>
        <v>46.673157821433499</v>
      </c>
      <c r="S66" s="57">
        <f t="shared" si="11"/>
        <v>51.749515141547739</v>
      </c>
      <c r="T66" s="57">
        <f t="shared" si="12"/>
        <v>49.238338382129527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4219.2331047009775</v>
      </c>
      <c r="F67" s="55">
        <v>3417.7380217869418</v>
      </c>
      <c r="G67" s="56">
        <f t="shared" si="4"/>
        <v>7636.9711264879188</v>
      </c>
      <c r="H67" s="54">
        <v>53</v>
      </c>
      <c r="I67" s="55">
        <v>18</v>
      </c>
      <c r="J67" s="56">
        <f t="shared" si="22"/>
        <v>71</v>
      </c>
      <c r="K67" s="54">
        <v>52</v>
      </c>
      <c r="L67" s="55">
        <v>77</v>
      </c>
      <c r="M67" s="56">
        <f t="shared" si="23"/>
        <v>129</v>
      </c>
      <c r="N67" s="3">
        <f t="shared" si="13"/>
        <v>0.17331716664069083</v>
      </c>
      <c r="O67" s="3">
        <f t="shared" si="0"/>
        <v>0.1487007492945937</v>
      </c>
      <c r="P67" s="4">
        <f t="shared" si="1"/>
        <v>0.16136264212491377</v>
      </c>
      <c r="Q67" s="41"/>
      <c r="R67" s="57">
        <f t="shared" si="10"/>
        <v>40.183172425723598</v>
      </c>
      <c r="S67" s="57">
        <f t="shared" si="11"/>
        <v>35.976189703020438</v>
      </c>
      <c r="T67" s="57">
        <f t="shared" si="12"/>
        <v>38.184855632439593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4104.2923536083981</v>
      </c>
      <c r="F68" s="55">
        <v>2140.6731599116561</v>
      </c>
      <c r="G68" s="56">
        <f t="shared" si="4"/>
        <v>6244.9655135200537</v>
      </c>
      <c r="H68" s="54">
        <v>49</v>
      </c>
      <c r="I68" s="55">
        <v>34</v>
      </c>
      <c r="J68" s="56">
        <f t="shared" si="22"/>
        <v>83</v>
      </c>
      <c r="K68" s="54">
        <v>50</v>
      </c>
      <c r="L68" s="55">
        <v>57</v>
      </c>
      <c r="M68" s="56">
        <f t="shared" si="23"/>
        <v>107</v>
      </c>
      <c r="N68" s="3">
        <f t="shared" si="13"/>
        <v>0.17857171743858327</v>
      </c>
      <c r="O68" s="3">
        <f t="shared" si="0"/>
        <v>9.965889943722793E-2</v>
      </c>
      <c r="P68" s="4">
        <f t="shared" si="1"/>
        <v>0.14044992608672305</v>
      </c>
      <c r="Q68" s="41"/>
      <c r="R68" s="57">
        <f t="shared" si="10"/>
        <v>41.457498521296948</v>
      </c>
      <c r="S68" s="57">
        <f t="shared" si="11"/>
        <v>23.523880878150067</v>
      </c>
      <c r="T68" s="57">
        <f t="shared" si="12"/>
        <v>32.868239544842389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2096.0394120769065</v>
      </c>
      <c r="F69" s="60">
        <v>1272.0000000076479</v>
      </c>
      <c r="G69" s="61">
        <f t="shared" si="4"/>
        <v>3368.0394120845544</v>
      </c>
      <c r="H69" s="66">
        <v>45</v>
      </c>
      <c r="I69" s="60">
        <v>34</v>
      </c>
      <c r="J69" s="61">
        <f t="shared" si="22"/>
        <v>79</v>
      </c>
      <c r="K69" s="66">
        <v>56</v>
      </c>
      <c r="L69" s="60">
        <v>55</v>
      </c>
      <c r="M69" s="61">
        <f t="shared" si="23"/>
        <v>111</v>
      </c>
      <c r="N69" s="6">
        <f t="shared" si="13"/>
        <v>8.878513267015023E-2</v>
      </c>
      <c r="O69" s="6">
        <f t="shared" si="0"/>
        <v>6.0617613420112848E-2</v>
      </c>
      <c r="P69" s="7">
        <f t="shared" si="1"/>
        <v>7.5530126751088861E-2</v>
      </c>
      <c r="Q69" s="41"/>
      <c r="R69" s="57">
        <f t="shared" si="10"/>
        <v>20.752865466107984</v>
      </c>
      <c r="S69" s="57">
        <f t="shared" si="11"/>
        <v>14.292134831546607</v>
      </c>
      <c r="T69" s="57">
        <f t="shared" si="12"/>
        <v>17.726523221497654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7364.9999999534821</v>
      </c>
      <c r="F70" s="55">
        <v>12931.364685891263</v>
      </c>
      <c r="G70" s="64">
        <f t="shared" si="4"/>
        <v>20296.364685844746</v>
      </c>
      <c r="H70" s="65">
        <v>398</v>
      </c>
      <c r="I70" s="63">
        <v>394</v>
      </c>
      <c r="J70" s="64">
        <f t="shared" si="22"/>
        <v>792</v>
      </c>
      <c r="K70" s="65">
        <v>0</v>
      </c>
      <c r="L70" s="63">
        <v>0</v>
      </c>
      <c r="M70" s="64">
        <f t="shared" si="23"/>
        <v>0</v>
      </c>
      <c r="N70" s="15">
        <f t="shared" si="13"/>
        <v>8.5671412618107692E-2</v>
      </c>
      <c r="O70" s="15">
        <f t="shared" si="0"/>
        <v>0.15194778959733107</v>
      </c>
      <c r="P70" s="16">
        <f t="shared" si="1"/>
        <v>0.11864223651938802</v>
      </c>
      <c r="Q70" s="41"/>
      <c r="R70" s="57">
        <f t="shared" si="10"/>
        <v>18.50502512551126</v>
      </c>
      <c r="S70" s="57">
        <f t="shared" si="11"/>
        <v>32.820722553023508</v>
      </c>
      <c r="T70" s="57">
        <f t="shared" si="12"/>
        <v>25.626723088187813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11408.927571413593</v>
      </c>
      <c r="F71" s="55">
        <v>19882.110576176761</v>
      </c>
      <c r="G71" s="56">
        <f t="shared" ref="G71:G84" si="24">+E71+F71</f>
        <v>31291.038147590356</v>
      </c>
      <c r="H71" s="54">
        <v>398</v>
      </c>
      <c r="I71" s="55">
        <v>398</v>
      </c>
      <c r="J71" s="56">
        <f t="shared" si="22"/>
        <v>796</v>
      </c>
      <c r="K71" s="54">
        <v>0</v>
      </c>
      <c r="L71" s="55">
        <v>0</v>
      </c>
      <c r="M71" s="56">
        <f t="shared" si="23"/>
        <v>0</v>
      </c>
      <c r="N71" s="3">
        <f t="shared" si="13"/>
        <v>0.13271132946461001</v>
      </c>
      <c r="O71" s="3">
        <f t="shared" si="0"/>
        <v>0.23127338749507678</v>
      </c>
      <c r="P71" s="4">
        <f t="shared" si="1"/>
        <v>0.18199235847984341</v>
      </c>
      <c r="Q71" s="41"/>
      <c r="R71" s="57">
        <f t="shared" ref="R71:R86" si="25">+E71/(H71+K71)</f>
        <v>28.665647164355761</v>
      </c>
      <c r="S71" s="57">
        <f t="shared" ref="S71:S86" si="26">+F71/(I71+L71)</f>
        <v>49.955051698936586</v>
      </c>
      <c r="T71" s="57">
        <f t="shared" ref="T71:T86" si="27">+G71/(J71+M71)</f>
        <v>39.310349431646173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20616.194546470004</v>
      </c>
      <c r="F72" s="55">
        <v>32038.46835963396</v>
      </c>
      <c r="G72" s="56">
        <f t="shared" si="24"/>
        <v>52654.662906103964</v>
      </c>
      <c r="H72" s="54">
        <v>400</v>
      </c>
      <c r="I72" s="55">
        <v>394</v>
      </c>
      <c r="J72" s="56">
        <f t="shared" si="22"/>
        <v>794</v>
      </c>
      <c r="K72" s="54">
        <v>0</v>
      </c>
      <c r="L72" s="55">
        <v>0</v>
      </c>
      <c r="M72" s="56">
        <f t="shared" si="23"/>
        <v>0</v>
      </c>
      <c r="N72" s="3">
        <f t="shared" si="13"/>
        <v>0.23861336280636578</v>
      </c>
      <c r="O72" s="3">
        <f t="shared" si="0"/>
        <v>0.37646254417693598</v>
      </c>
      <c r="P72" s="4">
        <f t="shared" si="1"/>
        <v>0.3070171127559938</v>
      </c>
      <c r="Q72" s="41"/>
      <c r="R72" s="57">
        <f t="shared" si="25"/>
        <v>51.54048636617501</v>
      </c>
      <c r="S72" s="57">
        <f t="shared" si="26"/>
        <v>81.315909542218179</v>
      </c>
      <c r="T72" s="57">
        <f t="shared" si="27"/>
        <v>66.315696355294662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24489.134293495925</v>
      </c>
      <c r="F73" s="55">
        <v>36303.310341227734</v>
      </c>
      <c r="G73" s="56">
        <f t="shared" si="24"/>
        <v>60792.444634723659</v>
      </c>
      <c r="H73" s="54">
        <v>398</v>
      </c>
      <c r="I73" s="55">
        <v>398</v>
      </c>
      <c r="J73" s="56">
        <f t="shared" si="22"/>
        <v>796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0.28486337117876331</v>
      </c>
      <c r="O73" s="3">
        <f t="shared" ref="O73" si="29">+F73/(I73*216+L73*248)</f>
        <v>0.42228864625474288</v>
      </c>
      <c r="P73" s="4">
        <f t="shared" ref="P73" si="30">+G73/(J73*216+M73*248)</f>
        <v>0.3535760087167531</v>
      </c>
      <c r="Q73" s="41"/>
      <c r="R73" s="57">
        <f t="shared" si="25"/>
        <v>61.530488174612877</v>
      </c>
      <c r="S73" s="57">
        <f t="shared" si="26"/>
        <v>91.214347591024463</v>
      </c>
      <c r="T73" s="57">
        <f t="shared" si="27"/>
        <v>76.372417882818667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26672.676268030798</v>
      </c>
      <c r="F74" s="55">
        <v>41667.037939961505</v>
      </c>
      <c r="G74" s="56">
        <f t="shared" si="24"/>
        <v>68339.714207992307</v>
      </c>
      <c r="H74" s="54">
        <v>398</v>
      </c>
      <c r="I74" s="55">
        <v>388</v>
      </c>
      <c r="J74" s="56">
        <f t="shared" si="22"/>
        <v>786</v>
      </c>
      <c r="K74" s="54">
        <v>0</v>
      </c>
      <c r="L74" s="55">
        <v>0</v>
      </c>
      <c r="M74" s="56">
        <f t="shared" si="23"/>
        <v>0</v>
      </c>
      <c r="N74" s="3">
        <f t="shared" si="13"/>
        <v>0.31026284510551366</v>
      </c>
      <c r="O74" s="3">
        <f t="shared" si="0"/>
        <v>0.49717256037563839</v>
      </c>
      <c r="P74" s="4">
        <f t="shared" si="1"/>
        <v>0.40252870964089332</v>
      </c>
      <c r="Q74" s="41"/>
      <c r="R74" s="57">
        <f t="shared" si="25"/>
        <v>67.016774542790955</v>
      </c>
      <c r="S74" s="57">
        <f t="shared" si="26"/>
        <v>107.3892730411379</v>
      </c>
      <c r="T74" s="57">
        <f t="shared" si="27"/>
        <v>86.946201282432966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28658.408898465561</v>
      </c>
      <c r="F75" s="55">
        <v>44130.31303304746</v>
      </c>
      <c r="G75" s="56">
        <f t="shared" si="24"/>
        <v>72788.721931513021</v>
      </c>
      <c r="H75" s="54">
        <v>388</v>
      </c>
      <c r="I75" s="55">
        <v>386</v>
      </c>
      <c r="J75" s="56">
        <f t="shared" si="22"/>
        <v>774</v>
      </c>
      <c r="K75" s="54">
        <v>0</v>
      </c>
      <c r="L75" s="55">
        <v>0</v>
      </c>
      <c r="M75" s="56">
        <f t="shared" si="23"/>
        <v>0</v>
      </c>
      <c r="N75" s="3">
        <f t="shared" si="13"/>
        <v>0.34195314168654017</v>
      </c>
      <c r="O75" s="3">
        <f t="shared" si="0"/>
        <v>0.52929275850421531</v>
      </c>
      <c r="P75" s="4">
        <f t="shared" si="1"/>
        <v>0.43538090924677614</v>
      </c>
      <c r="Q75" s="41"/>
      <c r="R75" s="57">
        <f t="shared" si="25"/>
        <v>73.861878604292684</v>
      </c>
      <c r="S75" s="57">
        <f t="shared" si="26"/>
        <v>114.32723583691052</v>
      </c>
      <c r="T75" s="57">
        <f t="shared" si="27"/>
        <v>94.042276397303638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37700.129682822015</v>
      </c>
      <c r="F76" s="55">
        <v>52657.595717192504</v>
      </c>
      <c r="G76" s="56">
        <f t="shared" si="24"/>
        <v>90357.725400014519</v>
      </c>
      <c r="H76" s="54">
        <v>406</v>
      </c>
      <c r="I76" s="55">
        <v>408</v>
      </c>
      <c r="J76" s="56">
        <f t="shared" si="22"/>
        <v>814</v>
      </c>
      <c r="K76" s="54">
        <v>0</v>
      </c>
      <c r="L76" s="55">
        <v>0</v>
      </c>
      <c r="M76" s="56">
        <f t="shared" si="23"/>
        <v>0</v>
      </c>
      <c r="N76" s="3">
        <f t="shared" si="13"/>
        <v>0.42989565867111401</v>
      </c>
      <c r="O76" s="3">
        <f t="shared" si="0"/>
        <v>0.597512660189639</v>
      </c>
      <c r="P76" s="4">
        <f t="shared" si="1"/>
        <v>0.51391007712265968</v>
      </c>
      <c r="Q76" s="41"/>
      <c r="R76" s="57">
        <f t="shared" si="25"/>
        <v>92.857462272960632</v>
      </c>
      <c r="S76" s="57">
        <f t="shared" si="26"/>
        <v>129.06273460096202</v>
      </c>
      <c r="T76" s="57">
        <f t="shared" si="27"/>
        <v>111.0045766584945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43364.870325983749</v>
      </c>
      <c r="F77" s="55">
        <v>53411.779603483919</v>
      </c>
      <c r="G77" s="56">
        <f t="shared" si="24"/>
        <v>96776.649929467676</v>
      </c>
      <c r="H77" s="54">
        <v>406</v>
      </c>
      <c r="I77" s="55">
        <v>406</v>
      </c>
      <c r="J77" s="56">
        <f t="shared" si="22"/>
        <v>812</v>
      </c>
      <c r="K77" s="54">
        <v>0</v>
      </c>
      <c r="L77" s="55">
        <v>0</v>
      </c>
      <c r="M77" s="56">
        <f t="shared" si="23"/>
        <v>0</v>
      </c>
      <c r="N77" s="3">
        <f t="shared" si="13"/>
        <v>0.49449085848822921</v>
      </c>
      <c r="O77" s="3">
        <f t="shared" si="0"/>
        <v>0.60905605276733166</v>
      </c>
      <c r="P77" s="4">
        <f t="shared" si="1"/>
        <v>0.55177345562778046</v>
      </c>
      <c r="Q77" s="41"/>
      <c r="R77" s="57">
        <f t="shared" si="25"/>
        <v>106.81002543345751</v>
      </c>
      <c r="S77" s="57">
        <f t="shared" si="26"/>
        <v>131.55610739774363</v>
      </c>
      <c r="T77" s="57">
        <f t="shared" si="27"/>
        <v>119.18306641560059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33951.599906859192</v>
      </c>
      <c r="F78" s="55">
        <v>38106.391721522268</v>
      </c>
      <c r="G78" s="56">
        <f t="shared" si="24"/>
        <v>72057.991628381453</v>
      </c>
      <c r="H78" s="54">
        <v>392</v>
      </c>
      <c r="I78" s="55">
        <v>406</v>
      </c>
      <c r="J78" s="56">
        <f t="shared" si="22"/>
        <v>798</v>
      </c>
      <c r="K78" s="54">
        <v>0</v>
      </c>
      <c r="L78" s="55">
        <v>0</v>
      </c>
      <c r="M78" s="56">
        <f t="shared" si="23"/>
        <v>0</v>
      </c>
      <c r="N78" s="3">
        <f t="shared" si="13"/>
        <v>0.40097789005644358</v>
      </c>
      <c r="O78" s="3">
        <f t="shared" si="0"/>
        <v>0.43452827633554858</v>
      </c>
      <c r="P78" s="4">
        <f t="shared" si="1"/>
        <v>0.41804738483002329</v>
      </c>
      <c r="Q78" s="41"/>
      <c r="R78" s="57">
        <f t="shared" si="25"/>
        <v>86.611224252191818</v>
      </c>
      <c r="S78" s="57">
        <f t="shared" si="26"/>
        <v>93.858107688478498</v>
      </c>
      <c r="T78" s="57">
        <f t="shared" si="27"/>
        <v>90.298235123285025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31924.8368139868</v>
      </c>
      <c r="F79" s="55">
        <v>35752.451920690728</v>
      </c>
      <c r="G79" s="56">
        <f t="shared" si="24"/>
        <v>67677.288734677524</v>
      </c>
      <c r="H79" s="54">
        <v>404</v>
      </c>
      <c r="I79" s="55">
        <v>408</v>
      </c>
      <c r="J79" s="56">
        <f t="shared" si="22"/>
        <v>812</v>
      </c>
      <c r="K79" s="54">
        <v>0</v>
      </c>
      <c r="L79" s="55">
        <v>0</v>
      </c>
      <c r="M79" s="56">
        <f t="shared" si="23"/>
        <v>0</v>
      </c>
      <c r="N79" s="3">
        <f t="shared" si="13"/>
        <v>0.36584200602753486</v>
      </c>
      <c r="O79" s="3">
        <f t="shared" si="0"/>
        <v>0.40568777143122198</v>
      </c>
      <c r="P79" s="4">
        <f t="shared" si="1"/>
        <v>0.38586303100869779</v>
      </c>
      <c r="Q79" s="41"/>
      <c r="R79" s="57">
        <f t="shared" si="25"/>
        <v>79.021873301947522</v>
      </c>
      <c r="S79" s="57">
        <f t="shared" si="26"/>
        <v>87.628558629143939</v>
      </c>
      <c r="T79" s="57">
        <f t="shared" si="27"/>
        <v>83.346414697878728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25129.253589577867</v>
      </c>
      <c r="F80" s="55">
        <v>27539.668327027786</v>
      </c>
      <c r="G80" s="56">
        <f t="shared" si="24"/>
        <v>52668.921916605657</v>
      </c>
      <c r="H80" s="54">
        <v>402</v>
      </c>
      <c r="I80" s="55">
        <v>406</v>
      </c>
      <c r="J80" s="56">
        <f t="shared" si="22"/>
        <v>808</v>
      </c>
      <c r="K80" s="54">
        <v>0</v>
      </c>
      <c r="L80" s="55">
        <v>0</v>
      </c>
      <c r="M80" s="56">
        <f t="shared" si="23"/>
        <v>0</v>
      </c>
      <c r="N80" s="3">
        <f t="shared" si="13"/>
        <v>0.28940083828056323</v>
      </c>
      <c r="O80" s="3">
        <f t="shared" si="0"/>
        <v>0.31403562679059233</v>
      </c>
      <c r="P80" s="4">
        <f t="shared" si="1"/>
        <v>0.30177920973486005</v>
      </c>
      <c r="Q80" s="41"/>
      <c r="R80" s="57">
        <f t="shared" si="25"/>
        <v>62.51058106860166</v>
      </c>
      <c r="S80" s="57">
        <f t="shared" si="26"/>
        <v>67.831695386767947</v>
      </c>
      <c r="T80" s="57">
        <f t="shared" si="27"/>
        <v>65.184309302729773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20961.571493192634</v>
      </c>
      <c r="F81" s="55">
        <v>23854.262651917135</v>
      </c>
      <c r="G81" s="56">
        <f t="shared" si="24"/>
        <v>44815.834145109766</v>
      </c>
      <c r="H81" s="54">
        <v>412</v>
      </c>
      <c r="I81" s="55">
        <v>406</v>
      </c>
      <c r="J81" s="56">
        <f t="shared" si="22"/>
        <v>818</v>
      </c>
      <c r="K81" s="54">
        <v>0</v>
      </c>
      <c r="L81" s="55">
        <v>0</v>
      </c>
      <c r="M81" s="56">
        <f t="shared" si="23"/>
        <v>0</v>
      </c>
      <c r="N81" s="3">
        <f t="shared" si="13"/>
        <v>0.23554444773903985</v>
      </c>
      <c r="O81" s="3">
        <f t="shared" ref="O81:O86" si="31">+F81/(I81*216+L81*248)</f>
        <v>0.27201084031104195</v>
      </c>
      <c r="P81" s="4">
        <f t="shared" ref="P81:P86" si="32">+G81/(J81*216+M81*248)</f>
        <v>0.2536439041989822</v>
      </c>
      <c r="Q81" s="41"/>
      <c r="R81" s="57">
        <f t="shared" si="25"/>
        <v>50.87760071163261</v>
      </c>
      <c r="S81" s="57">
        <f t="shared" si="26"/>
        <v>58.75434150718506</v>
      </c>
      <c r="T81" s="57">
        <f t="shared" si="27"/>
        <v>54.787083306980151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17972.608625067271</v>
      </c>
      <c r="F82" s="55">
        <v>21573.352030508828</v>
      </c>
      <c r="G82" s="56">
        <f t="shared" si="24"/>
        <v>39545.960655576098</v>
      </c>
      <c r="H82" s="54">
        <v>402</v>
      </c>
      <c r="I82" s="55">
        <v>404</v>
      </c>
      <c r="J82" s="56">
        <f t="shared" si="22"/>
        <v>806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0.20698139654813053</v>
      </c>
      <c r="O82" s="3">
        <f t="shared" si="31"/>
        <v>0.24721938062097576</v>
      </c>
      <c r="P82" s="4">
        <f t="shared" si="32"/>
        <v>0.22715031164171548</v>
      </c>
      <c r="Q82" s="41"/>
      <c r="R82" s="57">
        <f t="shared" si="25"/>
        <v>44.707981654396193</v>
      </c>
      <c r="S82" s="57">
        <f t="shared" si="26"/>
        <v>53.399386214130764</v>
      </c>
      <c r="T82" s="57">
        <f t="shared" si="27"/>
        <v>49.064467314610546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14037.589565807768</v>
      </c>
      <c r="F83" s="55">
        <v>16109.702377286705</v>
      </c>
      <c r="G83" s="56">
        <f t="shared" si="24"/>
        <v>30147.291943094475</v>
      </c>
      <c r="H83" s="54">
        <v>406</v>
      </c>
      <c r="I83" s="55">
        <v>408</v>
      </c>
      <c r="J83" s="56">
        <f t="shared" si="22"/>
        <v>814</v>
      </c>
      <c r="K83" s="54">
        <v>0</v>
      </c>
      <c r="L83" s="55">
        <v>0</v>
      </c>
      <c r="M83" s="56">
        <f t="shared" si="23"/>
        <v>0</v>
      </c>
      <c r="N83" s="3">
        <f t="shared" si="33"/>
        <v>0.1600710359173482</v>
      </c>
      <c r="O83" s="3">
        <f t="shared" si="31"/>
        <v>0.18279891041765053</v>
      </c>
      <c r="P83" s="4">
        <f t="shared" si="32"/>
        <v>0.17146289438924422</v>
      </c>
      <c r="Q83" s="41"/>
      <c r="R83" s="57">
        <f t="shared" si="25"/>
        <v>34.575343758147213</v>
      </c>
      <c r="S83" s="57">
        <f t="shared" si="26"/>
        <v>39.484564650212512</v>
      </c>
      <c r="T83" s="57">
        <f t="shared" si="27"/>
        <v>37.035985188076751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7849.4846712701856</v>
      </c>
      <c r="F84" s="60">
        <v>7788.9999999482407</v>
      </c>
      <c r="G84" s="61">
        <f t="shared" si="24"/>
        <v>15638.484671218426</v>
      </c>
      <c r="H84" s="66">
        <v>408</v>
      </c>
      <c r="I84" s="60">
        <v>406</v>
      </c>
      <c r="J84" s="61">
        <f t="shared" si="22"/>
        <v>814</v>
      </c>
      <c r="K84" s="66">
        <v>0</v>
      </c>
      <c r="L84" s="60">
        <v>0</v>
      </c>
      <c r="M84" s="61">
        <f t="shared" si="23"/>
        <v>0</v>
      </c>
      <c r="N84" s="6">
        <f t="shared" si="33"/>
        <v>8.9069134341755007E-2</v>
      </c>
      <c r="O84" s="6">
        <f t="shared" si="31"/>
        <v>8.8818190110703341E-2</v>
      </c>
      <c r="P84" s="7">
        <f t="shared" si="32"/>
        <v>8.8943970511525305E-2</v>
      </c>
      <c r="Q84" s="41"/>
      <c r="R84" s="57">
        <f t="shared" si="25"/>
        <v>19.238933017819082</v>
      </c>
      <c r="S84" s="57">
        <f t="shared" si="26"/>
        <v>19.184729063911924</v>
      </c>
      <c r="T84" s="57">
        <f t="shared" si="27"/>
        <v>19.211897630489467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3188.5853659046279</v>
      </c>
      <c r="F85" s="55">
        <v>6097.2875615982766</v>
      </c>
      <c r="G85" s="64">
        <f t="shared" ref="G85:G86" si="34">+E85+F85</f>
        <v>9285.8729275029036</v>
      </c>
      <c r="H85" s="70">
        <v>137</v>
      </c>
      <c r="I85" s="63">
        <v>111</v>
      </c>
      <c r="J85" s="64">
        <f t="shared" ref="J85:J86" si="35">+H85+I85</f>
        <v>248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0.10775160063208394</v>
      </c>
      <c r="O85" s="3">
        <f t="shared" si="31"/>
        <v>0.2543079563562845</v>
      </c>
      <c r="P85" s="4">
        <f t="shared" si="32"/>
        <v>0.17334738887960915</v>
      </c>
      <c r="Q85" s="41"/>
      <c r="R85" s="57">
        <f t="shared" si="25"/>
        <v>23.27434573653013</v>
      </c>
      <c r="S85" s="57">
        <f t="shared" si="26"/>
        <v>54.930518572957446</v>
      </c>
      <c r="T85" s="57">
        <f t="shared" si="27"/>
        <v>37.44303599799558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2720.6593264693297</v>
      </c>
      <c r="F86" s="60">
        <v>5321.9999999973707</v>
      </c>
      <c r="G86" s="61">
        <f t="shared" si="34"/>
        <v>8042.6593264667008</v>
      </c>
      <c r="H86" s="71">
        <v>140</v>
      </c>
      <c r="I86" s="60">
        <v>111</v>
      </c>
      <c r="J86" s="61">
        <f t="shared" si="35"/>
        <v>251</v>
      </c>
      <c r="K86" s="71">
        <v>0</v>
      </c>
      <c r="L86" s="60">
        <v>0</v>
      </c>
      <c r="M86" s="61">
        <f t="shared" si="36"/>
        <v>0</v>
      </c>
      <c r="N86" s="6">
        <f t="shared" si="33"/>
        <v>8.9968893071075723E-2</v>
      </c>
      <c r="O86" s="6">
        <f t="shared" si="31"/>
        <v>0.2219719719718623</v>
      </c>
      <c r="P86" s="7">
        <f t="shared" si="32"/>
        <v>0.14834475664871441</v>
      </c>
      <c r="Q86" s="41"/>
      <c r="R86" s="57">
        <f t="shared" si="25"/>
        <v>19.433280903352355</v>
      </c>
      <c r="S86" s="57">
        <f t="shared" si="26"/>
        <v>47.945945945922261</v>
      </c>
      <c r="T86" s="57">
        <f t="shared" si="27"/>
        <v>32.042467436122315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hidden="1" x14ac:dyDescent="0.25">
      <c r="D90" s="49">
        <f>(SUMPRODUCT((G5:G86)*(D5:D86)))/1000</f>
        <v>2534149.1603700076</v>
      </c>
    </row>
    <row r="91" spans="2:20" hidden="1" x14ac:dyDescent="0.25">
      <c r="C91" t="s">
        <v>110</v>
      </c>
      <c r="D91" s="1">
        <f>(SUMPRODUCT((G5:G86)*(D5:D86)))/1000</f>
        <v>2534149.1603700076</v>
      </c>
    </row>
    <row r="92" spans="2:20" hidden="1" x14ac:dyDescent="0.25">
      <c r="C92" t="s">
        <v>112</v>
      </c>
      <c r="D92" s="77">
        <f>SUMPRODUCT(((((J5:J86)*216)+((M5:M86)*248))*((D5:D86))/1000))</f>
        <v>8770992.4032000024</v>
      </c>
    </row>
    <row r="93" spans="2:20" hidden="1" x14ac:dyDescent="0.25">
      <c r="C93" t="s">
        <v>111</v>
      </c>
      <c r="D93" s="39">
        <f>+D91/D92</f>
        <v>0.28892388043175715</v>
      </c>
    </row>
    <row r="94" spans="2:20" x14ac:dyDescent="0.25">
      <c r="D94" s="85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82" zoomScaleNormal="82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0.31795550644878723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859.99999999593149</v>
      </c>
      <c r="F5" s="55">
        <v>4053.8672131974963</v>
      </c>
      <c r="G5" s="56">
        <f>+E5+F5</f>
        <v>4913.8672131934281</v>
      </c>
      <c r="H5" s="55">
        <v>197</v>
      </c>
      <c r="I5" s="55">
        <v>190</v>
      </c>
      <c r="J5" s="56">
        <f>+H5+I5</f>
        <v>387</v>
      </c>
      <c r="K5" s="55">
        <v>0</v>
      </c>
      <c r="L5" s="55">
        <v>0</v>
      </c>
      <c r="M5" s="56">
        <f>+K5+L5</f>
        <v>0</v>
      </c>
      <c r="N5" s="32">
        <f>+E5/(H5*216+K5*248)</f>
        <v>2.0210565895749471E-2</v>
      </c>
      <c r="O5" s="32">
        <f t="shared" ref="O5:O80" si="0">+F5/(I5*216+L5*248)</f>
        <v>9.8778440867385381E-2</v>
      </c>
      <c r="P5" s="33">
        <f t="shared" ref="P5:P80" si="1">+G5/(J5*216+M5*248)</f>
        <v>5.8783941204821374E-2</v>
      </c>
      <c r="Q5" s="41"/>
      <c r="R5" s="57">
        <f>+E5/(H5+K5)</f>
        <v>4.3654822334818855</v>
      </c>
      <c r="S5" s="57">
        <f t="shared" ref="S5" si="2">+F5/(I5+L5)</f>
        <v>21.336143227355244</v>
      </c>
      <c r="T5" s="57">
        <f t="shared" ref="T5" si="3">+G5/(J5+M5)</f>
        <v>12.697331300241416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1241.9934994471998</v>
      </c>
      <c r="F6" s="55">
        <v>7256.6385226391594</v>
      </c>
      <c r="G6" s="56">
        <f t="shared" ref="G6:G70" si="4">+E6+F6</f>
        <v>8498.6320220863599</v>
      </c>
      <c r="H6" s="55">
        <v>197</v>
      </c>
      <c r="I6" s="55">
        <v>199</v>
      </c>
      <c r="J6" s="56">
        <f t="shared" ref="J6:J59" si="5">+H6+I6</f>
        <v>396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2.9187664491614963E-2</v>
      </c>
      <c r="O6" s="32">
        <f t="shared" ref="O6:O16" si="8">+F6/(I6*216+L6*248)</f>
        <v>0.16882185284382931</v>
      </c>
      <c r="P6" s="33">
        <f t="shared" ref="P6:P16" si="9">+G6/(J6*216+M6*248)</f>
        <v>9.9357370254470168E-2</v>
      </c>
      <c r="Q6" s="41"/>
      <c r="R6" s="57">
        <f t="shared" ref="R6:R70" si="10">+E6/(H6+K6)</f>
        <v>6.3045355301888319</v>
      </c>
      <c r="S6" s="57">
        <f t="shared" ref="S6:S70" si="11">+F6/(I6+L6)</f>
        <v>36.46552021426713</v>
      </c>
      <c r="T6" s="57">
        <f t="shared" ref="T6:T70" si="12">+G6/(J6+M6)</f>
        <v>21.461191974965555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1532.0473457595906</v>
      </c>
      <c r="F7" s="55">
        <v>9670.7081096185429</v>
      </c>
      <c r="G7" s="56">
        <f t="shared" si="4"/>
        <v>11202.755455378134</v>
      </c>
      <c r="H7" s="55">
        <v>194</v>
      </c>
      <c r="I7" s="55">
        <v>194</v>
      </c>
      <c r="J7" s="56">
        <f t="shared" si="5"/>
        <v>388</v>
      </c>
      <c r="K7" s="55">
        <v>0</v>
      </c>
      <c r="L7" s="55">
        <v>0</v>
      </c>
      <c r="M7" s="56">
        <f t="shared" si="6"/>
        <v>0</v>
      </c>
      <c r="N7" s="32">
        <f t="shared" si="7"/>
        <v>3.6560885494453764E-2</v>
      </c>
      <c r="O7" s="32">
        <f t="shared" si="8"/>
        <v>0.23078245775149253</v>
      </c>
      <c r="P7" s="33">
        <f t="shared" si="9"/>
        <v>0.13367167162297314</v>
      </c>
      <c r="Q7" s="41"/>
      <c r="R7" s="57">
        <f t="shared" si="10"/>
        <v>7.8971512668020134</v>
      </c>
      <c r="S7" s="57">
        <f t="shared" si="11"/>
        <v>49.849010874322389</v>
      </c>
      <c r="T7" s="57">
        <f t="shared" si="12"/>
        <v>28.873081070562201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1801.2298616520795</v>
      </c>
      <c r="F8" s="55">
        <v>11201.347279435464</v>
      </c>
      <c r="G8" s="56">
        <f t="shared" si="4"/>
        <v>13002.577141087544</v>
      </c>
      <c r="H8" s="55">
        <v>194</v>
      </c>
      <c r="I8" s="55">
        <v>196</v>
      </c>
      <c r="J8" s="56">
        <f t="shared" si="5"/>
        <v>390</v>
      </c>
      <c r="K8" s="55">
        <v>0</v>
      </c>
      <c r="L8" s="55">
        <v>0</v>
      </c>
      <c r="M8" s="56">
        <f t="shared" si="6"/>
        <v>0</v>
      </c>
      <c r="N8" s="32">
        <f t="shared" si="7"/>
        <v>4.2984675965351271E-2</v>
      </c>
      <c r="O8" s="32">
        <f t="shared" si="8"/>
        <v>0.26458208804411054</v>
      </c>
      <c r="P8" s="33">
        <f t="shared" si="9"/>
        <v>0.15435158049724054</v>
      </c>
      <c r="Q8" s="41"/>
      <c r="R8" s="57">
        <f t="shared" si="10"/>
        <v>9.2846900085158737</v>
      </c>
      <c r="S8" s="57">
        <f t="shared" si="11"/>
        <v>57.149731017527877</v>
      </c>
      <c r="T8" s="57">
        <f t="shared" si="12"/>
        <v>33.339941387403961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2296.6268299007324</v>
      </c>
      <c r="F9" s="55">
        <v>13612.635533324532</v>
      </c>
      <c r="G9" s="56">
        <f t="shared" si="4"/>
        <v>15909.262363225265</v>
      </c>
      <c r="H9" s="55">
        <v>186</v>
      </c>
      <c r="I9" s="55">
        <v>197</v>
      </c>
      <c r="J9" s="56">
        <f t="shared" si="5"/>
        <v>383</v>
      </c>
      <c r="K9" s="55">
        <v>0</v>
      </c>
      <c r="L9" s="55">
        <v>0</v>
      </c>
      <c r="M9" s="56">
        <f t="shared" si="6"/>
        <v>0</v>
      </c>
      <c r="N9" s="32">
        <f t="shared" si="7"/>
        <v>5.7164148494144078E-2</v>
      </c>
      <c r="O9" s="32">
        <f t="shared" si="8"/>
        <v>0.31990589239811362</v>
      </c>
      <c r="P9" s="33">
        <f t="shared" si="9"/>
        <v>0.1923080742097629</v>
      </c>
      <c r="Q9" s="41"/>
      <c r="R9" s="57">
        <f t="shared" si="10"/>
        <v>12.347456074735121</v>
      </c>
      <c r="S9" s="57">
        <f t="shared" si="11"/>
        <v>69.09967275799255</v>
      </c>
      <c r="T9" s="57">
        <f t="shared" si="12"/>
        <v>41.538544029308788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2622.4001547008561</v>
      </c>
      <c r="F10" s="55">
        <v>15528.9531070052</v>
      </c>
      <c r="G10" s="56">
        <f t="shared" si="4"/>
        <v>18151.353261706055</v>
      </c>
      <c r="H10" s="55">
        <v>186</v>
      </c>
      <c r="I10" s="55">
        <v>197</v>
      </c>
      <c r="J10" s="56">
        <f t="shared" si="5"/>
        <v>383</v>
      </c>
      <c r="K10" s="55">
        <v>0</v>
      </c>
      <c r="L10" s="55">
        <v>0</v>
      </c>
      <c r="M10" s="56">
        <f t="shared" si="6"/>
        <v>0</v>
      </c>
      <c r="N10" s="32">
        <f t="shared" si="7"/>
        <v>6.5272803531980686E-2</v>
      </c>
      <c r="O10" s="32">
        <f t="shared" si="8"/>
        <v>0.36494061635188008</v>
      </c>
      <c r="P10" s="33">
        <f t="shared" si="9"/>
        <v>0.21941003362472264</v>
      </c>
      <c r="Q10" s="41"/>
      <c r="R10" s="57">
        <f t="shared" si="10"/>
        <v>14.098925562907828</v>
      </c>
      <c r="S10" s="57">
        <f t="shared" si="11"/>
        <v>78.827173132006095</v>
      </c>
      <c r="T10" s="57">
        <f t="shared" si="12"/>
        <v>47.392567262940091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4169.1471204702711</v>
      </c>
      <c r="F11" s="55">
        <v>18863.995772127069</v>
      </c>
      <c r="G11" s="56">
        <f t="shared" si="4"/>
        <v>23033.142892597341</v>
      </c>
      <c r="H11" s="55">
        <v>189</v>
      </c>
      <c r="I11" s="55">
        <v>197</v>
      </c>
      <c r="J11" s="56">
        <f t="shared" si="5"/>
        <v>386</v>
      </c>
      <c r="K11" s="55">
        <v>0</v>
      </c>
      <c r="L11" s="55">
        <v>0</v>
      </c>
      <c r="M11" s="56">
        <f t="shared" si="6"/>
        <v>0</v>
      </c>
      <c r="N11" s="32">
        <f t="shared" si="7"/>
        <v>0.10212490496938739</v>
      </c>
      <c r="O11" s="32">
        <f t="shared" si="8"/>
        <v>0.4433163135017642</v>
      </c>
      <c r="P11" s="33">
        <f t="shared" si="9"/>
        <v>0.27625627150016002</v>
      </c>
      <c r="Q11" s="41"/>
      <c r="R11" s="57">
        <f t="shared" si="10"/>
        <v>22.058979473387677</v>
      </c>
      <c r="S11" s="57">
        <f t="shared" si="11"/>
        <v>95.756323716381061</v>
      </c>
      <c r="T11" s="57">
        <f t="shared" si="12"/>
        <v>59.671354644034565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4307.5697576472576</v>
      </c>
      <c r="F12" s="55">
        <v>19115.288683753141</v>
      </c>
      <c r="G12" s="56">
        <f t="shared" si="4"/>
        <v>23422.8584414004</v>
      </c>
      <c r="H12" s="55">
        <v>189</v>
      </c>
      <c r="I12" s="55">
        <v>197</v>
      </c>
      <c r="J12" s="56">
        <f t="shared" si="5"/>
        <v>386</v>
      </c>
      <c r="K12" s="55">
        <v>0</v>
      </c>
      <c r="L12" s="55">
        <v>0</v>
      </c>
      <c r="M12" s="56">
        <f t="shared" si="6"/>
        <v>0</v>
      </c>
      <c r="N12" s="32">
        <f t="shared" si="7"/>
        <v>0.10551562212539824</v>
      </c>
      <c r="O12" s="32">
        <f t="shared" si="8"/>
        <v>0.44922186228034267</v>
      </c>
      <c r="P12" s="33">
        <f t="shared" si="9"/>
        <v>0.2809304648987766</v>
      </c>
      <c r="Q12" s="41"/>
      <c r="R12" s="57">
        <f t="shared" si="10"/>
        <v>22.791374379086019</v>
      </c>
      <c r="S12" s="57">
        <f t="shared" si="11"/>
        <v>97.031922252554011</v>
      </c>
      <c r="T12" s="57">
        <f t="shared" si="12"/>
        <v>60.680980418135753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4407.4353836204364</v>
      </c>
      <c r="F13" s="55">
        <v>19354.969812662242</v>
      </c>
      <c r="G13" s="56">
        <f t="shared" si="4"/>
        <v>23762.405196282678</v>
      </c>
      <c r="H13" s="55">
        <v>202</v>
      </c>
      <c r="I13" s="55">
        <v>200</v>
      </c>
      <c r="J13" s="56">
        <f t="shared" si="5"/>
        <v>402</v>
      </c>
      <c r="K13" s="55">
        <v>0</v>
      </c>
      <c r="L13" s="55">
        <v>0</v>
      </c>
      <c r="M13" s="56">
        <f t="shared" si="6"/>
        <v>0</v>
      </c>
      <c r="N13" s="32">
        <f t="shared" si="7"/>
        <v>0.10101382892419408</v>
      </c>
      <c r="O13" s="32">
        <f t="shared" si="8"/>
        <v>0.44803170862644082</v>
      </c>
      <c r="P13" s="33">
        <f t="shared" si="9"/>
        <v>0.2736595402188442</v>
      </c>
      <c r="Q13" s="41"/>
      <c r="R13" s="57">
        <f t="shared" si="10"/>
        <v>21.818987047625921</v>
      </c>
      <c r="S13" s="57">
        <f t="shared" si="11"/>
        <v>96.774849063311208</v>
      </c>
      <c r="T13" s="57">
        <f t="shared" si="12"/>
        <v>59.11046068727034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5132.1047410961173</v>
      </c>
      <c r="F14" s="55">
        <v>21522.310885432853</v>
      </c>
      <c r="G14" s="56">
        <f t="shared" si="4"/>
        <v>26654.415626528971</v>
      </c>
      <c r="H14" s="55">
        <v>187</v>
      </c>
      <c r="I14" s="55">
        <v>200</v>
      </c>
      <c r="J14" s="56">
        <f t="shared" si="5"/>
        <v>387</v>
      </c>
      <c r="K14" s="55">
        <v>0</v>
      </c>
      <c r="L14" s="55">
        <v>0</v>
      </c>
      <c r="M14" s="56">
        <f t="shared" si="6"/>
        <v>0</v>
      </c>
      <c r="N14" s="32">
        <f t="shared" si="7"/>
        <v>0.12705745546385713</v>
      </c>
      <c r="O14" s="32">
        <f t="shared" si="8"/>
        <v>0.49820164086650121</v>
      </c>
      <c r="P14" s="33">
        <f t="shared" si="9"/>
        <v>0.31886323603369904</v>
      </c>
      <c r="Q14" s="41"/>
      <c r="R14" s="57">
        <f t="shared" si="10"/>
        <v>27.44441038019314</v>
      </c>
      <c r="S14" s="57">
        <f t="shared" si="11"/>
        <v>107.61155442716426</v>
      </c>
      <c r="T14" s="57">
        <f t="shared" si="12"/>
        <v>68.874458983278998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12027.975734111511</v>
      </c>
      <c r="F15" s="55">
        <v>30368.050079679309</v>
      </c>
      <c r="G15" s="56">
        <f t="shared" si="4"/>
        <v>42396.025813790824</v>
      </c>
      <c r="H15" s="55">
        <v>290</v>
      </c>
      <c r="I15" s="55">
        <v>305</v>
      </c>
      <c r="J15" s="56">
        <f t="shared" si="5"/>
        <v>595</v>
      </c>
      <c r="K15" s="55">
        <v>184</v>
      </c>
      <c r="L15" s="55">
        <v>176</v>
      </c>
      <c r="M15" s="56">
        <f t="shared" si="6"/>
        <v>360</v>
      </c>
      <c r="N15" s="32">
        <f t="shared" si="7"/>
        <v>0.11109036255090431</v>
      </c>
      <c r="O15" s="32">
        <f t="shared" si="8"/>
        <v>0.27726289240814506</v>
      </c>
      <c r="P15" s="33">
        <f t="shared" si="9"/>
        <v>0.19465576590353914</v>
      </c>
      <c r="Q15" s="41"/>
      <c r="R15" s="57">
        <f t="shared" si="10"/>
        <v>25.375476232302766</v>
      </c>
      <c r="S15" s="57">
        <f t="shared" si="11"/>
        <v>63.135239250892532</v>
      </c>
      <c r="T15" s="57">
        <f t="shared" si="12"/>
        <v>44.393744307634371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23997.048277308535</v>
      </c>
      <c r="F16" s="55">
        <v>58995.920523907494</v>
      </c>
      <c r="G16" s="56">
        <f t="shared" si="4"/>
        <v>82992.968801216033</v>
      </c>
      <c r="H16" s="55">
        <v>367</v>
      </c>
      <c r="I16" s="55">
        <v>378</v>
      </c>
      <c r="J16" s="56">
        <f t="shared" si="5"/>
        <v>745</v>
      </c>
      <c r="K16" s="55">
        <v>297</v>
      </c>
      <c r="L16" s="55">
        <v>291</v>
      </c>
      <c r="M16" s="56">
        <f t="shared" si="6"/>
        <v>588</v>
      </c>
      <c r="N16" s="32">
        <f t="shared" si="7"/>
        <v>0.15691729622638453</v>
      </c>
      <c r="O16" s="32">
        <f t="shared" si="8"/>
        <v>0.38354865894255147</v>
      </c>
      <c r="P16" s="33">
        <f t="shared" si="9"/>
        <v>0.27056101766038143</v>
      </c>
      <c r="Q16" s="41"/>
      <c r="R16" s="57">
        <f t="shared" si="10"/>
        <v>36.14013294775382</v>
      </c>
      <c r="S16" s="57">
        <f t="shared" si="11"/>
        <v>88.185232472208511</v>
      </c>
      <c r="T16" s="57">
        <f t="shared" si="12"/>
        <v>62.26029167383048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26045.419934694157</v>
      </c>
      <c r="F17" s="55">
        <v>60981.093138552351</v>
      </c>
      <c r="G17" s="56">
        <f t="shared" si="4"/>
        <v>87026.513073246504</v>
      </c>
      <c r="H17" s="55">
        <v>359</v>
      </c>
      <c r="I17" s="55">
        <v>382</v>
      </c>
      <c r="J17" s="56">
        <f t="shared" si="5"/>
        <v>741</v>
      </c>
      <c r="K17" s="55">
        <v>296</v>
      </c>
      <c r="L17" s="55">
        <v>291</v>
      </c>
      <c r="M17" s="56">
        <f t="shared" si="6"/>
        <v>587</v>
      </c>
      <c r="N17" s="32">
        <f t="shared" ref="N17:N81" si="13">+E17/(H17*216+K17*248)</f>
        <v>0.17254107222623188</v>
      </c>
      <c r="O17" s="32">
        <f t="shared" si="0"/>
        <v>0.39424032285073929</v>
      </c>
      <c r="P17" s="33">
        <f t="shared" si="1"/>
        <v>0.28474280531242313</v>
      </c>
      <c r="Q17" s="41"/>
      <c r="R17" s="57">
        <f t="shared" si="10"/>
        <v>39.763999900296426</v>
      </c>
      <c r="S17" s="57">
        <f t="shared" si="11"/>
        <v>90.610836758621616</v>
      </c>
      <c r="T17" s="57">
        <f t="shared" si="12"/>
        <v>65.532012856360325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37436.82398241901</v>
      </c>
      <c r="F18" s="55">
        <v>67071.004309318087</v>
      </c>
      <c r="G18" s="56">
        <f t="shared" si="4"/>
        <v>104507.8282917371</v>
      </c>
      <c r="H18" s="55">
        <v>352</v>
      </c>
      <c r="I18" s="55">
        <v>382</v>
      </c>
      <c r="J18" s="56">
        <f t="shared" si="5"/>
        <v>734</v>
      </c>
      <c r="K18" s="55">
        <v>310</v>
      </c>
      <c r="L18" s="55">
        <v>300</v>
      </c>
      <c r="M18" s="56">
        <f t="shared" si="6"/>
        <v>610</v>
      </c>
      <c r="N18" s="32">
        <f t="shared" si="13"/>
        <v>0.24482593898725416</v>
      </c>
      <c r="O18" s="32">
        <f t="shared" si="0"/>
        <v>0.42744343523323958</v>
      </c>
      <c r="P18" s="33">
        <f t="shared" si="1"/>
        <v>0.33731353378607565</v>
      </c>
      <c r="Q18" s="41"/>
      <c r="R18" s="57">
        <f t="shared" si="10"/>
        <v>56.551093629031733</v>
      </c>
      <c r="S18" s="57">
        <f t="shared" si="11"/>
        <v>98.344581098706868</v>
      </c>
      <c r="T18" s="57">
        <f t="shared" si="12"/>
        <v>77.758800812304386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55150.057972400595</v>
      </c>
      <c r="F19" s="55">
        <v>72336.257107235942</v>
      </c>
      <c r="G19" s="56">
        <f t="shared" si="4"/>
        <v>127486.31507963654</v>
      </c>
      <c r="H19" s="55">
        <v>350</v>
      </c>
      <c r="I19" s="55">
        <v>384</v>
      </c>
      <c r="J19" s="56">
        <f t="shared" si="5"/>
        <v>734</v>
      </c>
      <c r="K19" s="55">
        <v>313</v>
      </c>
      <c r="L19" s="55">
        <v>292</v>
      </c>
      <c r="M19" s="56">
        <f t="shared" si="6"/>
        <v>605</v>
      </c>
      <c r="N19" s="32">
        <f t="shared" si="13"/>
        <v>0.35993093753198319</v>
      </c>
      <c r="O19" s="32">
        <f t="shared" si="0"/>
        <v>0.46560412659137451</v>
      </c>
      <c r="P19" s="33">
        <f t="shared" si="1"/>
        <v>0.41313326381029652</v>
      </c>
      <c r="Q19" s="41"/>
      <c r="R19" s="57">
        <f t="shared" si="10"/>
        <v>83.182591210257314</v>
      </c>
      <c r="S19" s="57">
        <f t="shared" si="11"/>
        <v>107.00629749591116</v>
      </c>
      <c r="T19" s="57">
        <f t="shared" si="12"/>
        <v>95.210093412723324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80333.74592976131</v>
      </c>
      <c r="F20" s="55">
        <v>101417.23746507286</v>
      </c>
      <c r="G20" s="56">
        <f t="shared" si="4"/>
        <v>181750.98339483415</v>
      </c>
      <c r="H20" s="55">
        <v>401</v>
      </c>
      <c r="I20" s="55">
        <v>438</v>
      </c>
      <c r="J20" s="56">
        <f t="shared" si="5"/>
        <v>839</v>
      </c>
      <c r="K20" s="55">
        <v>313</v>
      </c>
      <c r="L20" s="55">
        <v>290</v>
      </c>
      <c r="M20" s="56">
        <f t="shared" si="6"/>
        <v>603</v>
      </c>
      <c r="N20" s="32">
        <f t="shared" si="13"/>
        <v>0.48912412280663242</v>
      </c>
      <c r="O20" s="32">
        <f t="shared" si="0"/>
        <v>0.60901012121128495</v>
      </c>
      <c r="P20" s="33">
        <f t="shared" si="1"/>
        <v>0.54948176182349606</v>
      </c>
      <c r="Q20" s="41"/>
      <c r="R20" s="57">
        <f t="shared" si="10"/>
        <v>112.51224920134638</v>
      </c>
      <c r="S20" s="57">
        <f t="shared" si="11"/>
        <v>139.30939212235282</v>
      </c>
      <c r="T20" s="57">
        <f t="shared" si="12"/>
        <v>126.04090387991273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73835.825327431492</v>
      </c>
      <c r="F21" s="55">
        <v>101654.32136023793</v>
      </c>
      <c r="G21" s="56">
        <f t="shared" si="4"/>
        <v>175490.14668766942</v>
      </c>
      <c r="H21" s="55">
        <v>403</v>
      </c>
      <c r="I21" s="55">
        <v>439</v>
      </c>
      <c r="J21" s="56">
        <f t="shared" si="5"/>
        <v>842</v>
      </c>
      <c r="K21" s="55">
        <v>313</v>
      </c>
      <c r="L21" s="55">
        <v>294</v>
      </c>
      <c r="M21" s="56">
        <f t="shared" si="6"/>
        <v>607</v>
      </c>
      <c r="N21" s="32">
        <f t="shared" si="13"/>
        <v>0.44838117790171672</v>
      </c>
      <c r="O21" s="32">
        <f t="shared" si="0"/>
        <v>0.60603759097771459</v>
      </c>
      <c r="P21" s="33">
        <f t="shared" si="1"/>
        <v>0.52793599037228167</v>
      </c>
      <c r="Q21" s="41"/>
      <c r="R21" s="57">
        <f t="shared" si="10"/>
        <v>103.12266107183169</v>
      </c>
      <c r="S21" s="57">
        <f t="shared" si="11"/>
        <v>138.68256665789622</v>
      </c>
      <c r="T21" s="57">
        <f t="shared" si="12"/>
        <v>121.11121234483741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72646.684745723047</v>
      </c>
      <c r="F22" s="55">
        <v>95927.305496877481</v>
      </c>
      <c r="G22" s="56">
        <f t="shared" si="4"/>
        <v>168573.99024260053</v>
      </c>
      <c r="H22" s="55">
        <v>401</v>
      </c>
      <c r="I22" s="55">
        <v>432</v>
      </c>
      <c r="J22" s="56">
        <f t="shared" si="5"/>
        <v>833</v>
      </c>
      <c r="K22" s="55">
        <v>313</v>
      </c>
      <c r="L22" s="55">
        <v>302</v>
      </c>
      <c r="M22" s="56">
        <f t="shared" si="6"/>
        <v>615</v>
      </c>
      <c r="N22" s="32">
        <f t="shared" si="13"/>
        <v>0.44232029192476285</v>
      </c>
      <c r="O22" s="32">
        <f t="shared" si="0"/>
        <v>0.57028979297582449</v>
      </c>
      <c r="P22" s="33">
        <f t="shared" si="1"/>
        <v>0.50706874531535917</v>
      </c>
      <c r="Q22" s="41"/>
      <c r="R22" s="57">
        <f t="shared" si="10"/>
        <v>101.746057066839</v>
      </c>
      <c r="S22" s="57">
        <f t="shared" si="11"/>
        <v>130.69115190310285</v>
      </c>
      <c r="T22" s="57">
        <f t="shared" si="12"/>
        <v>116.41850154875728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75683.465465288216</v>
      </c>
      <c r="F23" s="55">
        <v>73717.314740640009</v>
      </c>
      <c r="G23" s="56">
        <f t="shared" si="4"/>
        <v>149400.78020592823</v>
      </c>
      <c r="H23" s="55">
        <v>401</v>
      </c>
      <c r="I23" s="55">
        <v>425</v>
      </c>
      <c r="J23" s="56">
        <f t="shared" si="5"/>
        <v>826</v>
      </c>
      <c r="K23" s="55">
        <v>317</v>
      </c>
      <c r="L23" s="55">
        <v>307</v>
      </c>
      <c r="M23" s="56">
        <f t="shared" si="6"/>
        <v>624</v>
      </c>
      <c r="N23" s="32">
        <f t="shared" si="13"/>
        <v>0.45804363237924989</v>
      </c>
      <c r="O23" s="32">
        <f t="shared" si="0"/>
        <v>0.43896076327076988</v>
      </c>
      <c r="P23" s="33">
        <f t="shared" si="1"/>
        <v>0.4484247592983967</v>
      </c>
      <c r="Q23" s="41"/>
      <c r="R23" s="57">
        <f t="shared" si="10"/>
        <v>105.40872627477468</v>
      </c>
      <c r="S23" s="57">
        <f t="shared" si="11"/>
        <v>100.70671412655739</v>
      </c>
      <c r="T23" s="57">
        <f t="shared" si="12"/>
        <v>103.03502083167464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73514.801239292807</v>
      </c>
      <c r="F24" s="55">
        <v>67457.104932503789</v>
      </c>
      <c r="G24" s="56">
        <f t="shared" si="4"/>
        <v>140971.90617179661</v>
      </c>
      <c r="H24" s="55">
        <v>384</v>
      </c>
      <c r="I24" s="55">
        <v>429</v>
      </c>
      <c r="J24" s="56">
        <f t="shared" si="5"/>
        <v>813</v>
      </c>
      <c r="K24" s="55">
        <v>335</v>
      </c>
      <c r="L24" s="55">
        <v>307</v>
      </c>
      <c r="M24" s="56">
        <f t="shared" si="6"/>
        <v>642</v>
      </c>
      <c r="N24" s="32">
        <f t="shared" si="13"/>
        <v>0.44279622969747029</v>
      </c>
      <c r="O24" s="32">
        <f t="shared" si="0"/>
        <v>0.39962739888924048</v>
      </c>
      <c r="P24" s="33">
        <f t="shared" si="1"/>
        <v>0.42103285956740438</v>
      </c>
      <c r="Q24" s="41"/>
      <c r="R24" s="57">
        <f t="shared" si="10"/>
        <v>102.24589880291072</v>
      </c>
      <c r="S24" s="57">
        <f t="shared" si="11"/>
        <v>91.653675180032323</v>
      </c>
      <c r="T24" s="57">
        <f t="shared" si="12"/>
        <v>96.887908021853335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70142.350968556624</v>
      </c>
      <c r="F25" s="55">
        <v>64656.641553310168</v>
      </c>
      <c r="G25" s="56">
        <f t="shared" si="4"/>
        <v>134798.99252186681</v>
      </c>
      <c r="H25" s="55">
        <v>386</v>
      </c>
      <c r="I25" s="55">
        <v>415</v>
      </c>
      <c r="J25" s="56">
        <f t="shared" si="5"/>
        <v>801</v>
      </c>
      <c r="K25" s="55">
        <v>334</v>
      </c>
      <c r="L25" s="55">
        <v>307</v>
      </c>
      <c r="M25" s="56">
        <f t="shared" si="6"/>
        <v>641</v>
      </c>
      <c r="N25" s="32">
        <f t="shared" si="13"/>
        <v>0.42201549244655268</v>
      </c>
      <c r="O25" s="32">
        <f t="shared" si="0"/>
        <v>0.39002413831501648</v>
      </c>
      <c r="P25" s="33">
        <f t="shared" si="1"/>
        <v>0.40604063003598612</v>
      </c>
      <c r="Q25" s="41"/>
      <c r="R25" s="57">
        <f t="shared" si="10"/>
        <v>97.419931900773094</v>
      </c>
      <c r="S25" s="57">
        <f t="shared" si="11"/>
        <v>89.55213511538804</v>
      </c>
      <c r="T25" s="57">
        <f t="shared" si="12"/>
        <v>93.480577338326498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68730.459447272166</v>
      </c>
      <c r="F26" s="55">
        <v>59485.986798354075</v>
      </c>
      <c r="G26" s="56">
        <f t="shared" si="4"/>
        <v>128216.44624562624</v>
      </c>
      <c r="H26" s="55">
        <v>387</v>
      </c>
      <c r="I26" s="55">
        <v>421</v>
      </c>
      <c r="J26" s="56">
        <f t="shared" si="5"/>
        <v>808</v>
      </c>
      <c r="K26" s="55">
        <v>333</v>
      </c>
      <c r="L26" s="55">
        <v>311</v>
      </c>
      <c r="M26" s="56">
        <f t="shared" si="6"/>
        <v>644</v>
      </c>
      <c r="N26" s="32">
        <f t="shared" si="13"/>
        <v>0.41360039625019357</v>
      </c>
      <c r="O26" s="32">
        <f t="shared" si="0"/>
        <v>0.35394841725981813</v>
      </c>
      <c r="P26" s="33">
        <f t="shared" si="1"/>
        <v>0.38360593060563142</v>
      </c>
      <c r="Q26" s="41"/>
      <c r="R26" s="57">
        <f t="shared" si="10"/>
        <v>95.458971454544681</v>
      </c>
      <c r="S26" s="57">
        <f t="shared" si="11"/>
        <v>81.265009287368954</v>
      </c>
      <c r="T26" s="57">
        <f t="shared" si="12"/>
        <v>88.30333763472882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64432.323205293702</v>
      </c>
      <c r="F27" s="55">
        <v>51877.995424968292</v>
      </c>
      <c r="G27" s="56">
        <f t="shared" si="4"/>
        <v>116310.31863026199</v>
      </c>
      <c r="H27" s="55">
        <v>392</v>
      </c>
      <c r="I27" s="55">
        <v>425</v>
      </c>
      <c r="J27" s="56">
        <f t="shared" si="5"/>
        <v>817</v>
      </c>
      <c r="K27" s="55">
        <v>329</v>
      </c>
      <c r="L27" s="55">
        <v>311</v>
      </c>
      <c r="M27" s="56">
        <f t="shared" si="6"/>
        <v>640</v>
      </c>
      <c r="N27" s="32">
        <f t="shared" si="13"/>
        <v>0.38753021222449657</v>
      </c>
      <c r="O27" s="32">
        <f t="shared" si="0"/>
        <v>0.30710122315405552</v>
      </c>
      <c r="P27" s="33">
        <f t="shared" si="1"/>
        <v>0.34699610560592731</v>
      </c>
      <c r="Q27" s="41"/>
      <c r="R27" s="57">
        <f t="shared" si="10"/>
        <v>89.365219424817894</v>
      </c>
      <c r="S27" s="57">
        <f t="shared" si="11"/>
        <v>70.486406827402575</v>
      </c>
      <c r="T27" s="57">
        <f t="shared" si="12"/>
        <v>79.828633239713099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17879.611376978053</v>
      </c>
      <c r="F28" s="55">
        <v>29577.725677014478</v>
      </c>
      <c r="G28" s="56">
        <f t="shared" si="4"/>
        <v>47457.337053992531</v>
      </c>
      <c r="H28" s="55">
        <v>236</v>
      </c>
      <c r="I28" s="55">
        <v>248</v>
      </c>
      <c r="J28" s="56">
        <f t="shared" si="5"/>
        <v>484</v>
      </c>
      <c r="K28" s="55">
        <v>0</v>
      </c>
      <c r="L28" s="55">
        <v>0</v>
      </c>
      <c r="M28" s="56">
        <f t="shared" si="6"/>
        <v>0</v>
      </c>
      <c r="N28" s="32">
        <f t="shared" si="13"/>
        <v>0.35074567202169754</v>
      </c>
      <c r="O28" s="32">
        <f t="shared" si="0"/>
        <v>0.55215288375549731</v>
      </c>
      <c r="P28" s="33">
        <f t="shared" si="1"/>
        <v>0.45394606150513211</v>
      </c>
      <c r="Q28" s="41"/>
      <c r="R28" s="57">
        <f t="shared" si="10"/>
        <v>75.761065156686669</v>
      </c>
      <c r="S28" s="57">
        <f t="shared" si="11"/>
        <v>119.26502289118741</v>
      </c>
      <c r="T28" s="57">
        <f t="shared" si="12"/>
        <v>98.052349285108534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15711.003434694747</v>
      </c>
      <c r="F29" s="55">
        <v>29967.614881229121</v>
      </c>
      <c r="G29" s="56">
        <f t="shared" si="4"/>
        <v>45678.618315923872</v>
      </c>
      <c r="H29" s="55">
        <v>242</v>
      </c>
      <c r="I29" s="55">
        <v>243</v>
      </c>
      <c r="J29" s="56">
        <f t="shared" si="5"/>
        <v>485</v>
      </c>
      <c r="K29" s="55">
        <v>0</v>
      </c>
      <c r="L29" s="55">
        <v>0</v>
      </c>
      <c r="M29" s="56">
        <f t="shared" si="6"/>
        <v>0</v>
      </c>
      <c r="N29" s="32">
        <f t="shared" si="13"/>
        <v>0.30056250831601522</v>
      </c>
      <c r="O29" s="32">
        <f t="shared" si="0"/>
        <v>0.57094221310069204</v>
      </c>
      <c r="P29" s="33">
        <f t="shared" si="1"/>
        <v>0.4360311026720492</v>
      </c>
      <c r="Q29" s="41"/>
      <c r="R29" s="57">
        <f t="shared" si="10"/>
        <v>64.921501796259278</v>
      </c>
      <c r="S29" s="57">
        <f t="shared" si="11"/>
        <v>123.32351802974947</v>
      </c>
      <c r="T29" s="57">
        <f t="shared" si="12"/>
        <v>94.182718177162627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14834.229234350676</v>
      </c>
      <c r="F30" s="55">
        <v>30229.573925067463</v>
      </c>
      <c r="G30" s="56">
        <f t="shared" si="4"/>
        <v>45063.803159418138</v>
      </c>
      <c r="H30" s="55">
        <v>238</v>
      </c>
      <c r="I30" s="55">
        <v>237</v>
      </c>
      <c r="J30" s="56">
        <f t="shared" si="5"/>
        <v>475</v>
      </c>
      <c r="K30" s="55">
        <v>0</v>
      </c>
      <c r="L30" s="55">
        <v>0</v>
      </c>
      <c r="M30" s="56">
        <f t="shared" si="6"/>
        <v>0</v>
      </c>
      <c r="N30" s="32">
        <f t="shared" si="13"/>
        <v>0.2885587697313779</v>
      </c>
      <c r="O30" s="32">
        <f t="shared" si="0"/>
        <v>0.59051363347920505</v>
      </c>
      <c r="P30" s="33">
        <f t="shared" si="1"/>
        <v>0.43921835438029372</v>
      </c>
      <c r="Q30" s="41"/>
      <c r="R30" s="57">
        <f t="shared" si="10"/>
        <v>62.328694261977631</v>
      </c>
      <c r="S30" s="57">
        <f t="shared" si="11"/>
        <v>127.55094483150829</v>
      </c>
      <c r="T30" s="57">
        <f t="shared" si="12"/>
        <v>94.871164546143447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13488.204977243236</v>
      </c>
      <c r="F31" s="55">
        <v>29535.566002663632</v>
      </c>
      <c r="G31" s="56">
        <f t="shared" si="4"/>
        <v>43023.770979906869</v>
      </c>
      <c r="H31" s="55">
        <v>234</v>
      </c>
      <c r="I31" s="55">
        <v>239</v>
      </c>
      <c r="J31" s="56">
        <f t="shared" si="5"/>
        <v>473</v>
      </c>
      <c r="K31" s="55">
        <v>0</v>
      </c>
      <c r="L31" s="55">
        <v>0</v>
      </c>
      <c r="M31" s="56">
        <f t="shared" si="6"/>
        <v>0</v>
      </c>
      <c r="N31" s="32">
        <f t="shared" si="13"/>
        <v>0.26686065561180827</v>
      </c>
      <c r="O31" s="32">
        <f t="shared" si="0"/>
        <v>0.57212858365612185</v>
      </c>
      <c r="P31" s="33">
        <f t="shared" si="1"/>
        <v>0.42110808648409354</v>
      </c>
      <c r="Q31" s="41"/>
      <c r="R31" s="57">
        <f t="shared" si="10"/>
        <v>57.641901612150583</v>
      </c>
      <c r="S31" s="57">
        <f t="shared" si="11"/>
        <v>123.5797740697223</v>
      </c>
      <c r="T31" s="57">
        <f t="shared" si="12"/>
        <v>90.959346680564209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12412.239805424826</v>
      </c>
      <c r="F32" s="55">
        <v>29000.049954213107</v>
      </c>
      <c r="G32" s="56">
        <f t="shared" si="4"/>
        <v>41412.289759637933</v>
      </c>
      <c r="H32" s="55">
        <v>234</v>
      </c>
      <c r="I32" s="55">
        <v>240</v>
      </c>
      <c r="J32" s="56">
        <f t="shared" si="5"/>
        <v>474</v>
      </c>
      <c r="K32" s="55">
        <v>0</v>
      </c>
      <c r="L32" s="55">
        <v>0</v>
      </c>
      <c r="M32" s="56">
        <f t="shared" si="6"/>
        <v>0</v>
      </c>
      <c r="N32" s="32">
        <f t="shared" si="13"/>
        <v>0.24557296227890207</v>
      </c>
      <c r="O32" s="32">
        <f t="shared" si="0"/>
        <v>0.55941454386985157</v>
      </c>
      <c r="P32" s="33">
        <f t="shared" si="1"/>
        <v>0.40448009219837017</v>
      </c>
      <c r="Q32" s="41"/>
      <c r="R32" s="57">
        <f t="shared" si="10"/>
        <v>53.043759852242843</v>
      </c>
      <c r="S32" s="57">
        <f t="shared" si="11"/>
        <v>120.83354147588794</v>
      </c>
      <c r="T32" s="57">
        <f t="shared" si="12"/>
        <v>87.367699914847961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9322.7136790194527</v>
      </c>
      <c r="F33" s="55">
        <v>24075.272626335889</v>
      </c>
      <c r="G33" s="56">
        <f t="shared" si="4"/>
        <v>33397.986305355342</v>
      </c>
      <c r="H33" s="55">
        <v>246</v>
      </c>
      <c r="I33" s="55">
        <v>240</v>
      </c>
      <c r="J33" s="56">
        <f t="shared" si="5"/>
        <v>486</v>
      </c>
      <c r="K33" s="55">
        <v>0</v>
      </c>
      <c r="L33" s="55">
        <v>0</v>
      </c>
      <c r="M33" s="56">
        <f t="shared" si="6"/>
        <v>0</v>
      </c>
      <c r="N33" s="32">
        <f t="shared" si="13"/>
        <v>0.17545004665423541</v>
      </c>
      <c r="O33" s="32">
        <f t="shared" si="0"/>
        <v>0.46441498121789909</v>
      </c>
      <c r="P33" s="33">
        <f t="shared" si="1"/>
        <v>0.31814877977209399</v>
      </c>
      <c r="Q33" s="41"/>
      <c r="R33" s="57">
        <f t="shared" si="10"/>
        <v>37.897210077314845</v>
      </c>
      <c r="S33" s="57">
        <f t="shared" si="11"/>
        <v>100.3136359430662</v>
      </c>
      <c r="T33" s="57">
        <f t="shared" si="12"/>
        <v>68.720136430772314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4630.9137056694608</v>
      </c>
      <c r="F34" s="55">
        <v>8593.7274030063745</v>
      </c>
      <c r="G34" s="56">
        <f t="shared" si="4"/>
        <v>13224.641108675834</v>
      </c>
      <c r="H34" s="55">
        <v>239</v>
      </c>
      <c r="I34" s="55">
        <v>245</v>
      </c>
      <c r="J34" s="56">
        <f t="shared" si="5"/>
        <v>484</v>
      </c>
      <c r="K34" s="55">
        <v>0</v>
      </c>
      <c r="L34" s="55">
        <v>0</v>
      </c>
      <c r="M34" s="56">
        <f t="shared" si="6"/>
        <v>0</v>
      </c>
      <c r="N34" s="32">
        <f t="shared" si="13"/>
        <v>8.970466654403883E-2</v>
      </c>
      <c r="O34" s="32">
        <f t="shared" si="0"/>
        <v>0.16239091842415673</v>
      </c>
      <c r="P34" s="33">
        <f t="shared" si="1"/>
        <v>0.12649832710318942</v>
      </c>
      <c r="Q34" s="41"/>
      <c r="R34" s="57">
        <f t="shared" si="10"/>
        <v>19.37620797351239</v>
      </c>
      <c r="S34" s="57">
        <f t="shared" si="11"/>
        <v>35.076438379617855</v>
      </c>
      <c r="T34" s="57">
        <f t="shared" si="12"/>
        <v>27.323638654288914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2587.2970136919735</v>
      </c>
      <c r="F35" s="55">
        <v>3787.7951081845449</v>
      </c>
      <c r="G35" s="56">
        <f t="shared" si="4"/>
        <v>6375.0921218765179</v>
      </c>
      <c r="H35" s="55">
        <v>235</v>
      </c>
      <c r="I35" s="55">
        <v>237</v>
      </c>
      <c r="J35" s="56">
        <f t="shared" si="5"/>
        <v>472</v>
      </c>
      <c r="K35" s="55">
        <v>0</v>
      </c>
      <c r="L35" s="55">
        <v>0</v>
      </c>
      <c r="M35" s="56">
        <f t="shared" si="6"/>
        <v>0</v>
      </c>
      <c r="N35" s="32">
        <f t="shared" si="13"/>
        <v>5.0971178362726036E-2</v>
      </c>
      <c r="O35" s="32">
        <f t="shared" si="0"/>
        <v>7.3991934446486662E-2</v>
      </c>
      <c r="P35" s="33">
        <f t="shared" si="1"/>
        <v>6.2530329192919398E-2</v>
      </c>
      <c r="Q35" s="41"/>
      <c r="R35" s="57">
        <f t="shared" si="10"/>
        <v>11.009774526348822</v>
      </c>
      <c r="S35" s="57">
        <f t="shared" si="11"/>
        <v>15.982257840441118</v>
      </c>
      <c r="T35" s="57">
        <f t="shared" si="12"/>
        <v>13.506551105670589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765.42354398236171</v>
      </c>
      <c r="F36" s="60">
        <v>1014.999999996487</v>
      </c>
      <c r="G36" s="61">
        <f t="shared" si="4"/>
        <v>1780.4235439788486</v>
      </c>
      <c r="H36" s="60">
        <v>234</v>
      </c>
      <c r="I36" s="60">
        <v>237</v>
      </c>
      <c r="J36" s="61">
        <f t="shared" si="5"/>
        <v>471</v>
      </c>
      <c r="K36" s="60">
        <v>0</v>
      </c>
      <c r="L36" s="60">
        <v>0</v>
      </c>
      <c r="M36" s="61">
        <f t="shared" si="6"/>
        <v>0</v>
      </c>
      <c r="N36" s="34">
        <f t="shared" si="13"/>
        <v>1.5143707343747264E-2</v>
      </c>
      <c r="O36" s="34">
        <f t="shared" si="0"/>
        <v>1.9827316768176412E-2</v>
      </c>
      <c r="P36" s="35">
        <f t="shared" si="1"/>
        <v>1.7500428009542823E-2</v>
      </c>
      <c r="Q36" s="41"/>
      <c r="R36" s="57">
        <f t="shared" si="10"/>
        <v>3.2710407862494089</v>
      </c>
      <c r="S36" s="57">
        <f t="shared" si="11"/>
        <v>4.2827004219261049</v>
      </c>
      <c r="T36" s="57">
        <f t="shared" si="12"/>
        <v>3.7800924500612494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25082.773008170425</v>
      </c>
      <c r="F37" s="55">
        <v>18404.01620633464</v>
      </c>
      <c r="G37" s="64">
        <f t="shared" si="4"/>
        <v>43486.789214505065</v>
      </c>
      <c r="H37" s="63">
        <v>116</v>
      </c>
      <c r="I37" s="63">
        <v>111</v>
      </c>
      <c r="J37" s="64">
        <f t="shared" si="5"/>
        <v>227</v>
      </c>
      <c r="K37" s="63">
        <v>182</v>
      </c>
      <c r="L37" s="63">
        <v>199</v>
      </c>
      <c r="M37" s="64">
        <f t="shared" si="6"/>
        <v>381</v>
      </c>
      <c r="N37" s="30">
        <f t="shared" si="13"/>
        <v>0.35734518190349934</v>
      </c>
      <c r="O37" s="30">
        <f t="shared" si="0"/>
        <v>0.25098211060351627</v>
      </c>
      <c r="P37" s="31">
        <f t="shared" si="1"/>
        <v>0.30300159709103308</v>
      </c>
      <c r="Q37" s="41"/>
      <c r="R37" s="57">
        <f t="shared" si="10"/>
        <v>84.17037922204841</v>
      </c>
      <c r="S37" s="57">
        <f t="shared" si="11"/>
        <v>59.367794213982705</v>
      </c>
      <c r="T37" s="57">
        <f t="shared" si="12"/>
        <v>71.524324365962272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23876.335555241705</v>
      </c>
      <c r="F38" s="55">
        <v>18282.349567299912</v>
      </c>
      <c r="G38" s="56">
        <f t="shared" si="4"/>
        <v>42158.685122541618</v>
      </c>
      <c r="H38" s="55">
        <v>110</v>
      </c>
      <c r="I38" s="55">
        <v>111</v>
      </c>
      <c r="J38" s="56">
        <f t="shared" si="5"/>
        <v>221</v>
      </c>
      <c r="K38" s="55">
        <v>182</v>
      </c>
      <c r="L38" s="55">
        <v>193</v>
      </c>
      <c r="M38" s="56">
        <f t="shared" si="6"/>
        <v>375</v>
      </c>
      <c r="N38" s="32">
        <f t="shared" si="13"/>
        <v>0.34655619419475303</v>
      </c>
      <c r="O38" s="32">
        <f t="shared" si="0"/>
        <v>0.25448704854259346</v>
      </c>
      <c r="P38" s="33">
        <f t="shared" si="1"/>
        <v>0.29955864258286163</v>
      </c>
      <c r="Q38" s="41"/>
      <c r="R38" s="57">
        <f t="shared" si="10"/>
        <v>81.768272449457896</v>
      </c>
      <c r="S38" s="57">
        <f t="shared" si="11"/>
        <v>60.139307787170765</v>
      </c>
      <c r="T38" s="57">
        <f t="shared" si="12"/>
        <v>70.736048863324868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23201.663169326286</v>
      </c>
      <c r="F39" s="55">
        <v>17974.700149583969</v>
      </c>
      <c r="G39" s="56">
        <f t="shared" si="4"/>
        <v>41176.363318910255</v>
      </c>
      <c r="H39" s="55">
        <v>110</v>
      </c>
      <c r="I39" s="55">
        <v>111</v>
      </c>
      <c r="J39" s="56">
        <f t="shared" si="5"/>
        <v>221</v>
      </c>
      <c r="K39" s="55">
        <v>183</v>
      </c>
      <c r="L39" s="55">
        <v>183</v>
      </c>
      <c r="M39" s="56">
        <f t="shared" si="6"/>
        <v>366</v>
      </c>
      <c r="N39" s="32">
        <f t="shared" si="13"/>
        <v>0.33555569780930067</v>
      </c>
      <c r="O39" s="32">
        <f t="shared" si="0"/>
        <v>0.25915080953840786</v>
      </c>
      <c r="P39" s="33">
        <f t="shared" si="1"/>
        <v>0.2972936761314493</v>
      </c>
      <c r="Q39" s="41"/>
      <c r="R39" s="57">
        <f t="shared" si="10"/>
        <v>79.18656371783716</v>
      </c>
      <c r="S39" s="57">
        <f t="shared" si="11"/>
        <v>61.138435882938666</v>
      </c>
      <c r="T39" s="57">
        <f t="shared" si="12"/>
        <v>70.14712660802428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22816.398224775399</v>
      </c>
      <c r="F40" s="55">
        <v>17851.918724259282</v>
      </c>
      <c r="G40" s="56">
        <f t="shared" si="4"/>
        <v>40668.316949034677</v>
      </c>
      <c r="H40" s="55">
        <v>108</v>
      </c>
      <c r="I40" s="55">
        <v>110</v>
      </c>
      <c r="J40" s="56">
        <f t="shared" si="5"/>
        <v>218</v>
      </c>
      <c r="K40" s="55">
        <v>194</v>
      </c>
      <c r="L40" s="55">
        <v>183</v>
      </c>
      <c r="M40" s="56">
        <f t="shared" si="6"/>
        <v>377</v>
      </c>
      <c r="N40" s="32">
        <f t="shared" si="13"/>
        <v>0.31937847459092106</v>
      </c>
      <c r="O40" s="32">
        <f t="shared" si="0"/>
        <v>0.25818463965433419</v>
      </c>
      <c r="P40" s="33">
        <f t="shared" si="1"/>
        <v>0.289281262085548</v>
      </c>
      <c r="Q40" s="41"/>
      <c r="R40" s="57">
        <f t="shared" si="10"/>
        <v>75.550987499256294</v>
      </c>
      <c r="S40" s="57">
        <f t="shared" si="11"/>
        <v>60.928050253444646</v>
      </c>
      <c r="T40" s="57">
        <f t="shared" si="12"/>
        <v>68.350112519386016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22422.440525130511</v>
      </c>
      <c r="F41" s="55">
        <v>17293.341979860223</v>
      </c>
      <c r="G41" s="56">
        <f t="shared" si="4"/>
        <v>39715.782504990733</v>
      </c>
      <c r="H41" s="55">
        <v>108</v>
      </c>
      <c r="I41" s="55">
        <v>108</v>
      </c>
      <c r="J41" s="56">
        <f t="shared" si="5"/>
        <v>216</v>
      </c>
      <c r="K41" s="55">
        <v>182</v>
      </c>
      <c r="L41" s="55">
        <v>183</v>
      </c>
      <c r="M41" s="56">
        <f t="shared" si="6"/>
        <v>365</v>
      </c>
      <c r="N41" s="32">
        <f t="shared" si="13"/>
        <v>0.32750701865404463</v>
      </c>
      <c r="O41" s="32">
        <f t="shared" si="0"/>
        <v>0.25167862934946184</v>
      </c>
      <c r="P41" s="33">
        <f t="shared" si="1"/>
        <v>0.28952427906478345</v>
      </c>
      <c r="Q41" s="41"/>
      <c r="R41" s="57">
        <f t="shared" si="10"/>
        <v>77.31876043148452</v>
      </c>
      <c r="S41" s="57">
        <f t="shared" si="11"/>
        <v>59.427292027011077</v>
      </c>
      <c r="T41" s="57">
        <f t="shared" si="12"/>
        <v>68.357629096369593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19476.986343926132</v>
      </c>
      <c r="F42" s="55">
        <v>11120.980198132391</v>
      </c>
      <c r="G42" s="56">
        <f t="shared" si="4"/>
        <v>30597.966542058522</v>
      </c>
      <c r="H42" s="55">
        <v>0</v>
      </c>
      <c r="I42" s="55">
        <v>0</v>
      </c>
      <c r="J42" s="56">
        <f t="shared" si="5"/>
        <v>0</v>
      </c>
      <c r="K42" s="55">
        <v>182</v>
      </c>
      <c r="L42" s="55">
        <v>183</v>
      </c>
      <c r="M42" s="56">
        <f t="shared" si="6"/>
        <v>365</v>
      </c>
      <c r="N42" s="32">
        <f t="shared" si="13"/>
        <v>0.43151777614157505</v>
      </c>
      <c r="O42" s="32">
        <f t="shared" si="0"/>
        <v>0.24504186934012848</v>
      </c>
      <c r="P42" s="33">
        <f t="shared" si="1"/>
        <v>0.33802437629317855</v>
      </c>
      <c r="Q42" s="41"/>
      <c r="R42" s="57">
        <f t="shared" si="10"/>
        <v>107.01640848311061</v>
      </c>
      <c r="S42" s="57">
        <f t="shared" si="11"/>
        <v>60.770383596351863</v>
      </c>
      <c r="T42" s="57">
        <f t="shared" si="12"/>
        <v>83.83004532070828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17476.54387205861</v>
      </c>
      <c r="F43" s="55">
        <v>9721.2951275731702</v>
      </c>
      <c r="G43" s="56">
        <f t="shared" si="4"/>
        <v>27197.838999631778</v>
      </c>
      <c r="H43" s="55">
        <v>0</v>
      </c>
      <c r="I43" s="55">
        <v>0</v>
      </c>
      <c r="J43" s="56">
        <f t="shared" si="5"/>
        <v>0</v>
      </c>
      <c r="K43" s="55">
        <v>182</v>
      </c>
      <c r="L43" s="55">
        <v>183</v>
      </c>
      <c r="M43" s="56">
        <f t="shared" si="6"/>
        <v>365</v>
      </c>
      <c r="N43" s="32">
        <f t="shared" si="13"/>
        <v>0.38719744487900148</v>
      </c>
      <c r="O43" s="32">
        <f t="shared" si="0"/>
        <v>0.2142009326540889</v>
      </c>
      <c r="P43" s="33">
        <f t="shared" si="1"/>
        <v>0.30046220724294936</v>
      </c>
      <c r="Q43" s="41"/>
      <c r="R43" s="57">
        <f t="shared" si="10"/>
        <v>96.024966329992367</v>
      </c>
      <c r="S43" s="57">
        <f t="shared" si="11"/>
        <v>53.121831298214047</v>
      </c>
      <c r="T43" s="57">
        <f t="shared" si="12"/>
        <v>74.514627396251441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16729.934186272953</v>
      </c>
      <c r="F44" s="55">
        <v>9360.4003174933277</v>
      </c>
      <c r="G44" s="56">
        <f t="shared" si="4"/>
        <v>26090.33450376628</v>
      </c>
      <c r="H44" s="55">
        <v>0</v>
      </c>
      <c r="I44" s="55">
        <v>0</v>
      </c>
      <c r="J44" s="56">
        <f t="shared" si="5"/>
        <v>0</v>
      </c>
      <c r="K44" s="55">
        <v>180</v>
      </c>
      <c r="L44" s="55">
        <v>190</v>
      </c>
      <c r="M44" s="56">
        <f t="shared" si="6"/>
        <v>370</v>
      </c>
      <c r="N44" s="32">
        <f t="shared" si="13"/>
        <v>0.37477451134123996</v>
      </c>
      <c r="O44" s="32">
        <f t="shared" si="0"/>
        <v>0.19865026140690423</v>
      </c>
      <c r="P44" s="33">
        <f t="shared" si="1"/>
        <v>0.28433232894252702</v>
      </c>
      <c r="Q44" s="41"/>
      <c r="R44" s="57">
        <f t="shared" si="10"/>
        <v>92.944078812627509</v>
      </c>
      <c r="S44" s="57">
        <f t="shared" si="11"/>
        <v>49.265264828912251</v>
      </c>
      <c r="T44" s="57">
        <f t="shared" si="12"/>
        <v>70.514417577746698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16187.72927840476</v>
      </c>
      <c r="F45" s="55">
        <v>9035.346463298094</v>
      </c>
      <c r="G45" s="56">
        <f t="shared" si="4"/>
        <v>25223.075741702854</v>
      </c>
      <c r="H45" s="55">
        <v>0</v>
      </c>
      <c r="I45" s="55">
        <v>0</v>
      </c>
      <c r="J45" s="56">
        <f t="shared" si="5"/>
        <v>0</v>
      </c>
      <c r="K45" s="55">
        <v>178</v>
      </c>
      <c r="L45" s="55">
        <v>180</v>
      </c>
      <c r="M45" s="56">
        <f t="shared" si="6"/>
        <v>358</v>
      </c>
      <c r="N45" s="32">
        <f t="shared" si="13"/>
        <v>0.36670281982613179</v>
      </c>
      <c r="O45" s="32">
        <f t="shared" si="0"/>
        <v>0.20240471467961679</v>
      </c>
      <c r="P45" s="33">
        <f t="shared" si="1"/>
        <v>0.28409483399827506</v>
      </c>
      <c r="Q45" s="41"/>
      <c r="R45" s="57">
        <f t="shared" si="10"/>
        <v>90.942299316880678</v>
      </c>
      <c r="S45" s="57">
        <f t="shared" si="11"/>
        <v>50.196369240544968</v>
      </c>
      <c r="T45" s="57">
        <f t="shared" si="12"/>
        <v>70.455518831572221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16046.05301722532</v>
      </c>
      <c r="F46" s="55">
        <v>9005.1938901640842</v>
      </c>
      <c r="G46" s="56">
        <f t="shared" si="4"/>
        <v>25051.246907389403</v>
      </c>
      <c r="H46" s="55">
        <v>0</v>
      </c>
      <c r="I46" s="55">
        <v>0</v>
      </c>
      <c r="J46" s="56">
        <f t="shared" si="5"/>
        <v>0</v>
      </c>
      <c r="K46" s="55">
        <v>180</v>
      </c>
      <c r="L46" s="55">
        <v>182</v>
      </c>
      <c r="M46" s="56">
        <f t="shared" si="6"/>
        <v>362</v>
      </c>
      <c r="N46" s="32">
        <f t="shared" si="13"/>
        <v>0.35945459267977869</v>
      </c>
      <c r="O46" s="32">
        <f t="shared" si="0"/>
        <v>0.19951244882497529</v>
      </c>
      <c r="P46" s="33">
        <f t="shared" si="1"/>
        <v>0.27904169162570625</v>
      </c>
      <c r="Q46" s="41"/>
      <c r="R46" s="57">
        <f t="shared" si="10"/>
        <v>89.144738984585118</v>
      </c>
      <c r="S46" s="57">
        <f t="shared" si="11"/>
        <v>49.479087308593868</v>
      </c>
      <c r="T46" s="57">
        <f t="shared" si="12"/>
        <v>69.202339523175141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15826.85878158068</v>
      </c>
      <c r="F47" s="55">
        <v>8979.8804465469093</v>
      </c>
      <c r="G47" s="56">
        <f t="shared" si="4"/>
        <v>24806.73922812759</v>
      </c>
      <c r="H47" s="55">
        <v>0</v>
      </c>
      <c r="I47" s="55">
        <v>0</v>
      </c>
      <c r="J47" s="56">
        <f t="shared" si="5"/>
        <v>0</v>
      </c>
      <c r="K47" s="55">
        <v>174</v>
      </c>
      <c r="L47" s="55">
        <v>186</v>
      </c>
      <c r="M47" s="56">
        <f t="shared" si="6"/>
        <v>360</v>
      </c>
      <c r="N47" s="32">
        <f t="shared" si="13"/>
        <v>0.3667699940114173</v>
      </c>
      <c r="O47" s="32">
        <f t="shared" si="0"/>
        <v>0.19467309327408319</v>
      </c>
      <c r="P47" s="33">
        <f t="shared" si="1"/>
        <v>0.27785326196379467</v>
      </c>
      <c r="Q47" s="41"/>
      <c r="R47" s="57">
        <f t="shared" si="10"/>
        <v>90.958958514831494</v>
      </c>
      <c r="S47" s="57">
        <f t="shared" si="11"/>
        <v>48.27892713197263</v>
      </c>
      <c r="T47" s="57">
        <f t="shared" si="12"/>
        <v>68.907608967021076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14639.873725820618</v>
      </c>
      <c r="F48" s="55">
        <v>7482.1651235607987</v>
      </c>
      <c r="G48" s="56">
        <f t="shared" si="4"/>
        <v>22122.038849381417</v>
      </c>
      <c r="H48" s="55">
        <v>0</v>
      </c>
      <c r="I48" s="55">
        <v>0</v>
      </c>
      <c r="J48" s="56">
        <f t="shared" ref="J48:J58" si="14">+H48+I48</f>
        <v>0</v>
      </c>
      <c r="K48" s="55">
        <v>170</v>
      </c>
      <c r="L48" s="55">
        <v>182</v>
      </c>
      <c r="M48" s="56">
        <f t="shared" ref="M48:M58" si="15">+K48+L48</f>
        <v>352</v>
      </c>
      <c r="N48" s="32">
        <f t="shared" ref="N48" si="16">+E48/(H48*216+K48*248)</f>
        <v>0.34724558173198811</v>
      </c>
      <c r="O48" s="32">
        <f t="shared" ref="O48" si="17">+F48/(I48*216+L48*248)</f>
        <v>0.16576934428307336</v>
      </c>
      <c r="P48" s="33">
        <f t="shared" ref="P48" si="18">+G48/(J48*216+M48*248)</f>
        <v>0.25341411805101516</v>
      </c>
      <c r="Q48" s="41"/>
      <c r="R48" s="57">
        <f t="shared" ref="R48" si="19">+E48/(H48+K48)</f>
        <v>86.116904269533052</v>
      </c>
      <c r="S48" s="57">
        <f t="shared" ref="S48" si="20">+F48/(I48+L48)</f>
        <v>41.110797382202193</v>
      </c>
      <c r="T48" s="57">
        <f t="shared" ref="T48" si="21">+G48/(J48+M48)</f>
        <v>62.84670127665175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13650.269610088884</v>
      </c>
      <c r="F49" s="55">
        <v>7046.1117727058063</v>
      </c>
      <c r="G49" s="56">
        <f t="shared" si="4"/>
        <v>20696.381382794691</v>
      </c>
      <c r="H49" s="55">
        <v>0</v>
      </c>
      <c r="I49" s="55">
        <v>0</v>
      </c>
      <c r="J49" s="56">
        <f t="shared" si="14"/>
        <v>0</v>
      </c>
      <c r="K49" s="55">
        <v>178</v>
      </c>
      <c r="L49" s="55">
        <v>182</v>
      </c>
      <c r="M49" s="56">
        <f t="shared" si="15"/>
        <v>360</v>
      </c>
      <c r="N49" s="32">
        <f t="shared" si="13"/>
        <v>0.30922140291067607</v>
      </c>
      <c r="O49" s="32">
        <f t="shared" si="0"/>
        <v>0.15610846713722543</v>
      </c>
      <c r="P49" s="33">
        <f t="shared" si="1"/>
        <v>0.23181430760298713</v>
      </c>
      <c r="Q49" s="41"/>
      <c r="R49" s="57">
        <f t="shared" si="10"/>
        <v>76.686907921847663</v>
      </c>
      <c r="S49" s="57">
        <f t="shared" si="11"/>
        <v>38.714899850031905</v>
      </c>
      <c r="T49" s="57">
        <f t="shared" si="12"/>
        <v>57.489948285540805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13721.881611874049</v>
      </c>
      <c r="F50" s="55">
        <v>6779.8548582014819</v>
      </c>
      <c r="G50" s="56">
        <f t="shared" si="4"/>
        <v>20501.736470075532</v>
      </c>
      <c r="H50" s="55">
        <v>0</v>
      </c>
      <c r="I50" s="55">
        <v>0</v>
      </c>
      <c r="J50" s="56">
        <f t="shared" si="14"/>
        <v>0</v>
      </c>
      <c r="K50" s="55">
        <v>175</v>
      </c>
      <c r="L50" s="55">
        <v>182</v>
      </c>
      <c r="M50" s="56">
        <f t="shared" si="15"/>
        <v>357</v>
      </c>
      <c r="N50" s="32">
        <f t="shared" si="13"/>
        <v>0.31617238737036979</v>
      </c>
      <c r="O50" s="32">
        <f t="shared" si="0"/>
        <v>0.15020947488039441</v>
      </c>
      <c r="P50" s="33">
        <f t="shared" si="1"/>
        <v>0.23156384374802941</v>
      </c>
      <c r="Q50" s="41"/>
      <c r="R50" s="57">
        <f t="shared" si="10"/>
        <v>78.410752067851703</v>
      </c>
      <c r="S50" s="57">
        <f t="shared" si="11"/>
        <v>37.251949770337809</v>
      </c>
      <c r="T50" s="57">
        <f t="shared" si="12"/>
        <v>57.427833249511295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12971.31044664673</v>
      </c>
      <c r="F51" s="55">
        <v>6324.1927223755283</v>
      </c>
      <c r="G51" s="56">
        <f t="shared" si="4"/>
        <v>19295.50316902226</v>
      </c>
      <c r="H51" s="55">
        <v>0</v>
      </c>
      <c r="I51" s="55">
        <v>0</v>
      </c>
      <c r="J51" s="56">
        <f t="shared" si="14"/>
        <v>0</v>
      </c>
      <c r="K51" s="55">
        <v>183</v>
      </c>
      <c r="L51" s="55">
        <v>182</v>
      </c>
      <c r="M51" s="56">
        <f t="shared" si="15"/>
        <v>365</v>
      </c>
      <c r="N51" s="32">
        <f t="shared" si="13"/>
        <v>0.28581241068761526</v>
      </c>
      <c r="O51" s="32">
        <f t="shared" si="0"/>
        <v>0.14011415992501614</v>
      </c>
      <c r="P51" s="33">
        <f t="shared" si="1"/>
        <v>0.21316287195119599</v>
      </c>
      <c r="Q51" s="41"/>
      <c r="R51" s="57">
        <f t="shared" si="10"/>
        <v>70.881477850528583</v>
      </c>
      <c r="S51" s="57">
        <f t="shared" si="11"/>
        <v>34.748311661404003</v>
      </c>
      <c r="T51" s="57">
        <f t="shared" si="12"/>
        <v>52.864392243896603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12891.3925886292</v>
      </c>
      <c r="F52" s="55">
        <v>6292.2567925026569</v>
      </c>
      <c r="G52" s="56">
        <f t="shared" si="4"/>
        <v>19183.649381131858</v>
      </c>
      <c r="H52" s="55">
        <v>0</v>
      </c>
      <c r="I52" s="55">
        <v>0</v>
      </c>
      <c r="J52" s="56">
        <f t="shared" si="14"/>
        <v>0</v>
      </c>
      <c r="K52" s="55">
        <v>183</v>
      </c>
      <c r="L52" s="55">
        <v>182</v>
      </c>
      <c r="M52" s="56">
        <f t="shared" si="15"/>
        <v>365</v>
      </c>
      <c r="N52" s="32">
        <f t="shared" si="13"/>
        <v>0.28405148485433634</v>
      </c>
      <c r="O52" s="32">
        <f t="shared" si="0"/>
        <v>0.13940661096469906</v>
      </c>
      <c r="P52" s="33">
        <f t="shared" si="1"/>
        <v>0.21192719157238021</v>
      </c>
      <c r="Q52" s="41"/>
      <c r="R52" s="57">
        <f t="shared" si="10"/>
        <v>70.444768243875416</v>
      </c>
      <c r="S52" s="57">
        <f t="shared" si="11"/>
        <v>34.57283951924537</v>
      </c>
      <c r="T52" s="57">
        <f t="shared" si="12"/>
        <v>52.557943509950299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12743.08613183944</v>
      </c>
      <c r="F53" s="55">
        <v>6124.421033915748</v>
      </c>
      <c r="G53" s="56">
        <f t="shared" si="4"/>
        <v>18867.507165755189</v>
      </c>
      <c r="H53" s="55">
        <v>0</v>
      </c>
      <c r="I53" s="55">
        <v>0</v>
      </c>
      <c r="J53" s="56">
        <f t="shared" si="14"/>
        <v>0</v>
      </c>
      <c r="K53" s="55">
        <v>175</v>
      </c>
      <c r="L53" s="55">
        <v>184</v>
      </c>
      <c r="M53" s="56">
        <f t="shared" si="15"/>
        <v>359</v>
      </c>
      <c r="N53" s="32">
        <f t="shared" si="13"/>
        <v>0.29361949612533272</v>
      </c>
      <c r="O53" s="32">
        <f t="shared" si="0"/>
        <v>0.13421329404619012</v>
      </c>
      <c r="P53" s="33">
        <f t="shared" si="1"/>
        <v>0.21191826720454657</v>
      </c>
      <c r="Q53" s="41"/>
      <c r="R53" s="57">
        <f t="shared" si="10"/>
        <v>72.817635039082518</v>
      </c>
      <c r="S53" s="57">
        <f t="shared" si="11"/>
        <v>33.28489692345515</v>
      </c>
      <c r="T53" s="57">
        <f t="shared" si="12"/>
        <v>52.555730266727544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12229.482026175781</v>
      </c>
      <c r="F54" s="55">
        <v>5776.4345949829931</v>
      </c>
      <c r="G54" s="56">
        <f t="shared" si="4"/>
        <v>18005.916621158773</v>
      </c>
      <c r="H54" s="55">
        <v>0</v>
      </c>
      <c r="I54" s="55">
        <v>0</v>
      </c>
      <c r="J54" s="56">
        <f t="shared" si="14"/>
        <v>0</v>
      </c>
      <c r="K54" s="55">
        <v>175</v>
      </c>
      <c r="L54" s="55">
        <v>184</v>
      </c>
      <c r="M54" s="56">
        <f t="shared" si="15"/>
        <v>359</v>
      </c>
      <c r="N54" s="32">
        <f t="shared" si="13"/>
        <v>0.28178530014229913</v>
      </c>
      <c r="O54" s="32">
        <f t="shared" si="0"/>
        <v>0.12658736402048987</v>
      </c>
      <c r="P54" s="33">
        <f t="shared" si="1"/>
        <v>0.20224095405201245</v>
      </c>
      <c r="Q54" s="41"/>
      <c r="R54" s="57">
        <f t="shared" si="10"/>
        <v>69.882754435290181</v>
      </c>
      <c r="S54" s="57">
        <f t="shared" si="11"/>
        <v>31.393666277081483</v>
      </c>
      <c r="T54" s="57">
        <f t="shared" si="12"/>
        <v>50.155756604899089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9266.7956515889637</v>
      </c>
      <c r="F55" s="55">
        <v>4321.8038618695837</v>
      </c>
      <c r="G55" s="56">
        <f t="shared" si="4"/>
        <v>13588.599513458546</v>
      </c>
      <c r="H55" s="55">
        <v>0</v>
      </c>
      <c r="I55" s="55">
        <v>0</v>
      </c>
      <c r="J55" s="56">
        <f t="shared" si="14"/>
        <v>0</v>
      </c>
      <c r="K55" s="55">
        <v>181</v>
      </c>
      <c r="L55" s="55">
        <v>184</v>
      </c>
      <c r="M55" s="56">
        <f t="shared" si="15"/>
        <v>365</v>
      </c>
      <c r="N55" s="32">
        <f t="shared" si="13"/>
        <v>0.20644260496321876</v>
      </c>
      <c r="O55" s="32">
        <f t="shared" si="0"/>
        <v>9.470993736565532E-2</v>
      </c>
      <c r="P55" s="33">
        <f t="shared" si="1"/>
        <v>0.15011709581814567</v>
      </c>
      <c r="Q55" s="41"/>
      <c r="R55" s="57">
        <f t="shared" si="10"/>
        <v>51.197766030878249</v>
      </c>
      <c r="S55" s="57">
        <f t="shared" si="11"/>
        <v>23.48806446668252</v>
      </c>
      <c r="T55" s="57">
        <f t="shared" si="12"/>
        <v>37.229039762900129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8887.4155236001734</v>
      </c>
      <c r="F56" s="55">
        <v>4204.3804015202677</v>
      </c>
      <c r="G56" s="56">
        <f t="shared" si="4"/>
        <v>13091.795925120441</v>
      </c>
      <c r="H56" s="55">
        <v>0</v>
      </c>
      <c r="I56" s="55">
        <v>0</v>
      </c>
      <c r="J56" s="56">
        <f t="shared" si="14"/>
        <v>0</v>
      </c>
      <c r="K56" s="55">
        <v>191</v>
      </c>
      <c r="L56" s="55">
        <v>184</v>
      </c>
      <c r="M56" s="56">
        <f t="shared" si="15"/>
        <v>375</v>
      </c>
      <c r="N56" s="32">
        <f t="shared" si="13"/>
        <v>0.1876248843860871</v>
      </c>
      <c r="O56" s="32">
        <f t="shared" si="0"/>
        <v>9.2136667284367715E-2</v>
      </c>
      <c r="P56" s="33">
        <f t="shared" si="1"/>
        <v>0.14077199919484346</v>
      </c>
      <c r="Q56" s="41"/>
      <c r="R56" s="57">
        <f t="shared" si="10"/>
        <v>46.530971327749597</v>
      </c>
      <c r="S56" s="57">
        <f t="shared" si="11"/>
        <v>22.849893486523193</v>
      </c>
      <c r="T56" s="57">
        <f t="shared" si="12"/>
        <v>34.911455800321178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6397.7375112115551</v>
      </c>
      <c r="F57" s="55">
        <v>3663.0887790422644</v>
      </c>
      <c r="G57" s="56">
        <f t="shared" si="4"/>
        <v>10060.826290253819</v>
      </c>
      <c r="H57" s="55">
        <v>0</v>
      </c>
      <c r="I57" s="55">
        <v>0</v>
      </c>
      <c r="J57" s="56">
        <f t="shared" si="14"/>
        <v>0</v>
      </c>
      <c r="K57" s="55">
        <v>179</v>
      </c>
      <c r="L57" s="55">
        <v>182</v>
      </c>
      <c r="M57" s="56">
        <f t="shared" si="15"/>
        <v>361</v>
      </c>
      <c r="N57" s="32">
        <f t="shared" si="13"/>
        <v>0.14411915460469352</v>
      </c>
      <c r="O57" s="32">
        <f t="shared" si="0"/>
        <v>8.1156699287536868E-2</v>
      </c>
      <c r="P57" s="33">
        <f t="shared" si="1"/>
        <v>0.1123763100957669</v>
      </c>
      <c r="Q57" s="41"/>
      <c r="R57" s="57">
        <f t="shared" si="10"/>
        <v>35.741550341963993</v>
      </c>
      <c r="S57" s="57">
        <f t="shared" si="11"/>
        <v>20.126861423309144</v>
      </c>
      <c r="T57" s="57">
        <f t="shared" si="12"/>
        <v>27.86932490375019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6004.306539169228</v>
      </c>
      <c r="F58" s="60">
        <v>3542.0000000041659</v>
      </c>
      <c r="G58" s="61">
        <f t="shared" si="4"/>
        <v>9546.3065391733944</v>
      </c>
      <c r="H58" s="55">
        <v>0</v>
      </c>
      <c r="I58" s="55">
        <v>0</v>
      </c>
      <c r="J58" s="56">
        <f t="shared" si="14"/>
        <v>0</v>
      </c>
      <c r="K58" s="55">
        <v>179</v>
      </c>
      <c r="L58" s="55">
        <v>180</v>
      </c>
      <c r="M58" s="56">
        <f t="shared" si="15"/>
        <v>359</v>
      </c>
      <c r="N58" s="34">
        <f t="shared" si="13"/>
        <v>0.1352564998010729</v>
      </c>
      <c r="O58" s="34">
        <f t="shared" si="0"/>
        <v>7.934587813629404E-2</v>
      </c>
      <c r="P58" s="35">
        <f t="shared" si="1"/>
        <v>0.10722331902207514</v>
      </c>
      <c r="Q58" s="41"/>
      <c r="R58" s="57">
        <f t="shared" si="10"/>
        <v>33.543611950666076</v>
      </c>
      <c r="S58" s="57">
        <f t="shared" si="11"/>
        <v>19.677777777800923</v>
      </c>
      <c r="T58" s="57">
        <f t="shared" si="12"/>
        <v>26.591383117474635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21649.677653369974</v>
      </c>
      <c r="F59" s="55">
        <v>12431.383878052542</v>
      </c>
      <c r="G59" s="56">
        <f t="shared" si="4"/>
        <v>34081.061531422514</v>
      </c>
      <c r="H59" s="65">
        <v>42</v>
      </c>
      <c r="I59" s="63">
        <v>64</v>
      </c>
      <c r="J59" s="64">
        <f t="shared" si="5"/>
        <v>106</v>
      </c>
      <c r="K59" s="65">
        <v>139</v>
      </c>
      <c r="L59" s="63">
        <v>119</v>
      </c>
      <c r="M59" s="64">
        <f t="shared" si="6"/>
        <v>258</v>
      </c>
      <c r="N59" s="30">
        <f t="shared" si="13"/>
        <v>0.49719083348727666</v>
      </c>
      <c r="O59" s="30">
        <f t="shared" si="0"/>
        <v>0.28686043654357907</v>
      </c>
      <c r="P59" s="31">
        <f t="shared" si="1"/>
        <v>0.39227741173368458</v>
      </c>
      <c r="Q59" s="41"/>
      <c r="R59" s="57">
        <f t="shared" si="10"/>
        <v>119.61147874790041</v>
      </c>
      <c r="S59" s="57">
        <f t="shared" si="11"/>
        <v>67.931059442910069</v>
      </c>
      <c r="T59" s="57">
        <f t="shared" si="12"/>
        <v>93.629289921490425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20671.927471252842</v>
      </c>
      <c r="F60" s="55">
        <v>12588.247952559328</v>
      </c>
      <c r="G60" s="56">
        <f t="shared" si="4"/>
        <v>33260.175423812172</v>
      </c>
      <c r="H60" s="54">
        <v>42</v>
      </c>
      <c r="I60" s="55">
        <v>64</v>
      </c>
      <c r="J60" s="56">
        <f t="shared" ref="J60:J84" si="22">+H60+I60</f>
        <v>106</v>
      </c>
      <c r="K60" s="54">
        <v>141</v>
      </c>
      <c r="L60" s="55">
        <v>121</v>
      </c>
      <c r="M60" s="56">
        <f t="shared" ref="M60:M84" si="23">+K60+L60</f>
        <v>262</v>
      </c>
      <c r="N60" s="32">
        <f t="shared" si="13"/>
        <v>0.46938981542354319</v>
      </c>
      <c r="O60" s="32">
        <f t="shared" si="0"/>
        <v>0.28719309984849717</v>
      </c>
      <c r="P60" s="33">
        <f t="shared" si="1"/>
        <v>0.37850709468103799</v>
      </c>
      <c r="Q60" s="41"/>
      <c r="R60" s="57">
        <f t="shared" si="10"/>
        <v>112.9613523019281</v>
      </c>
      <c r="S60" s="57">
        <f t="shared" si="11"/>
        <v>68.044583527347726</v>
      </c>
      <c r="T60" s="57">
        <f t="shared" si="12"/>
        <v>90.380911477750473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19639.27553351918</v>
      </c>
      <c r="F61" s="55">
        <v>12292.161302434726</v>
      </c>
      <c r="G61" s="56">
        <f t="shared" si="4"/>
        <v>31931.436835953908</v>
      </c>
      <c r="H61" s="54">
        <v>42</v>
      </c>
      <c r="I61" s="55">
        <v>64</v>
      </c>
      <c r="J61" s="56">
        <f t="shared" si="22"/>
        <v>106</v>
      </c>
      <c r="K61" s="54">
        <v>142</v>
      </c>
      <c r="L61" s="55">
        <v>120</v>
      </c>
      <c r="M61" s="56">
        <f t="shared" si="23"/>
        <v>262</v>
      </c>
      <c r="N61" s="32">
        <f t="shared" si="13"/>
        <v>0.44344462458271267</v>
      </c>
      <c r="O61" s="32">
        <f t="shared" si="0"/>
        <v>0.28203380374529013</v>
      </c>
      <c r="P61" s="33">
        <f t="shared" si="1"/>
        <v>0.36338579793283304</v>
      </c>
      <c r="Q61" s="41"/>
      <c r="R61" s="57">
        <f t="shared" si="10"/>
        <v>106.73519311695206</v>
      </c>
      <c r="S61" s="57">
        <f t="shared" si="11"/>
        <v>66.805224469753952</v>
      </c>
      <c r="T61" s="57">
        <f t="shared" si="12"/>
        <v>86.770208793353007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18778.968541719052</v>
      </c>
      <c r="F62" s="55">
        <v>12124.659287349536</v>
      </c>
      <c r="G62" s="56">
        <f t="shared" si="4"/>
        <v>30903.627829068588</v>
      </c>
      <c r="H62" s="54">
        <v>42</v>
      </c>
      <c r="I62" s="55">
        <v>64</v>
      </c>
      <c r="J62" s="56">
        <f t="shared" si="22"/>
        <v>106</v>
      </c>
      <c r="K62" s="54">
        <v>140</v>
      </c>
      <c r="L62" s="55">
        <v>120</v>
      </c>
      <c r="M62" s="56">
        <f t="shared" si="23"/>
        <v>260</v>
      </c>
      <c r="N62" s="32">
        <f t="shared" si="13"/>
        <v>0.42882189764612377</v>
      </c>
      <c r="O62" s="32">
        <f t="shared" si="0"/>
        <v>0.27819060405996549</v>
      </c>
      <c r="P62" s="33">
        <f t="shared" si="1"/>
        <v>0.35368554098457916</v>
      </c>
      <c r="Q62" s="41"/>
      <c r="R62" s="57">
        <f t="shared" si="10"/>
        <v>103.18114583362116</v>
      </c>
      <c r="S62" s="57">
        <f t="shared" si="11"/>
        <v>65.894887431247483</v>
      </c>
      <c r="T62" s="57">
        <f t="shared" si="12"/>
        <v>84.436141609477019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18122.420385558755</v>
      </c>
      <c r="F63" s="55">
        <v>11922.161731452603</v>
      </c>
      <c r="G63" s="56">
        <f t="shared" si="4"/>
        <v>30044.582117011356</v>
      </c>
      <c r="H63" s="54">
        <v>44</v>
      </c>
      <c r="I63" s="55">
        <v>64</v>
      </c>
      <c r="J63" s="56">
        <f t="shared" si="22"/>
        <v>108</v>
      </c>
      <c r="K63" s="54">
        <v>139</v>
      </c>
      <c r="L63" s="55">
        <v>120</v>
      </c>
      <c r="M63" s="56">
        <f t="shared" si="23"/>
        <v>259</v>
      </c>
      <c r="N63" s="32">
        <f t="shared" si="13"/>
        <v>0.41209797129249487</v>
      </c>
      <c r="O63" s="32">
        <f t="shared" si="0"/>
        <v>0.27354445969742575</v>
      </c>
      <c r="P63" s="33">
        <f t="shared" si="1"/>
        <v>0.34313136268857192</v>
      </c>
      <c r="Q63" s="41"/>
      <c r="R63" s="57">
        <f t="shared" si="10"/>
        <v>99.029619593217234</v>
      </c>
      <c r="S63" s="57">
        <f t="shared" si="11"/>
        <v>64.794357236155449</v>
      </c>
      <c r="T63" s="57">
        <f t="shared" si="12"/>
        <v>81.86534636787836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16693.015399660726</v>
      </c>
      <c r="F64" s="55">
        <v>11879.818607940901</v>
      </c>
      <c r="G64" s="56">
        <f t="shared" si="4"/>
        <v>28572.834007601625</v>
      </c>
      <c r="H64" s="54">
        <v>55</v>
      </c>
      <c r="I64" s="55">
        <v>81</v>
      </c>
      <c r="J64" s="56">
        <f t="shared" si="22"/>
        <v>136</v>
      </c>
      <c r="K64" s="54">
        <v>132</v>
      </c>
      <c r="L64" s="55">
        <v>103</v>
      </c>
      <c r="M64" s="56">
        <f t="shared" si="23"/>
        <v>235</v>
      </c>
      <c r="N64" s="3">
        <f t="shared" si="13"/>
        <v>0.37414863276987465</v>
      </c>
      <c r="O64" s="3">
        <f t="shared" si="0"/>
        <v>0.27601809033319935</v>
      </c>
      <c r="P64" s="4">
        <f t="shared" si="1"/>
        <v>0.32596552440907212</v>
      </c>
      <c r="Q64" s="41"/>
      <c r="R64" s="57">
        <f t="shared" si="10"/>
        <v>89.267462030271261</v>
      </c>
      <c r="S64" s="57">
        <f t="shared" si="11"/>
        <v>64.564231564896204</v>
      </c>
      <c r="T64" s="57">
        <f t="shared" si="12"/>
        <v>77.015725087874998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13209.409091011325</v>
      </c>
      <c r="F65" s="55">
        <v>10794.990560426811</v>
      </c>
      <c r="G65" s="56">
        <f t="shared" si="4"/>
        <v>24004.399651438136</v>
      </c>
      <c r="H65" s="54">
        <v>60</v>
      </c>
      <c r="I65" s="55">
        <v>80</v>
      </c>
      <c r="J65" s="56">
        <f t="shared" si="22"/>
        <v>140</v>
      </c>
      <c r="K65" s="54">
        <v>118</v>
      </c>
      <c r="L65" s="55">
        <v>100</v>
      </c>
      <c r="M65" s="56">
        <f t="shared" si="23"/>
        <v>218</v>
      </c>
      <c r="N65" s="3">
        <f t="shared" si="13"/>
        <v>0.31284125357643344</v>
      </c>
      <c r="O65" s="3">
        <f t="shared" si="0"/>
        <v>0.25653494677820371</v>
      </c>
      <c r="P65" s="4">
        <f t="shared" si="1"/>
        <v>0.28473618869138045</v>
      </c>
      <c r="Q65" s="41"/>
      <c r="R65" s="57">
        <f t="shared" si="10"/>
        <v>74.210163432647889</v>
      </c>
      <c r="S65" s="57">
        <f t="shared" si="11"/>
        <v>59.972169780148953</v>
      </c>
      <c r="T65" s="57">
        <f t="shared" si="12"/>
        <v>67.051395674408198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5454.6775579964215</v>
      </c>
      <c r="F66" s="55">
        <v>5270.6603622643506</v>
      </c>
      <c r="G66" s="56">
        <f t="shared" si="4"/>
        <v>10725.337920260772</v>
      </c>
      <c r="H66" s="54">
        <v>21</v>
      </c>
      <c r="I66" s="55">
        <v>41</v>
      </c>
      <c r="J66" s="56">
        <f t="shared" si="22"/>
        <v>62</v>
      </c>
      <c r="K66" s="54">
        <v>66</v>
      </c>
      <c r="L66" s="55">
        <v>45</v>
      </c>
      <c r="M66" s="56">
        <f t="shared" si="23"/>
        <v>111</v>
      </c>
      <c r="N66" s="3">
        <f t="shared" si="13"/>
        <v>0.26093941628379358</v>
      </c>
      <c r="O66" s="3">
        <f t="shared" si="0"/>
        <v>0.26332236022503752</v>
      </c>
      <c r="P66" s="4">
        <f t="shared" si="1"/>
        <v>0.26210503226443727</v>
      </c>
      <c r="Q66" s="41"/>
      <c r="R66" s="57">
        <f t="shared" si="10"/>
        <v>62.697443195361167</v>
      </c>
      <c r="S66" s="57">
        <f t="shared" si="11"/>
        <v>61.286748398422681</v>
      </c>
      <c r="T66" s="57">
        <f t="shared" si="12"/>
        <v>61.996172949484233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5328.889975633032</v>
      </c>
      <c r="F67" s="55">
        <v>3564.9185346358377</v>
      </c>
      <c r="G67" s="56">
        <f t="shared" si="4"/>
        <v>8893.8085102688692</v>
      </c>
      <c r="H67" s="54">
        <v>19</v>
      </c>
      <c r="I67" s="55">
        <v>41</v>
      </c>
      <c r="J67" s="56">
        <f t="shared" si="22"/>
        <v>60</v>
      </c>
      <c r="K67" s="54">
        <v>66</v>
      </c>
      <c r="L67" s="55">
        <v>45</v>
      </c>
      <c r="M67" s="56">
        <f t="shared" si="23"/>
        <v>111</v>
      </c>
      <c r="N67" s="3">
        <f t="shared" si="13"/>
        <v>0.26030138607039038</v>
      </c>
      <c r="O67" s="3">
        <f t="shared" si="0"/>
        <v>0.1781034439766106</v>
      </c>
      <c r="P67" s="4">
        <f t="shared" si="1"/>
        <v>0.21966529614376776</v>
      </c>
      <c r="Q67" s="41"/>
      <c r="R67" s="57">
        <f t="shared" si="10"/>
        <v>62.692823242741554</v>
      </c>
      <c r="S67" s="57">
        <f t="shared" si="11"/>
        <v>41.452541100416717</v>
      </c>
      <c r="T67" s="57">
        <f t="shared" si="12"/>
        <v>52.010576083443681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5197.4006427161312</v>
      </c>
      <c r="F68" s="55">
        <v>2010.2619750246574</v>
      </c>
      <c r="G68" s="56">
        <f t="shared" si="4"/>
        <v>7207.6626177407888</v>
      </c>
      <c r="H68" s="54">
        <v>21</v>
      </c>
      <c r="I68" s="55">
        <v>24</v>
      </c>
      <c r="J68" s="56">
        <f t="shared" si="22"/>
        <v>45</v>
      </c>
      <c r="K68" s="54">
        <v>66</v>
      </c>
      <c r="L68" s="55">
        <v>67</v>
      </c>
      <c r="M68" s="56">
        <f t="shared" si="23"/>
        <v>133</v>
      </c>
      <c r="N68" s="3">
        <f t="shared" si="13"/>
        <v>0.24863187154210348</v>
      </c>
      <c r="O68" s="3">
        <f t="shared" si="0"/>
        <v>9.2213852065351265E-2</v>
      </c>
      <c r="P68" s="4">
        <f t="shared" si="1"/>
        <v>0.1687819084334205</v>
      </c>
      <c r="Q68" s="41"/>
      <c r="R68" s="57">
        <f t="shared" si="10"/>
        <v>59.740237272599209</v>
      </c>
      <c r="S68" s="57">
        <f t="shared" si="11"/>
        <v>22.090790934336894</v>
      </c>
      <c r="T68" s="57">
        <f t="shared" si="12"/>
        <v>40.492486616521283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2740.6790690540161</v>
      </c>
      <c r="F69" s="60">
        <v>1102.0000000075745</v>
      </c>
      <c r="G69" s="61">
        <f t="shared" si="4"/>
        <v>3842.6790690615908</v>
      </c>
      <c r="H69" s="66">
        <v>15</v>
      </c>
      <c r="I69" s="60">
        <v>24</v>
      </c>
      <c r="J69" s="61">
        <f t="shared" si="22"/>
        <v>39</v>
      </c>
      <c r="K69" s="66">
        <v>66</v>
      </c>
      <c r="L69" s="60">
        <v>67</v>
      </c>
      <c r="M69" s="61">
        <f t="shared" si="23"/>
        <v>133</v>
      </c>
      <c r="N69" s="6">
        <f t="shared" si="13"/>
        <v>0.13977351433364016</v>
      </c>
      <c r="O69" s="6">
        <f t="shared" si="0"/>
        <v>5.0550458715943783E-2</v>
      </c>
      <c r="P69" s="7">
        <f t="shared" si="1"/>
        <v>9.2800402556549241E-2</v>
      </c>
      <c r="Q69" s="41"/>
      <c r="R69" s="57">
        <f t="shared" si="10"/>
        <v>33.835544062395257</v>
      </c>
      <c r="S69" s="57">
        <f t="shared" si="11"/>
        <v>12.109890109973346</v>
      </c>
      <c r="T69" s="57">
        <f t="shared" si="12"/>
        <v>22.341157378265063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6568.999999951403</v>
      </c>
      <c r="F70" s="55">
        <v>15384.614726263615</v>
      </c>
      <c r="G70" s="64">
        <f t="shared" si="4"/>
        <v>21953.614726215019</v>
      </c>
      <c r="H70" s="65">
        <v>396</v>
      </c>
      <c r="I70" s="63">
        <v>398</v>
      </c>
      <c r="J70" s="64">
        <f t="shared" si="22"/>
        <v>794</v>
      </c>
      <c r="K70" s="65">
        <v>0</v>
      </c>
      <c r="L70" s="63">
        <v>0</v>
      </c>
      <c r="M70" s="64">
        <f t="shared" si="23"/>
        <v>0</v>
      </c>
      <c r="N70" s="15">
        <f t="shared" si="13"/>
        <v>7.6798073325282962E-2</v>
      </c>
      <c r="O70" s="15">
        <f t="shared" si="0"/>
        <v>0.17895745773152352</v>
      </c>
      <c r="P70" s="16">
        <f t="shared" si="1"/>
        <v>0.12800642974050178</v>
      </c>
      <c r="Q70" s="41"/>
      <c r="R70" s="57">
        <f t="shared" si="10"/>
        <v>16.58838383826112</v>
      </c>
      <c r="S70" s="57">
        <f t="shared" si="11"/>
        <v>38.654810870009086</v>
      </c>
      <c r="T70" s="57">
        <f t="shared" si="12"/>
        <v>27.649388823948385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10467.827000515257</v>
      </c>
      <c r="F71" s="55">
        <v>24034.353462888874</v>
      </c>
      <c r="G71" s="56">
        <f t="shared" ref="G71:G84" si="24">+E71+F71</f>
        <v>34502.180463404133</v>
      </c>
      <c r="H71" s="54">
        <v>396</v>
      </c>
      <c r="I71" s="55">
        <v>394</v>
      </c>
      <c r="J71" s="56">
        <f t="shared" si="22"/>
        <v>790</v>
      </c>
      <c r="K71" s="54">
        <v>0</v>
      </c>
      <c r="L71" s="55">
        <v>0</v>
      </c>
      <c r="M71" s="56">
        <f t="shared" si="23"/>
        <v>0</v>
      </c>
      <c r="N71" s="3">
        <f t="shared" si="13"/>
        <v>0.1223791970692487</v>
      </c>
      <c r="O71" s="3">
        <f t="shared" si="0"/>
        <v>0.28241156071264423</v>
      </c>
      <c r="P71" s="4">
        <f t="shared" si="1"/>
        <v>0.20219280627873965</v>
      </c>
      <c r="Q71" s="41"/>
      <c r="R71" s="57">
        <f t="shared" ref="R71:R86" si="25">+E71/(H71+K71)</f>
        <v>26.43390656695772</v>
      </c>
      <c r="S71" s="57">
        <f t="shared" ref="S71:S86" si="26">+F71/(I71+L71)</f>
        <v>61.000897113931153</v>
      </c>
      <c r="T71" s="57">
        <f t="shared" ref="T71:T86" si="27">+G71/(J71+M71)</f>
        <v>43.673646156207766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19784.76316007433</v>
      </c>
      <c r="F72" s="55">
        <v>37554.026749720477</v>
      </c>
      <c r="G72" s="56">
        <f t="shared" si="24"/>
        <v>57338.78990979481</v>
      </c>
      <c r="H72" s="54">
        <v>396</v>
      </c>
      <c r="I72" s="55">
        <v>396</v>
      </c>
      <c r="J72" s="56">
        <f t="shared" si="22"/>
        <v>792</v>
      </c>
      <c r="K72" s="54">
        <v>0</v>
      </c>
      <c r="L72" s="55">
        <v>0</v>
      </c>
      <c r="M72" s="56">
        <f t="shared" si="23"/>
        <v>0</v>
      </c>
      <c r="N72" s="3">
        <f t="shared" si="13"/>
        <v>0.23130334783102238</v>
      </c>
      <c r="O72" s="3">
        <f t="shared" si="0"/>
        <v>0.439043522607095</v>
      </c>
      <c r="P72" s="4">
        <f t="shared" si="1"/>
        <v>0.33517343521905868</v>
      </c>
      <c r="Q72" s="41"/>
      <c r="R72" s="57">
        <f t="shared" si="25"/>
        <v>49.961523131500833</v>
      </c>
      <c r="S72" s="57">
        <f t="shared" si="26"/>
        <v>94.833400883132512</v>
      </c>
      <c r="T72" s="57">
        <f t="shared" si="27"/>
        <v>72.397462007316676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22962.551903398027</v>
      </c>
      <c r="F73" s="55">
        <v>42453.791185790411</v>
      </c>
      <c r="G73" s="56">
        <f t="shared" si="24"/>
        <v>65416.343089188435</v>
      </c>
      <c r="H73" s="54">
        <v>398</v>
      </c>
      <c r="I73" s="55">
        <v>396</v>
      </c>
      <c r="J73" s="56">
        <f t="shared" si="22"/>
        <v>794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0.26710580568814007</v>
      </c>
      <c r="O73" s="3">
        <f t="shared" ref="O73" si="29">+F73/(I73*216+L73*248)</f>
        <v>0.49632658980768812</v>
      </c>
      <c r="P73" s="4">
        <f t="shared" ref="P73" si="30">+G73/(J73*216+M73*248)</f>
        <v>0.38142750658403557</v>
      </c>
      <c r="Q73" s="41"/>
      <c r="R73" s="57">
        <f t="shared" si="25"/>
        <v>57.694854028638261</v>
      </c>
      <c r="S73" s="57">
        <f t="shared" si="26"/>
        <v>107.20654339846064</v>
      </c>
      <c r="T73" s="57">
        <f t="shared" si="27"/>
        <v>82.388341422151683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25096.493625762261</v>
      </c>
      <c r="F74" s="55">
        <v>48284.62793627903</v>
      </c>
      <c r="G74" s="56">
        <f t="shared" si="24"/>
        <v>73381.121562041284</v>
      </c>
      <c r="H74" s="54">
        <v>398</v>
      </c>
      <c r="I74" s="55">
        <v>402</v>
      </c>
      <c r="J74" s="56">
        <f t="shared" si="22"/>
        <v>800</v>
      </c>
      <c r="K74" s="54">
        <v>0</v>
      </c>
      <c r="L74" s="55">
        <v>0</v>
      </c>
      <c r="M74" s="56">
        <f t="shared" si="23"/>
        <v>0</v>
      </c>
      <c r="N74" s="3">
        <f t="shared" si="13"/>
        <v>0.29192831781316608</v>
      </c>
      <c r="O74" s="3">
        <f t="shared" si="0"/>
        <v>0.55606951280955208</v>
      </c>
      <c r="P74" s="4">
        <f t="shared" si="1"/>
        <v>0.42465926829885003</v>
      </c>
      <c r="Q74" s="41"/>
      <c r="R74" s="57">
        <f t="shared" si="25"/>
        <v>63.056516647643875</v>
      </c>
      <c r="S74" s="57">
        <f t="shared" si="26"/>
        <v>120.11101476686326</v>
      </c>
      <c r="T74" s="57">
        <f t="shared" si="27"/>
        <v>91.726401952551612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27279.355559711508</v>
      </c>
      <c r="F75" s="55">
        <v>50767.735862424546</v>
      </c>
      <c r="G75" s="56">
        <f t="shared" si="24"/>
        <v>78047.091422136058</v>
      </c>
      <c r="H75" s="54">
        <v>382</v>
      </c>
      <c r="I75" s="55">
        <v>384</v>
      </c>
      <c r="J75" s="56">
        <f t="shared" si="22"/>
        <v>766</v>
      </c>
      <c r="K75" s="54">
        <v>0</v>
      </c>
      <c r="L75" s="55">
        <v>0</v>
      </c>
      <c r="M75" s="56">
        <f t="shared" si="23"/>
        <v>0</v>
      </c>
      <c r="N75" s="3">
        <f t="shared" si="13"/>
        <v>0.33061076643047688</v>
      </c>
      <c r="O75" s="3">
        <f t="shared" si="0"/>
        <v>0.61207243275492562</v>
      </c>
      <c r="P75" s="4">
        <f t="shared" si="1"/>
        <v>0.47170904302132322</v>
      </c>
      <c r="Q75" s="41"/>
      <c r="R75" s="57">
        <f t="shared" si="25"/>
        <v>71.411925548983007</v>
      </c>
      <c r="S75" s="57">
        <f t="shared" si="26"/>
        <v>132.20764547506391</v>
      </c>
      <c r="T75" s="57">
        <f t="shared" si="27"/>
        <v>101.88915329260583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38157.457444971835</v>
      </c>
      <c r="F76" s="55">
        <v>57862.048790227011</v>
      </c>
      <c r="G76" s="56">
        <f t="shared" si="24"/>
        <v>96019.506235198845</v>
      </c>
      <c r="H76" s="54">
        <v>402</v>
      </c>
      <c r="I76" s="55">
        <v>402</v>
      </c>
      <c r="J76" s="56">
        <f t="shared" si="22"/>
        <v>804</v>
      </c>
      <c r="K76" s="54">
        <v>0</v>
      </c>
      <c r="L76" s="55">
        <v>0</v>
      </c>
      <c r="M76" s="56">
        <f t="shared" si="23"/>
        <v>0</v>
      </c>
      <c r="N76" s="3">
        <f t="shared" si="13"/>
        <v>0.4394400387526699</v>
      </c>
      <c r="O76" s="3">
        <f t="shared" si="0"/>
        <v>0.66636779977689109</v>
      </c>
      <c r="P76" s="4">
        <f t="shared" si="1"/>
        <v>0.55290391926478055</v>
      </c>
      <c r="Q76" s="41"/>
      <c r="R76" s="57">
        <f t="shared" si="25"/>
        <v>94.919048370576704</v>
      </c>
      <c r="S76" s="57">
        <f t="shared" si="26"/>
        <v>143.93544475180849</v>
      </c>
      <c r="T76" s="57">
        <f t="shared" si="27"/>
        <v>119.42724656119259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44677.872174241704</v>
      </c>
      <c r="F77" s="55">
        <v>57899.094441405163</v>
      </c>
      <c r="G77" s="56">
        <f t="shared" si="24"/>
        <v>102576.96661564687</v>
      </c>
      <c r="H77" s="54">
        <v>404</v>
      </c>
      <c r="I77" s="55">
        <v>402</v>
      </c>
      <c r="J77" s="56">
        <f t="shared" si="22"/>
        <v>806</v>
      </c>
      <c r="K77" s="54">
        <v>0</v>
      </c>
      <c r="L77" s="55">
        <v>0</v>
      </c>
      <c r="M77" s="56">
        <f t="shared" si="23"/>
        <v>0</v>
      </c>
      <c r="N77" s="3">
        <f t="shared" si="13"/>
        <v>0.51198515051157067</v>
      </c>
      <c r="O77" s="3">
        <f t="shared" si="0"/>
        <v>0.66679443570809338</v>
      </c>
      <c r="P77" s="4">
        <f t="shared" si="1"/>
        <v>0.58919772203638721</v>
      </c>
      <c r="Q77" s="41"/>
      <c r="R77" s="57">
        <f t="shared" si="25"/>
        <v>110.58879251049926</v>
      </c>
      <c r="S77" s="57">
        <f t="shared" si="26"/>
        <v>144.02759811294817</v>
      </c>
      <c r="T77" s="57">
        <f t="shared" si="27"/>
        <v>127.26670795985964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38474.669588814584</v>
      </c>
      <c r="F78" s="55">
        <v>35722.474462008067</v>
      </c>
      <c r="G78" s="56">
        <f t="shared" si="24"/>
        <v>74197.144050822651</v>
      </c>
      <c r="H78" s="54">
        <v>418</v>
      </c>
      <c r="I78" s="55">
        <v>408</v>
      </c>
      <c r="J78" s="56">
        <f t="shared" si="22"/>
        <v>826</v>
      </c>
      <c r="K78" s="54">
        <v>0</v>
      </c>
      <c r="L78" s="55">
        <v>0</v>
      </c>
      <c r="M78" s="56">
        <f t="shared" si="23"/>
        <v>0</v>
      </c>
      <c r="N78" s="3">
        <f t="shared" si="13"/>
        <v>0.42613270411144988</v>
      </c>
      <c r="O78" s="3">
        <f t="shared" si="0"/>
        <v>0.40534761326715762</v>
      </c>
      <c r="P78" s="4">
        <f t="shared" si="1"/>
        <v>0.41586597643049195</v>
      </c>
      <c r="Q78" s="41"/>
      <c r="R78" s="57">
        <f t="shared" si="25"/>
        <v>92.044664088073162</v>
      </c>
      <c r="S78" s="57">
        <f t="shared" si="26"/>
        <v>87.555084465706045</v>
      </c>
      <c r="T78" s="57">
        <f t="shared" si="27"/>
        <v>89.827050908986266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36483.789953971995</v>
      </c>
      <c r="F79" s="55">
        <v>33241.257951202308</v>
      </c>
      <c r="G79" s="56">
        <f t="shared" si="24"/>
        <v>69725.047905174302</v>
      </c>
      <c r="H79" s="54">
        <v>410</v>
      </c>
      <c r="I79" s="55">
        <v>404</v>
      </c>
      <c r="J79" s="56">
        <f t="shared" si="22"/>
        <v>814</v>
      </c>
      <c r="K79" s="54">
        <v>0</v>
      </c>
      <c r="L79" s="55">
        <v>0</v>
      </c>
      <c r="M79" s="56">
        <f t="shared" si="23"/>
        <v>0</v>
      </c>
      <c r="N79" s="3">
        <f t="shared" si="13"/>
        <v>0.41196691456607942</v>
      </c>
      <c r="O79" s="3">
        <f t="shared" si="0"/>
        <v>0.38092750677487058</v>
      </c>
      <c r="P79" s="4">
        <f t="shared" si="1"/>
        <v>0.39656160652228539</v>
      </c>
      <c r="Q79" s="41"/>
      <c r="R79" s="57">
        <f t="shared" si="25"/>
        <v>88.984853546273158</v>
      </c>
      <c r="S79" s="57">
        <f t="shared" si="26"/>
        <v>82.280341463372054</v>
      </c>
      <c r="T79" s="57">
        <f t="shared" si="27"/>
        <v>85.657307008813646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29240.998330934603</v>
      </c>
      <c r="F80" s="55">
        <v>24892.975029159665</v>
      </c>
      <c r="G80" s="56">
        <f t="shared" si="24"/>
        <v>54133.973360094271</v>
      </c>
      <c r="H80" s="54">
        <v>410</v>
      </c>
      <c r="I80" s="55">
        <v>404</v>
      </c>
      <c r="J80" s="56">
        <f t="shared" si="22"/>
        <v>814</v>
      </c>
      <c r="K80" s="54">
        <v>0</v>
      </c>
      <c r="L80" s="55">
        <v>0</v>
      </c>
      <c r="M80" s="56">
        <f t="shared" si="23"/>
        <v>0</v>
      </c>
      <c r="N80" s="3">
        <f t="shared" si="13"/>
        <v>0.33018290798254973</v>
      </c>
      <c r="O80" s="3">
        <f t="shared" si="0"/>
        <v>0.28526053159561404</v>
      </c>
      <c r="P80" s="4">
        <f t="shared" si="1"/>
        <v>0.30788728137281751</v>
      </c>
      <c r="Q80" s="41"/>
      <c r="R80" s="57">
        <f t="shared" si="25"/>
        <v>71.319508124230737</v>
      </c>
      <c r="S80" s="57">
        <f t="shared" si="26"/>
        <v>61.616274824652635</v>
      </c>
      <c r="T80" s="57">
        <f t="shared" si="27"/>
        <v>66.503652776528583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23816.717250267357</v>
      </c>
      <c r="F81" s="55">
        <v>20947.503256987136</v>
      </c>
      <c r="G81" s="56">
        <f t="shared" si="24"/>
        <v>44764.220507254489</v>
      </c>
      <c r="H81" s="54">
        <v>408</v>
      </c>
      <c r="I81" s="55">
        <v>404</v>
      </c>
      <c r="J81" s="56">
        <f t="shared" si="22"/>
        <v>812</v>
      </c>
      <c r="K81" s="54">
        <v>0</v>
      </c>
      <c r="L81" s="55">
        <v>0</v>
      </c>
      <c r="M81" s="56">
        <f t="shared" si="23"/>
        <v>0</v>
      </c>
      <c r="N81" s="3">
        <f t="shared" si="13"/>
        <v>0.27025142123124724</v>
      </c>
      <c r="O81" s="3">
        <f t="shared" ref="O81:O86" si="31">+F81/(I81*216+L81*248)</f>
        <v>0.24004747956760103</v>
      </c>
      <c r="P81" s="4">
        <f t="shared" ref="P81:P86" si="32">+G81/(J81*216+M81*248)</f>
        <v>0.25522384434440848</v>
      </c>
      <c r="Q81" s="41"/>
      <c r="R81" s="57">
        <f t="shared" si="25"/>
        <v>58.374306985949403</v>
      </c>
      <c r="S81" s="57">
        <f t="shared" si="26"/>
        <v>51.850255586601826</v>
      </c>
      <c r="T81" s="57">
        <f t="shared" si="27"/>
        <v>55.128350378392227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19951.744910615809</v>
      </c>
      <c r="F82" s="55">
        <v>19283.935924727084</v>
      </c>
      <c r="G82" s="56">
        <f t="shared" si="24"/>
        <v>39235.680835342893</v>
      </c>
      <c r="H82" s="54">
        <v>412</v>
      </c>
      <c r="I82" s="55">
        <v>404</v>
      </c>
      <c r="J82" s="56">
        <f t="shared" si="22"/>
        <v>816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0.22419706165291048</v>
      </c>
      <c r="O82" s="3">
        <f t="shared" si="31"/>
        <v>0.22098386419058355</v>
      </c>
      <c r="P82" s="4">
        <f t="shared" si="32"/>
        <v>0.22260621388969962</v>
      </c>
      <c r="Q82" s="41"/>
      <c r="R82" s="57">
        <f t="shared" si="25"/>
        <v>48.426565317028661</v>
      </c>
      <c r="S82" s="57">
        <f t="shared" si="26"/>
        <v>47.73251466516605</v>
      </c>
      <c r="T82" s="57">
        <f t="shared" si="27"/>
        <v>48.082942200175111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15381.636854588984</v>
      </c>
      <c r="F83" s="55">
        <v>13804.064097375343</v>
      </c>
      <c r="G83" s="56">
        <f t="shared" si="24"/>
        <v>29185.700951964325</v>
      </c>
      <c r="H83" s="54">
        <v>406</v>
      </c>
      <c r="I83" s="55">
        <v>404</v>
      </c>
      <c r="J83" s="56">
        <f t="shared" si="22"/>
        <v>810</v>
      </c>
      <c r="K83" s="54">
        <v>0</v>
      </c>
      <c r="L83" s="55">
        <v>0</v>
      </c>
      <c r="M83" s="56">
        <f t="shared" si="23"/>
        <v>0</v>
      </c>
      <c r="N83" s="3">
        <f t="shared" si="33"/>
        <v>0.17539724565075926</v>
      </c>
      <c r="O83" s="3">
        <f t="shared" si="31"/>
        <v>0.15818738652107792</v>
      </c>
      <c r="P83" s="4">
        <f t="shared" si="32"/>
        <v>0.16681356282558485</v>
      </c>
      <c r="Q83" s="41"/>
      <c r="R83" s="57">
        <f t="shared" si="25"/>
        <v>37.885805060563996</v>
      </c>
      <c r="S83" s="57">
        <f t="shared" si="26"/>
        <v>34.168475488552829</v>
      </c>
      <c r="T83" s="57">
        <f t="shared" si="27"/>
        <v>36.031729570326327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9169.6122741347208</v>
      </c>
      <c r="F84" s="60">
        <v>6699.9999999653373</v>
      </c>
      <c r="G84" s="61">
        <f t="shared" si="24"/>
        <v>15869.612274100058</v>
      </c>
      <c r="H84" s="66">
        <v>408</v>
      </c>
      <c r="I84" s="60">
        <v>402</v>
      </c>
      <c r="J84" s="61">
        <f t="shared" si="22"/>
        <v>810</v>
      </c>
      <c r="K84" s="66">
        <v>0</v>
      </c>
      <c r="L84" s="60">
        <v>0</v>
      </c>
      <c r="M84" s="61">
        <f t="shared" si="23"/>
        <v>0</v>
      </c>
      <c r="N84" s="6">
        <f t="shared" si="33"/>
        <v>0.10404879577585695</v>
      </c>
      <c r="O84" s="6">
        <f t="shared" si="31"/>
        <v>7.7160493826761295E-2</v>
      </c>
      <c r="P84" s="7">
        <f t="shared" si="32"/>
        <v>9.0704231104824298E-2</v>
      </c>
      <c r="Q84" s="41"/>
      <c r="R84" s="57">
        <f t="shared" si="25"/>
        <v>22.474539887585099</v>
      </c>
      <c r="S84" s="57">
        <f t="shared" si="26"/>
        <v>16.66666666658044</v>
      </c>
      <c r="T84" s="57">
        <f t="shared" si="27"/>
        <v>19.592113918642045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3149.9094136382196</v>
      </c>
      <c r="F85" s="55">
        <v>6206.6668873733379</v>
      </c>
      <c r="G85" s="64">
        <f t="shared" ref="G85:G86" si="34">+E85+F85</f>
        <v>9356.576301011557</v>
      </c>
      <c r="H85" s="70">
        <v>108</v>
      </c>
      <c r="I85" s="63">
        <v>110</v>
      </c>
      <c r="J85" s="64">
        <f t="shared" ref="J85:J86" si="35">+H85+I85</f>
        <v>218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0.13502698103730365</v>
      </c>
      <c r="O85" s="3">
        <f t="shared" si="31"/>
        <v>0.26122335384567918</v>
      </c>
      <c r="P85" s="4">
        <f t="shared" si="32"/>
        <v>0.19870404988556653</v>
      </c>
      <c r="Q85" s="41"/>
      <c r="R85" s="57">
        <f t="shared" si="25"/>
        <v>29.16582790405759</v>
      </c>
      <c r="S85" s="57">
        <f t="shared" si="26"/>
        <v>56.424244430666711</v>
      </c>
      <c r="T85" s="57">
        <f t="shared" si="27"/>
        <v>42.920074775282373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2652.7408995943215</v>
      </c>
      <c r="F86" s="60">
        <v>4928.0000000016798</v>
      </c>
      <c r="G86" s="61">
        <f t="shared" si="34"/>
        <v>7580.7408995960013</v>
      </c>
      <c r="H86" s="71">
        <v>108</v>
      </c>
      <c r="I86" s="60">
        <v>110</v>
      </c>
      <c r="J86" s="61">
        <f t="shared" si="35"/>
        <v>218</v>
      </c>
      <c r="K86" s="71">
        <v>0</v>
      </c>
      <c r="L86" s="60">
        <v>0</v>
      </c>
      <c r="M86" s="61">
        <f t="shared" si="36"/>
        <v>0</v>
      </c>
      <c r="N86" s="6">
        <f t="shared" si="33"/>
        <v>0.11371488767122434</v>
      </c>
      <c r="O86" s="6">
        <f t="shared" si="31"/>
        <v>0.20740740740747809</v>
      </c>
      <c r="P86" s="7">
        <f t="shared" si="32"/>
        <v>0.16099092973997625</v>
      </c>
      <c r="Q86" s="41"/>
      <c r="R86" s="57">
        <f t="shared" si="25"/>
        <v>24.562415736984459</v>
      </c>
      <c r="S86" s="57">
        <f t="shared" si="26"/>
        <v>44.800000000015274</v>
      </c>
      <c r="T86" s="57">
        <f t="shared" si="27"/>
        <v>34.774040823834866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2842454.9326235824</v>
      </c>
    </row>
    <row r="91" spans="2:20" hidden="1" x14ac:dyDescent="0.25">
      <c r="C91" t="s">
        <v>112</v>
      </c>
      <c r="D91" s="77">
        <f>SUMPRODUCT(((((J5:J86)*216)+((M5:M86)*248))*((D5:D86))/1000))</f>
        <v>8939788.3507999983</v>
      </c>
    </row>
    <row r="92" spans="2:20" hidden="1" x14ac:dyDescent="0.25">
      <c r="C92" t="s">
        <v>111</v>
      </c>
      <c r="D92" s="39">
        <f>+D90/D91</f>
        <v>0.31795550644878728</v>
      </c>
    </row>
    <row r="93" spans="2:20" hidden="1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78" zoomScaleNormal="78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0.21341866583721403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486.99999999871767</v>
      </c>
      <c r="F5" s="55">
        <v>2840.8564446672767</v>
      </c>
      <c r="G5" s="56">
        <f>+E5+F5</f>
        <v>3327.8564446659943</v>
      </c>
      <c r="H5" s="55">
        <v>155</v>
      </c>
      <c r="I5" s="55">
        <v>189</v>
      </c>
      <c r="J5" s="56">
        <f>+H5+I5</f>
        <v>344</v>
      </c>
      <c r="K5" s="55">
        <v>0</v>
      </c>
      <c r="L5" s="55">
        <v>0</v>
      </c>
      <c r="M5" s="56">
        <f>+K5+L5</f>
        <v>0</v>
      </c>
      <c r="N5" s="32">
        <f>+E5/(H5*216+K5*248)</f>
        <v>1.4545997610475437E-2</v>
      </c>
      <c r="O5" s="32">
        <f t="shared" ref="O5:O80" si="0">+F5/(I5*216+L5*248)</f>
        <v>6.9587900369078887E-2</v>
      </c>
      <c r="P5" s="33">
        <f>+G5/(J5*216+M5*248)</f>
        <v>4.4787043021452339E-2</v>
      </c>
      <c r="Q5" s="41"/>
      <c r="R5" s="57">
        <f>+E5/(H5+K5)</f>
        <v>3.1419354838626945</v>
      </c>
      <c r="S5" s="57">
        <f t="shared" ref="S5" si="1">+F5/(I5+L5)</f>
        <v>15.03098647972104</v>
      </c>
      <c r="T5" s="57">
        <f t="shared" ref="T5" si="2">+G5/(J5+M5)</f>
        <v>9.6740012926337045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744.31535205817295</v>
      </c>
      <c r="F6" s="55">
        <v>5205.1641635947271</v>
      </c>
      <c r="G6" s="56">
        <f t="shared" ref="G6:G70" si="3">+E6+F6</f>
        <v>5949.4795156528999</v>
      </c>
      <c r="H6" s="55">
        <v>152</v>
      </c>
      <c r="I6" s="55">
        <v>179</v>
      </c>
      <c r="J6" s="56">
        <f t="shared" ref="J6:J59" si="4">+H6+I6</f>
        <v>331</v>
      </c>
      <c r="K6" s="55">
        <v>0</v>
      </c>
      <c r="L6" s="55">
        <v>0</v>
      </c>
      <c r="M6" s="56">
        <f t="shared" ref="M6:M59" si="5">+K6+L6</f>
        <v>0</v>
      </c>
      <c r="N6" s="32">
        <f t="shared" ref="N6:N16" si="6">+E6/(H6*216+K6*248)</f>
        <v>2.2670423734715308E-2</v>
      </c>
      <c r="O6" s="32">
        <f t="shared" ref="O6:O16" si="7">+F6/(I6*216+L6*248)</f>
        <v>0.13462559909980154</v>
      </c>
      <c r="P6" s="33">
        <f t="shared" ref="P6:P16" si="8">+G6/(J6*216+M6*248)</f>
        <v>8.3214159052994577E-2</v>
      </c>
      <c r="Q6" s="41"/>
      <c r="R6" s="57">
        <f t="shared" ref="R6:R70" si="9">+E6/(H6+K6)</f>
        <v>4.8968115266985066</v>
      </c>
      <c r="S6" s="57">
        <f t="shared" ref="S6:S70" si="10">+F6/(I6+L6)</f>
        <v>29.079129405557136</v>
      </c>
      <c r="T6" s="57">
        <f t="shared" ref="T6:T70" si="11">+G6/(J6+M6)</f>
        <v>17.974258355446828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908.86267518634543</v>
      </c>
      <c r="F7" s="55">
        <v>6765.5252320646723</v>
      </c>
      <c r="G7" s="56">
        <f t="shared" si="3"/>
        <v>7674.3879072510181</v>
      </c>
      <c r="H7" s="55">
        <v>170</v>
      </c>
      <c r="I7" s="55">
        <v>184</v>
      </c>
      <c r="J7" s="56">
        <f t="shared" si="4"/>
        <v>354</v>
      </c>
      <c r="K7" s="55">
        <v>0</v>
      </c>
      <c r="L7" s="55">
        <v>0</v>
      </c>
      <c r="M7" s="56">
        <f t="shared" si="5"/>
        <v>0</v>
      </c>
      <c r="N7" s="32">
        <f t="shared" si="6"/>
        <v>2.4751162178277383E-2</v>
      </c>
      <c r="O7" s="32">
        <f t="shared" si="7"/>
        <v>0.17022758736072546</v>
      </c>
      <c r="P7" s="33">
        <f t="shared" si="8"/>
        <v>0.10036602724486056</v>
      </c>
      <c r="Q7" s="41"/>
      <c r="R7" s="57">
        <f t="shared" si="9"/>
        <v>5.3462510305079141</v>
      </c>
      <c r="S7" s="57">
        <f t="shared" si="10"/>
        <v>36.769158869916694</v>
      </c>
      <c r="T7" s="57">
        <f t="shared" si="11"/>
        <v>21.679061884889883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1078.4288128196263</v>
      </c>
      <c r="F8" s="55">
        <v>7649.3614594817691</v>
      </c>
      <c r="G8" s="56">
        <f t="shared" si="3"/>
        <v>8727.7902723013958</v>
      </c>
      <c r="H8" s="55">
        <v>169</v>
      </c>
      <c r="I8" s="55">
        <v>183</v>
      </c>
      <c r="J8" s="56">
        <f t="shared" si="4"/>
        <v>352</v>
      </c>
      <c r="K8" s="55">
        <v>0</v>
      </c>
      <c r="L8" s="55">
        <v>0</v>
      </c>
      <c r="M8" s="56">
        <f t="shared" si="5"/>
        <v>0</v>
      </c>
      <c r="N8" s="32">
        <f t="shared" si="6"/>
        <v>2.9542757309325724E-2</v>
      </c>
      <c r="O8" s="32">
        <f t="shared" si="7"/>
        <v>0.19351754350034833</v>
      </c>
      <c r="P8" s="33">
        <f t="shared" si="8"/>
        <v>0.11479101263022669</v>
      </c>
      <c r="Q8" s="41"/>
      <c r="R8" s="57">
        <f t="shared" si="9"/>
        <v>6.3812355788143567</v>
      </c>
      <c r="S8" s="57">
        <f t="shared" si="10"/>
        <v>41.799789396075241</v>
      </c>
      <c r="T8" s="57">
        <f t="shared" si="11"/>
        <v>24.794858728128965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1443.2225384559952</v>
      </c>
      <c r="F9" s="55">
        <v>9346.9142492178635</v>
      </c>
      <c r="G9" s="56">
        <f t="shared" si="3"/>
        <v>10790.136787673859</v>
      </c>
      <c r="H9" s="55">
        <v>186</v>
      </c>
      <c r="I9" s="55">
        <v>182</v>
      </c>
      <c r="J9" s="56">
        <f t="shared" si="4"/>
        <v>368</v>
      </c>
      <c r="K9" s="55">
        <v>0</v>
      </c>
      <c r="L9" s="55">
        <v>0</v>
      </c>
      <c r="M9" s="56">
        <f t="shared" si="5"/>
        <v>0</v>
      </c>
      <c r="N9" s="32">
        <f t="shared" si="6"/>
        <v>3.5922504441855713E-2</v>
      </c>
      <c r="O9" s="32">
        <f t="shared" si="7"/>
        <v>0.23776236897684838</v>
      </c>
      <c r="P9" s="33">
        <f t="shared" si="8"/>
        <v>0.13574548092383579</v>
      </c>
      <c r="Q9" s="41"/>
      <c r="R9" s="57">
        <f t="shared" si="9"/>
        <v>7.7592609594408346</v>
      </c>
      <c r="S9" s="57">
        <f t="shared" si="10"/>
        <v>51.35667169899925</v>
      </c>
      <c r="T9" s="57">
        <f t="shared" si="11"/>
        <v>29.32102387954853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1651.1993398504369</v>
      </c>
      <c r="F10" s="55">
        <v>10677.163569994258</v>
      </c>
      <c r="G10" s="56">
        <f t="shared" si="3"/>
        <v>12328.362909844695</v>
      </c>
      <c r="H10" s="55">
        <v>177</v>
      </c>
      <c r="I10" s="55">
        <v>181</v>
      </c>
      <c r="J10" s="56">
        <f t="shared" si="4"/>
        <v>358</v>
      </c>
      <c r="K10" s="55">
        <v>0</v>
      </c>
      <c r="L10" s="55">
        <v>0</v>
      </c>
      <c r="M10" s="56">
        <f t="shared" si="5"/>
        <v>0</v>
      </c>
      <c r="N10" s="32">
        <f t="shared" si="6"/>
        <v>4.318893439659021E-2</v>
      </c>
      <c r="O10" s="32">
        <f t="shared" si="7"/>
        <v>0.27310117582346682</v>
      </c>
      <c r="P10" s="33">
        <f t="shared" si="8"/>
        <v>0.15942948103978757</v>
      </c>
      <c r="Q10" s="41"/>
      <c r="R10" s="57">
        <f t="shared" si="9"/>
        <v>9.328809829663486</v>
      </c>
      <c r="S10" s="57">
        <f t="shared" si="10"/>
        <v>58.989853977868826</v>
      </c>
      <c r="T10" s="57">
        <f t="shared" si="11"/>
        <v>34.43676790459412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2734.9935928330788</v>
      </c>
      <c r="F11" s="55">
        <v>12743.613567662473</v>
      </c>
      <c r="G11" s="56">
        <f t="shared" si="3"/>
        <v>15478.60716049555</v>
      </c>
      <c r="H11" s="55">
        <v>175</v>
      </c>
      <c r="I11" s="55">
        <v>181</v>
      </c>
      <c r="J11" s="56">
        <f t="shared" si="4"/>
        <v>356</v>
      </c>
      <c r="K11" s="55">
        <v>0</v>
      </c>
      <c r="L11" s="55">
        <v>0</v>
      </c>
      <c r="M11" s="56">
        <f t="shared" si="5"/>
        <v>0</v>
      </c>
      <c r="N11" s="32">
        <f t="shared" si="6"/>
        <v>7.2354327852726955E-2</v>
      </c>
      <c r="O11" s="32">
        <f t="shared" si="7"/>
        <v>0.3259569666375709</v>
      </c>
      <c r="P11" s="33">
        <f t="shared" si="8"/>
        <v>0.20129274813378525</v>
      </c>
      <c r="Q11" s="41"/>
      <c r="R11" s="57">
        <f t="shared" si="9"/>
        <v>15.628534816189022</v>
      </c>
      <c r="S11" s="57">
        <f t="shared" si="10"/>
        <v>70.406704793715321</v>
      </c>
      <c r="T11" s="57">
        <f t="shared" si="11"/>
        <v>43.479233596897615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2850.6507321966574</v>
      </c>
      <c r="F12" s="55">
        <v>12940.440449393396</v>
      </c>
      <c r="G12" s="56">
        <f t="shared" si="3"/>
        <v>15791.091181590054</v>
      </c>
      <c r="H12" s="55">
        <v>174</v>
      </c>
      <c r="I12" s="55">
        <v>184</v>
      </c>
      <c r="J12" s="56">
        <f t="shared" si="4"/>
        <v>358</v>
      </c>
      <c r="K12" s="55">
        <v>0</v>
      </c>
      <c r="L12" s="55">
        <v>0</v>
      </c>
      <c r="M12" s="56">
        <f t="shared" si="5"/>
        <v>0</v>
      </c>
      <c r="N12" s="32">
        <f t="shared" si="6"/>
        <v>7.5847454560362321E-2</v>
      </c>
      <c r="O12" s="32">
        <f t="shared" si="7"/>
        <v>0.32559481807048601</v>
      </c>
      <c r="P12" s="33">
        <f t="shared" si="8"/>
        <v>0.20420922798455998</v>
      </c>
      <c r="Q12" s="41"/>
      <c r="R12" s="57">
        <f t="shared" si="9"/>
        <v>16.383050185038261</v>
      </c>
      <c r="S12" s="57">
        <f t="shared" si="10"/>
        <v>70.328480703224983</v>
      </c>
      <c r="T12" s="57">
        <f t="shared" si="11"/>
        <v>44.109193244664958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2945.4794090674136</v>
      </c>
      <c r="F13" s="55">
        <v>13090.479322849709</v>
      </c>
      <c r="G13" s="56">
        <f t="shared" si="3"/>
        <v>16035.958731917122</v>
      </c>
      <c r="H13" s="55">
        <v>188</v>
      </c>
      <c r="I13" s="55">
        <v>205</v>
      </c>
      <c r="J13" s="56">
        <f t="shared" si="4"/>
        <v>393</v>
      </c>
      <c r="K13" s="55">
        <v>0</v>
      </c>
      <c r="L13" s="55">
        <v>0</v>
      </c>
      <c r="M13" s="56">
        <f t="shared" si="5"/>
        <v>0</v>
      </c>
      <c r="N13" s="32">
        <f t="shared" si="6"/>
        <v>7.2534461413204632E-2</v>
      </c>
      <c r="O13" s="32">
        <f t="shared" si="7"/>
        <v>0.29562961433716595</v>
      </c>
      <c r="P13" s="33">
        <f t="shared" si="8"/>
        <v>0.18890725110636511</v>
      </c>
      <c r="Q13" s="41"/>
      <c r="R13" s="57">
        <f t="shared" si="9"/>
        <v>15.6674436652522</v>
      </c>
      <c r="S13" s="57">
        <f t="shared" si="10"/>
        <v>63.855996696827852</v>
      </c>
      <c r="T13" s="57">
        <f t="shared" si="11"/>
        <v>40.803966238974866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3309.3597229677735</v>
      </c>
      <c r="F14" s="55">
        <v>14534.30543133561</v>
      </c>
      <c r="G14" s="56">
        <f t="shared" si="3"/>
        <v>17843.665154303384</v>
      </c>
      <c r="H14" s="55">
        <v>202</v>
      </c>
      <c r="I14" s="55">
        <v>197</v>
      </c>
      <c r="J14" s="56">
        <f t="shared" si="4"/>
        <v>399</v>
      </c>
      <c r="K14" s="55">
        <v>0</v>
      </c>
      <c r="L14" s="55">
        <v>0</v>
      </c>
      <c r="M14" s="56">
        <f t="shared" si="5"/>
        <v>0</v>
      </c>
      <c r="N14" s="32">
        <f t="shared" si="6"/>
        <v>7.5847078359180725E-2</v>
      </c>
      <c r="O14" s="32">
        <f t="shared" si="7"/>
        <v>0.34156574147714819</v>
      </c>
      <c r="P14" s="33">
        <f t="shared" si="8"/>
        <v>0.20704150601391655</v>
      </c>
      <c r="Q14" s="41"/>
      <c r="R14" s="57">
        <f t="shared" si="9"/>
        <v>16.382968925583036</v>
      </c>
      <c r="S14" s="57">
        <f t="shared" si="10"/>
        <v>73.778200159064014</v>
      </c>
      <c r="T14" s="57">
        <f t="shared" si="11"/>
        <v>44.720965299005975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7967.9507364456958</v>
      </c>
      <c r="F15" s="55">
        <v>20446.678344425109</v>
      </c>
      <c r="G15" s="56">
        <f t="shared" si="3"/>
        <v>28414.629080870804</v>
      </c>
      <c r="H15" s="55">
        <v>295</v>
      </c>
      <c r="I15" s="55">
        <v>289</v>
      </c>
      <c r="J15" s="56">
        <f t="shared" si="4"/>
        <v>584</v>
      </c>
      <c r="K15" s="55">
        <v>162</v>
      </c>
      <c r="L15" s="55">
        <v>176</v>
      </c>
      <c r="M15" s="56">
        <f t="shared" si="5"/>
        <v>338</v>
      </c>
      <c r="N15" s="32">
        <f t="shared" si="6"/>
        <v>7.669160252989235E-2</v>
      </c>
      <c r="O15" s="32">
        <f t="shared" si="7"/>
        <v>0.19276225907331915</v>
      </c>
      <c r="P15" s="33">
        <f t="shared" si="8"/>
        <v>0.13532837899523167</v>
      </c>
      <c r="Q15" s="41"/>
      <c r="R15" s="57">
        <f t="shared" si="9"/>
        <v>17.435340779968701</v>
      </c>
      <c r="S15" s="57">
        <f t="shared" si="10"/>
        <v>43.971351278333564</v>
      </c>
      <c r="T15" s="57">
        <f t="shared" si="11"/>
        <v>30.818469718948812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16897.107169639788</v>
      </c>
      <c r="F16" s="55">
        <v>34249.987298077795</v>
      </c>
      <c r="G16" s="56">
        <f t="shared" si="3"/>
        <v>51147.094467717587</v>
      </c>
      <c r="H16" s="55">
        <v>341</v>
      </c>
      <c r="I16" s="55">
        <v>332</v>
      </c>
      <c r="J16" s="56">
        <f t="shared" si="4"/>
        <v>673</v>
      </c>
      <c r="K16" s="55">
        <v>304</v>
      </c>
      <c r="L16" s="55">
        <v>315</v>
      </c>
      <c r="M16" s="56">
        <f t="shared" si="5"/>
        <v>619</v>
      </c>
      <c r="N16" s="32">
        <f t="shared" si="6"/>
        <v>0.11336688294804216</v>
      </c>
      <c r="O16" s="32">
        <f t="shared" si="7"/>
        <v>0.22858926863472284</v>
      </c>
      <c r="P16" s="33">
        <f t="shared" si="8"/>
        <v>0.17112919722871248</v>
      </c>
      <c r="Q16" s="41"/>
      <c r="R16" s="57">
        <f t="shared" si="9"/>
        <v>26.197065379286492</v>
      </c>
      <c r="S16" s="57">
        <f t="shared" si="10"/>
        <v>52.936610970753932</v>
      </c>
      <c r="T16" s="57">
        <f t="shared" si="11"/>
        <v>39.58753441773807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18231.84640741675</v>
      </c>
      <c r="F17" s="55">
        <v>35801.120695966798</v>
      </c>
      <c r="G17" s="56">
        <f t="shared" si="3"/>
        <v>54032.967103383548</v>
      </c>
      <c r="H17" s="55">
        <v>347</v>
      </c>
      <c r="I17" s="55">
        <v>328</v>
      </c>
      <c r="J17" s="56">
        <f t="shared" si="4"/>
        <v>675</v>
      </c>
      <c r="K17" s="55">
        <v>283</v>
      </c>
      <c r="L17" s="55">
        <v>317</v>
      </c>
      <c r="M17" s="56">
        <f t="shared" si="5"/>
        <v>600</v>
      </c>
      <c r="N17" s="32">
        <f t="shared" ref="N17:N81" si="12">+E17/(H17*216+K17*248)</f>
        <v>0.12561904976998642</v>
      </c>
      <c r="O17" s="32">
        <f t="shared" si="0"/>
        <v>0.23953005871625807</v>
      </c>
      <c r="P17" s="33">
        <f t="shared" ref="P17:P80" si="13">+G17/(J17*216+M17*248)</f>
        <v>0.18341129362995096</v>
      </c>
      <c r="Q17" s="41"/>
      <c r="R17" s="57">
        <f t="shared" si="9"/>
        <v>28.939438741931347</v>
      </c>
      <c r="S17" s="57">
        <f t="shared" si="10"/>
        <v>55.505613482119067</v>
      </c>
      <c r="T17" s="57">
        <f t="shared" si="11"/>
        <v>42.378797728143958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24722.407018945236</v>
      </c>
      <c r="F18" s="55">
        <v>40721.70976295288</v>
      </c>
      <c r="G18" s="56">
        <f t="shared" si="3"/>
        <v>65444.116781898119</v>
      </c>
      <c r="H18" s="55">
        <v>365</v>
      </c>
      <c r="I18" s="55">
        <v>329</v>
      </c>
      <c r="J18" s="56">
        <f t="shared" si="4"/>
        <v>694</v>
      </c>
      <c r="K18" s="55">
        <v>283</v>
      </c>
      <c r="L18" s="55">
        <v>317</v>
      </c>
      <c r="M18" s="56">
        <f t="shared" si="5"/>
        <v>600</v>
      </c>
      <c r="N18" s="32">
        <f t="shared" si="12"/>
        <v>0.16589547333949722</v>
      </c>
      <c r="O18" s="32">
        <f t="shared" si="0"/>
        <v>0.27205845646013416</v>
      </c>
      <c r="P18" s="33">
        <f t="shared" si="13"/>
        <v>0.21909354003260123</v>
      </c>
      <c r="Q18" s="41"/>
      <c r="R18" s="57">
        <f t="shared" si="9"/>
        <v>38.151862683557461</v>
      </c>
      <c r="S18" s="57">
        <f t="shared" si="10"/>
        <v>63.036702419431705</v>
      </c>
      <c r="T18" s="57">
        <f t="shared" si="11"/>
        <v>50.575051608885715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38583.057072504394</v>
      </c>
      <c r="F19" s="55">
        <v>42990.713974058599</v>
      </c>
      <c r="G19" s="56">
        <f t="shared" si="3"/>
        <v>81573.771046562993</v>
      </c>
      <c r="H19" s="55">
        <v>345</v>
      </c>
      <c r="I19" s="55">
        <v>329</v>
      </c>
      <c r="J19" s="56">
        <f t="shared" si="4"/>
        <v>674</v>
      </c>
      <c r="K19" s="55">
        <v>283</v>
      </c>
      <c r="L19" s="55">
        <v>313</v>
      </c>
      <c r="M19" s="56">
        <f t="shared" si="5"/>
        <v>596</v>
      </c>
      <c r="N19" s="32">
        <f t="shared" si="12"/>
        <v>0.26663435062268076</v>
      </c>
      <c r="O19" s="32">
        <f t="shared" si="0"/>
        <v>0.28913371606355992</v>
      </c>
      <c r="P19" s="33">
        <f t="shared" si="13"/>
        <v>0.27803679393631386</v>
      </c>
      <c r="Q19" s="41"/>
      <c r="R19" s="57">
        <f t="shared" si="9"/>
        <v>61.437988968956041</v>
      </c>
      <c r="S19" s="57">
        <f t="shared" si="10"/>
        <v>66.963728931555451</v>
      </c>
      <c r="T19" s="57">
        <f t="shared" si="11"/>
        <v>64.231315784695269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54886.987803767675</v>
      </c>
      <c r="F20" s="55">
        <v>58615.29241657973</v>
      </c>
      <c r="G20" s="56">
        <f t="shared" si="3"/>
        <v>113502.2802203474</v>
      </c>
      <c r="H20" s="55">
        <v>406</v>
      </c>
      <c r="I20" s="55">
        <v>378</v>
      </c>
      <c r="J20" s="56">
        <f t="shared" si="4"/>
        <v>784</v>
      </c>
      <c r="K20" s="55">
        <v>283</v>
      </c>
      <c r="L20" s="55">
        <v>307</v>
      </c>
      <c r="M20" s="56">
        <f t="shared" si="5"/>
        <v>590</v>
      </c>
      <c r="N20" s="32">
        <f t="shared" si="12"/>
        <v>0.34765003676062628</v>
      </c>
      <c r="O20" s="32">
        <f t="shared" si="0"/>
        <v>0.37149072413286349</v>
      </c>
      <c r="P20" s="33">
        <f t="shared" si="13"/>
        <v>0.35956675522184156</v>
      </c>
      <c r="Q20" s="41"/>
      <c r="R20" s="57">
        <f t="shared" si="9"/>
        <v>79.661811035947281</v>
      </c>
      <c r="S20" s="57">
        <f t="shared" si="10"/>
        <v>85.569769951211285</v>
      </c>
      <c r="T20" s="57">
        <f t="shared" si="11"/>
        <v>82.607190844503208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50582.9551868419</v>
      </c>
      <c r="F21" s="55">
        <v>58595.807001866306</v>
      </c>
      <c r="G21" s="56">
        <f t="shared" si="3"/>
        <v>109178.76218870821</v>
      </c>
      <c r="H21" s="55">
        <v>406</v>
      </c>
      <c r="I21" s="55">
        <v>378</v>
      </c>
      <c r="J21" s="56">
        <f t="shared" si="4"/>
        <v>784</v>
      </c>
      <c r="K21" s="55">
        <v>280</v>
      </c>
      <c r="L21" s="55">
        <v>303</v>
      </c>
      <c r="M21" s="56">
        <f t="shared" si="5"/>
        <v>583</v>
      </c>
      <c r="N21" s="32">
        <f t="shared" si="12"/>
        <v>0.32190557979611228</v>
      </c>
      <c r="O21" s="32">
        <f t="shared" si="0"/>
        <v>0.37371681592087802</v>
      </c>
      <c r="P21" s="33">
        <f t="shared" si="13"/>
        <v>0.3477828106722185</v>
      </c>
      <c r="Q21" s="41"/>
      <c r="R21" s="57">
        <f t="shared" si="9"/>
        <v>73.736086278195188</v>
      </c>
      <c r="S21" s="57">
        <f t="shared" si="10"/>
        <v>86.043769459421881</v>
      </c>
      <c r="T21" s="57">
        <f t="shared" si="11"/>
        <v>79.867419304102569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48989.078447773551</v>
      </c>
      <c r="F22" s="55">
        <v>55887.608037871883</v>
      </c>
      <c r="G22" s="56">
        <f t="shared" si="3"/>
        <v>104876.68648564543</v>
      </c>
      <c r="H22" s="55">
        <v>408</v>
      </c>
      <c r="I22" s="55">
        <v>393</v>
      </c>
      <c r="J22" s="56">
        <f t="shared" si="4"/>
        <v>801</v>
      </c>
      <c r="K22" s="55">
        <v>282</v>
      </c>
      <c r="L22" s="55">
        <v>288</v>
      </c>
      <c r="M22" s="56">
        <f t="shared" si="5"/>
        <v>570</v>
      </c>
      <c r="N22" s="32">
        <f t="shared" si="12"/>
        <v>0.3099319164880906</v>
      </c>
      <c r="O22" s="32">
        <f t="shared" si="0"/>
        <v>0.35753882003858872</v>
      </c>
      <c r="P22" s="33">
        <f t="shared" si="13"/>
        <v>0.33360271294769778</v>
      </c>
      <c r="Q22" s="41"/>
      <c r="R22" s="57">
        <f t="shared" si="9"/>
        <v>70.998664417063111</v>
      </c>
      <c r="S22" s="57">
        <f t="shared" si="10"/>
        <v>82.066972155465322</v>
      </c>
      <c r="T22" s="57">
        <f t="shared" si="11"/>
        <v>76.496489048610826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49491.977670405635</v>
      </c>
      <c r="F23" s="55">
        <v>41420.745991591866</v>
      </c>
      <c r="G23" s="56">
        <f t="shared" si="3"/>
        <v>90912.723661997501</v>
      </c>
      <c r="H23" s="55">
        <v>406</v>
      </c>
      <c r="I23" s="55">
        <v>395</v>
      </c>
      <c r="J23" s="56">
        <f t="shared" si="4"/>
        <v>801</v>
      </c>
      <c r="K23" s="55">
        <v>277</v>
      </c>
      <c r="L23" s="55">
        <v>282</v>
      </c>
      <c r="M23" s="56">
        <f t="shared" si="5"/>
        <v>559</v>
      </c>
      <c r="N23" s="32">
        <f t="shared" si="12"/>
        <v>0.3164610572817384</v>
      </c>
      <c r="O23" s="32">
        <f t="shared" si="0"/>
        <v>0.26678998551805966</v>
      </c>
      <c r="P23" s="33">
        <f t="shared" si="13"/>
        <v>0.29171605035808829</v>
      </c>
      <c r="Q23" s="41"/>
      <c r="R23" s="57">
        <f t="shared" si="9"/>
        <v>72.462632021091707</v>
      </c>
      <c r="S23" s="57">
        <f t="shared" si="10"/>
        <v>61.182785807373513</v>
      </c>
      <c r="T23" s="57">
        <f t="shared" si="11"/>
        <v>66.847590927939336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46915.376422229456</v>
      </c>
      <c r="F24" s="55">
        <v>38392.123215792111</v>
      </c>
      <c r="G24" s="56">
        <f t="shared" si="3"/>
        <v>85307.499638021574</v>
      </c>
      <c r="H24" s="55">
        <v>423</v>
      </c>
      <c r="I24" s="55">
        <v>388</v>
      </c>
      <c r="J24" s="56">
        <f t="shared" si="4"/>
        <v>811</v>
      </c>
      <c r="K24" s="55">
        <v>267</v>
      </c>
      <c r="L24" s="55">
        <v>282</v>
      </c>
      <c r="M24" s="56">
        <f t="shared" si="5"/>
        <v>549</v>
      </c>
      <c r="N24" s="32">
        <f t="shared" si="12"/>
        <v>0.29771662365614182</v>
      </c>
      <c r="O24" s="32">
        <f t="shared" si="0"/>
        <v>0.24971461140462139</v>
      </c>
      <c r="P24" s="33">
        <f t="shared" si="13"/>
        <v>0.27401165214186185</v>
      </c>
      <c r="Q24" s="41"/>
      <c r="R24" s="57">
        <f t="shared" si="9"/>
        <v>67.993299162651383</v>
      </c>
      <c r="S24" s="57">
        <f t="shared" si="10"/>
        <v>57.301676441480765</v>
      </c>
      <c r="T24" s="57">
        <f t="shared" si="11"/>
        <v>62.726102675015866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44090.55909446282</v>
      </c>
      <c r="F25" s="55">
        <v>37530.152684756285</v>
      </c>
      <c r="G25" s="56">
        <f t="shared" si="3"/>
        <v>81620.711779219098</v>
      </c>
      <c r="H25" s="55">
        <v>428</v>
      </c>
      <c r="I25" s="55">
        <v>386</v>
      </c>
      <c r="J25" s="56">
        <f t="shared" si="4"/>
        <v>814</v>
      </c>
      <c r="K25" s="55">
        <v>272</v>
      </c>
      <c r="L25" s="55">
        <v>284</v>
      </c>
      <c r="M25" s="56">
        <f t="shared" si="5"/>
        <v>556</v>
      </c>
      <c r="N25" s="32">
        <f t="shared" si="12"/>
        <v>0.27573143320031279</v>
      </c>
      <c r="O25" s="32">
        <f t="shared" si="0"/>
        <v>0.24400650606441984</v>
      </c>
      <c r="P25" s="33">
        <f t="shared" si="13"/>
        <v>0.26017720641613679</v>
      </c>
      <c r="Q25" s="41"/>
      <c r="R25" s="57">
        <f t="shared" si="9"/>
        <v>62.986512992089743</v>
      </c>
      <c r="S25" s="57">
        <f t="shared" si="10"/>
        <v>56.015153260830274</v>
      </c>
      <c r="T25" s="57">
        <f t="shared" si="11"/>
        <v>59.577161882641676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42643.733581653614</v>
      </c>
      <c r="F26" s="55">
        <v>35144.484238506717</v>
      </c>
      <c r="G26" s="56">
        <f t="shared" si="3"/>
        <v>77788.217820160324</v>
      </c>
      <c r="H26" s="55">
        <v>425</v>
      </c>
      <c r="I26" s="55">
        <v>380</v>
      </c>
      <c r="J26" s="56">
        <f t="shared" si="4"/>
        <v>805</v>
      </c>
      <c r="K26" s="55">
        <v>279</v>
      </c>
      <c r="L26" s="55">
        <v>284</v>
      </c>
      <c r="M26" s="56">
        <f t="shared" si="5"/>
        <v>563</v>
      </c>
      <c r="N26" s="32">
        <f t="shared" si="12"/>
        <v>0.26488107223746282</v>
      </c>
      <c r="O26" s="32">
        <f t="shared" si="0"/>
        <v>0.23043750156385542</v>
      </c>
      <c r="P26" s="33">
        <f t="shared" si="13"/>
        <v>0.24812512063693071</v>
      </c>
      <c r="Q26" s="41"/>
      <c r="R26" s="57">
        <f t="shared" si="9"/>
        <v>60.57348520121252</v>
      </c>
      <c r="S26" s="57">
        <f t="shared" si="10"/>
        <v>52.928440118233006</v>
      </c>
      <c r="T26" s="57">
        <f t="shared" si="11"/>
        <v>56.862732324678596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39959.520568895212</v>
      </c>
      <c r="F27" s="55">
        <v>29854.558819125206</v>
      </c>
      <c r="G27" s="56">
        <f t="shared" si="3"/>
        <v>69814.079388020415</v>
      </c>
      <c r="H27" s="55">
        <v>425</v>
      </c>
      <c r="I27" s="55">
        <v>378</v>
      </c>
      <c r="J27" s="56">
        <f t="shared" si="4"/>
        <v>803</v>
      </c>
      <c r="K27" s="55">
        <v>281</v>
      </c>
      <c r="L27" s="55">
        <v>283</v>
      </c>
      <c r="M27" s="56">
        <f t="shared" si="5"/>
        <v>564</v>
      </c>
      <c r="N27" s="32">
        <f t="shared" si="12"/>
        <v>0.24744575800613799</v>
      </c>
      <c r="O27" s="32">
        <f t="shared" si="0"/>
        <v>0.19662889785503193</v>
      </c>
      <c r="P27" s="33">
        <f t="shared" si="13"/>
        <v>0.22282037338191119</v>
      </c>
      <c r="Q27" s="41"/>
      <c r="R27" s="57">
        <f t="shared" si="9"/>
        <v>56.599887491352995</v>
      </c>
      <c r="S27" s="57">
        <f t="shared" si="10"/>
        <v>45.165747078858104</v>
      </c>
      <c r="T27" s="57">
        <f t="shared" si="11"/>
        <v>51.071016377483843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12033.691736761097</v>
      </c>
      <c r="F28" s="55">
        <v>17322.324363041655</v>
      </c>
      <c r="G28" s="56">
        <f t="shared" si="3"/>
        <v>29356.01609980275</v>
      </c>
      <c r="H28" s="55">
        <v>238</v>
      </c>
      <c r="I28" s="55">
        <v>226</v>
      </c>
      <c r="J28" s="56">
        <f t="shared" si="4"/>
        <v>464</v>
      </c>
      <c r="K28" s="55">
        <v>0</v>
      </c>
      <c r="L28" s="55">
        <v>0</v>
      </c>
      <c r="M28" s="56">
        <f t="shared" si="5"/>
        <v>0</v>
      </c>
      <c r="N28" s="32">
        <f t="shared" si="12"/>
        <v>0.23408208327032945</v>
      </c>
      <c r="O28" s="32">
        <f t="shared" si="0"/>
        <v>0.35484931913802142</v>
      </c>
      <c r="P28" s="33">
        <f t="shared" si="13"/>
        <v>0.29290405591278285</v>
      </c>
      <c r="Q28" s="41"/>
      <c r="R28" s="57">
        <f t="shared" si="9"/>
        <v>50.561729986391164</v>
      </c>
      <c r="S28" s="57">
        <f t="shared" si="10"/>
        <v>76.64745293381263</v>
      </c>
      <c r="T28" s="57">
        <f t="shared" si="11"/>
        <v>63.2672760771611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10553.869254186759</v>
      </c>
      <c r="F29" s="55">
        <v>17542.559299162931</v>
      </c>
      <c r="G29" s="56">
        <f t="shared" si="3"/>
        <v>28096.428553349688</v>
      </c>
      <c r="H29" s="55">
        <v>244</v>
      </c>
      <c r="I29" s="55">
        <v>236</v>
      </c>
      <c r="J29" s="56">
        <f t="shared" si="4"/>
        <v>480</v>
      </c>
      <c r="K29" s="55">
        <v>0</v>
      </c>
      <c r="L29" s="55">
        <v>0</v>
      </c>
      <c r="M29" s="56">
        <f t="shared" si="5"/>
        <v>0</v>
      </c>
      <c r="N29" s="32">
        <f t="shared" si="12"/>
        <v>0.20024797461647614</v>
      </c>
      <c r="O29" s="32">
        <f t="shared" si="0"/>
        <v>0.34413369623279449</v>
      </c>
      <c r="P29" s="33">
        <f t="shared" si="13"/>
        <v>0.27099178774449928</v>
      </c>
      <c r="Q29" s="41"/>
      <c r="R29" s="57">
        <f t="shared" si="9"/>
        <v>43.253562517158848</v>
      </c>
      <c r="S29" s="57">
        <f t="shared" si="10"/>
        <v>74.33287838628361</v>
      </c>
      <c r="T29" s="57">
        <f t="shared" si="11"/>
        <v>58.534226152811847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9953.0691520040291</v>
      </c>
      <c r="F30" s="55">
        <v>17651.76499576087</v>
      </c>
      <c r="G30" s="56">
        <f t="shared" si="3"/>
        <v>27604.834147764901</v>
      </c>
      <c r="H30" s="55">
        <v>240</v>
      </c>
      <c r="I30" s="55">
        <v>226</v>
      </c>
      <c r="J30" s="56">
        <f t="shared" si="4"/>
        <v>466</v>
      </c>
      <c r="K30" s="55">
        <v>0</v>
      </c>
      <c r="L30" s="55">
        <v>0</v>
      </c>
      <c r="M30" s="56">
        <f t="shared" si="5"/>
        <v>0</v>
      </c>
      <c r="N30" s="32">
        <f t="shared" si="12"/>
        <v>0.19199593271612711</v>
      </c>
      <c r="O30" s="32">
        <f t="shared" si="0"/>
        <v>0.36159793911342325</v>
      </c>
      <c r="P30" s="33">
        <f t="shared" si="13"/>
        <v>0.2742492662907815</v>
      </c>
      <c r="Q30" s="41"/>
      <c r="R30" s="57">
        <f t="shared" si="9"/>
        <v>41.471121466683456</v>
      </c>
      <c r="S30" s="57">
        <f t="shared" si="10"/>
        <v>78.105154848499424</v>
      </c>
      <c r="T30" s="57">
        <f t="shared" si="11"/>
        <v>59.2378415188088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8985.9451384034837</v>
      </c>
      <c r="F31" s="55">
        <v>17207.152522110264</v>
      </c>
      <c r="G31" s="56">
        <f t="shared" si="3"/>
        <v>26193.097660513748</v>
      </c>
      <c r="H31" s="55">
        <v>242</v>
      </c>
      <c r="I31" s="55">
        <v>226</v>
      </c>
      <c r="J31" s="56">
        <f t="shared" si="4"/>
        <v>468</v>
      </c>
      <c r="K31" s="55">
        <v>0</v>
      </c>
      <c r="L31" s="55">
        <v>0</v>
      </c>
      <c r="M31" s="56">
        <f t="shared" si="5"/>
        <v>0</v>
      </c>
      <c r="N31" s="32">
        <f t="shared" si="12"/>
        <v>0.17190742918586402</v>
      </c>
      <c r="O31" s="32">
        <f t="shared" si="0"/>
        <v>0.35249001397308799</v>
      </c>
      <c r="P31" s="33">
        <f t="shared" si="13"/>
        <v>0.25911183978824143</v>
      </c>
      <c r="Q31" s="41"/>
      <c r="R31" s="57">
        <f t="shared" si="9"/>
        <v>37.132004704146624</v>
      </c>
      <c r="S31" s="57">
        <f t="shared" si="10"/>
        <v>76.137843018187013</v>
      </c>
      <c r="T31" s="57">
        <f t="shared" si="11"/>
        <v>55.968157394260146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8306.7166206501934</v>
      </c>
      <c r="F32" s="55">
        <v>17031.522646805472</v>
      </c>
      <c r="G32" s="56">
        <f t="shared" si="3"/>
        <v>25338.239267455665</v>
      </c>
      <c r="H32" s="55">
        <v>242</v>
      </c>
      <c r="I32" s="55">
        <v>226</v>
      </c>
      <c r="J32" s="56">
        <f t="shared" si="4"/>
        <v>468</v>
      </c>
      <c r="K32" s="55">
        <v>0</v>
      </c>
      <c r="L32" s="55">
        <v>0</v>
      </c>
      <c r="M32" s="56">
        <f t="shared" si="5"/>
        <v>0</v>
      </c>
      <c r="N32" s="32">
        <f t="shared" si="12"/>
        <v>0.15891331153677291</v>
      </c>
      <c r="O32" s="32">
        <f t="shared" si="0"/>
        <v>0.34889222072282594</v>
      </c>
      <c r="P32" s="33">
        <f t="shared" si="13"/>
        <v>0.25065526340867034</v>
      </c>
      <c r="Q32" s="41"/>
      <c r="R32" s="57">
        <f t="shared" si="9"/>
        <v>34.325275291942951</v>
      </c>
      <c r="S32" s="57">
        <f t="shared" si="10"/>
        <v>75.360719676130401</v>
      </c>
      <c r="T32" s="57">
        <f t="shared" si="11"/>
        <v>54.14153689627279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6404.0060668314945</v>
      </c>
      <c r="F33" s="55">
        <v>14194.613447739324</v>
      </c>
      <c r="G33" s="56">
        <f t="shared" si="3"/>
        <v>20598.619514570819</v>
      </c>
      <c r="H33" s="55">
        <v>242</v>
      </c>
      <c r="I33" s="55">
        <v>228</v>
      </c>
      <c r="J33" s="56">
        <f t="shared" si="4"/>
        <v>470</v>
      </c>
      <c r="K33" s="55">
        <v>0</v>
      </c>
      <c r="L33" s="55">
        <v>0</v>
      </c>
      <c r="M33" s="56">
        <f t="shared" si="5"/>
        <v>0</v>
      </c>
      <c r="N33" s="32">
        <f t="shared" si="12"/>
        <v>0.12251312493938427</v>
      </c>
      <c r="O33" s="32">
        <f t="shared" si="0"/>
        <v>0.28822720613505776</v>
      </c>
      <c r="P33" s="33">
        <f t="shared" si="13"/>
        <v>0.20290208347685992</v>
      </c>
      <c r="Q33" s="41"/>
      <c r="R33" s="57">
        <f t="shared" si="9"/>
        <v>26.462834986907001</v>
      </c>
      <c r="S33" s="57">
        <f t="shared" si="10"/>
        <v>62.257076525172472</v>
      </c>
      <c r="T33" s="57">
        <f t="shared" si="11"/>
        <v>43.82685003100174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2894.4429356582382</v>
      </c>
      <c r="F34" s="55">
        <v>4894.0562601215615</v>
      </c>
      <c r="G34" s="56">
        <f t="shared" si="3"/>
        <v>7788.4991957797993</v>
      </c>
      <c r="H34" s="55">
        <v>248</v>
      </c>
      <c r="I34" s="55">
        <v>211</v>
      </c>
      <c r="J34" s="56">
        <f t="shared" si="4"/>
        <v>459</v>
      </c>
      <c r="K34" s="55">
        <v>0</v>
      </c>
      <c r="L34" s="55">
        <v>0</v>
      </c>
      <c r="M34" s="56">
        <f t="shared" si="5"/>
        <v>0</v>
      </c>
      <c r="N34" s="32">
        <f t="shared" si="12"/>
        <v>5.403305958143366E-2</v>
      </c>
      <c r="O34" s="32">
        <f t="shared" si="0"/>
        <v>0.10738231218451733</v>
      </c>
      <c r="P34" s="33">
        <f t="shared" si="13"/>
        <v>7.8557443675661656E-2</v>
      </c>
      <c r="Q34" s="41"/>
      <c r="R34" s="57">
        <f t="shared" si="9"/>
        <v>11.671140869589671</v>
      </c>
      <c r="S34" s="57">
        <f t="shared" si="10"/>
        <v>23.194579431855743</v>
      </c>
      <c r="T34" s="57">
        <f t="shared" si="11"/>
        <v>16.968407833942919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1515.3795976990316</v>
      </c>
      <c r="F35" s="55">
        <v>2257.1981564037956</v>
      </c>
      <c r="G35" s="56">
        <f t="shared" si="3"/>
        <v>3772.5777541028274</v>
      </c>
      <c r="H35" s="55">
        <v>242</v>
      </c>
      <c r="I35" s="55">
        <v>213</v>
      </c>
      <c r="J35" s="56">
        <f t="shared" si="4"/>
        <v>455</v>
      </c>
      <c r="K35" s="55">
        <v>0</v>
      </c>
      <c r="L35" s="55">
        <v>0</v>
      </c>
      <c r="M35" s="56">
        <f t="shared" si="5"/>
        <v>0</v>
      </c>
      <c r="N35" s="32">
        <f t="shared" si="12"/>
        <v>2.899027390761845E-2</v>
      </c>
      <c r="O35" s="32">
        <f t="shared" si="0"/>
        <v>4.9060992792640312E-2</v>
      </c>
      <c r="P35" s="33">
        <f t="shared" si="13"/>
        <v>3.8386017034013301E-2</v>
      </c>
      <c r="Q35" s="41"/>
      <c r="R35" s="57">
        <f t="shared" si="9"/>
        <v>6.2618991640455848</v>
      </c>
      <c r="S35" s="57">
        <f t="shared" si="10"/>
        <v>10.597174443210308</v>
      </c>
      <c r="T35" s="57">
        <f t="shared" si="11"/>
        <v>8.291379679346873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403.3782539320805</v>
      </c>
      <c r="F36" s="60">
        <v>523.99999999921408</v>
      </c>
      <c r="G36" s="61">
        <f t="shared" si="3"/>
        <v>927.37825393129458</v>
      </c>
      <c r="H36" s="60">
        <v>240</v>
      </c>
      <c r="I36" s="60">
        <v>211</v>
      </c>
      <c r="J36" s="61">
        <f t="shared" si="4"/>
        <v>451</v>
      </c>
      <c r="K36" s="60">
        <v>0</v>
      </c>
      <c r="L36" s="60">
        <v>0</v>
      </c>
      <c r="M36" s="61">
        <f t="shared" si="5"/>
        <v>0</v>
      </c>
      <c r="N36" s="34">
        <f t="shared" si="12"/>
        <v>7.7812163181342686E-3</v>
      </c>
      <c r="O36" s="34">
        <f t="shared" si="0"/>
        <v>1.1497279269773874E-2</v>
      </c>
      <c r="P36" s="35">
        <f t="shared" si="13"/>
        <v>9.5197734861962573E-3</v>
      </c>
      <c r="Q36" s="41"/>
      <c r="R36" s="57">
        <f t="shared" si="9"/>
        <v>1.6807427247170021</v>
      </c>
      <c r="S36" s="57">
        <f t="shared" si="10"/>
        <v>2.4834123222711568</v>
      </c>
      <c r="T36" s="57">
        <f t="shared" si="11"/>
        <v>2.0562710730183915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15088.216382187065</v>
      </c>
      <c r="F37" s="55">
        <v>11408.838537802991</v>
      </c>
      <c r="G37" s="64">
        <f t="shared" si="3"/>
        <v>26497.054919990056</v>
      </c>
      <c r="H37" s="63">
        <v>106</v>
      </c>
      <c r="I37" s="63">
        <v>104</v>
      </c>
      <c r="J37" s="64">
        <f t="shared" si="4"/>
        <v>210</v>
      </c>
      <c r="K37" s="63">
        <v>178</v>
      </c>
      <c r="L37" s="63">
        <v>153</v>
      </c>
      <c r="M37" s="64">
        <f t="shared" si="5"/>
        <v>331</v>
      </c>
      <c r="N37" s="30">
        <f t="shared" si="12"/>
        <v>0.22506289352904335</v>
      </c>
      <c r="O37" s="30">
        <f t="shared" si="0"/>
        <v>0.18886304028941517</v>
      </c>
      <c r="P37" s="31">
        <f t="shared" si="13"/>
        <v>0.20790483114674263</v>
      </c>
      <c r="Q37" s="41"/>
      <c r="R37" s="57">
        <f t="shared" si="9"/>
        <v>53.127522472489666</v>
      </c>
      <c r="S37" s="57">
        <f t="shared" si="10"/>
        <v>44.392367851373507</v>
      </c>
      <c r="T37" s="57">
        <f t="shared" si="11"/>
        <v>48.977920369667387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14281.042798678662</v>
      </c>
      <c r="F38" s="55">
        <v>11297.331807001414</v>
      </c>
      <c r="G38" s="56">
        <f t="shared" si="3"/>
        <v>25578.374605680074</v>
      </c>
      <c r="H38" s="55">
        <v>106</v>
      </c>
      <c r="I38" s="55">
        <v>104</v>
      </c>
      <c r="J38" s="56">
        <f t="shared" si="4"/>
        <v>210</v>
      </c>
      <c r="K38" s="55">
        <v>180</v>
      </c>
      <c r="L38" s="55">
        <v>144</v>
      </c>
      <c r="M38" s="56">
        <f t="shared" si="5"/>
        <v>324</v>
      </c>
      <c r="N38" s="32">
        <f t="shared" si="12"/>
        <v>0.21145822670396028</v>
      </c>
      <c r="O38" s="32">
        <f t="shared" si="0"/>
        <v>0.19419230966380319</v>
      </c>
      <c r="P38" s="33">
        <f t="shared" si="13"/>
        <v>0.20346804287323464</v>
      </c>
      <c r="Q38" s="41"/>
      <c r="R38" s="57">
        <f t="shared" si="9"/>
        <v>49.933716079296019</v>
      </c>
      <c r="S38" s="57">
        <f t="shared" si="10"/>
        <v>45.553757286296026</v>
      </c>
      <c r="T38" s="57">
        <f t="shared" si="11"/>
        <v>47.899577913258568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13850.896493760169</v>
      </c>
      <c r="F39" s="55">
        <v>11154.613429838966</v>
      </c>
      <c r="G39" s="56">
        <f t="shared" si="3"/>
        <v>25005.509923599137</v>
      </c>
      <c r="H39" s="55">
        <v>106</v>
      </c>
      <c r="I39" s="55">
        <v>104</v>
      </c>
      <c r="J39" s="56">
        <f t="shared" si="4"/>
        <v>210</v>
      </c>
      <c r="K39" s="55">
        <v>178</v>
      </c>
      <c r="L39" s="55">
        <v>144</v>
      </c>
      <c r="M39" s="56">
        <f t="shared" si="5"/>
        <v>322</v>
      </c>
      <c r="N39" s="32">
        <f t="shared" si="12"/>
        <v>0.2066064512792388</v>
      </c>
      <c r="O39" s="32">
        <f t="shared" si="0"/>
        <v>0.19173909223458069</v>
      </c>
      <c r="P39" s="33">
        <f t="shared" si="13"/>
        <v>0.19969899951762662</v>
      </c>
      <c r="Q39" s="41"/>
      <c r="R39" s="57">
        <f t="shared" si="9"/>
        <v>48.770762301972425</v>
      </c>
      <c r="S39" s="57">
        <f t="shared" si="10"/>
        <v>44.978279959028086</v>
      </c>
      <c r="T39" s="57">
        <f t="shared" si="11"/>
        <v>47.002838202254019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13607.733160512802</v>
      </c>
      <c r="F40" s="55">
        <v>11082.191834096326</v>
      </c>
      <c r="G40" s="56">
        <f t="shared" si="3"/>
        <v>24689.924994609129</v>
      </c>
      <c r="H40" s="55">
        <v>108</v>
      </c>
      <c r="I40" s="55">
        <v>98</v>
      </c>
      <c r="J40" s="56">
        <f t="shared" si="4"/>
        <v>206</v>
      </c>
      <c r="K40" s="55">
        <v>180</v>
      </c>
      <c r="L40" s="55">
        <v>144</v>
      </c>
      <c r="M40" s="56">
        <f t="shared" si="5"/>
        <v>324</v>
      </c>
      <c r="N40" s="32">
        <f t="shared" si="12"/>
        <v>0.20020793844916435</v>
      </c>
      <c r="O40" s="32">
        <f t="shared" si="0"/>
        <v>0.19483459623938687</v>
      </c>
      <c r="P40" s="33">
        <f t="shared" si="13"/>
        <v>0.19775987596604774</v>
      </c>
      <c r="Q40" s="41"/>
      <c r="R40" s="57">
        <f t="shared" si="9"/>
        <v>47.249073474002785</v>
      </c>
      <c r="S40" s="57">
        <f t="shared" si="10"/>
        <v>45.794181132629447</v>
      </c>
      <c r="T40" s="57">
        <f t="shared" si="11"/>
        <v>46.584764140771945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13434.794556690642</v>
      </c>
      <c r="F41" s="55">
        <v>10901.716441658646</v>
      </c>
      <c r="G41" s="56">
        <f t="shared" si="3"/>
        <v>24336.510998349288</v>
      </c>
      <c r="H41" s="55">
        <v>106</v>
      </c>
      <c r="I41" s="55">
        <v>107</v>
      </c>
      <c r="J41" s="56">
        <f t="shared" si="4"/>
        <v>213</v>
      </c>
      <c r="K41" s="55">
        <v>176</v>
      </c>
      <c r="L41" s="55">
        <v>144</v>
      </c>
      <c r="M41" s="56">
        <f t="shared" si="5"/>
        <v>320</v>
      </c>
      <c r="N41" s="32">
        <f t="shared" si="12"/>
        <v>0.20189340221042681</v>
      </c>
      <c r="O41" s="32">
        <f t="shared" si="0"/>
        <v>0.18532769688662187</v>
      </c>
      <c r="P41" s="33">
        <f t="shared" si="13"/>
        <v>0.19412059694937533</v>
      </c>
      <c r="Q41" s="41"/>
      <c r="R41" s="57">
        <f t="shared" si="9"/>
        <v>47.641115449257597</v>
      </c>
      <c r="S41" s="57">
        <f t="shared" si="10"/>
        <v>43.433133233699785</v>
      </c>
      <c r="T41" s="57">
        <f t="shared" si="11"/>
        <v>45.659495306471456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11107.037455264877</v>
      </c>
      <c r="F42" s="55">
        <v>6200.1236793162161</v>
      </c>
      <c r="G42" s="56">
        <f t="shared" si="3"/>
        <v>17307.161134581092</v>
      </c>
      <c r="H42" s="55">
        <v>0</v>
      </c>
      <c r="I42" s="55">
        <v>0</v>
      </c>
      <c r="J42" s="56">
        <f t="shared" si="4"/>
        <v>0</v>
      </c>
      <c r="K42" s="55">
        <v>176</v>
      </c>
      <c r="L42" s="55">
        <v>144</v>
      </c>
      <c r="M42" s="56">
        <f t="shared" si="5"/>
        <v>320</v>
      </c>
      <c r="N42" s="32">
        <f t="shared" si="12"/>
        <v>0.25446841677201426</v>
      </c>
      <c r="O42" s="32">
        <f t="shared" si="0"/>
        <v>0.17361457435361269</v>
      </c>
      <c r="P42" s="33">
        <f t="shared" si="13"/>
        <v>0.21808418768373353</v>
      </c>
      <c r="Q42" s="41"/>
      <c r="R42" s="57">
        <f t="shared" si="9"/>
        <v>63.108167359459529</v>
      </c>
      <c r="S42" s="57">
        <f t="shared" si="10"/>
        <v>43.056414439695942</v>
      </c>
      <c r="T42" s="57">
        <f t="shared" si="11"/>
        <v>54.084878545565914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9815.6166700454814</v>
      </c>
      <c r="F43" s="55">
        <v>5854.9189727509101</v>
      </c>
      <c r="G43" s="56">
        <f t="shared" si="3"/>
        <v>15670.535642796392</v>
      </c>
      <c r="H43" s="55">
        <v>0</v>
      </c>
      <c r="I43" s="55">
        <v>0</v>
      </c>
      <c r="J43" s="56">
        <f t="shared" si="4"/>
        <v>0</v>
      </c>
      <c r="K43" s="55">
        <v>176</v>
      </c>
      <c r="L43" s="55">
        <v>144</v>
      </c>
      <c r="M43" s="56">
        <f t="shared" si="5"/>
        <v>320</v>
      </c>
      <c r="N43" s="32">
        <f t="shared" si="12"/>
        <v>0.22488124702266957</v>
      </c>
      <c r="O43" s="32">
        <f t="shared" si="0"/>
        <v>0.16394822392335659</v>
      </c>
      <c r="P43" s="33">
        <f t="shared" si="13"/>
        <v>0.19746138662797874</v>
      </c>
      <c r="Q43" s="41"/>
      <c r="R43" s="57">
        <f t="shared" si="9"/>
        <v>55.770549261622051</v>
      </c>
      <c r="S43" s="57">
        <f t="shared" si="10"/>
        <v>40.659159532992433</v>
      </c>
      <c r="T43" s="57">
        <f t="shared" si="11"/>
        <v>48.970423883738725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9355.4126544252194</v>
      </c>
      <c r="F44" s="55">
        <v>5806.6342451138034</v>
      </c>
      <c r="G44" s="56">
        <f t="shared" si="3"/>
        <v>15162.046899539022</v>
      </c>
      <c r="H44" s="55">
        <v>0</v>
      </c>
      <c r="I44" s="55">
        <v>0</v>
      </c>
      <c r="J44" s="56">
        <f t="shared" si="4"/>
        <v>0</v>
      </c>
      <c r="K44" s="55">
        <v>178</v>
      </c>
      <c r="L44" s="55">
        <v>138</v>
      </c>
      <c r="M44" s="56">
        <f t="shared" si="5"/>
        <v>316</v>
      </c>
      <c r="N44" s="32">
        <f t="shared" si="12"/>
        <v>0.21192942765551875</v>
      </c>
      <c r="O44" s="32">
        <f t="shared" si="0"/>
        <v>0.16966556349678014</v>
      </c>
      <c r="P44" s="33">
        <f t="shared" si="13"/>
        <v>0.19347242368746201</v>
      </c>
      <c r="Q44" s="41"/>
      <c r="R44" s="57">
        <f t="shared" si="9"/>
        <v>52.558498058568645</v>
      </c>
      <c r="S44" s="57">
        <f t="shared" si="10"/>
        <v>42.077059747201474</v>
      </c>
      <c r="T44" s="57">
        <f t="shared" si="11"/>
        <v>47.981161074490579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9101.2373221794023</v>
      </c>
      <c r="F45" s="55">
        <v>5812.0401556407387</v>
      </c>
      <c r="G45" s="56">
        <f t="shared" si="3"/>
        <v>14913.277477820142</v>
      </c>
      <c r="H45" s="55">
        <v>0</v>
      </c>
      <c r="I45" s="55">
        <v>0</v>
      </c>
      <c r="J45" s="56">
        <f t="shared" si="4"/>
        <v>0</v>
      </c>
      <c r="K45" s="55">
        <v>180</v>
      </c>
      <c r="L45" s="55">
        <v>137</v>
      </c>
      <c r="M45" s="56">
        <f t="shared" si="5"/>
        <v>317</v>
      </c>
      <c r="N45" s="32">
        <f t="shared" si="12"/>
        <v>0.20388076438573929</v>
      </c>
      <c r="O45" s="32">
        <f t="shared" si="0"/>
        <v>0.17106310794798502</v>
      </c>
      <c r="P45" s="33">
        <f t="shared" si="13"/>
        <v>0.18969773936374457</v>
      </c>
      <c r="Q45" s="41"/>
      <c r="R45" s="57">
        <f t="shared" si="9"/>
        <v>50.562429567663344</v>
      </c>
      <c r="S45" s="57">
        <f t="shared" si="10"/>
        <v>42.423650771100284</v>
      </c>
      <c r="T45" s="57">
        <f t="shared" si="11"/>
        <v>47.045039362208648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9013.2017334438133</v>
      </c>
      <c r="F46" s="55">
        <v>5813.4721838394626</v>
      </c>
      <c r="G46" s="56">
        <f t="shared" si="3"/>
        <v>14826.673917283275</v>
      </c>
      <c r="H46" s="55">
        <v>0</v>
      </c>
      <c r="I46" s="55">
        <v>0</v>
      </c>
      <c r="J46" s="56">
        <f t="shared" si="4"/>
        <v>0</v>
      </c>
      <c r="K46" s="55">
        <v>178</v>
      </c>
      <c r="L46" s="55">
        <v>142</v>
      </c>
      <c r="M46" s="56">
        <f t="shared" si="5"/>
        <v>320</v>
      </c>
      <c r="N46" s="32">
        <f t="shared" si="12"/>
        <v>0.2041772773976942</v>
      </c>
      <c r="O46" s="32">
        <f t="shared" si="0"/>
        <v>0.16508042321216101</v>
      </c>
      <c r="P46" s="33">
        <f t="shared" si="13"/>
        <v>0.18682804835286385</v>
      </c>
      <c r="Q46" s="41"/>
      <c r="R46" s="57">
        <f t="shared" si="9"/>
        <v>50.635964794628165</v>
      </c>
      <c r="S46" s="57">
        <f t="shared" si="10"/>
        <v>40.939944956615932</v>
      </c>
      <c r="T46" s="57">
        <f t="shared" si="11"/>
        <v>46.333355991510231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8950.2357218078469</v>
      </c>
      <c r="F47" s="55">
        <v>5820.8487790139452</v>
      </c>
      <c r="G47" s="56">
        <f t="shared" si="3"/>
        <v>14771.084500821791</v>
      </c>
      <c r="H47" s="55">
        <v>0</v>
      </c>
      <c r="I47" s="55">
        <v>0</v>
      </c>
      <c r="J47" s="56">
        <f t="shared" si="4"/>
        <v>0</v>
      </c>
      <c r="K47" s="55">
        <v>184</v>
      </c>
      <c r="L47" s="55">
        <v>131</v>
      </c>
      <c r="M47" s="56">
        <f t="shared" si="5"/>
        <v>315</v>
      </c>
      <c r="N47" s="32">
        <f t="shared" si="12"/>
        <v>0.19613945743793493</v>
      </c>
      <c r="O47" s="32">
        <f t="shared" si="0"/>
        <v>0.17916919413364765</v>
      </c>
      <c r="P47" s="33">
        <f t="shared" si="13"/>
        <v>0.18908198285742181</v>
      </c>
      <c r="Q47" s="41"/>
      <c r="R47" s="57">
        <f t="shared" si="9"/>
        <v>48.64258544460786</v>
      </c>
      <c r="S47" s="57">
        <f t="shared" si="10"/>
        <v>44.433960145144617</v>
      </c>
      <c r="T47" s="57">
        <f t="shared" si="11"/>
        <v>46.892331748640608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8460.1202420995232</v>
      </c>
      <c r="F48" s="55">
        <v>4849.9908626893257</v>
      </c>
      <c r="G48" s="56">
        <f t="shared" si="3"/>
        <v>13310.111104788848</v>
      </c>
      <c r="H48" s="55">
        <v>0</v>
      </c>
      <c r="I48" s="55">
        <v>0</v>
      </c>
      <c r="J48" s="56">
        <f t="shared" ref="J48:J58" si="14">+H48+I48</f>
        <v>0</v>
      </c>
      <c r="K48" s="55">
        <v>188</v>
      </c>
      <c r="L48" s="55">
        <v>123</v>
      </c>
      <c r="M48" s="56">
        <f t="shared" ref="M48:M58" si="15">+K48+L48</f>
        <v>311</v>
      </c>
      <c r="N48" s="32">
        <f t="shared" ref="N48" si="16">+E48/(H48*216+K48*248)</f>
        <v>0.18145419187756356</v>
      </c>
      <c r="O48" s="32">
        <f t="shared" ref="O48" si="17">+F48/(I48*216+L48*248)</f>
        <v>0.15899524202364693</v>
      </c>
      <c r="P48" s="33">
        <f t="shared" ref="P48" si="18">+G48/(J48*216+M48*248)</f>
        <v>0.17257171331797594</v>
      </c>
      <c r="Q48" s="41"/>
      <c r="R48" s="57">
        <f t="shared" ref="R48" si="19">+E48/(H48+K48)</f>
        <v>45.00063958563576</v>
      </c>
      <c r="S48" s="57">
        <f t="shared" ref="S48" si="20">+F48/(I48+L48)</f>
        <v>39.430820021864434</v>
      </c>
      <c r="T48" s="57">
        <f t="shared" ref="T48" si="21">+G48/(J48+M48)</f>
        <v>42.797784902858034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7954.0393889077613</v>
      </c>
      <c r="F49" s="55">
        <v>4792.9098468134916</v>
      </c>
      <c r="G49" s="56">
        <f t="shared" si="3"/>
        <v>12746.949235721253</v>
      </c>
      <c r="H49" s="55">
        <v>0</v>
      </c>
      <c r="I49" s="55">
        <v>0</v>
      </c>
      <c r="J49" s="56">
        <f t="shared" si="14"/>
        <v>0</v>
      </c>
      <c r="K49" s="55">
        <v>178</v>
      </c>
      <c r="L49" s="55">
        <v>123</v>
      </c>
      <c r="M49" s="56">
        <f t="shared" si="15"/>
        <v>301</v>
      </c>
      <c r="N49" s="32">
        <f t="shared" si="12"/>
        <v>0.18018392961461946</v>
      </c>
      <c r="O49" s="32">
        <f t="shared" si="0"/>
        <v>0.15712397871798753</v>
      </c>
      <c r="P49" s="33">
        <f t="shared" si="13"/>
        <v>0.17076076031134463</v>
      </c>
      <c r="Q49" s="41"/>
      <c r="R49" s="57">
        <f t="shared" si="9"/>
        <v>44.685614544425626</v>
      </c>
      <c r="S49" s="57">
        <f t="shared" si="10"/>
        <v>38.966746722060911</v>
      </c>
      <c r="T49" s="57">
        <f t="shared" si="11"/>
        <v>42.348668557213465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8117.4164400226136</v>
      </c>
      <c r="F50" s="55">
        <v>4478.9807436633118</v>
      </c>
      <c r="G50" s="56">
        <f t="shared" si="3"/>
        <v>12596.397183685925</v>
      </c>
      <c r="H50" s="55">
        <v>0</v>
      </c>
      <c r="I50" s="55">
        <v>0</v>
      </c>
      <c r="J50" s="56">
        <f t="shared" si="14"/>
        <v>0</v>
      </c>
      <c r="K50" s="55">
        <v>180</v>
      </c>
      <c r="L50" s="55">
        <v>123</v>
      </c>
      <c r="M50" s="56">
        <f t="shared" si="15"/>
        <v>303</v>
      </c>
      <c r="N50" s="32">
        <f t="shared" si="12"/>
        <v>0.18184176612953884</v>
      </c>
      <c r="O50" s="32">
        <f t="shared" si="0"/>
        <v>0.14683257093047836</v>
      </c>
      <c r="P50" s="33">
        <f t="shared" si="13"/>
        <v>0.16763011263289052</v>
      </c>
      <c r="Q50" s="41"/>
      <c r="R50" s="57">
        <f t="shared" si="9"/>
        <v>45.096758000125632</v>
      </c>
      <c r="S50" s="57">
        <f t="shared" si="10"/>
        <v>36.414477590758629</v>
      </c>
      <c r="T50" s="57">
        <f t="shared" si="11"/>
        <v>41.572267932956848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7789.5053647238256</v>
      </c>
      <c r="F51" s="55">
        <v>4099.8227115347809</v>
      </c>
      <c r="G51" s="56">
        <f t="shared" si="3"/>
        <v>11889.328076258607</v>
      </c>
      <c r="H51" s="55">
        <v>0</v>
      </c>
      <c r="I51" s="55">
        <v>0</v>
      </c>
      <c r="J51" s="56">
        <f t="shared" si="14"/>
        <v>0</v>
      </c>
      <c r="K51" s="55">
        <v>180</v>
      </c>
      <c r="L51" s="55">
        <v>125</v>
      </c>
      <c r="M51" s="56">
        <f t="shared" si="15"/>
        <v>305</v>
      </c>
      <c r="N51" s="32">
        <f t="shared" si="12"/>
        <v>0.17449608791944055</v>
      </c>
      <c r="O51" s="32">
        <f t="shared" si="0"/>
        <v>0.13225234553338003</v>
      </c>
      <c r="P51" s="33">
        <f t="shared" si="13"/>
        <v>0.15718307874482559</v>
      </c>
      <c r="Q51" s="41"/>
      <c r="R51" s="57">
        <f t="shared" si="9"/>
        <v>43.275029804021251</v>
      </c>
      <c r="S51" s="57">
        <f t="shared" si="10"/>
        <v>32.798581692278248</v>
      </c>
      <c r="T51" s="57">
        <f t="shared" si="11"/>
        <v>38.981403528716747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7743.104665763638</v>
      </c>
      <c r="F52" s="55">
        <v>4091.9596222361406</v>
      </c>
      <c r="G52" s="56">
        <f t="shared" si="3"/>
        <v>11835.064287999779</v>
      </c>
      <c r="H52" s="55">
        <v>0</v>
      </c>
      <c r="I52" s="55">
        <v>0</v>
      </c>
      <c r="J52" s="56">
        <f t="shared" si="14"/>
        <v>0</v>
      </c>
      <c r="K52" s="55">
        <v>180</v>
      </c>
      <c r="L52" s="55">
        <v>125</v>
      </c>
      <c r="M52" s="56">
        <f t="shared" si="15"/>
        <v>305</v>
      </c>
      <c r="N52" s="32">
        <f t="shared" si="12"/>
        <v>0.17345664573843275</v>
      </c>
      <c r="O52" s="32">
        <f t="shared" si="0"/>
        <v>0.1319986974914884</v>
      </c>
      <c r="P52" s="33">
        <f t="shared" si="13"/>
        <v>0.15646568334214409</v>
      </c>
      <c r="Q52" s="41"/>
      <c r="R52" s="57">
        <f t="shared" si="9"/>
        <v>43.017248143131319</v>
      </c>
      <c r="S52" s="57">
        <f t="shared" si="10"/>
        <v>32.735676977889128</v>
      </c>
      <c r="T52" s="57">
        <f t="shared" si="11"/>
        <v>38.803489468851737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7670.7374858082767</v>
      </c>
      <c r="F53" s="55">
        <v>4041.263473482667</v>
      </c>
      <c r="G53" s="56">
        <f t="shared" si="3"/>
        <v>11712.000959290945</v>
      </c>
      <c r="H53" s="55">
        <v>0</v>
      </c>
      <c r="I53" s="55">
        <v>0</v>
      </c>
      <c r="J53" s="56">
        <f t="shared" si="14"/>
        <v>0</v>
      </c>
      <c r="K53" s="55">
        <v>192</v>
      </c>
      <c r="L53" s="55">
        <v>104</v>
      </c>
      <c r="M53" s="56">
        <f t="shared" si="15"/>
        <v>296</v>
      </c>
      <c r="N53" s="32">
        <f t="shared" si="12"/>
        <v>0.16109579733300311</v>
      </c>
      <c r="O53" s="32">
        <f t="shared" si="0"/>
        <v>0.15668670415177835</v>
      </c>
      <c r="P53" s="33">
        <f t="shared" si="13"/>
        <v>0.15954665648554578</v>
      </c>
      <c r="Q53" s="41"/>
      <c r="R53" s="57">
        <f t="shared" si="9"/>
        <v>39.951757738584774</v>
      </c>
      <c r="S53" s="57">
        <f t="shared" si="10"/>
        <v>38.858302629641031</v>
      </c>
      <c r="T53" s="57">
        <f t="shared" si="11"/>
        <v>39.567570808415354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7363.9321077489767</v>
      </c>
      <c r="F54" s="55">
        <v>3801.177807111008</v>
      </c>
      <c r="G54" s="56">
        <f t="shared" si="3"/>
        <v>11165.109914859984</v>
      </c>
      <c r="H54" s="55">
        <v>0</v>
      </c>
      <c r="I54" s="55">
        <v>0</v>
      </c>
      <c r="J54" s="56">
        <f t="shared" si="14"/>
        <v>0</v>
      </c>
      <c r="K54" s="55">
        <v>186</v>
      </c>
      <c r="L54" s="55">
        <v>103</v>
      </c>
      <c r="M54" s="56">
        <f t="shared" si="15"/>
        <v>289</v>
      </c>
      <c r="N54" s="32">
        <f t="shared" si="12"/>
        <v>0.1596412614409681</v>
      </c>
      <c r="O54" s="32">
        <f t="shared" si="0"/>
        <v>0.14880902783867084</v>
      </c>
      <c r="P54" s="33">
        <f t="shared" si="13"/>
        <v>0.15578063839239847</v>
      </c>
      <c r="Q54" s="41"/>
      <c r="R54" s="57">
        <f t="shared" si="9"/>
        <v>39.591032837360089</v>
      </c>
      <c r="S54" s="57">
        <f t="shared" si="10"/>
        <v>36.904638903990367</v>
      </c>
      <c r="T54" s="57">
        <f t="shared" si="11"/>
        <v>38.633598321314821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5676.1568653277782</v>
      </c>
      <c r="F55" s="55">
        <v>2811.1408870129826</v>
      </c>
      <c r="G55" s="56">
        <f t="shared" si="3"/>
        <v>8487.2977523407608</v>
      </c>
      <c r="H55" s="55">
        <v>0</v>
      </c>
      <c r="I55" s="55">
        <v>0</v>
      </c>
      <c r="J55" s="56">
        <f t="shared" si="14"/>
        <v>0</v>
      </c>
      <c r="K55" s="55">
        <v>188</v>
      </c>
      <c r="L55" s="55">
        <v>103</v>
      </c>
      <c r="M55" s="56">
        <f t="shared" si="15"/>
        <v>291</v>
      </c>
      <c r="N55" s="32">
        <f t="shared" si="12"/>
        <v>0.1217432409344496</v>
      </c>
      <c r="O55" s="32">
        <f t="shared" si="0"/>
        <v>0.11005092730241868</v>
      </c>
      <c r="P55" s="33">
        <f t="shared" si="13"/>
        <v>0.1176047244255177</v>
      </c>
      <c r="Q55" s="41"/>
      <c r="R55" s="57">
        <f t="shared" si="9"/>
        <v>30.192323751743501</v>
      </c>
      <c r="S55" s="57">
        <f t="shared" si="10"/>
        <v>27.29262997099983</v>
      </c>
      <c r="T55" s="57">
        <f t="shared" si="11"/>
        <v>29.165971657528388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5413.4886200901874</v>
      </c>
      <c r="F56" s="55">
        <v>2752.6098232672912</v>
      </c>
      <c r="G56" s="56">
        <f t="shared" si="3"/>
        <v>8166.0984433574786</v>
      </c>
      <c r="H56" s="55">
        <v>0</v>
      </c>
      <c r="I56" s="55">
        <v>0</v>
      </c>
      <c r="J56" s="56">
        <f t="shared" si="14"/>
        <v>0</v>
      </c>
      <c r="K56" s="55">
        <v>188</v>
      </c>
      <c r="L56" s="55">
        <v>103</v>
      </c>
      <c r="M56" s="56">
        <f t="shared" si="15"/>
        <v>291</v>
      </c>
      <c r="N56" s="32">
        <f t="shared" si="12"/>
        <v>0.11610948481662207</v>
      </c>
      <c r="O56" s="32">
        <f t="shared" si="0"/>
        <v>0.10775954522656167</v>
      </c>
      <c r="P56" s="33">
        <f t="shared" si="13"/>
        <v>0.11315400791704743</v>
      </c>
      <c r="Q56" s="41"/>
      <c r="R56" s="57">
        <f t="shared" si="9"/>
        <v>28.795152234522273</v>
      </c>
      <c r="S56" s="57">
        <f t="shared" si="10"/>
        <v>26.724367216187293</v>
      </c>
      <c r="T56" s="57">
        <f t="shared" si="11"/>
        <v>28.062193963427763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4124.4969752593879</v>
      </c>
      <c r="F57" s="55">
        <v>2434.7303406362244</v>
      </c>
      <c r="G57" s="56">
        <f t="shared" si="3"/>
        <v>6559.2273158956123</v>
      </c>
      <c r="H57" s="55">
        <v>0</v>
      </c>
      <c r="I57" s="55">
        <v>0</v>
      </c>
      <c r="J57" s="56">
        <f t="shared" si="14"/>
        <v>0</v>
      </c>
      <c r="K57" s="55">
        <v>182</v>
      </c>
      <c r="L57" s="55">
        <v>103</v>
      </c>
      <c r="M57" s="56">
        <f t="shared" si="15"/>
        <v>285</v>
      </c>
      <c r="N57" s="32">
        <f t="shared" si="12"/>
        <v>9.1379319728362898E-2</v>
      </c>
      <c r="O57" s="32">
        <f t="shared" si="0"/>
        <v>9.5315155834490461E-2</v>
      </c>
      <c r="P57" s="33">
        <f t="shared" si="13"/>
        <v>9.2801744707068645E-2</v>
      </c>
      <c r="Q57" s="41"/>
      <c r="R57" s="57">
        <f t="shared" si="9"/>
        <v>22.662071292634</v>
      </c>
      <c r="S57" s="57">
        <f t="shared" si="10"/>
        <v>23.638158646953634</v>
      </c>
      <c r="T57" s="57">
        <f t="shared" si="11"/>
        <v>23.014832687353024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3859.6512670658603</v>
      </c>
      <c r="F58" s="60">
        <v>2358.0000000070991</v>
      </c>
      <c r="G58" s="61">
        <f t="shared" si="3"/>
        <v>6217.6512670729589</v>
      </c>
      <c r="H58" s="55">
        <v>0</v>
      </c>
      <c r="I58" s="55">
        <v>0</v>
      </c>
      <c r="J58" s="56">
        <f t="shared" si="14"/>
        <v>0</v>
      </c>
      <c r="K58" s="55">
        <v>178</v>
      </c>
      <c r="L58" s="55">
        <v>103</v>
      </c>
      <c r="M58" s="56">
        <f t="shared" si="15"/>
        <v>281</v>
      </c>
      <c r="N58" s="34">
        <f t="shared" si="12"/>
        <v>8.74332019541922E-2</v>
      </c>
      <c r="O58" s="34">
        <f t="shared" si="0"/>
        <v>9.2311305982113179E-2</v>
      </c>
      <c r="P58" s="35">
        <f t="shared" si="13"/>
        <v>8.9221261437736177E-2</v>
      </c>
      <c r="Q58" s="41"/>
      <c r="R58" s="57">
        <f t="shared" si="9"/>
        <v>21.683434084639664</v>
      </c>
      <c r="S58" s="57">
        <f t="shared" si="10"/>
        <v>22.89320388356407</v>
      </c>
      <c r="T58" s="57">
        <f t="shared" si="11"/>
        <v>22.126872836558572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13697.538523307456</v>
      </c>
      <c r="F59" s="55">
        <v>5785.1285010657994</v>
      </c>
      <c r="G59" s="56">
        <f t="shared" si="3"/>
        <v>19482.667024373255</v>
      </c>
      <c r="H59" s="65">
        <v>64</v>
      </c>
      <c r="I59" s="63">
        <v>53</v>
      </c>
      <c r="J59" s="64">
        <f t="shared" si="4"/>
        <v>117</v>
      </c>
      <c r="K59" s="65">
        <v>104</v>
      </c>
      <c r="L59" s="63">
        <v>113</v>
      </c>
      <c r="M59" s="64">
        <f t="shared" si="5"/>
        <v>217</v>
      </c>
      <c r="N59" s="30">
        <f t="shared" si="12"/>
        <v>0.3457577373613554</v>
      </c>
      <c r="O59" s="30">
        <f t="shared" si="0"/>
        <v>0.14656284204159403</v>
      </c>
      <c r="P59" s="31">
        <f t="shared" si="13"/>
        <v>0.24634163241418744</v>
      </c>
      <c r="Q59" s="41"/>
      <c r="R59" s="57">
        <f t="shared" si="9"/>
        <v>81.53296740063962</v>
      </c>
      <c r="S59" s="57">
        <f t="shared" si="10"/>
        <v>34.850171693167468</v>
      </c>
      <c r="T59" s="57">
        <f t="shared" si="11"/>
        <v>58.331338396327112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13087.217603277895</v>
      </c>
      <c r="F60" s="55">
        <v>5737.3842565969771</v>
      </c>
      <c r="G60" s="56">
        <f t="shared" si="3"/>
        <v>18824.601859874871</v>
      </c>
      <c r="H60" s="54">
        <v>58</v>
      </c>
      <c r="I60" s="55">
        <v>53</v>
      </c>
      <c r="J60" s="56">
        <f t="shared" ref="J60:J84" si="22">+H60+I60</f>
        <v>111</v>
      </c>
      <c r="K60" s="54">
        <v>114</v>
      </c>
      <c r="L60" s="55">
        <v>111</v>
      </c>
      <c r="M60" s="56">
        <f t="shared" ref="M60:M84" si="23">+K60+L60</f>
        <v>225</v>
      </c>
      <c r="N60" s="32">
        <f t="shared" si="12"/>
        <v>0.32076513733524253</v>
      </c>
      <c r="O60" s="32">
        <f t="shared" si="0"/>
        <v>0.14720300329938879</v>
      </c>
      <c r="P60" s="33">
        <f t="shared" si="13"/>
        <v>0.23596823430448846</v>
      </c>
      <c r="Q60" s="41"/>
      <c r="R60" s="57">
        <f t="shared" si="9"/>
        <v>76.088474437662185</v>
      </c>
      <c r="S60" s="57">
        <f t="shared" si="10"/>
        <v>34.984050345103519</v>
      </c>
      <c r="T60" s="57">
        <f t="shared" si="11"/>
        <v>56.025600773437112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12281.269244702466</v>
      </c>
      <c r="F61" s="55">
        <v>5644.4777035166853</v>
      </c>
      <c r="G61" s="56">
        <f t="shared" si="3"/>
        <v>17925.746948219152</v>
      </c>
      <c r="H61" s="54">
        <v>58</v>
      </c>
      <c r="I61" s="55">
        <v>53</v>
      </c>
      <c r="J61" s="56">
        <f t="shared" si="22"/>
        <v>111</v>
      </c>
      <c r="K61" s="54">
        <v>114</v>
      </c>
      <c r="L61" s="55">
        <v>111</v>
      </c>
      <c r="M61" s="56">
        <f t="shared" si="23"/>
        <v>225</v>
      </c>
      <c r="N61" s="32">
        <f t="shared" si="12"/>
        <v>0.30101150109564867</v>
      </c>
      <c r="O61" s="32">
        <f t="shared" si="0"/>
        <v>0.1448193171058263</v>
      </c>
      <c r="P61" s="33">
        <f t="shared" si="13"/>
        <v>0.22470099965176435</v>
      </c>
      <c r="Q61" s="41"/>
      <c r="R61" s="57">
        <f t="shared" si="9"/>
        <v>71.402728166874795</v>
      </c>
      <c r="S61" s="57">
        <f t="shared" si="10"/>
        <v>34.417546972662713</v>
      </c>
      <c r="T61" s="57">
        <f t="shared" si="11"/>
        <v>53.350437345890334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11806.352108417102</v>
      </c>
      <c r="F62" s="55">
        <v>5485.5647272802171</v>
      </c>
      <c r="G62" s="56">
        <f t="shared" si="3"/>
        <v>17291.91683569732</v>
      </c>
      <c r="H62" s="54">
        <v>58</v>
      </c>
      <c r="I62" s="55">
        <v>53</v>
      </c>
      <c r="J62" s="56">
        <f t="shared" si="22"/>
        <v>111</v>
      </c>
      <c r="K62" s="54">
        <v>116</v>
      </c>
      <c r="L62" s="55">
        <v>111</v>
      </c>
      <c r="M62" s="56">
        <f t="shared" si="23"/>
        <v>227</v>
      </c>
      <c r="N62" s="32">
        <f t="shared" si="12"/>
        <v>0.28589577945605149</v>
      </c>
      <c r="O62" s="32">
        <f t="shared" si="0"/>
        <v>0.14074211636084299</v>
      </c>
      <c r="P62" s="33">
        <f t="shared" si="13"/>
        <v>0.21541654419595027</v>
      </c>
      <c r="Q62" s="41"/>
      <c r="R62" s="57">
        <f t="shared" si="9"/>
        <v>67.852598324236226</v>
      </c>
      <c r="S62" s="57">
        <f t="shared" si="10"/>
        <v>33.448565410245223</v>
      </c>
      <c r="T62" s="57">
        <f t="shared" si="11"/>
        <v>51.159517265376685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11404.272339349172</v>
      </c>
      <c r="F63" s="55">
        <v>5334.3234808056386</v>
      </c>
      <c r="G63" s="56">
        <f t="shared" si="3"/>
        <v>16738.595820154813</v>
      </c>
      <c r="H63" s="54">
        <v>58</v>
      </c>
      <c r="I63" s="55">
        <v>53</v>
      </c>
      <c r="J63" s="56">
        <f t="shared" si="22"/>
        <v>111</v>
      </c>
      <c r="K63" s="54">
        <v>117</v>
      </c>
      <c r="L63" s="55">
        <v>112</v>
      </c>
      <c r="M63" s="56">
        <f t="shared" si="23"/>
        <v>229</v>
      </c>
      <c r="N63" s="32">
        <f t="shared" si="12"/>
        <v>0.27451069563232167</v>
      </c>
      <c r="O63" s="32">
        <f t="shared" si="0"/>
        <v>0.13599641752002953</v>
      </c>
      <c r="P63" s="33">
        <f t="shared" si="13"/>
        <v>0.20724291576063308</v>
      </c>
      <c r="Q63" s="41"/>
      <c r="R63" s="57">
        <f t="shared" si="9"/>
        <v>65.167270510566695</v>
      </c>
      <c r="S63" s="57">
        <f t="shared" si="10"/>
        <v>32.329233217003868</v>
      </c>
      <c r="T63" s="57">
        <f t="shared" si="11"/>
        <v>49.231164176925923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10523.157324218828</v>
      </c>
      <c r="F64" s="55">
        <v>5236.4182395795387</v>
      </c>
      <c r="G64" s="56">
        <f t="shared" si="3"/>
        <v>15759.575563798368</v>
      </c>
      <c r="H64" s="54">
        <v>58</v>
      </c>
      <c r="I64" s="55">
        <v>55</v>
      </c>
      <c r="J64" s="56">
        <f t="shared" si="22"/>
        <v>113</v>
      </c>
      <c r="K64" s="54">
        <v>121</v>
      </c>
      <c r="L64" s="55">
        <v>109</v>
      </c>
      <c r="M64" s="56">
        <f t="shared" si="23"/>
        <v>230</v>
      </c>
      <c r="N64" s="3">
        <f t="shared" si="12"/>
        <v>0.24739414435346124</v>
      </c>
      <c r="O64" s="3">
        <f t="shared" si="0"/>
        <v>0.13457078123919455</v>
      </c>
      <c r="P64" s="4">
        <f t="shared" si="13"/>
        <v>0.19349248064775523</v>
      </c>
      <c r="Q64" s="41"/>
      <c r="R64" s="57">
        <f t="shared" si="9"/>
        <v>58.78858840345714</v>
      </c>
      <c r="S64" s="57">
        <f t="shared" si="10"/>
        <v>31.929379509631335</v>
      </c>
      <c r="T64" s="57">
        <f t="shared" si="11"/>
        <v>45.946284442560838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8586.2671822509546</v>
      </c>
      <c r="F65" s="55">
        <v>4537.1304542684165</v>
      </c>
      <c r="G65" s="56">
        <f t="shared" si="3"/>
        <v>13123.39763651937</v>
      </c>
      <c r="H65" s="54">
        <v>57</v>
      </c>
      <c r="I65" s="55">
        <v>54</v>
      </c>
      <c r="J65" s="56">
        <f t="shared" si="22"/>
        <v>111</v>
      </c>
      <c r="K65" s="54">
        <v>121</v>
      </c>
      <c r="L65" s="55">
        <v>107</v>
      </c>
      <c r="M65" s="56">
        <f t="shared" si="23"/>
        <v>228</v>
      </c>
      <c r="N65" s="3">
        <f t="shared" si="12"/>
        <v>0.20288911111179003</v>
      </c>
      <c r="O65" s="3">
        <f t="shared" si="0"/>
        <v>0.11877304854105802</v>
      </c>
      <c r="P65" s="4">
        <f t="shared" si="13"/>
        <v>0.16298308043367324</v>
      </c>
      <c r="Q65" s="41"/>
      <c r="R65" s="57">
        <f t="shared" si="9"/>
        <v>48.237456080061541</v>
      </c>
      <c r="S65" s="57">
        <f t="shared" si="10"/>
        <v>28.180934498561594</v>
      </c>
      <c r="T65" s="57">
        <f t="shared" si="11"/>
        <v>38.712087423360977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3362.4239412595248</v>
      </c>
      <c r="F66" s="55">
        <v>1925.402159841733</v>
      </c>
      <c r="G66" s="56">
        <f t="shared" si="3"/>
        <v>5287.8261011012582</v>
      </c>
      <c r="H66" s="54">
        <v>20</v>
      </c>
      <c r="I66" s="55">
        <v>19</v>
      </c>
      <c r="J66" s="56">
        <f t="shared" si="22"/>
        <v>39</v>
      </c>
      <c r="K66" s="54">
        <v>69</v>
      </c>
      <c r="L66" s="55">
        <v>59</v>
      </c>
      <c r="M66" s="56">
        <f t="shared" si="23"/>
        <v>128</v>
      </c>
      <c r="N66" s="3">
        <f t="shared" si="12"/>
        <v>0.15688801517634959</v>
      </c>
      <c r="O66" s="3">
        <f t="shared" si="0"/>
        <v>0.10276484627677909</v>
      </c>
      <c r="P66" s="4">
        <f t="shared" si="13"/>
        <v>0.13164275296507813</v>
      </c>
      <c r="Q66" s="41"/>
      <c r="R66" s="57">
        <f t="shared" si="9"/>
        <v>37.780044283814888</v>
      </c>
      <c r="S66" s="57">
        <f t="shared" si="10"/>
        <v>24.684643074894012</v>
      </c>
      <c r="T66" s="57">
        <f t="shared" si="11"/>
        <v>31.663629347911726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3217.5499279668679</v>
      </c>
      <c r="F67" s="55">
        <v>1516.1135382284479</v>
      </c>
      <c r="G67" s="56">
        <f t="shared" si="3"/>
        <v>4733.6634661953158</v>
      </c>
      <c r="H67" s="54">
        <v>22</v>
      </c>
      <c r="I67" s="55">
        <v>19</v>
      </c>
      <c r="J67" s="56">
        <f t="shared" si="22"/>
        <v>41</v>
      </c>
      <c r="K67" s="54">
        <v>67</v>
      </c>
      <c r="L67" s="55">
        <v>61</v>
      </c>
      <c r="M67" s="56">
        <f t="shared" si="23"/>
        <v>128</v>
      </c>
      <c r="N67" s="3">
        <f t="shared" si="12"/>
        <v>0.15057796368246293</v>
      </c>
      <c r="O67" s="3">
        <f t="shared" si="0"/>
        <v>7.8832858684923457E-2</v>
      </c>
      <c r="P67" s="4">
        <f t="shared" si="13"/>
        <v>0.11659269621170729</v>
      </c>
      <c r="Q67" s="41"/>
      <c r="R67" s="57">
        <f t="shared" si="9"/>
        <v>36.152246381650201</v>
      </c>
      <c r="S67" s="57">
        <f t="shared" si="10"/>
        <v>18.951419227855599</v>
      </c>
      <c r="T67" s="57">
        <f t="shared" si="11"/>
        <v>28.009842995238554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3165.6850939874794</v>
      </c>
      <c r="F68" s="55">
        <v>1271.3886199287772</v>
      </c>
      <c r="G68" s="56">
        <f t="shared" si="3"/>
        <v>4437.0737139162566</v>
      </c>
      <c r="H68" s="54">
        <v>22</v>
      </c>
      <c r="I68" s="55">
        <v>18</v>
      </c>
      <c r="J68" s="56">
        <f t="shared" si="22"/>
        <v>40</v>
      </c>
      <c r="K68" s="54">
        <v>75</v>
      </c>
      <c r="L68" s="55">
        <v>48</v>
      </c>
      <c r="M68" s="56">
        <f t="shared" si="23"/>
        <v>123</v>
      </c>
      <c r="N68" s="3">
        <f t="shared" si="12"/>
        <v>0.13556376729990918</v>
      </c>
      <c r="O68" s="3">
        <f t="shared" si="0"/>
        <v>8.0508397918488933E-2</v>
      </c>
      <c r="P68" s="4">
        <f t="shared" si="13"/>
        <v>0.11335258823616025</v>
      </c>
      <c r="Q68" s="41"/>
      <c r="R68" s="57">
        <f t="shared" si="9"/>
        <v>32.635928803994631</v>
      </c>
      <c r="S68" s="57">
        <f t="shared" si="10"/>
        <v>19.263463938314807</v>
      </c>
      <c r="T68" s="57">
        <f t="shared" si="11"/>
        <v>27.221311128320593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1639.4325534131963</v>
      </c>
      <c r="F69" s="60">
        <v>778.00000000254431</v>
      </c>
      <c r="G69" s="61">
        <f t="shared" si="3"/>
        <v>2417.4325534157406</v>
      </c>
      <c r="H69" s="66">
        <v>32</v>
      </c>
      <c r="I69" s="60">
        <v>18</v>
      </c>
      <c r="J69" s="61">
        <f t="shared" si="22"/>
        <v>50</v>
      </c>
      <c r="K69" s="66">
        <v>65</v>
      </c>
      <c r="L69" s="60">
        <v>48</v>
      </c>
      <c r="M69" s="61">
        <f t="shared" si="23"/>
        <v>113</v>
      </c>
      <c r="N69" s="6">
        <f t="shared" si="12"/>
        <v>7.1180642298245764E-2</v>
      </c>
      <c r="O69" s="6">
        <f t="shared" si="0"/>
        <v>4.9265450861356655E-2</v>
      </c>
      <c r="P69" s="7">
        <f t="shared" si="13"/>
        <v>6.226644738861891E-2</v>
      </c>
      <c r="Q69" s="41"/>
      <c r="R69" s="57">
        <f t="shared" si="9"/>
        <v>16.901366530032952</v>
      </c>
      <c r="S69" s="57">
        <f t="shared" si="10"/>
        <v>11.787878787917338</v>
      </c>
      <c r="T69" s="57">
        <f t="shared" si="11"/>
        <v>14.830874560832765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3952.9999999783286</v>
      </c>
      <c r="F70" s="55">
        <v>10576.084382094075</v>
      </c>
      <c r="G70" s="64">
        <f t="shared" si="3"/>
        <v>14529.084382072404</v>
      </c>
      <c r="H70" s="65">
        <v>330</v>
      </c>
      <c r="I70" s="63">
        <v>378</v>
      </c>
      <c r="J70" s="64">
        <f t="shared" si="22"/>
        <v>708</v>
      </c>
      <c r="K70" s="65">
        <v>0</v>
      </c>
      <c r="L70" s="63">
        <v>0</v>
      </c>
      <c r="M70" s="64">
        <f t="shared" si="23"/>
        <v>0</v>
      </c>
      <c r="N70" s="15">
        <f t="shared" si="12"/>
        <v>5.545735129038059E-2</v>
      </c>
      <c r="O70" s="15">
        <f t="shared" si="0"/>
        <v>0.12953268153652356</v>
      </c>
      <c r="P70" s="16">
        <f t="shared" si="13"/>
        <v>9.5006044557389119E-2</v>
      </c>
      <c r="Q70" s="41"/>
      <c r="R70" s="57">
        <f t="shared" si="9"/>
        <v>11.978787878722208</v>
      </c>
      <c r="S70" s="57">
        <f t="shared" si="10"/>
        <v>27.979059211889087</v>
      </c>
      <c r="T70" s="57">
        <f t="shared" si="11"/>
        <v>20.521305624396049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6020.5984318019846</v>
      </c>
      <c r="F71" s="55">
        <v>16396.012433249467</v>
      </c>
      <c r="G71" s="56">
        <f t="shared" ref="G71:G84" si="24">+E71+F71</f>
        <v>22416.610865051451</v>
      </c>
      <c r="H71" s="54">
        <v>328</v>
      </c>
      <c r="I71" s="55">
        <v>380</v>
      </c>
      <c r="J71" s="56">
        <f t="shared" si="22"/>
        <v>708</v>
      </c>
      <c r="K71" s="54">
        <v>0</v>
      </c>
      <c r="L71" s="55">
        <v>0</v>
      </c>
      <c r="M71" s="56">
        <f t="shared" si="23"/>
        <v>0</v>
      </c>
      <c r="N71" s="3">
        <f t="shared" si="12"/>
        <v>8.4979088073085823E-2</v>
      </c>
      <c r="O71" s="3">
        <f t="shared" si="0"/>
        <v>0.19975648675986193</v>
      </c>
      <c r="P71" s="4">
        <f t="shared" si="13"/>
        <v>0.14658277663378486</v>
      </c>
      <c r="Q71" s="41"/>
      <c r="R71" s="57">
        <f t="shared" ref="R71:R86" si="25">+E71/(H71+K71)</f>
        <v>18.355483023786537</v>
      </c>
      <c r="S71" s="57">
        <f t="shared" ref="S71:S86" si="26">+F71/(I71+L71)</f>
        <v>43.147401140130178</v>
      </c>
      <c r="T71" s="57">
        <f t="shared" ref="T71:T86" si="27">+G71/(J71+M71)</f>
        <v>31.66187975289753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12823.754538458159</v>
      </c>
      <c r="F72" s="55">
        <v>25158.883098983737</v>
      </c>
      <c r="G72" s="56">
        <f t="shared" si="24"/>
        <v>37982.637637441898</v>
      </c>
      <c r="H72" s="54">
        <v>350</v>
      </c>
      <c r="I72" s="55">
        <v>392</v>
      </c>
      <c r="J72" s="56">
        <f t="shared" si="22"/>
        <v>742</v>
      </c>
      <c r="K72" s="54">
        <v>0</v>
      </c>
      <c r="L72" s="55">
        <v>0</v>
      </c>
      <c r="M72" s="56">
        <f t="shared" si="23"/>
        <v>0</v>
      </c>
      <c r="N72" s="3">
        <f t="shared" si="12"/>
        <v>0.16962638278383807</v>
      </c>
      <c r="O72" s="3">
        <f t="shared" si="0"/>
        <v>0.29713344551898785</v>
      </c>
      <c r="P72" s="4">
        <f t="shared" si="13"/>
        <v>0.23698860460618135</v>
      </c>
      <c r="Q72" s="41"/>
      <c r="R72" s="57">
        <f t="shared" si="25"/>
        <v>36.639298681309029</v>
      </c>
      <c r="S72" s="57">
        <f t="shared" si="26"/>
        <v>64.180824232101372</v>
      </c>
      <c r="T72" s="57">
        <f t="shared" si="27"/>
        <v>51.189538594935172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14799.627828963092</v>
      </c>
      <c r="F73" s="55">
        <v>28650.104455281355</v>
      </c>
      <c r="G73" s="56">
        <f t="shared" si="24"/>
        <v>43449.732284244448</v>
      </c>
      <c r="H73" s="54">
        <v>370</v>
      </c>
      <c r="I73" s="55">
        <v>398</v>
      </c>
      <c r="J73" s="56">
        <f t="shared" si="22"/>
        <v>768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0.18518052839042909</v>
      </c>
      <c r="O73" s="3">
        <f t="shared" ref="O73" si="29">+F73/(I73*216+L73*248)</f>
        <v>0.33326475497023722</v>
      </c>
      <c r="P73" s="4">
        <f t="shared" ref="P73" si="30">+G73/(J73*216+M73*248)</f>
        <v>0.26192209372736092</v>
      </c>
      <c r="Q73" s="41"/>
      <c r="R73" s="57">
        <f t="shared" si="25"/>
        <v>39.998994132332683</v>
      </c>
      <c r="S73" s="57">
        <f t="shared" si="26"/>
        <v>71.98518707357124</v>
      </c>
      <c r="T73" s="57">
        <f t="shared" si="27"/>
        <v>56.575172245109961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16123.270833690241</v>
      </c>
      <c r="F74" s="55">
        <v>32286.049920767298</v>
      </c>
      <c r="G74" s="56">
        <f t="shared" si="24"/>
        <v>48409.320754457542</v>
      </c>
      <c r="H74" s="54">
        <v>363</v>
      </c>
      <c r="I74" s="55">
        <v>382</v>
      </c>
      <c r="J74" s="56">
        <f t="shared" si="22"/>
        <v>745</v>
      </c>
      <c r="K74" s="54">
        <v>0</v>
      </c>
      <c r="L74" s="55">
        <v>0</v>
      </c>
      <c r="M74" s="56">
        <f t="shared" si="23"/>
        <v>0</v>
      </c>
      <c r="N74" s="3">
        <f t="shared" si="12"/>
        <v>0.20563298175811451</v>
      </c>
      <c r="O74" s="3">
        <f t="shared" si="0"/>
        <v>0.39128914486095717</v>
      </c>
      <c r="P74" s="4">
        <f t="shared" si="13"/>
        <v>0.30082849089272645</v>
      </c>
      <c r="Q74" s="41"/>
      <c r="R74" s="57">
        <f t="shared" si="25"/>
        <v>44.416724059752731</v>
      </c>
      <c r="S74" s="57">
        <f t="shared" si="26"/>
        <v>84.518455289966752</v>
      </c>
      <c r="T74" s="57">
        <f t="shared" si="27"/>
        <v>64.978954032828909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18118.302067406988</v>
      </c>
      <c r="F75" s="55">
        <v>34155.419016722175</v>
      </c>
      <c r="G75" s="56">
        <f t="shared" si="24"/>
        <v>52273.721084129167</v>
      </c>
      <c r="H75" s="54">
        <v>342</v>
      </c>
      <c r="I75" s="55">
        <v>372</v>
      </c>
      <c r="J75" s="56">
        <f t="shared" si="22"/>
        <v>714</v>
      </c>
      <c r="K75" s="54">
        <v>0</v>
      </c>
      <c r="L75" s="55">
        <v>0</v>
      </c>
      <c r="M75" s="56">
        <f t="shared" si="23"/>
        <v>0</v>
      </c>
      <c r="N75" s="3">
        <f t="shared" si="12"/>
        <v>0.24526616400540108</v>
      </c>
      <c r="O75" s="3">
        <f t="shared" si="0"/>
        <v>0.42507241906514059</v>
      </c>
      <c r="P75" s="4">
        <f t="shared" si="13"/>
        <v>0.33894673386845864</v>
      </c>
      <c r="Q75" s="41"/>
      <c r="R75" s="57">
        <f t="shared" si="25"/>
        <v>52.977491425166633</v>
      </c>
      <c r="S75" s="57">
        <f t="shared" si="26"/>
        <v>91.815642518070362</v>
      </c>
      <c r="T75" s="57">
        <f t="shared" si="27"/>
        <v>73.212494515587068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27203.514069151362</v>
      </c>
      <c r="F76" s="55">
        <v>37496.405854844554</v>
      </c>
      <c r="G76" s="56">
        <f t="shared" si="24"/>
        <v>64699.919923995913</v>
      </c>
      <c r="H76" s="54">
        <v>378</v>
      </c>
      <c r="I76" s="55">
        <v>388</v>
      </c>
      <c r="J76" s="56">
        <f t="shared" si="22"/>
        <v>766</v>
      </c>
      <c r="K76" s="54">
        <v>0</v>
      </c>
      <c r="L76" s="55">
        <v>0</v>
      </c>
      <c r="M76" s="56">
        <f t="shared" si="23"/>
        <v>0</v>
      </c>
      <c r="N76" s="3">
        <f t="shared" si="12"/>
        <v>0.33318040943013133</v>
      </c>
      <c r="O76" s="3">
        <f t="shared" si="0"/>
        <v>0.4474084318304285</v>
      </c>
      <c r="P76" s="4">
        <f t="shared" si="13"/>
        <v>0.39104003435351942</v>
      </c>
      <c r="Q76" s="41"/>
      <c r="R76" s="57">
        <f t="shared" si="25"/>
        <v>71.96696843690836</v>
      </c>
      <c r="S76" s="57">
        <f t="shared" si="26"/>
        <v>96.640221275372568</v>
      </c>
      <c r="T76" s="57">
        <f t="shared" si="27"/>
        <v>84.464647420360194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32102.445972105401</v>
      </c>
      <c r="F77" s="55">
        <v>37929.773958730366</v>
      </c>
      <c r="G77" s="56">
        <f t="shared" si="24"/>
        <v>70032.219930835767</v>
      </c>
      <c r="H77" s="54">
        <v>378</v>
      </c>
      <c r="I77" s="55">
        <v>408</v>
      </c>
      <c r="J77" s="56">
        <f t="shared" si="22"/>
        <v>786</v>
      </c>
      <c r="K77" s="54">
        <v>0</v>
      </c>
      <c r="L77" s="55">
        <v>0</v>
      </c>
      <c r="M77" s="56">
        <f t="shared" si="23"/>
        <v>0</v>
      </c>
      <c r="N77" s="3">
        <f t="shared" si="12"/>
        <v>0.39318104512180824</v>
      </c>
      <c r="O77" s="3">
        <f t="shared" si="0"/>
        <v>0.43039413079532457</v>
      </c>
      <c r="P77" s="4">
        <f t="shared" si="13"/>
        <v>0.4124977613492824</v>
      </c>
      <c r="Q77" s="41"/>
      <c r="R77" s="57">
        <f t="shared" si="25"/>
        <v>84.927105746310588</v>
      </c>
      <c r="S77" s="57">
        <f t="shared" si="26"/>
        <v>92.965132251790109</v>
      </c>
      <c r="T77" s="57">
        <f t="shared" si="27"/>
        <v>89.099516451444998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27352.892631446557</v>
      </c>
      <c r="F78" s="55">
        <v>22821.583737534009</v>
      </c>
      <c r="G78" s="56">
        <f t="shared" si="24"/>
        <v>50174.47636898057</v>
      </c>
      <c r="H78" s="54">
        <v>376</v>
      </c>
      <c r="I78" s="55">
        <v>386</v>
      </c>
      <c r="J78" s="56">
        <f t="shared" si="22"/>
        <v>762</v>
      </c>
      <c r="K78" s="54">
        <v>0</v>
      </c>
      <c r="L78" s="55">
        <v>0</v>
      </c>
      <c r="M78" s="56">
        <f t="shared" si="23"/>
        <v>0</v>
      </c>
      <c r="N78" s="3">
        <f t="shared" si="12"/>
        <v>0.33679192069846531</v>
      </c>
      <c r="O78" s="3">
        <f t="shared" si="0"/>
        <v>0.27371886079368174</v>
      </c>
      <c r="P78" s="4">
        <f t="shared" si="13"/>
        <v>0.30484152552360122</v>
      </c>
      <c r="Q78" s="41"/>
      <c r="R78" s="57">
        <f t="shared" si="25"/>
        <v>72.747054870868496</v>
      </c>
      <c r="S78" s="57">
        <f t="shared" si="26"/>
        <v>59.123273931435257</v>
      </c>
      <c r="T78" s="57">
        <f t="shared" si="27"/>
        <v>65.845769513097864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25692.565345041483</v>
      </c>
      <c r="F79" s="55">
        <v>21346.089430673605</v>
      </c>
      <c r="G79" s="56">
        <f t="shared" si="24"/>
        <v>47038.654775715084</v>
      </c>
      <c r="H79" s="54">
        <v>388</v>
      </c>
      <c r="I79" s="55">
        <v>384</v>
      </c>
      <c r="J79" s="56">
        <f t="shared" si="22"/>
        <v>772</v>
      </c>
      <c r="K79" s="54">
        <v>0</v>
      </c>
      <c r="L79" s="55">
        <v>0</v>
      </c>
      <c r="M79" s="56">
        <f t="shared" si="23"/>
        <v>0</v>
      </c>
      <c r="N79" s="3">
        <f t="shared" si="12"/>
        <v>0.30656459222319449</v>
      </c>
      <c r="O79" s="3">
        <f t="shared" si="0"/>
        <v>0.2573554377733604</v>
      </c>
      <c r="P79" s="4">
        <f t="shared" si="13"/>
        <v>0.28208749985436504</v>
      </c>
      <c r="Q79" s="41"/>
      <c r="R79" s="57">
        <f t="shared" si="25"/>
        <v>66.217951920210012</v>
      </c>
      <c r="S79" s="57">
        <f t="shared" si="26"/>
        <v>55.588774559045845</v>
      </c>
      <c r="T79" s="57">
        <f t="shared" si="27"/>
        <v>60.930899968542853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19751.566072614154</v>
      </c>
      <c r="F80" s="55">
        <v>15252.061452699738</v>
      </c>
      <c r="G80" s="56">
        <f t="shared" si="24"/>
        <v>35003.627525313888</v>
      </c>
      <c r="H80" s="54">
        <v>364</v>
      </c>
      <c r="I80" s="55">
        <v>384</v>
      </c>
      <c r="J80" s="56">
        <f t="shared" si="22"/>
        <v>748</v>
      </c>
      <c r="K80" s="54">
        <v>0</v>
      </c>
      <c r="L80" s="55">
        <v>0</v>
      </c>
      <c r="M80" s="56">
        <f t="shared" si="23"/>
        <v>0</v>
      </c>
      <c r="N80" s="3">
        <f t="shared" si="12"/>
        <v>0.25121548220154349</v>
      </c>
      <c r="O80" s="3">
        <f t="shared" si="0"/>
        <v>0.1838838427457048</v>
      </c>
      <c r="P80" s="4">
        <f t="shared" si="13"/>
        <v>0.21664950686592574</v>
      </c>
      <c r="Q80" s="41"/>
      <c r="R80" s="57">
        <f t="shared" si="25"/>
        <v>54.262544155533391</v>
      </c>
      <c r="S80" s="57">
        <f t="shared" si="26"/>
        <v>39.718910033072234</v>
      </c>
      <c r="T80" s="57">
        <f t="shared" si="27"/>
        <v>46.79629348303996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15964.520262320506</v>
      </c>
      <c r="F81" s="55">
        <v>12909.56500313958</v>
      </c>
      <c r="G81" s="56">
        <f t="shared" si="24"/>
        <v>28874.085265460086</v>
      </c>
      <c r="H81" s="54">
        <v>376</v>
      </c>
      <c r="I81" s="55">
        <v>400</v>
      </c>
      <c r="J81" s="56">
        <f t="shared" si="22"/>
        <v>776</v>
      </c>
      <c r="K81" s="54">
        <v>0</v>
      </c>
      <c r="L81" s="55">
        <v>0</v>
      </c>
      <c r="M81" s="56">
        <f t="shared" si="23"/>
        <v>0</v>
      </c>
      <c r="N81" s="3">
        <f t="shared" si="12"/>
        <v>0.19656865965229151</v>
      </c>
      <c r="O81" s="3">
        <f t="shared" ref="O81:O85" si="31">+F81/(I81*216+L81*248)</f>
        <v>0.1494162616104118</v>
      </c>
      <c r="P81" s="4">
        <f t="shared" ref="P81:P86" si="32">+G81/(J81*216+M81*248)</f>
        <v>0.17226329983688959</v>
      </c>
      <c r="Q81" s="41"/>
      <c r="R81" s="57">
        <f t="shared" si="25"/>
        <v>42.45883048489496</v>
      </c>
      <c r="S81" s="57">
        <f t="shared" si="26"/>
        <v>32.273912507848948</v>
      </c>
      <c r="T81" s="57">
        <f t="shared" si="27"/>
        <v>37.208872764768152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13133.043103913662</v>
      </c>
      <c r="F82" s="55">
        <v>11800.287018294381</v>
      </c>
      <c r="G82" s="56">
        <f t="shared" si="24"/>
        <v>24933.330122208041</v>
      </c>
      <c r="H82" s="54">
        <v>384</v>
      </c>
      <c r="I82" s="55">
        <v>388</v>
      </c>
      <c r="J82" s="56">
        <f t="shared" si="22"/>
        <v>772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0.15833626427365044</v>
      </c>
      <c r="O82" s="3">
        <f t="shared" si="31"/>
        <v>0.14080143922172561</v>
      </c>
      <c r="P82" s="4">
        <f t="shared" si="32"/>
        <v>0.14952342473978147</v>
      </c>
      <c r="Q82" s="41"/>
      <c r="R82" s="57">
        <f t="shared" si="25"/>
        <v>34.200633083108492</v>
      </c>
      <c r="S82" s="57">
        <f t="shared" si="26"/>
        <v>30.413110871892734</v>
      </c>
      <c r="T82" s="57">
        <f t="shared" si="27"/>
        <v>32.297059743792801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10063.595441022979</v>
      </c>
      <c r="F83" s="55">
        <v>8576.4289028816456</v>
      </c>
      <c r="G83" s="56">
        <f t="shared" si="24"/>
        <v>18640.024343904624</v>
      </c>
      <c r="H83" s="54">
        <v>384</v>
      </c>
      <c r="I83" s="55">
        <v>384</v>
      </c>
      <c r="J83" s="56">
        <f t="shared" si="22"/>
        <v>768</v>
      </c>
      <c r="K83" s="54">
        <v>0</v>
      </c>
      <c r="L83" s="55">
        <v>0</v>
      </c>
      <c r="M83" s="56">
        <f t="shared" si="23"/>
        <v>0</v>
      </c>
      <c r="N83" s="3">
        <f t="shared" si="33"/>
        <v>0.12132999904782719</v>
      </c>
      <c r="O83" s="3">
        <f t="shared" si="31"/>
        <v>0.10340023272185626</v>
      </c>
      <c r="P83" s="4">
        <f t="shared" si="32"/>
        <v>0.11236511588484173</v>
      </c>
      <c r="Q83" s="41"/>
      <c r="R83" s="57">
        <f t="shared" si="25"/>
        <v>26.207279794330674</v>
      </c>
      <c r="S83" s="57">
        <f t="shared" si="26"/>
        <v>22.334450267920953</v>
      </c>
      <c r="T83" s="57">
        <f t="shared" si="27"/>
        <v>24.270865031125812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5990.7071390081037</v>
      </c>
      <c r="F84" s="60">
        <v>4751.9999999769943</v>
      </c>
      <c r="G84" s="61">
        <f t="shared" si="24"/>
        <v>10742.707138985097</v>
      </c>
      <c r="H84" s="66">
        <v>382</v>
      </c>
      <c r="I84" s="60">
        <v>384</v>
      </c>
      <c r="J84" s="61">
        <f t="shared" si="22"/>
        <v>766</v>
      </c>
      <c r="K84" s="66">
        <v>0</v>
      </c>
      <c r="L84" s="60">
        <v>0</v>
      </c>
      <c r="M84" s="61">
        <f t="shared" si="23"/>
        <v>0</v>
      </c>
      <c r="N84" s="6">
        <f t="shared" si="33"/>
        <v>7.2604071395773989E-2</v>
      </c>
      <c r="O84" s="6">
        <f t="shared" si="31"/>
        <v>5.7291666666389303E-2</v>
      </c>
      <c r="P84" s="7">
        <f t="shared" si="32"/>
        <v>6.4927878946578532E-2</v>
      </c>
      <c r="Q84" s="41"/>
      <c r="R84" s="57">
        <f t="shared" si="25"/>
        <v>15.682479421487182</v>
      </c>
      <c r="S84" s="57">
        <f t="shared" si="26"/>
        <v>12.374999999940089</v>
      </c>
      <c r="T84" s="57">
        <f t="shared" si="27"/>
        <v>14.024421852460963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2364.4208608968197</v>
      </c>
      <c r="F85" s="55">
        <v>4826.9142326154579</v>
      </c>
      <c r="G85" s="64">
        <f t="shared" ref="G85:G86" si="34">+E85+F85</f>
        <v>7191.335093512278</v>
      </c>
      <c r="H85" s="70">
        <v>106</v>
      </c>
      <c r="I85" s="63">
        <v>105</v>
      </c>
      <c r="J85" s="64">
        <f t="shared" ref="J85:J86" si="35">+H85+I85</f>
        <v>211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0.10326785730681427</v>
      </c>
      <c r="O85" s="3">
        <f t="shared" si="31"/>
        <v>0.2128269061999761</v>
      </c>
      <c r="P85" s="4">
        <f t="shared" si="32"/>
        <v>0.1577877631541223</v>
      </c>
      <c r="Q85" s="41"/>
      <c r="R85" s="57">
        <f t="shared" si="25"/>
        <v>22.305857178271886</v>
      </c>
      <c r="S85" s="57">
        <f t="shared" si="26"/>
        <v>45.970611739194837</v>
      </c>
      <c r="T85" s="57">
        <f t="shared" si="27"/>
        <v>34.08215684129042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2020.8502998450733</v>
      </c>
      <c r="F86" s="60">
        <v>4354.000000001598</v>
      </c>
      <c r="G86" s="61">
        <f t="shared" si="34"/>
        <v>6374.8502998466711</v>
      </c>
      <c r="H86" s="71">
        <v>108</v>
      </c>
      <c r="I86" s="60">
        <v>105</v>
      </c>
      <c r="J86" s="61">
        <f t="shared" si="35"/>
        <v>213</v>
      </c>
      <c r="K86" s="71">
        <v>0</v>
      </c>
      <c r="L86" s="60">
        <v>0</v>
      </c>
      <c r="M86" s="61">
        <f t="shared" si="36"/>
        <v>0</v>
      </c>
      <c r="N86" s="6">
        <f t="shared" si="33"/>
        <v>8.6627670603784013E-2</v>
      </c>
      <c r="O86" s="6">
        <f>+F86/(I86*216+L86*248)</f>
        <v>0.19197530864204576</v>
      </c>
      <c r="P86" s="7">
        <f t="shared" si="32"/>
        <v>0.13855960484799754</v>
      </c>
      <c r="Q86" s="41"/>
      <c r="R86" s="57">
        <f t="shared" si="25"/>
        <v>18.711576850417345</v>
      </c>
      <c r="S86" s="57">
        <f t="shared" si="26"/>
        <v>41.466666666681888</v>
      </c>
      <c r="T86" s="57">
        <f t="shared" si="27"/>
        <v>29.928874647167468</v>
      </c>
    </row>
    <row r="87" spans="2:20" ht="18.75" x14ac:dyDescent="0.3">
      <c r="B87" s="68" t="s">
        <v>104</v>
      </c>
      <c r="Q87" s="74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1761237.5974446491</v>
      </c>
    </row>
    <row r="91" spans="2:20" hidden="1" x14ac:dyDescent="0.25">
      <c r="C91" t="s">
        <v>112</v>
      </c>
      <c r="D91" s="77">
        <f>SUMPRODUCT(((((J5:J86)*216)+((M5:M86)*248))*((D5:D86))/1000))</f>
        <v>8252500.2700000014</v>
      </c>
    </row>
    <row r="92" spans="2:20" hidden="1" x14ac:dyDescent="0.25">
      <c r="C92" t="s">
        <v>111</v>
      </c>
      <c r="D92" s="39">
        <f>+D90/D91</f>
        <v>0.21341866583721406</v>
      </c>
    </row>
    <row r="93" spans="2:20" hidden="1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3" zoomScaleNormal="93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0.16451534153931785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271.99999999916139</v>
      </c>
      <c r="F5" s="55">
        <v>1108.0225721100662</v>
      </c>
      <c r="G5" s="56">
        <f>+E5+F5</f>
        <v>1380.0225721092277</v>
      </c>
      <c r="H5" s="55">
        <v>75</v>
      </c>
      <c r="I5" s="55">
        <v>160</v>
      </c>
      <c r="J5" s="56">
        <f>+H5+I5</f>
        <v>235</v>
      </c>
      <c r="K5" s="55">
        <v>0</v>
      </c>
      <c r="L5" s="55">
        <v>0</v>
      </c>
      <c r="M5" s="56">
        <f>+K5+L5</f>
        <v>0</v>
      </c>
      <c r="N5" s="32">
        <f>+E5/(H5*216+K5*248)</f>
        <v>1.6790123456738356E-2</v>
      </c>
      <c r="O5" s="32">
        <f t="shared" ref="O5:O80" si="0">+F5/(I5*216+L5*248)</f>
        <v>3.206083831336997E-2</v>
      </c>
      <c r="P5" s="33">
        <f t="shared" ref="P5:P80" si="1">+G5/(J5*216+M5*248)</f>
        <v>2.7187205912317328E-2</v>
      </c>
      <c r="Q5" s="41"/>
      <c r="R5" s="57">
        <f>+E5/(H5+K5)</f>
        <v>3.6266666666554852</v>
      </c>
      <c r="S5" s="57">
        <f t="shared" ref="S5" si="2">+F5/(I5+L5)</f>
        <v>6.9251410756879137</v>
      </c>
      <c r="T5" s="57">
        <f t="shared" ref="T5" si="3">+G5/(J5+M5)</f>
        <v>5.8724364770605435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409.25683914850578</v>
      </c>
      <c r="F6" s="55">
        <v>2084.2134990365498</v>
      </c>
      <c r="G6" s="56">
        <f t="shared" ref="G6:G70" si="4">+E6+F6</f>
        <v>2493.4703381850554</v>
      </c>
      <c r="H6" s="55">
        <v>80</v>
      </c>
      <c r="I6" s="55">
        <v>163</v>
      </c>
      <c r="J6" s="56">
        <f t="shared" ref="J6:J59" si="5">+H6+I6</f>
        <v>243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2.3683844858131121E-2</v>
      </c>
      <c r="O6" s="32">
        <f t="shared" ref="O6:O16" si="8">+F6/(I6*216+L6*248)</f>
        <v>5.9197156868795439E-2</v>
      </c>
      <c r="P6" s="33">
        <f t="shared" ref="P6:P16" si="9">+G6/(J6*216+M6*248)</f>
        <v>4.7505531515490314E-2</v>
      </c>
      <c r="Q6" s="41"/>
      <c r="R6" s="57">
        <f t="shared" ref="R6:R70" si="10">+E6/(H6+K6)</f>
        <v>5.1157104893563226</v>
      </c>
      <c r="S6" s="57">
        <f t="shared" ref="S6:S70" si="11">+F6/(I6+L6)</f>
        <v>12.786585883659814</v>
      </c>
      <c r="T6" s="57">
        <f t="shared" ref="T6:T70" si="12">+G6/(J6+M6)</f>
        <v>10.261194807345907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556.09256925570674</v>
      </c>
      <c r="F7" s="55">
        <v>2527.9126488414959</v>
      </c>
      <c r="G7" s="56">
        <f t="shared" si="4"/>
        <v>3084.0052180972025</v>
      </c>
      <c r="H7" s="55">
        <v>88</v>
      </c>
      <c r="I7" s="55">
        <v>159</v>
      </c>
      <c r="J7" s="56">
        <f t="shared" si="5"/>
        <v>247</v>
      </c>
      <c r="K7" s="55">
        <v>0</v>
      </c>
      <c r="L7" s="55">
        <v>0</v>
      </c>
      <c r="M7" s="56">
        <f t="shared" si="6"/>
        <v>0</v>
      </c>
      <c r="N7" s="32">
        <f t="shared" si="7"/>
        <v>2.9255711766398712E-2</v>
      </c>
      <c r="O7" s="32">
        <f t="shared" si="8"/>
        <v>7.360565597605101E-2</v>
      </c>
      <c r="P7" s="33">
        <f t="shared" si="9"/>
        <v>5.7804866136174887E-2</v>
      </c>
      <c r="Q7" s="41"/>
      <c r="R7" s="57">
        <f t="shared" si="10"/>
        <v>6.3192337415421216</v>
      </c>
      <c r="S7" s="57">
        <f t="shared" si="11"/>
        <v>15.898821690827019</v>
      </c>
      <c r="T7" s="57">
        <f t="shared" si="12"/>
        <v>12.485851085413776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683.43397774155301</v>
      </c>
      <c r="F8" s="55">
        <v>2874.5414322917095</v>
      </c>
      <c r="G8" s="56">
        <f t="shared" si="4"/>
        <v>3557.9754100332625</v>
      </c>
      <c r="H8" s="55">
        <v>80</v>
      </c>
      <c r="I8" s="55">
        <v>157</v>
      </c>
      <c r="J8" s="56">
        <f t="shared" si="5"/>
        <v>237</v>
      </c>
      <c r="K8" s="55">
        <v>0</v>
      </c>
      <c r="L8" s="55">
        <v>0</v>
      </c>
      <c r="M8" s="56">
        <f t="shared" si="6"/>
        <v>0</v>
      </c>
      <c r="N8" s="32">
        <f t="shared" si="7"/>
        <v>3.9550577415599135E-2</v>
      </c>
      <c r="O8" s="32">
        <f t="shared" si="8"/>
        <v>8.4764727302775109E-2</v>
      </c>
      <c r="P8" s="33">
        <f t="shared" si="9"/>
        <v>6.9502567003306426E-2</v>
      </c>
      <c r="Q8" s="41"/>
      <c r="R8" s="57">
        <f t="shared" si="10"/>
        <v>8.5429247217694133</v>
      </c>
      <c r="S8" s="57">
        <f t="shared" si="11"/>
        <v>18.309181097399424</v>
      </c>
      <c r="T8" s="57">
        <f t="shared" si="12"/>
        <v>15.012554472714188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919.85534067080016</v>
      </c>
      <c r="F9" s="55">
        <v>3607.3994899063277</v>
      </c>
      <c r="G9" s="56">
        <f t="shared" si="4"/>
        <v>4527.2548305771279</v>
      </c>
      <c r="H9" s="55">
        <v>81</v>
      </c>
      <c r="I9" s="55">
        <v>156</v>
      </c>
      <c r="J9" s="56">
        <f t="shared" si="5"/>
        <v>237</v>
      </c>
      <c r="K9" s="55">
        <v>0</v>
      </c>
      <c r="L9" s="55">
        <v>0</v>
      </c>
      <c r="M9" s="56">
        <f t="shared" si="6"/>
        <v>0</v>
      </c>
      <c r="N9" s="32">
        <f t="shared" si="7"/>
        <v>5.2575179507933251E-2</v>
      </c>
      <c r="O9" s="32">
        <f t="shared" si="8"/>
        <v>0.10705720233577658</v>
      </c>
      <c r="P9" s="33">
        <f t="shared" si="9"/>
        <v>8.8436764154108616E-2</v>
      </c>
      <c r="Q9" s="41"/>
      <c r="R9" s="57">
        <f t="shared" si="10"/>
        <v>11.356238773713581</v>
      </c>
      <c r="S9" s="57">
        <f t="shared" si="11"/>
        <v>23.124355704527741</v>
      </c>
      <c r="T9" s="57">
        <f t="shared" si="12"/>
        <v>19.102341057287461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981.93983222483575</v>
      </c>
      <c r="F10" s="55">
        <v>4338.1315749968999</v>
      </c>
      <c r="G10" s="56">
        <f t="shared" si="4"/>
        <v>5320.0714072217361</v>
      </c>
      <c r="H10" s="55">
        <v>88</v>
      </c>
      <c r="I10" s="55">
        <v>156</v>
      </c>
      <c r="J10" s="56">
        <f t="shared" si="5"/>
        <v>244</v>
      </c>
      <c r="K10" s="55">
        <v>0</v>
      </c>
      <c r="L10" s="55">
        <v>0</v>
      </c>
      <c r="M10" s="56">
        <f t="shared" si="6"/>
        <v>0</v>
      </c>
      <c r="N10" s="32">
        <f t="shared" si="7"/>
        <v>5.1659292520245988E-2</v>
      </c>
      <c r="O10" s="32">
        <f t="shared" si="8"/>
        <v>0.12874322100536859</v>
      </c>
      <c r="P10" s="33">
        <f t="shared" si="9"/>
        <v>0.10094245991237356</v>
      </c>
      <c r="Q10" s="41"/>
      <c r="R10" s="57">
        <f t="shared" si="10"/>
        <v>11.158407184373134</v>
      </c>
      <c r="S10" s="57">
        <f t="shared" si="11"/>
        <v>27.808535737159616</v>
      </c>
      <c r="T10" s="57">
        <f t="shared" si="12"/>
        <v>21.80357134107269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1748.7634340683001</v>
      </c>
      <c r="F11" s="55">
        <v>5238.4968055432646</v>
      </c>
      <c r="G11" s="56">
        <f t="shared" si="4"/>
        <v>6987.2602396115644</v>
      </c>
      <c r="H11" s="55">
        <v>90</v>
      </c>
      <c r="I11" s="55">
        <v>156</v>
      </c>
      <c r="J11" s="56">
        <f t="shared" si="5"/>
        <v>246</v>
      </c>
      <c r="K11" s="55">
        <v>0</v>
      </c>
      <c r="L11" s="55">
        <v>0</v>
      </c>
      <c r="M11" s="56">
        <f t="shared" si="6"/>
        <v>0</v>
      </c>
      <c r="N11" s="32">
        <f t="shared" si="7"/>
        <v>8.9956966773060698E-2</v>
      </c>
      <c r="O11" s="32">
        <f t="shared" si="8"/>
        <v>0.15546346170296962</v>
      </c>
      <c r="P11" s="33">
        <f t="shared" si="9"/>
        <v>0.13149767087495418</v>
      </c>
      <c r="Q11" s="41"/>
      <c r="R11" s="57">
        <f t="shared" si="10"/>
        <v>19.430704822981113</v>
      </c>
      <c r="S11" s="57">
        <f t="shared" si="11"/>
        <v>33.580107727841437</v>
      </c>
      <c r="T11" s="57">
        <f t="shared" si="12"/>
        <v>28.4034969089901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1818.8775952293947</v>
      </c>
      <c r="F12" s="55">
        <v>5338.1956744567951</v>
      </c>
      <c r="G12" s="56">
        <f t="shared" si="4"/>
        <v>7157.0732696861896</v>
      </c>
      <c r="H12" s="55">
        <v>91</v>
      </c>
      <c r="I12" s="55">
        <v>153</v>
      </c>
      <c r="J12" s="56">
        <f t="shared" si="5"/>
        <v>244</v>
      </c>
      <c r="K12" s="55">
        <v>0</v>
      </c>
      <c r="L12" s="55">
        <v>0</v>
      </c>
      <c r="M12" s="56">
        <f t="shared" si="6"/>
        <v>0</v>
      </c>
      <c r="N12" s="32">
        <f t="shared" si="7"/>
        <v>9.2535490192785647E-2</v>
      </c>
      <c r="O12" s="32">
        <f t="shared" si="8"/>
        <v>0.1615285546616072</v>
      </c>
      <c r="P12" s="33">
        <f t="shared" si="9"/>
        <v>0.13579753471626801</v>
      </c>
      <c r="Q12" s="41"/>
      <c r="R12" s="57">
        <f t="shared" si="10"/>
        <v>19.9876658816417</v>
      </c>
      <c r="S12" s="57">
        <f t="shared" si="11"/>
        <v>34.890167806907158</v>
      </c>
      <c r="T12" s="57">
        <f t="shared" si="12"/>
        <v>29.332267498713893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1851.2149446545593</v>
      </c>
      <c r="F13" s="55">
        <v>5401.765082724095</v>
      </c>
      <c r="G13" s="56">
        <f t="shared" si="4"/>
        <v>7252.9800273786541</v>
      </c>
      <c r="H13" s="55">
        <v>101</v>
      </c>
      <c r="I13" s="55">
        <v>142</v>
      </c>
      <c r="J13" s="56">
        <f t="shared" si="5"/>
        <v>243</v>
      </c>
      <c r="K13" s="55">
        <v>0</v>
      </c>
      <c r="L13" s="55">
        <v>0</v>
      </c>
      <c r="M13" s="56">
        <f t="shared" si="6"/>
        <v>0</v>
      </c>
      <c r="N13" s="32">
        <f t="shared" si="7"/>
        <v>8.4855837213722002E-2</v>
      </c>
      <c r="O13" s="32">
        <f t="shared" si="8"/>
        <v>0.17611388506533956</v>
      </c>
      <c r="P13" s="33">
        <f t="shared" si="9"/>
        <v>0.13818358534100469</v>
      </c>
      <c r="Q13" s="41"/>
      <c r="R13" s="57">
        <f t="shared" si="10"/>
        <v>18.328860838163955</v>
      </c>
      <c r="S13" s="57">
        <f t="shared" si="11"/>
        <v>38.040599174113346</v>
      </c>
      <c r="T13" s="57">
        <f t="shared" si="12"/>
        <v>29.847654433657013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2238.5395721891755</v>
      </c>
      <c r="F14" s="55">
        <v>6115.2813775884633</v>
      </c>
      <c r="G14" s="56">
        <f t="shared" si="4"/>
        <v>8353.8209497776388</v>
      </c>
      <c r="H14" s="55">
        <v>107</v>
      </c>
      <c r="I14" s="55">
        <v>140</v>
      </c>
      <c r="J14" s="56">
        <f t="shared" si="5"/>
        <v>247</v>
      </c>
      <c r="K14" s="55">
        <v>0</v>
      </c>
      <c r="L14" s="55">
        <v>0</v>
      </c>
      <c r="M14" s="56">
        <f t="shared" si="6"/>
        <v>0</v>
      </c>
      <c r="N14" s="32">
        <f t="shared" si="7"/>
        <v>9.6856160098181696E-2</v>
      </c>
      <c r="O14" s="32">
        <f t="shared" si="8"/>
        <v>0.20222491328004177</v>
      </c>
      <c r="P14" s="33">
        <f t="shared" si="9"/>
        <v>0.15657934003931698</v>
      </c>
      <c r="Q14" s="41"/>
      <c r="R14" s="57">
        <f t="shared" si="10"/>
        <v>20.920930581207248</v>
      </c>
      <c r="S14" s="57">
        <f t="shared" si="11"/>
        <v>43.680581268489021</v>
      </c>
      <c r="T14" s="57">
        <f t="shared" si="12"/>
        <v>33.821137448492465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4599.9692010538465</v>
      </c>
      <c r="F15" s="55">
        <v>9135.2720460271266</v>
      </c>
      <c r="G15" s="56">
        <f t="shared" si="4"/>
        <v>13735.241247080972</v>
      </c>
      <c r="H15" s="55">
        <v>156</v>
      </c>
      <c r="I15" s="55">
        <v>226</v>
      </c>
      <c r="J15" s="56">
        <f t="shared" si="5"/>
        <v>382</v>
      </c>
      <c r="K15" s="55">
        <v>89</v>
      </c>
      <c r="L15" s="55">
        <v>103</v>
      </c>
      <c r="M15" s="56">
        <f t="shared" si="6"/>
        <v>192</v>
      </c>
      <c r="N15" s="32">
        <f t="shared" si="7"/>
        <v>8.2484026700865132E-2</v>
      </c>
      <c r="O15" s="32">
        <f t="shared" si="8"/>
        <v>0.12285196404017115</v>
      </c>
      <c r="P15" s="33">
        <f t="shared" si="9"/>
        <v>0.10555177400006895</v>
      </c>
      <c r="Q15" s="41"/>
      <c r="R15" s="57">
        <f t="shared" si="10"/>
        <v>18.775384494097334</v>
      </c>
      <c r="S15" s="57">
        <f t="shared" si="11"/>
        <v>27.766784334428955</v>
      </c>
      <c r="T15" s="57">
        <f t="shared" si="12"/>
        <v>23.928991719653261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9748.4144722216552</v>
      </c>
      <c r="F16" s="55">
        <v>15345.877631436233</v>
      </c>
      <c r="G16" s="56">
        <f t="shared" si="4"/>
        <v>25094.292103657888</v>
      </c>
      <c r="H16" s="55">
        <v>165</v>
      </c>
      <c r="I16" s="55">
        <v>260</v>
      </c>
      <c r="J16" s="56">
        <f t="shared" si="5"/>
        <v>425</v>
      </c>
      <c r="K16" s="55">
        <v>157</v>
      </c>
      <c r="L16" s="55">
        <v>189</v>
      </c>
      <c r="M16" s="56">
        <f t="shared" si="6"/>
        <v>346</v>
      </c>
      <c r="N16" s="32">
        <f t="shared" si="7"/>
        <v>0.13071785121515844</v>
      </c>
      <c r="O16" s="32">
        <f t="shared" si="8"/>
        <v>0.1489428297173328</v>
      </c>
      <c r="P16" s="33">
        <f t="shared" si="9"/>
        <v>0.14129032534377892</v>
      </c>
      <c r="Q16" s="41"/>
      <c r="R16" s="57">
        <f t="shared" si="10"/>
        <v>30.274579106278431</v>
      </c>
      <c r="S16" s="57">
        <f t="shared" si="11"/>
        <v>34.17790118359963</v>
      </c>
      <c r="T16" s="57">
        <f t="shared" si="12"/>
        <v>32.547719978804004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10617.484572386447</v>
      </c>
      <c r="F17" s="55">
        <v>16258.610921026795</v>
      </c>
      <c r="G17" s="56">
        <f t="shared" si="4"/>
        <v>26876.095493413242</v>
      </c>
      <c r="H17" s="55">
        <v>166</v>
      </c>
      <c r="I17" s="55">
        <v>258</v>
      </c>
      <c r="J17" s="56">
        <f t="shared" si="5"/>
        <v>424</v>
      </c>
      <c r="K17" s="55">
        <v>180</v>
      </c>
      <c r="L17" s="55">
        <v>191</v>
      </c>
      <c r="M17" s="56">
        <f t="shared" si="6"/>
        <v>371</v>
      </c>
      <c r="N17" s="32">
        <f t="shared" ref="N17:N81" si="13">+E17/(H17*216+K17*248)</f>
        <v>0.13190077236616041</v>
      </c>
      <c r="O17" s="32">
        <f t="shared" si="0"/>
        <v>0.15770360558146576</v>
      </c>
      <c r="P17" s="33">
        <f t="shared" si="1"/>
        <v>0.14639034104652296</v>
      </c>
      <c r="Q17" s="41"/>
      <c r="R17" s="57">
        <f t="shared" si="10"/>
        <v>30.686371596492624</v>
      </c>
      <c r="S17" s="57">
        <f t="shared" si="11"/>
        <v>36.210714746162125</v>
      </c>
      <c r="T17" s="57">
        <f t="shared" si="12"/>
        <v>33.806409425677032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14252.870510586346</v>
      </c>
      <c r="F18" s="55">
        <v>19285.77969573106</v>
      </c>
      <c r="G18" s="56">
        <f t="shared" si="4"/>
        <v>33538.650206317405</v>
      </c>
      <c r="H18" s="55">
        <v>164</v>
      </c>
      <c r="I18" s="55">
        <v>253</v>
      </c>
      <c r="J18" s="56">
        <f t="shared" si="5"/>
        <v>417</v>
      </c>
      <c r="K18" s="55">
        <v>172</v>
      </c>
      <c r="L18" s="55">
        <v>191</v>
      </c>
      <c r="M18" s="56">
        <f t="shared" si="6"/>
        <v>363</v>
      </c>
      <c r="N18" s="32">
        <f t="shared" si="13"/>
        <v>0.18254188666222268</v>
      </c>
      <c r="O18" s="32">
        <f t="shared" si="0"/>
        <v>0.18904661715545659</v>
      </c>
      <c r="P18" s="33">
        <f t="shared" si="1"/>
        <v>0.18622651367224927</v>
      </c>
      <c r="Q18" s="41"/>
      <c r="R18" s="57">
        <f t="shared" si="10"/>
        <v>42.419257471983173</v>
      </c>
      <c r="S18" s="57">
        <f t="shared" si="11"/>
        <v>43.436440756151036</v>
      </c>
      <c r="T18" s="57">
        <f t="shared" si="12"/>
        <v>42.998269495278727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20368.971022567803</v>
      </c>
      <c r="F19" s="55">
        <v>21469.59922647733</v>
      </c>
      <c r="G19" s="56">
        <f t="shared" si="4"/>
        <v>41838.570249045137</v>
      </c>
      <c r="H19" s="55">
        <v>170</v>
      </c>
      <c r="I19" s="55">
        <v>243</v>
      </c>
      <c r="J19" s="56">
        <f t="shared" si="5"/>
        <v>413</v>
      </c>
      <c r="K19" s="55">
        <v>172</v>
      </c>
      <c r="L19" s="55">
        <v>194</v>
      </c>
      <c r="M19" s="56">
        <f t="shared" si="6"/>
        <v>366</v>
      </c>
      <c r="N19" s="32">
        <f t="shared" si="13"/>
        <v>0.2566137248358169</v>
      </c>
      <c r="O19" s="32">
        <f t="shared" si="0"/>
        <v>0.21341549926915834</v>
      </c>
      <c r="P19" s="33">
        <f t="shared" si="1"/>
        <v>0.23246749704985742</v>
      </c>
      <c r="Q19" s="41"/>
      <c r="R19" s="57">
        <f t="shared" si="10"/>
        <v>59.558394802829831</v>
      </c>
      <c r="S19" s="57">
        <f t="shared" si="11"/>
        <v>49.12951768072616</v>
      </c>
      <c r="T19" s="57">
        <f t="shared" si="12"/>
        <v>53.708049100186308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28425.190839344337</v>
      </c>
      <c r="F20" s="55">
        <v>31565.872791222417</v>
      </c>
      <c r="G20" s="56">
        <f t="shared" si="4"/>
        <v>59991.063630566758</v>
      </c>
      <c r="H20" s="55">
        <v>220</v>
      </c>
      <c r="I20" s="55">
        <v>271</v>
      </c>
      <c r="J20" s="56">
        <f t="shared" si="5"/>
        <v>491</v>
      </c>
      <c r="K20" s="55">
        <v>172</v>
      </c>
      <c r="L20" s="55">
        <v>189</v>
      </c>
      <c r="M20" s="56">
        <f t="shared" si="6"/>
        <v>361</v>
      </c>
      <c r="N20" s="32">
        <f t="shared" si="13"/>
        <v>0.31521902545404917</v>
      </c>
      <c r="O20" s="32">
        <f t="shared" si="0"/>
        <v>0.29946372942492427</v>
      </c>
      <c r="P20" s="33">
        <f t="shared" si="1"/>
        <v>0.30672786951165104</v>
      </c>
      <c r="Q20" s="41"/>
      <c r="R20" s="57">
        <f t="shared" si="10"/>
        <v>72.513241937102904</v>
      </c>
      <c r="S20" s="57">
        <f t="shared" si="11"/>
        <v>68.621462589613955</v>
      </c>
      <c r="T20" s="57">
        <f t="shared" si="12"/>
        <v>70.412046514749719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26077.023353915589</v>
      </c>
      <c r="F21" s="55">
        <v>31620.30870149405</v>
      </c>
      <c r="G21" s="56">
        <f t="shared" si="4"/>
        <v>57697.332055409643</v>
      </c>
      <c r="H21" s="55">
        <v>220</v>
      </c>
      <c r="I21" s="55">
        <v>265</v>
      </c>
      <c r="J21" s="56">
        <f t="shared" si="5"/>
        <v>485</v>
      </c>
      <c r="K21" s="55">
        <v>186</v>
      </c>
      <c r="L21" s="55">
        <v>186</v>
      </c>
      <c r="M21" s="56">
        <f t="shared" si="6"/>
        <v>372</v>
      </c>
      <c r="N21" s="32">
        <f t="shared" si="13"/>
        <v>0.27845787794630522</v>
      </c>
      <c r="O21" s="32">
        <f t="shared" si="0"/>
        <v>0.30590036279597216</v>
      </c>
      <c r="P21" s="33">
        <f t="shared" si="1"/>
        <v>0.29285607288448473</v>
      </c>
      <c r="Q21" s="41"/>
      <c r="R21" s="57">
        <f t="shared" si="10"/>
        <v>64.229121561368444</v>
      </c>
      <c r="S21" s="57">
        <f t="shared" si="11"/>
        <v>70.11154922725953</v>
      </c>
      <c r="T21" s="57">
        <f t="shared" si="12"/>
        <v>67.324774860454653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25091.481917356246</v>
      </c>
      <c r="F22" s="55">
        <v>30026.293661488369</v>
      </c>
      <c r="G22" s="56">
        <f t="shared" si="4"/>
        <v>55117.775578844616</v>
      </c>
      <c r="H22" s="55">
        <v>224</v>
      </c>
      <c r="I22" s="55">
        <v>263</v>
      </c>
      <c r="J22" s="56">
        <f t="shared" si="5"/>
        <v>487</v>
      </c>
      <c r="K22" s="55">
        <v>202</v>
      </c>
      <c r="L22" s="55">
        <v>180</v>
      </c>
      <c r="M22" s="56">
        <f t="shared" si="6"/>
        <v>382</v>
      </c>
      <c r="N22" s="32">
        <f t="shared" si="13"/>
        <v>0.25478759054992128</v>
      </c>
      <c r="O22" s="32">
        <f t="shared" si="0"/>
        <v>0.29597718694787839</v>
      </c>
      <c r="P22" s="33">
        <f t="shared" si="1"/>
        <v>0.27568812561944606</v>
      </c>
      <c r="Q22" s="41"/>
      <c r="R22" s="57">
        <f t="shared" si="10"/>
        <v>58.900192294263491</v>
      </c>
      <c r="S22" s="57">
        <f t="shared" si="11"/>
        <v>67.779443931124987</v>
      </c>
      <c r="T22" s="57">
        <f t="shared" si="12"/>
        <v>63.426669250684256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24538.394263436767</v>
      </c>
      <c r="F23" s="55">
        <v>23684.946459004415</v>
      </c>
      <c r="G23" s="56">
        <f t="shared" si="4"/>
        <v>48223.340722441179</v>
      </c>
      <c r="H23" s="55">
        <v>244</v>
      </c>
      <c r="I23" s="55">
        <v>258</v>
      </c>
      <c r="J23" s="56">
        <f t="shared" si="5"/>
        <v>502</v>
      </c>
      <c r="K23" s="55">
        <v>188</v>
      </c>
      <c r="L23" s="55">
        <v>179</v>
      </c>
      <c r="M23" s="56">
        <f t="shared" si="6"/>
        <v>367</v>
      </c>
      <c r="N23" s="32">
        <f t="shared" si="13"/>
        <v>0.24704407884420071</v>
      </c>
      <c r="O23" s="32">
        <f t="shared" si="0"/>
        <v>0.23656558588697979</v>
      </c>
      <c r="P23" s="33">
        <f t="shared" si="1"/>
        <v>0.24178402752818368</v>
      </c>
      <c r="Q23" s="41"/>
      <c r="R23" s="57">
        <f t="shared" si="10"/>
        <v>56.801838572770293</v>
      </c>
      <c r="S23" s="57">
        <f t="shared" si="11"/>
        <v>54.198962148751519</v>
      </c>
      <c r="T23" s="57">
        <f t="shared" si="12"/>
        <v>55.492912223752796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23264.752343873424</v>
      </c>
      <c r="F24" s="55">
        <v>22259.635148334997</v>
      </c>
      <c r="G24" s="56">
        <f t="shared" si="4"/>
        <v>45524.387492208421</v>
      </c>
      <c r="H24" s="55">
        <v>248</v>
      </c>
      <c r="I24" s="55">
        <v>262</v>
      </c>
      <c r="J24" s="56">
        <f t="shared" si="5"/>
        <v>510</v>
      </c>
      <c r="K24" s="55">
        <v>202</v>
      </c>
      <c r="L24" s="55">
        <v>179</v>
      </c>
      <c r="M24" s="56">
        <f t="shared" si="6"/>
        <v>381</v>
      </c>
      <c r="N24" s="32">
        <f t="shared" si="13"/>
        <v>0.22442460587931609</v>
      </c>
      <c r="O24" s="32">
        <f t="shared" si="0"/>
        <v>0.22042734639482489</v>
      </c>
      <c r="P24" s="33">
        <f t="shared" si="1"/>
        <v>0.22245214950651079</v>
      </c>
      <c r="Q24" s="41"/>
      <c r="R24" s="57">
        <f t="shared" si="10"/>
        <v>51.699449653052056</v>
      </c>
      <c r="S24" s="57">
        <f t="shared" si="11"/>
        <v>50.475363148151921</v>
      </c>
      <c r="T24" s="57">
        <f t="shared" si="12"/>
        <v>51.093588655677237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21934.568636061886</v>
      </c>
      <c r="F25" s="55">
        <v>21883.782300028342</v>
      </c>
      <c r="G25" s="56">
        <f t="shared" si="4"/>
        <v>43818.350936090224</v>
      </c>
      <c r="H25" s="55">
        <v>255</v>
      </c>
      <c r="I25" s="55">
        <v>259</v>
      </c>
      <c r="J25" s="56">
        <f t="shared" si="5"/>
        <v>514</v>
      </c>
      <c r="K25" s="55">
        <v>202</v>
      </c>
      <c r="L25" s="55">
        <v>179</v>
      </c>
      <c r="M25" s="56">
        <f t="shared" si="6"/>
        <v>381</v>
      </c>
      <c r="N25" s="32">
        <f t="shared" si="13"/>
        <v>0.2085510823387644</v>
      </c>
      <c r="O25" s="32">
        <f t="shared" si="0"/>
        <v>0.2181049902331002</v>
      </c>
      <c r="P25" s="33">
        <f t="shared" si="1"/>
        <v>0.21321553454829997</v>
      </c>
      <c r="Q25" s="41"/>
      <c r="R25" s="57">
        <f t="shared" si="10"/>
        <v>47.996867912608067</v>
      </c>
      <c r="S25" s="57">
        <f t="shared" si="11"/>
        <v>49.962973287735942</v>
      </c>
      <c r="T25" s="57">
        <f t="shared" si="12"/>
        <v>48.959051325240473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21218.097142006438</v>
      </c>
      <c r="F26" s="55">
        <v>20410.361986421725</v>
      </c>
      <c r="G26" s="56">
        <f t="shared" si="4"/>
        <v>41628.459128428163</v>
      </c>
      <c r="H26" s="55">
        <v>250</v>
      </c>
      <c r="I26" s="55">
        <v>256</v>
      </c>
      <c r="J26" s="56">
        <f t="shared" si="5"/>
        <v>506</v>
      </c>
      <c r="K26" s="55">
        <v>199</v>
      </c>
      <c r="L26" s="55">
        <v>177</v>
      </c>
      <c r="M26" s="56">
        <f t="shared" si="6"/>
        <v>376</v>
      </c>
      <c r="N26" s="32">
        <f t="shared" si="13"/>
        <v>0.20529933762294331</v>
      </c>
      <c r="O26" s="32">
        <f t="shared" si="0"/>
        <v>0.20576621084786803</v>
      </c>
      <c r="P26" s="33">
        <f t="shared" si="1"/>
        <v>0.20552797973984993</v>
      </c>
      <c r="Q26" s="41"/>
      <c r="R26" s="57">
        <f t="shared" si="10"/>
        <v>47.256341073510995</v>
      </c>
      <c r="S26" s="57">
        <f t="shared" si="11"/>
        <v>47.137094656863106</v>
      </c>
      <c r="T26" s="57">
        <f t="shared" si="12"/>
        <v>47.197799465338051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19418.192297703965</v>
      </c>
      <c r="F27" s="55">
        <v>16300.627553099479</v>
      </c>
      <c r="G27" s="56">
        <f t="shared" si="4"/>
        <v>35718.81985080344</v>
      </c>
      <c r="H27" s="55">
        <v>255</v>
      </c>
      <c r="I27" s="55">
        <v>255</v>
      </c>
      <c r="J27" s="56">
        <f t="shared" si="5"/>
        <v>510</v>
      </c>
      <c r="K27" s="55">
        <v>206</v>
      </c>
      <c r="L27" s="55">
        <v>177</v>
      </c>
      <c r="M27" s="56">
        <f t="shared" si="6"/>
        <v>383</v>
      </c>
      <c r="N27" s="32">
        <f t="shared" si="13"/>
        <v>0.18290061315748593</v>
      </c>
      <c r="O27" s="32">
        <f t="shared" si="0"/>
        <v>0.16469272907674062</v>
      </c>
      <c r="P27" s="33">
        <f t="shared" si="1"/>
        <v>0.17411583985299808</v>
      </c>
      <c r="Q27" s="41"/>
      <c r="R27" s="57">
        <f t="shared" si="10"/>
        <v>42.12189218590882</v>
      </c>
      <c r="S27" s="57">
        <f t="shared" si="11"/>
        <v>37.732934150693239</v>
      </c>
      <c r="T27" s="57">
        <f t="shared" si="12"/>
        <v>39.998678444348755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6120.2609587292418</v>
      </c>
      <c r="F28" s="55">
        <v>7880.2878550209971</v>
      </c>
      <c r="G28" s="56">
        <f t="shared" si="4"/>
        <v>14000.54881375024</v>
      </c>
      <c r="H28" s="55">
        <v>135</v>
      </c>
      <c r="I28" s="55">
        <v>125</v>
      </c>
      <c r="J28" s="56">
        <f t="shared" si="5"/>
        <v>260</v>
      </c>
      <c r="K28" s="55">
        <v>0</v>
      </c>
      <c r="L28" s="55">
        <v>0</v>
      </c>
      <c r="M28" s="56">
        <f t="shared" si="6"/>
        <v>0</v>
      </c>
      <c r="N28" s="32">
        <f t="shared" si="13"/>
        <v>0.20988549241183957</v>
      </c>
      <c r="O28" s="32">
        <f t="shared" si="0"/>
        <v>0.29186251314892581</v>
      </c>
      <c r="P28" s="33">
        <f t="shared" si="1"/>
        <v>0.24929752161236182</v>
      </c>
      <c r="Q28" s="41"/>
      <c r="R28" s="57">
        <f t="shared" si="10"/>
        <v>45.335266360957348</v>
      </c>
      <c r="S28" s="57">
        <f t="shared" si="11"/>
        <v>63.042302840167977</v>
      </c>
      <c r="T28" s="57">
        <f t="shared" si="12"/>
        <v>53.848264668270154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5510.5470617663896</v>
      </c>
      <c r="F29" s="55">
        <v>8001.6822093012597</v>
      </c>
      <c r="G29" s="56">
        <f t="shared" si="4"/>
        <v>13512.229271067648</v>
      </c>
      <c r="H29" s="55">
        <v>148</v>
      </c>
      <c r="I29" s="55">
        <v>113</v>
      </c>
      <c r="J29" s="56">
        <f t="shared" si="5"/>
        <v>261</v>
      </c>
      <c r="K29" s="55">
        <v>0</v>
      </c>
      <c r="L29" s="55">
        <v>0</v>
      </c>
      <c r="M29" s="56">
        <f t="shared" si="6"/>
        <v>0</v>
      </c>
      <c r="N29" s="32">
        <f t="shared" si="13"/>
        <v>0.17237697265285254</v>
      </c>
      <c r="O29" s="32">
        <f t="shared" si="0"/>
        <v>0.3278303101155875</v>
      </c>
      <c r="P29" s="33">
        <f t="shared" si="1"/>
        <v>0.23968052488767647</v>
      </c>
      <c r="Q29" s="41"/>
      <c r="R29" s="57">
        <f t="shared" si="10"/>
        <v>37.233426093016149</v>
      </c>
      <c r="S29" s="57">
        <f t="shared" si="11"/>
        <v>70.811346984966903</v>
      </c>
      <c r="T29" s="57">
        <f t="shared" si="12"/>
        <v>51.770993375738115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5269.3285310399169</v>
      </c>
      <c r="F30" s="55">
        <v>7930.4268077421666</v>
      </c>
      <c r="G30" s="56">
        <f t="shared" si="4"/>
        <v>13199.755338782084</v>
      </c>
      <c r="H30" s="55">
        <v>165</v>
      </c>
      <c r="I30" s="55">
        <v>115</v>
      </c>
      <c r="J30" s="56">
        <f t="shared" si="5"/>
        <v>280</v>
      </c>
      <c r="K30" s="55">
        <v>0</v>
      </c>
      <c r="L30" s="55">
        <v>0</v>
      </c>
      <c r="M30" s="56">
        <f t="shared" si="6"/>
        <v>0</v>
      </c>
      <c r="N30" s="32">
        <f t="shared" si="13"/>
        <v>0.14784872421548589</v>
      </c>
      <c r="O30" s="32">
        <f t="shared" si="0"/>
        <v>0.31926033847593266</v>
      </c>
      <c r="P30" s="33">
        <f t="shared" si="1"/>
        <v>0.21824992292959797</v>
      </c>
      <c r="Q30" s="41"/>
      <c r="R30" s="57">
        <f t="shared" si="10"/>
        <v>31.935324430544952</v>
      </c>
      <c r="S30" s="57">
        <f t="shared" si="11"/>
        <v>68.960233110801454</v>
      </c>
      <c r="T30" s="57">
        <f t="shared" si="12"/>
        <v>47.141983352793162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4829.8690627982023</v>
      </c>
      <c r="F31" s="55">
        <v>7535.6895288640126</v>
      </c>
      <c r="G31" s="56">
        <f t="shared" si="4"/>
        <v>12365.558591662215</v>
      </c>
      <c r="H31" s="55">
        <v>166</v>
      </c>
      <c r="I31" s="55">
        <v>110</v>
      </c>
      <c r="J31" s="56">
        <f t="shared" si="5"/>
        <v>276</v>
      </c>
      <c r="K31" s="55">
        <v>0</v>
      </c>
      <c r="L31" s="55">
        <v>0</v>
      </c>
      <c r="M31" s="56">
        <f t="shared" si="6"/>
        <v>0</v>
      </c>
      <c r="N31" s="32">
        <f t="shared" si="13"/>
        <v>0.1347018368696509</v>
      </c>
      <c r="O31" s="32">
        <f t="shared" si="0"/>
        <v>0.31715865020471434</v>
      </c>
      <c r="P31" s="33">
        <f t="shared" si="1"/>
        <v>0.20742013203942256</v>
      </c>
      <c r="Q31" s="41"/>
      <c r="R31" s="57">
        <f t="shared" si="10"/>
        <v>29.095596763844593</v>
      </c>
      <c r="S31" s="57">
        <f t="shared" si="11"/>
        <v>68.506268444218293</v>
      </c>
      <c r="T31" s="57">
        <f t="shared" si="12"/>
        <v>44.802748520515273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4448.6340488967562</v>
      </c>
      <c r="F32" s="55">
        <v>7347.1085349253017</v>
      </c>
      <c r="G32" s="56">
        <f t="shared" si="4"/>
        <v>11795.742583822059</v>
      </c>
      <c r="H32" s="55">
        <v>160</v>
      </c>
      <c r="I32" s="55">
        <v>111</v>
      </c>
      <c r="J32" s="56">
        <f t="shared" si="5"/>
        <v>271</v>
      </c>
      <c r="K32" s="55">
        <v>0</v>
      </c>
      <c r="L32" s="55">
        <v>0</v>
      </c>
      <c r="M32" s="56">
        <f t="shared" si="6"/>
        <v>0</v>
      </c>
      <c r="N32" s="32">
        <f t="shared" si="13"/>
        <v>0.1287220500259478</v>
      </c>
      <c r="O32" s="32">
        <f t="shared" si="0"/>
        <v>0.30643595824680103</v>
      </c>
      <c r="P32" s="33">
        <f t="shared" si="1"/>
        <v>0.20151261759980282</v>
      </c>
      <c r="Q32" s="41"/>
      <c r="R32" s="57">
        <f t="shared" si="10"/>
        <v>27.803962805604726</v>
      </c>
      <c r="S32" s="57">
        <f t="shared" si="11"/>
        <v>66.190166981309019</v>
      </c>
      <c r="T32" s="57">
        <f t="shared" si="12"/>
        <v>43.526725401557414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3484.1276151893735</v>
      </c>
      <c r="F33" s="55">
        <v>5822.9748933305455</v>
      </c>
      <c r="G33" s="56">
        <f t="shared" si="4"/>
        <v>9307.102508519918</v>
      </c>
      <c r="H33" s="55">
        <v>165</v>
      </c>
      <c r="I33" s="55">
        <v>111</v>
      </c>
      <c r="J33" s="56">
        <f t="shared" si="5"/>
        <v>276</v>
      </c>
      <c r="K33" s="55">
        <v>0</v>
      </c>
      <c r="L33" s="55">
        <v>0</v>
      </c>
      <c r="M33" s="56">
        <f t="shared" si="6"/>
        <v>0</v>
      </c>
      <c r="N33" s="32">
        <f t="shared" si="13"/>
        <v>9.7758911761766931E-2</v>
      </c>
      <c r="O33" s="32">
        <f t="shared" si="0"/>
        <v>0.24286682070948221</v>
      </c>
      <c r="P33" s="33">
        <f t="shared" si="1"/>
        <v>0.15611752731682632</v>
      </c>
      <c r="Q33" s="41"/>
      <c r="R33" s="57">
        <f t="shared" si="10"/>
        <v>21.115924940541657</v>
      </c>
      <c r="S33" s="57">
        <f t="shared" si="11"/>
        <v>52.459233273248159</v>
      </c>
      <c r="T33" s="57">
        <f t="shared" si="12"/>
        <v>33.721385900434484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1476.0875526949985</v>
      </c>
      <c r="F34" s="55">
        <v>1688.675707930646</v>
      </c>
      <c r="G34" s="56">
        <f t="shared" si="4"/>
        <v>3164.7632606256448</v>
      </c>
      <c r="H34" s="55">
        <v>173</v>
      </c>
      <c r="I34" s="55">
        <v>103</v>
      </c>
      <c r="J34" s="56">
        <f t="shared" si="5"/>
        <v>276</v>
      </c>
      <c r="K34" s="55">
        <v>0</v>
      </c>
      <c r="L34" s="55">
        <v>0</v>
      </c>
      <c r="M34" s="56">
        <f t="shared" si="6"/>
        <v>0</v>
      </c>
      <c r="N34" s="32">
        <f t="shared" si="13"/>
        <v>3.9501379594706662E-2</v>
      </c>
      <c r="O34" s="32">
        <f t="shared" si="0"/>
        <v>7.5902360119140866E-2</v>
      </c>
      <c r="P34" s="33">
        <f t="shared" si="1"/>
        <v>5.3085803486071607E-2</v>
      </c>
      <c r="Q34" s="41"/>
      <c r="R34" s="57">
        <f t="shared" si="10"/>
        <v>8.5322979924566393</v>
      </c>
      <c r="S34" s="57">
        <f t="shared" si="11"/>
        <v>16.394909785734427</v>
      </c>
      <c r="T34" s="57">
        <f t="shared" si="12"/>
        <v>11.466533552991466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805.59794039140968</v>
      </c>
      <c r="F35" s="55">
        <v>953.52054337215804</v>
      </c>
      <c r="G35" s="56">
        <f t="shared" si="4"/>
        <v>1759.1184837635678</v>
      </c>
      <c r="H35" s="55">
        <v>187</v>
      </c>
      <c r="I35" s="55">
        <v>84</v>
      </c>
      <c r="J35" s="56">
        <f t="shared" si="5"/>
        <v>271</v>
      </c>
      <c r="K35" s="55">
        <v>0</v>
      </c>
      <c r="L35" s="55">
        <v>0</v>
      </c>
      <c r="M35" s="56">
        <f t="shared" si="6"/>
        <v>0</v>
      </c>
      <c r="N35" s="32">
        <f t="shared" si="13"/>
        <v>1.9944492483447457E-2</v>
      </c>
      <c r="O35" s="32">
        <f t="shared" si="0"/>
        <v>5.2552940000670088E-2</v>
      </c>
      <c r="P35" s="33">
        <f t="shared" si="1"/>
        <v>3.0051907950040452E-2</v>
      </c>
      <c r="Q35" s="41"/>
      <c r="R35" s="57">
        <f t="shared" si="10"/>
        <v>4.3080103764246509</v>
      </c>
      <c r="S35" s="57">
        <f t="shared" si="11"/>
        <v>11.351435040144739</v>
      </c>
      <c r="T35" s="57">
        <f t="shared" si="12"/>
        <v>6.4912121172087378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187.21678236908599</v>
      </c>
      <c r="F36" s="60">
        <v>214.99999999956515</v>
      </c>
      <c r="G36" s="61">
        <f t="shared" si="4"/>
        <v>402.21678236865114</v>
      </c>
      <c r="H36" s="60">
        <v>186</v>
      </c>
      <c r="I36" s="60">
        <v>85</v>
      </c>
      <c r="J36" s="61">
        <f t="shared" si="5"/>
        <v>271</v>
      </c>
      <c r="K36" s="60">
        <v>0</v>
      </c>
      <c r="L36" s="60">
        <v>0</v>
      </c>
      <c r="M36" s="61">
        <f t="shared" si="6"/>
        <v>0</v>
      </c>
      <c r="N36" s="34">
        <f t="shared" si="13"/>
        <v>4.6599159291389382E-3</v>
      </c>
      <c r="O36" s="34">
        <f t="shared" si="0"/>
        <v>1.1710239651392437E-2</v>
      </c>
      <c r="P36" s="35">
        <f t="shared" si="1"/>
        <v>6.871272078185239E-3</v>
      </c>
      <c r="Q36" s="41"/>
      <c r="R36" s="57">
        <f t="shared" si="10"/>
        <v>1.0065418406940108</v>
      </c>
      <c r="S36" s="57">
        <f t="shared" si="11"/>
        <v>2.5294117647007663</v>
      </c>
      <c r="T36" s="57">
        <f t="shared" si="12"/>
        <v>1.4841947688880115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7515.6037069909617</v>
      </c>
      <c r="F37" s="55">
        <v>7139.3566324311296</v>
      </c>
      <c r="G37" s="64">
        <f t="shared" si="4"/>
        <v>14654.96033942209</v>
      </c>
      <c r="H37" s="63">
        <v>109</v>
      </c>
      <c r="I37" s="63">
        <v>105</v>
      </c>
      <c r="J37" s="64">
        <f t="shared" si="5"/>
        <v>214</v>
      </c>
      <c r="K37" s="63">
        <v>98</v>
      </c>
      <c r="L37" s="63">
        <v>92</v>
      </c>
      <c r="M37" s="64">
        <f t="shared" si="6"/>
        <v>190</v>
      </c>
      <c r="N37" s="30">
        <f t="shared" si="13"/>
        <v>0.15707247339472835</v>
      </c>
      <c r="O37" s="30">
        <f t="shared" si="0"/>
        <v>0.15692273238155288</v>
      </c>
      <c r="P37" s="31">
        <f t="shared" si="1"/>
        <v>0.15699948940930419</v>
      </c>
      <c r="Q37" s="41"/>
      <c r="R37" s="57">
        <f t="shared" si="10"/>
        <v>36.307264284980491</v>
      </c>
      <c r="S37" s="57">
        <f t="shared" si="11"/>
        <v>36.240388997112333</v>
      </c>
      <c r="T37" s="57">
        <f t="shared" si="12"/>
        <v>36.274654305500221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7099.3704570797436</v>
      </c>
      <c r="F38" s="55">
        <v>7031.866569341315</v>
      </c>
      <c r="G38" s="56">
        <f t="shared" si="4"/>
        <v>14131.237026421059</v>
      </c>
      <c r="H38" s="55">
        <v>104</v>
      </c>
      <c r="I38" s="55">
        <v>105</v>
      </c>
      <c r="J38" s="56">
        <f t="shared" si="5"/>
        <v>209</v>
      </c>
      <c r="K38" s="55">
        <v>97</v>
      </c>
      <c r="L38" s="55">
        <v>90</v>
      </c>
      <c r="M38" s="56">
        <f t="shared" si="6"/>
        <v>187</v>
      </c>
      <c r="N38" s="32">
        <f t="shared" si="13"/>
        <v>0.15260899520807703</v>
      </c>
      <c r="O38" s="32">
        <f t="shared" si="0"/>
        <v>0.15626370154091812</v>
      </c>
      <c r="P38" s="33">
        <f t="shared" si="1"/>
        <v>0.15440599897750282</v>
      </c>
      <c r="Q38" s="41"/>
      <c r="R38" s="57">
        <f t="shared" si="10"/>
        <v>35.320251030247483</v>
      </c>
      <c r="S38" s="57">
        <f t="shared" si="11"/>
        <v>36.060854201750331</v>
      </c>
      <c r="T38" s="57">
        <f t="shared" si="12"/>
        <v>35.684941985911763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6898.2743419717144</v>
      </c>
      <c r="F39" s="55">
        <v>6926.4515990299224</v>
      </c>
      <c r="G39" s="56">
        <f t="shared" si="4"/>
        <v>13824.725941001638</v>
      </c>
      <c r="H39" s="55">
        <v>104</v>
      </c>
      <c r="I39" s="55">
        <v>105</v>
      </c>
      <c r="J39" s="56">
        <f t="shared" si="5"/>
        <v>209</v>
      </c>
      <c r="K39" s="55">
        <v>93</v>
      </c>
      <c r="L39" s="55">
        <v>88</v>
      </c>
      <c r="M39" s="56">
        <f t="shared" si="6"/>
        <v>181</v>
      </c>
      <c r="N39" s="32">
        <f t="shared" si="13"/>
        <v>0.15151718375443055</v>
      </c>
      <c r="O39" s="32">
        <f t="shared" si="0"/>
        <v>0.15563660792355569</v>
      </c>
      <c r="P39" s="33">
        <f t="shared" si="1"/>
        <v>0.15355346922207258</v>
      </c>
      <c r="Q39" s="41"/>
      <c r="R39" s="57">
        <f t="shared" si="10"/>
        <v>35.016621025237129</v>
      </c>
      <c r="S39" s="57">
        <f t="shared" si="11"/>
        <v>35.88835025404105</v>
      </c>
      <c r="T39" s="57">
        <f t="shared" si="12"/>
        <v>35.448015233337536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6757.4656900525897</v>
      </c>
      <c r="F40" s="55">
        <v>6858.8286996883699</v>
      </c>
      <c r="G40" s="56">
        <f t="shared" si="4"/>
        <v>13616.29438974096</v>
      </c>
      <c r="H40" s="55">
        <v>104</v>
      </c>
      <c r="I40" s="55">
        <v>94</v>
      </c>
      <c r="J40" s="56">
        <f t="shared" si="5"/>
        <v>198</v>
      </c>
      <c r="K40" s="55">
        <v>93</v>
      </c>
      <c r="L40" s="55">
        <v>88</v>
      </c>
      <c r="M40" s="56">
        <f t="shared" si="6"/>
        <v>181</v>
      </c>
      <c r="N40" s="32">
        <f t="shared" si="13"/>
        <v>0.14842439136471161</v>
      </c>
      <c r="O40" s="32">
        <f t="shared" si="0"/>
        <v>0.16280926461470685</v>
      </c>
      <c r="P40" s="33">
        <f t="shared" si="1"/>
        <v>0.155337847834044</v>
      </c>
      <c r="Q40" s="41"/>
      <c r="R40" s="57">
        <f t="shared" si="10"/>
        <v>34.301856294683198</v>
      </c>
      <c r="S40" s="57">
        <f t="shared" si="11"/>
        <v>37.685871976309727</v>
      </c>
      <c r="T40" s="57">
        <f t="shared" si="12"/>
        <v>35.926898125965593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6681.1898856533071</v>
      </c>
      <c r="F41" s="55">
        <v>6765.7279393097924</v>
      </c>
      <c r="G41" s="56">
        <f t="shared" si="4"/>
        <v>13446.9178249631</v>
      </c>
      <c r="H41" s="55">
        <v>104</v>
      </c>
      <c r="I41" s="55">
        <v>87</v>
      </c>
      <c r="J41" s="56">
        <f t="shared" si="5"/>
        <v>191</v>
      </c>
      <c r="K41" s="55">
        <v>120</v>
      </c>
      <c r="L41" s="55">
        <v>88</v>
      </c>
      <c r="M41" s="56">
        <f t="shared" si="6"/>
        <v>208</v>
      </c>
      <c r="N41" s="32">
        <f t="shared" si="13"/>
        <v>0.12793332348447661</v>
      </c>
      <c r="O41" s="32">
        <f t="shared" si="0"/>
        <v>0.16657789884059956</v>
      </c>
      <c r="P41" s="33">
        <f t="shared" si="1"/>
        <v>0.14483970082898642</v>
      </c>
      <c r="Q41" s="41"/>
      <c r="R41" s="57">
        <f t="shared" si="10"/>
        <v>29.826740560952263</v>
      </c>
      <c r="S41" s="57">
        <f t="shared" si="11"/>
        <v>38.66130251034167</v>
      </c>
      <c r="T41" s="57">
        <f t="shared" si="12"/>
        <v>33.701548433491482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5280.7280687545635</v>
      </c>
      <c r="F42" s="55">
        <v>2809.994121651474</v>
      </c>
      <c r="G42" s="56">
        <f t="shared" si="4"/>
        <v>8090.722190406037</v>
      </c>
      <c r="H42" s="55">
        <v>0</v>
      </c>
      <c r="I42" s="55">
        <v>0</v>
      </c>
      <c r="J42" s="56">
        <f t="shared" si="5"/>
        <v>0</v>
      </c>
      <c r="K42" s="55">
        <v>120</v>
      </c>
      <c r="L42" s="55">
        <v>88</v>
      </c>
      <c r="M42" s="56">
        <f t="shared" si="6"/>
        <v>208</v>
      </c>
      <c r="N42" s="32">
        <f t="shared" si="13"/>
        <v>0.17744381951460228</v>
      </c>
      <c r="O42" s="32">
        <f t="shared" si="0"/>
        <v>0.12875706202581899</v>
      </c>
      <c r="P42" s="33">
        <f t="shared" si="1"/>
        <v>0.15684557596165549</v>
      </c>
      <c r="Q42" s="41"/>
      <c r="R42" s="57">
        <f t="shared" si="10"/>
        <v>44.006067239621366</v>
      </c>
      <c r="S42" s="57">
        <f t="shared" si="11"/>
        <v>31.931751382403114</v>
      </c>
      <c r="T42" s="57">
        <f t="shared" si="12"/>
        <v>38.897702838490559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4785.240627163399</v>
      </c>
      <c r="F43" s="55">
        <v>2454.9620630780882</v>
      </c>
      <c r="G43" s="56">
        <f t="shared" si="4"/>
        <v>7240.2026902414873</v>
      </c>
      <c r="H43" s="55">
        <v>0</v>
      </c>
      <c r="I43" s="55">
        <v>0</v>
      </c>
      <c r="J43" s="56">
        <f t="shared" si="5"/>
        <v>0</v>
      </c>
      <c r="K43" s="55">
        <v>120</v>
      </c>
      <c r="L43" s="55">
        <v>88</v>
      </c>
      <c r="M43" s="56">
        <f t="shared" si="6"/>
        <v>208</v>
      </c>
      <c r="N43" s="32">
        <f t="shared" si="13"/>
        <v>0.16079437591274862</v>
      </c>
      <c r="O43" s="32">
        <f t="shared" si="0"/>
        <v>0.11248909746508835</v>
      </c>
      <c r="P43" s="33">
        <f t="shared" si="1"/>
        <v>0.14035752733873852</v>
      </c>
      <c r="Q43" s="41"/>
      <c r="R43" s="57">
        <f t="shared" si="10"/>
        <v>39.877005226361661</v>
      </c>
      <c r="S43" s="57">
        <f t="shared" si="11"/>
        <v>27.89729617134191</v>
      </c>
      <c r="T43" s="57">
        <f t="shared" si="12"/>
        <v>34.808666780007151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4607.3580887133849</v>
      </c>
      <c r="F44" s="55">
        <v>2390.0894793687185</v>
      </c>
      <c r="G44" s="56">
        <f t="shared" si="4"/>
        <v>6997.4475680821033</v>
      </c>
      <c r="H44" s="55">
        <v>0</v>
      </c>
      <c r="I44" s="55">
        <v>0</v>
      </c>
      <c r="J44" s="56">
        <f t="shared" si="5"/>
        <v>0</v>
      </c>
      <c r="K44" s="55">
        <v>120</v>
      </c>
      <c r="L44" s="55">
        <v>95</v>
      </c>
      <c r="M44" s="56">
        <f t="shared" si="6"/>
        <v>215</v>
      </c>
      <c r="N44" s="32">
        <f t="shared" si="13"/>
        <v>0.1548171400777347</v>
      </c>
      <c r="O44" s="32">
        <f t="shared" si="0"/>
        <v>0.10144692187473338</v>
      </c>
      <c r="P44" s="33">
        <f t="shared" si="1"/>
        <v>0.13123495063919924</v>
      </c>
      <c r="Q44" s="41"/>
      <c r="R44" s="57">
        <f t="shared" si="10"/>
        <v>38.394650739278205</v>
      </c>
      <c r="S44" s="57">
        <f t="shared" si="11"/>
        <v>25.15883662493388</v>
      </c>
      <c r="T44" s="57">
        <f t="shared" si="12"/>
        <v>32.54626775852141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4508.1088502387756</v>
      </c>
      <c r="F45" s="55">
        <v>2398.0907428925771</v>
      </c>
      <c r="G45" s="56">
        <f t="shared" si="4"/>
        <v>6906.1995931313522</v>
      </c>
      <c r="H45" s="55">
        <v>0</v>
      </c>
      <c r="I45" s="55">
        <v>0</v>
      </c>
      <c r="J45" s="56">
        <f t="shared" si="5"/>
        <v>0</v>
      </c>
      <c r="K45" s="55">
        <v>120</v>
      </c>
      <c r="L45" s="55">
        <v>96</v>
      </c>
      <c r="M45" s="56">
        <f t="shared" si="6"/>
        <v>216</v>
      </c>
      <c r="N45" s="32">
        <f t="shared" si="13"/>
        <v>0.1514821522257653</v>
      </c>
      <c r="O45" s="32">
        <f t="shared" si="0"/>
        <v>0.10072625768197989</v>
      </c>
      <c r="P45" s="33">
        <f t="shared" si="1"/>
        <v>0.12892397687297177</v>
      </c>
      <c r="Q45" s="41"/>
      <c r="R45" s="57">
        <f t="shared" si="10"/>
        <v>37.567573751989798</v>
      </c>
      <c r="S45" s="57">
        <f t="shared" si="11"/>
        <v>24.980111905131011</v>
      </c>
      <c r="T45" s="57">
        <f t="shared" si="12"/>
        <v>31.973146264497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4477.6878006624702</v>
      </c>
      <c r="F46" s="55">
        <v>2418.0387445516485</v>
      </c>
      <c r="G46" s="56">
        <f t="shared" si="4"/>
        <v>6895.7265452141182</v>
      </c>
      <c r="H46" s="55">
        <v>0</v>
      </c>
      <c r="I46" s="55">
        <v>0</v>
      </c>
      <c r="J46" s="56">
        <f t="shared" si="5"/>
        <v>0</v>
      </c>
      <c r="K46" s="55">
        <v>120</v>
      </c>
      <c r="L46" s="55">
        <v>89</v>
      </c>
      <c r="M46" s="56">
        <f t="shared" si="6"/>
        <v>209</v>
      </c>
      <c r="N46" s="32">
        <f t="shared" si="13"/>
        <v>0.15045993953838946</v>
      </c>
      <c r="O46" s="32">
        <f t="shared" si="0"/>
        <v>0.10955231716888585</v>
      </c>
      <c r="P46" s="33">
        <f t="shared" si="1"/>
        <v>0.13303994723750034</v>
      </c>
      <c r="Q46" s="41"/>
      <c r="R46" s="57">
        <f t="shared" si="10"/>
        <v>37.314065005520582</v>
      </c>
      <c r="S46" s="57">
        <f t="shared" si="11"/>
        <v>27.168974657883691</v>
      </c>
      <c r="T46" s="57">
        <f t="shared" si="12"/>
        <v>32.993906914900087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4422.6522263989555</v>
      </c>
      <c r="F47" s="55">
        <v>2449.2342084847537</v>
      </c>
      <c r="G47" s="56">
        <f t="shared" si="4"/>
        <v>6871.8864348837087</v>
      </c>
      <c r="H47" s="55">
        <v>0</v>
      </c>
      <c r="I47" s="55">
        <v>0</v>
      </c>
      <c r="J47" s="56">
        <f t="shared" si="5"/>
        <v>0</v>
      </c>
      <c r="K47" s="55">
        <v>118</v>
      </c>
      <c r="L47" s="55">
        <v>88</v>
      </c>
      <c r="M47" s="56">
        <f t="shared" si="6"/>
        <v>206</v>
      </c>
      <c r="N47" s="32">
        <f t="shared" si="13"/>
        <v>0.15112945005463899</v>
      </c>
      <c r="O47" s="32">
        <f t="shared" si="0"/>
        <v>0.1122266407846753</v>
      </c>
      <c r="P47" s="33">
        <f t="shared" si="1"/>
        <v>0.1345107742499943</v>
      </c>
      <c r="Q47" s="41"/>
      <c r="R47" s="57">
        <f t="shared" si="10"/>
        <v>37.480103613550469</v>
      </c>
      <c r="S47" s="57">
        <f t="shared" si="11"/>
        <v>27.832206914599475</v>
      </c>
      <c r="T47" s="57">
        <f t="shared" si="12"/>
        <v>33.358672013998586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4108.5951980713335</v>
      </c>
      <c r="F48" s="55">
        <v>1843.1521879981829</v>
      </c>
      <c r="G48" s="56">
        <f t="shared" si="4"/>
        <v>5951.7473860695163</v>
      </c>
      <c r="H48" s="55">
        <v>0</v>
      </c>
      <c r="I48" s="55">
        <v>0</v>
      </c>
      <c r="J48" s="56">
        <f t="shared" ref="J48:J58" si="14">+H48+I48</f>
        <v>0</v>
      </c>
      <c r="K48" s="55">
        <v>118</v>
      </c>
      <c r="L48" s="55">
        <v>88</v>
      </c>
      <c r="M48" s="56">
        <f t="shared" ref="M48:M58" si="15">+K48+L48</f>
        <v>206</v>
      </c>
      <c r="N48" s="32">
        <f t="shared" ref="N48" si="16">+E48/(H48*216+K48*248)</f>
        <v>0.14039759424792692</v>
      </c>
      <c r="O48" s="32">
        <f t="shared" ref="O48" si="17">+F48/(I48*216+L48*248)</f>
        <v>8.4455287206661608E-2</v>
      </c>
      <c r="P48" s="33">
        <f t="shared" ref="P48" si="18">+G48/(J48*216+M48*248)</f>
        <v>0.1164999096866097</v>
      </c>
      <c r="Q48" s="41"/>
      <c r="R48" s="57">
        <f t="shared" ref="R48" si="19">+E48/(H48+K48)</f>
        <v>34.818603373485878</v>
      </c>
      <c r="S48" s="57">
        <f t="shared" ref="S48" si="20">+F48/(I48+L48)</f>
        <v>20.944911227252078</v>
      </c>
      <c r="T48" s="57">
        <f t="shared" ref="T48" si="21">+G48/(J48+M48)</f>
        <v>28.891977602279205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3911.5800864074281</v>
      </c>
      <c r="F49" s="55">
        <v>1766.6040637995632</v>
      </c>
      <c r="G49" s="56">
        <f t="shared" si="4"/>
        <v>5678.184150206991</v>
      </c>
      <c r="H49" s="55">
        <v>0</v>
      </c>
      <c r="I49" s="55">
        <v>0</v>
      </c>
      <c r="J49" s="56">
        <f t="shared" si="14"/>
        <v>0</v>
      </c>
      <c r="K49" s="55">
        <v>128</v>
      </c>
      <c r="L49" s="55">
        <v>88</v>
      </c>
      <c r="M49" s="56">
        <f t="shared" si="15"/>
        <v>216</v>
      </c>
      <c r="N49" s="32">
        <f t="shared" si="13"/>
        <v>0.12322265897200819</v>
      </c>
      <c r="O49" s="32">
        <f t="shared" si="0"/>
        <v>8.0947766852985853E-2</v>
      </c>
      <c r="P49" s="33">
        <f t="shared" si="1"/>
        <v>0.10599955477536946</v>
      </c>
      <c r="Q49" s="41"/>
      <c r="R49" s="57">
        <f t="shared" si="10"/>
        <v>30.559219425058032</v>
      </c>
      <c r="S49" s="57">
        <f t="shared" si="11"/>
        <v>20.07504617954049</v>
      </c>
      <c r="T49" s="57">
        <f t="shared" si="12"/>
        <v>26.287889584291626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3908.3850498966249</v>
      </c>
      <c r="F50" s="55">
        <v>1734.8363232614427</v>
      </c>
      <c r="G50" s="56">
        <f t="shared" si="4"/>
        <v>5643.2213731580678</v>
      </c>
      <c r="H50" s="55">
        <v>0</v>
      </c>
      <c r="I50" s="55">
        <v>0</v>
      </c>
      <c r="J50" s="56">
        <f t="shared" si="14"/>
        <v>0</v>
      </c>
      <c r="K50" s="55">
        <v>129</v>
      </c>
      <c r="L50" s="55">
        <v>88</v>
      </c>
      <c r="M50" s="56">
        <f t="shared" si="15"/>
        <v>217</v>
      </c>
      <c r="N50" s="32">
        <f t="shared" si="13"/>
        <v>0.12216757470294526</v>
      </c>
      <c r="O50" s="32">
        <f t="shared" si="0"/>
        <v>7.9492133580527979E-2</v>
      </c>
      <c r="P50" s="33">
        <f t="shared" si="1"/>
        <v>0.10486140503118158</v>
      </c>
      <c r="Q50" s="41"/>
      <c r="R50" s="57">
        <f t="shared" si="10"/>
        <v>30.297558526330427</v>
      </c>
      <c r="S50" s="57">
        <f t="shared" si="11"/>
        <v>19.714049127970938</v>
      </c>
      <c r="T50" s="57">
        <f t="shared" si="12"/>
        <v>26.005628447733031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3724.8909309978535</v>
      </c>
      <c r="F51" s="55">
        <v>1692.0607505750888</v>
      </c>
      <c r="G51" s="56">
        <f t="shared" si="4"/>
        <v>5416.9516815729421</v>
      </c>
      <c r="H51" s="55">
        <v>0</v>
      </c>
      <c r="I51" s="55">
        <v>0</v>
      </c>
      <c r="J51" s="56">
        <f t="shared" si="14"/>
        <v>0</v>
      </c>
      <c r="K51" s="55">
        <v>126</v>
      </c>
      <c r="L51" s="55">
        <v>101</v>
      </c>
      <c r="M51" s="56">
        <f t="shared" si="15"/>
        <v>227</v>
      </c>
      <c r="N51" s="32">
        <f t="shared" si="13"/>
        <v>0.11920413885681815</v>
      </c>
      <c r="O51" s="32">
        <f t="shared" si="0"/>
        <v>6.7552728783738775E-2</v>
      </c>
      <c r="P51" s="33">
        <f t="shared" si="1"/>
        <v>9.6222674463069174E-2</v>
      </c>
      <c r="Q51" s="41"/>
      <c r="R51" s="57">
        <f t="shared" si="10"/>
        <v>29.562626436490902</v>
      </c>
      <c r="S51" s="57">
        <f t="shared" si="11"/>
        <v>16.753076738367216</v>
      </c>
      <c r="T51" s="57">
        <f t="shared" si="12"/>
        <v>23.863223266841153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3697.4465404112029</v>
      </c>
      <c r="F52" s="55">
        <v>1730.1068120398947</v>
      </c>
      <c r="G52" s="56">
        <f t="shared" si="4"/>
        <v>5427.5533524510975</v>
      </c>
      <c r="H52" s="55">
        <v>0</v>
      </c>
      <c r="I52" s="55">
        <v>0</v>
      </c>
      <c r="J52" s="56">
        <f t="shared" si="14"/>
        <v>0</v>
      </c>
      <c r="K52" s="55">
        <v>128</v>
      </c>
      <c r="L52" s="55">
        <v>101</v>
      </c>
      <c r="M52" s="56">
        <f t="shared" si="15"/>
        <v>229</v>
      </c>
      <c r="N52" s="32">
        <f t="shared" si="13"/>
        <v>0.11647702055226823</v>
      </c>
      <c r="O52" s="32">
        <f t="shared" si="0"/>
        <v>6.9071654904179769E-2</v>
      </c>
      <c r="P52" s="33">
        <f t="shared" si="1"/>
        <v>9.5568977187827461E-2</v>
      </c>
      <c r="Q52" s="41"/>
      <c r="R52" s="57">
        <f t="shared" si="10"/>
        <v>28.886301096962523</v>
      </c>
      <c r="S52" s="57">
        <f t="shared" si="11"/>
        <v>17.129770416236582</v>
      </c>
      <c r="T52" s="57">
        <f t="shared" si="12"/>
        <v>23.701106342581213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3630.2535860336575</v>
      </c>
      <c r="F53" s="55">
        <v>1705.8332472920254</v>
      </c>
      <c r="G53" s="56">
        <f t="shared" si="4"/>
        <v>5336.0868333256831</v>
      </c>
      <c r="H53" s="55">
        <v>0</v>
      </c>
      <c r="I53" s="55">
        <v>0</v>
      </c>
      <c r="J53" s="56">
        <f t="shared" si="14"/>
        <v>0</v>
      </c>
      <c r="K53" s="55">
        <v>122</v>
      </c>
      <c r="L53" s="55">
        <v>85</v>
      </c>
      <c r="M53" s="56">
        <f t="shared" si="15"/>
        <v>207</v>
      </c>
      <c r="N53" s="32">
        <f t="shared" si="13"/>
        <v>0.11998458441412141</v>
      </c>
      <c r="O53" s="32">
        <f t="shared" si="0"/>
        <v>8.0921880801329477E-2</v>
      </c>
      <c r="P53" s="33">
        <f t="shared" si="1"/>
        <v>0.10394434380017303</v>
      </c>
      <c r="Q53" s="41"/>
      <c r="R53" s="57">
        <f t="shared" si="10"/>
        <v>29.756176934702111</v>
      </c>
      <c r="S53" s="57">
        <f t="shared" si="11"/>
        <v>20.068626438729709</v>
      </c>
      <c r="T53" s="57">
        <f t="shared" si="12"/>
        <v>25.778197262442912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3424.1486385124103</v>
      </c>
      <c r="F54" s="55">
        <v>1611.7133979859295</v>
      </c>
      <c r="G54" s="56">
        <f t="shared" si="4"/>
        <v>5035.8620364983399</v>
      </c>
      <c r="H54" s="55">
        <v>0</v>
      </c>
      <c r="I54" s="55">
        <v>0</v>
      </c>
      <c r="J54" s="56">
        <f t="shared" si="14"/>
        <v>0</v>
      </c>
      <c r="K54" s="55">
        <v>136</v>
      </c>
      <c r="L54" s="55">
        <v>88</v>
      </c>
      <c r="M54" s="56">
        <f t="shared" si="15"/>
        <v>224</v>
      </c>
      <c r="N54" s="32">
        <f t="shared" si="13"/>
        <v>0.10152243354223228</v>
      </c>
      <c r="O54" s="32">
        <f t="shared" si="0"/>
        <v>7.3850503939971113E-2</v>
      </c>
      <c r="P54" s="33">
        <f t="shared" si="1"/>
        <v>9.0651318341343962E-2</v>
      </c>
      <c r="Q54" s="41"/>
      <c r="R54" s="57">
        <f t="shared" si="10"/>
        <v>25.177563518473605</v>
      </c>
      <c r="S54" s="57">
        <f t="shared" si="11"/>
        <v>18.314924977112835</v>
      </c>
      <c r="T54" s="57">
        <f t="shared" si="12"/>
        <v>22.481526948653304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2623.6868238073789</v>
      </c>
      <c r="F55" s="55">
        <v>1260.2572086757909</v>
      </c>
      <c r="G55" s="56">
        <f t="shared" si="4"/>
        <v>3883.9440324831698</v>
      </c>
      <c r="H55" s="55">
        <v>0</v>
      </c>
      <c r="I55" s="55">
        <v>0</v>
      </c>
      <c r="J55" s="56">
        <f t="shared" si="14"/>
        <v>0</v>
      </c>
      <c r="K55" s="55">
        <v>132</v>
      </c>
      <c r="L55" s="55">
        <v>88</v>
      </c>
      <c r="M55" s="56">
        <f t="shared" si="15"/>
        <v>220</v>
      </c>
      <c r="N55" s="32">
        <f t="shared" si="13"/>
        <v>8.0146836015621295E-2</v>
      </c>
      <c r="O55" s="32">
        <f t="shared" si="0"/>
        <v>5.7746389693722089E-2</v>
      </c>
      <c r="P55" s="33">
        <f t="shared" si="1"/>
        <v>7.1186657486861621E-2</v>
      </c>
      <c r="Q55" s="41"/>
      <c r="R55" s="57">
        <f t="shared" si="10"/>
        <v>19.876415331874082</v>
      </c>
      <c r="S55" s="57">
        <f t="shared" si="11"/>
        <v>14.321104644043078</v>
      </c>
      <c r="T55" s="57">
        <f t="shared" si="12"/>
        <v>17.65429105674168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2557.047691202908</v>
      </c>
      <c r="F56" s="55">
        <v>1232.8939925254101</v>
      </c>
      <c r="G56" s="56">
        <f t="shared" si="4"/>
        <v>3789.9416837283179</v>
      </c>
      <c r="H56" s="55">
        <v>0</v>
      </c>
      <c r="I56" s="55">
        <v>0</v>
      </c>
      <c r="J56" s="56">
        <f t="shared" si="14"/>
        <v>0</v>
      </c>
      <c r="K56" s="55">
        <v>150</v>
      </c>
      <c r="L56" s="55">
        <v>88</v>
      </c>
      <c r="M56" s="56">
        <f t="shared" si="15"/>
        <v>238</v>
      </c>
      <c r="N56" s="32">
        <f t="shared" si="13"/>
        <v>6.8737841161368496E-2</v>
      </c>
      <c r="O56" s="32">
        <f t="shared" si="0"/>
        <v>5.6492576636978105E-2</v>
      </c>
      <c r="P56" s="33">
        <f t="shared" si="1"/>
        <v>6.4210180328820782E-2</v>
      </c>
      <c r="Q56" s="41"/>
      <c r="R56" s="57">
        <f t="shared" si="10"/>
        <v>17.046984608019386</v>
      </c>
      <c r="S56" s="57">
        <f t="shared" si="11"/>
        <v>14.01015900597057</v>
      </c>
      <c r="T56" s="57">
        <f t="shared" si="12"/>
        <v>15.924124721547555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2041.6291573781127</v>
      </c>
      <c r="F57" s="55">
        <v>1095.4803726496032</v>
      </c>
      <c r="G57" s="56">
        <f t="shared" si="4"/>
        <v>3137.1095300277157</v>
      </c>
      <c r="H57" s="55">
        <v>0</v>
      </c>
      <c r="I57" s="55">
        <v>0</v>
      </c>
      <c r="J57" s="56">
        <f t="shared" si="14"/>
        <v>0</v>
      </c>
      <c r="K57" s="55">
        <v>160</v>
      </c>
      <c r="L57" s="55">
        <v>88</v>
      </c>
      <c r="M57" s="56">
        <f t="shared" si="15"/>
        <v>248</v>
      </c>
      <c r="N57" s="32">
        <f t="shared" si="13"/>
        <v>5.1452347716182276E-2</v>
      </c>
      <c r="O57" s="32">
        <f t="shared" si="0"/>
        <v>5.0196131444721556E-2</v>
      </c>
      <c r="P57" s="33">
        <f t="shared" si="1"/>
        <v>5.1006593555341373E-2</v>
      </c>
      <c r="Q57" s="41"/>
      <c r="R57" s="57">
        <f t="shared" si="10"/>
        <v>12.760182233613204</v>
      </c>
      <c r="S57" s="57">
        <f t="shared" si="11"/>
        <v>12.448640598290945</v>
      </c>
      <c r="T57" s="57">
        <f t="shared" si="12"/>
        <v>12.64963520172466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1957.6966254436638</v>
      </c>
      <c r="F58" s="60">
        <v>1055.0000000008536</v>
      </c>
      <c r="G58" s="61">
        <f t="shared" si="4"/>
        <v>3012.6966254445174</v>
      </c>
      <c r="H58" s="55">
        <v>0</v>
      </c>
      <c r="I58" s="55">
        <v>0</v>
      </c>
      <c r="J58" s="56">
        <f t="shared" si="14"/>
        <v>0</v>
      </c>
      <c r="K58" s="55">
        <v>160</v>
      </c>
      <c r="L58" s="55">
        <v>88</v>
      </c>
      <c r="M58" s="56">
        <f t="shared" si="15"/>
        <v>248</v>
      </c>
      <c r="N58" s="34">
        <f t="shared" si="13"/>
        <v>4.9337112536382656E-2</v>
      </c>
      <c r="O58" s="34">
        <f t="shared" si="0"/>
        <v>4.834127565986316E-2</v>
      </c>
      <c r="P58" s="35">
        <f t="shared" si="1"/>
        <v>4.8983751064069284E-2</v>
      </c>
      <c r="Q58" s="41"/>
      <c r="R58" s="57">
        <f t="shared" si="10"/>
        <v>12.235603909022899</v>
      </c>
      <c r="S58" s="57">
        <f t="shared" si="11"/>
        <v>11.988636363646064</v>
      </c>
      <c r="T58" s="57">
        <f t="shared" si="12"/>
        <v>12.147970263889183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5509.0575247826773</v>
      </c>
      <c r="F59" s="55">
        <v>2807.3250404580076</v>
      </c>
      <c r="G59" s="56">
        <f t="shared" si="4"/>
        <v>8316.3825652406849</v>
      </c>
      <c r="H59" s="65">
        <v>13</v>
      </c>
      <c r="I59" s="63">
        <v>23</v>
      </c>
      <c r="J59" s="64">
        <f t="shared" si="5"/>
        <v>36</v>
      </c>
      <c r="K59" s="65">
        <v>111</v>
      </c>
      <c r="L59" s="63">
        <v>76</v>
      </c>
      <c r="M59" s="64">
        <f t="shared" si="6"/>
        <v>187</v>
      </c>
      <c r="N59" s="30">
        <f t="shared" si="13"/>
        <v>0.18160131608592686</v>
      </c>
      <c r="O59" s="30">
        <f t="shared" si="0"/>
        <v>0.11787558953888175</v>
      </c>
      <c r="P59" s="31">
        <f t="shared" si="1"/>
        <v>0.15357479991949854</v>
      </c>
      <c r="Q59" s="41"/>
      <c r="R59" s="57">
        <f t="shared" si="10"/>
        <v>44.427883264376433</v>
      </c>
      <c r="S59" s="57">
        <f t="shared" si="11"/>
        <v>28.356818590484924</v>
      </c>
      <c r="T59" s="57">
        <f t="shared" si="12"/>
        <v>37.293195359823699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5305.3341811744212</v>
      </c>
      <c r="F60" s="55">
        <v>2709.0409050049452</v>
      </c>
      <c r="G60" s="56">
        <f t="shared" si="4"/>
        <v>8014.3750861793669</v>
      </c>
      <c r="H60" s="54">
        <v>19</v>
      </c>
      <c r="I60" s="55">
        <v>23</v>
      </c>
      <c r="J60" s="56">
        <f t="shared" ref="J60:J84" si="22">+H60+I60</f>
        <v>42</v>
      </c>
      <c r="K60" s="54">
        <v>111</v>
      </c>
      <c r="L60" s="55">
        <v>76</v>
      </c>
      <c r="M60" s="56">
        <f t="shared" ref="M60:M84" si="23">+K60+L60</f>
        <v>187</v>
      </c>
      <c r="N60" s="32">
        <f t="shared" si="13"/>
        <v>0.16772047866636386</v>
      </c>
      <c r="O60" s="32">
        <f t="shared" si="0"/>
        <v>0.11374877834249854</v>
      </c>
      <c r="P60" s="33">
        <f t="shared" si="1"/>
        <v>0.14453857823869873</v>
      </c>
      <c r="Q60" s="41"/>
      <c r="R60" s="57">
        <f t="shared" si="10"/>
        <v>40.81026293211093</v>
      </c>
      <c r="S60" s="57">
        <f t="shared" si="11"/>
        <v>27.364049545504496</v>
      </c>
      <c r="T60" s="57">
        <f t="shared" si="12"/>
        <v>34.997271118687195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5024.7623361903552</v>
      </c>
      <c r="F61" s="55">
        <v>2632.4180564523749</v>
      </c>
      <c r="G61" s="56">
        <f t="shared" si="4"/>
        <v>7657.1803926427301</v>
      </c>
      <c r="H61" s="54">
        <v>19</v>
      </c>
      <c r="I61" s="55">
        <v>23</v>
      </c>
      <c r="J61" s="56">
        <f t="shared" si="22"/>
        <v>42</v>
      </c>
      <c r="K61" s="54">
        <v>111</v>
      </c>
      <c r="L61" s="55">
        <v>76</v>
      </c>
      <c r="M61" s="56">
        <f t="shared" si="23"/>
        <v>187</v>
      </c>
      <c r="N61" s="32">
        <f t="shared" si="13"/>
        <v>0.15885060496302336</v>
      </c>
      <c r="O61" s="32">
        <f t="shared" si="0"/>
        <v>0.11053149380468487</v>
      </c>
      <c r="P61" s="33">
        <f t="shared" si="1"/>
        <v>0.13809660208921387</v>
      </c>
      <c r="Q61" s="41"/>
      <c r="R61" s="57">
        <f t="shared" si="10"/>
        <v>38.652017970695042</v>
      </c>
      <c r="S61" s="57">
        <f t="shared" si="11"/>
        <v>26.590081378306817</v>
      </c>
      <c r="T61" s="57">
        <f t="shared" si="12"/>
        <v>33.437468963505374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4846.744999569928</v>
      </c>
      <c r="F62" s="55">
        <v>2592.0954741243413</v>
      </c>
      <c r="G62" s="56">
        <f t="shared" si="4"/>
        <v>7438.8404736942693</v>
      </c>
      <c r="H62" s="54">
        <v>19</v>
      </c>
      <c r="I62" s="55">
        <v>23</v>
      </c>
      <c r="J62" s="56">
        <f t="shared" si="22"/>
        <v>42</v>
      </c>
      <c r="K62" s="54">
        <v>111</v>
      </c>
      <c r="L62" s="55">
        <v>76</v>
      </c>
      <c r="M62" s="56">
        <f t="shared" si="23"/>
        <v>187</v>
      </c>
      <c r="N62" s="32">
        <f t="shared" si="13"/>
        <v>0.15322284394189201</v>
      </c>
      <c r="O62" s="32">
        <f t="shared" si="0"/>
        <v>0.10883840586682655</v>
      </c>
      <c r="P62" s="33">
        <f t="shared" si="1"/>
        <v>0.13415886007961098</v>
      </c>
      <c r="Q62" s="41"/>
      <c r="R62" s="57">
        <f t="shared" si="10"/>
        <v>37.282653842845598</v>
      </c>
      <c r="S62" s="57">
        <f t="shared" si="11"/>
        <v>26.18278256691254</v>
      </c>
      <c r="T62" s="57">
        <f t="shared" si="12"/>
        <v>32.484019535782835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4670.1707616750891</v>
      </c>
      <c r="F63" s="55">
        <v>2510.2393831364216</v>
      </c>
      <c r="G63" s="56">
        <f t="shared" si="4"/>
        <v>7180.4101448115107</v>
      </c>
      <c r="H63" s="54">
        <v>19</v>
      </c>
      <c r="I63" s="55">
        <v>23</v>
      </c>
      <c r="J63" s="56">
        <f t="shared" si="22"/>
        <v>42</v>
      </c>
      <c r="K63" s="54">
        <v>111</v>
      </c>
      <c r="L63" s="55">
        <v>76</v>
      </c>
      <c r="M63" s="56">
        <f t="shared" si="23"/>
        <v>187</v>
      </c>
      <c r="N63" s="32">
        <f t="shared" si="13"/>
        <v>0.14764070440298083</v>
      </c>
      <c r="O63" s="32">
        <f t="shared" si="0"/>
        <v>0.10540138491503281</v>
      </c>
      <c r="P63" s="33">
        <f t="shared" si="1"/>
        <v>0.12949809091061013</v>
      </c>
      <c r="Q63" s="41"/>
      <c r="R63" s="57">
        <f t="shared" si="10"/>
        <v>35.92439047442376</v>
      </c>
      <c r="S63" s="57">
        <f t="shared" si="11"/>
        <v>25.355953365014358</v>
      </c>
      <c r="T63" s="57">
        <f t="shared" si="12"/>
        <v>31.355502815770787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4374.0427820881314</v>
      </c>
      <c r="F64" s="55">
        <v>2439.0827561253141</v>
      </c>
      <c r="G64" s="56">
        <f t="shared" si="4"/>
        <v>6813.1255382134459</v>
      </c>
      <c r="H64" s="54">
        <v>19</v>
      </c>
      <c r="I64" s="55">
        <v>4</v>
      </c>
      <c r="J64" s="56">
        <f t="shared" si="22"/>
        <v>23</v>
      </c>
      <c r="K64" s="54">
        <v>111</v>
      </c>
      <c r="L64" s="55">
        <v>73</v>
      </c>
      <c r="M64" s="56">
        <f t="shared" si="23"/>
        <v>184</v>
      </c>
      <c r="N64" s="3">
        <f t="shared" si="13"/>
        <v>0.13827904596889642</v>
      </c>
      <c r="O64" s="3">
        <f t="shared" si="0"/>
        <v>0.12858934817193768</v>
      </c>
      <c r="P64" s="4">
        <f t="shared" si="1"/>
        <v>0.13464674976706414</v>
      </c>
      <c r="Q64" s="41"/>
      <c r="R64" s="57">
        <f t="shared" si="10"/>
        <v>33.646482939139474</v>
      </c>
      <c r="S64" s="57">
        <f t="shared" si="11"/>
        <v>31.676399430198884</v>
      </c>
      <c r="T64" s="57">
        <f t="shared" si="12"/>
        <v>32.913649943060122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3784.7728054103118</v>
      </c>
      <c r="F65" s="55">
        <v>2126.9517729368472</v>
      </c>
      <c r="G65" s="56">
        <f t="shared" si="4"/>
        <v>5911.724578347159</v>
      </c>
      <c r="H65" s="54">
        <v>20</v>
      </c>
      <c r="I65" s="55">
        <v>4</v>
      </c>
      <c r="J65" s="56">
        <f t="shared" si="22"/>
        <v>24</v>
      </c>
      <c r="K65" s="54">
        <v>121</v>
      </c>
      <c r="L65" s="55">
        <v>77</v>
      </c>
      <c r="M65" s="56">
        <f t="shared" si="23"/>
        <v>198</v>
      </c>
      <c r="N65" s="3">
        <f t="shared" si="13"/>
        <v>0.11025322784346049</v>
      </c>
      <c r="O65" s="3">
        <f t="shared" si="0"/>
        <v>0.10656071006697632</v>
      </c>
      <c r="P65" s="4">
        <f t="shared" si="1"/>
        <v>0.1088956045230467</v>
      </c>
      <c r="Q65" s="41"/>
      <c r="R65" s="57">
        <f t="shared" si="10"/>
        <v>26.842360322058948</v>
      </c>
      <c r="S65" s="57">
        <f t="shared" si="11"/>
        <v>26.258663863417866</v>
      </c>
      <c r="T65" s="57">
        <f t="shared" si="12"/>
        <v>26.629389992554771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1498.4718440156225</v>
      </c>
      <c r="F66" s="55">
        <v>781.99211235207792</v>
      </c>
      <c r="G66" s="56">
        <f t="shared" si="4"/>
        <v>2280.4639563677006</v>
      </c>
      <c r="H66" s="54">
        <v>18</v>
      </c>
      <c r="I66" s="55">
        <v>2</v>
      </c>
      <c r="J66" s="56">
        <f t="shared" si="22"/>
        <v>20</v>
      </c>
      <c r="K66" s="54">
        <v>53</v>
      </c>
      <c r="L66" s="55">
        <v>53</v>
      </c>
      <c r="M66" s="56">
        <f t="shared" si="23"/>
        <v>106</v>
      </c>
      <c r="N66" s="3">
        <f t="shared" si="13"/>
        <v>8.7979793565971257E-2</v>
      </c>
      <c r="O66" s="3">
        <f t="shared" si="0"/>
        <v>5.7601068971131257E-2</v>
      </c>
      <c r="P66" s="4">
        <f t="shared" si="1"/>
        <v>7.450548733558876E-2</v>
      </c>
      <c r="Q66" s="41"/>
      <c r="R66" s="57">
        <f t="shared" si="10"/>
        <v>21.105237239656656</v>
      </c>
      <c r="S66" s="57">
        <f t="shared" si="11"/>
        <v>14.218038406401417</v>
      </c>
      <c r="T66" s="57">
        <f t="shared" si="12"/>
        <v>18.098920288632545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1417.8587371411261</v>
      </c>
      <c r="F67" s="55">
        <v>649.58371135926006</v>
      </c>
      <c r="G67" s="56">
        <f t="shared" si="4"/>
        <v>2067.442448500386</v>
      </c>
      <c r="H67" s="54">
        <v>18</v>
      </c>
      <c r="I67" s="55">
        <v>2</v>
      </c>
      <c r="J67" s="56">
        <f t="shared" si="22"/>
        <v>20</v>
      </c>
      <c r="K67" s="54">
        <v>55</v>
      </c>
      <c r="L67" s="55">
        <v>53</v>
      </c>
      <c r="M67" s="56">
        <f t="shared" si="23"/>
        <v>108</v>
      </c>
      <c r="N67" s="3">
        <f t="shared" si="13"/>
        <v>8.0891073547531153E-2</v>
      </c>
      <c r="O67" s="3">
        <f t="shared" si="0"/>
        <v>4.7847945739485864E-2</v>
      </c>
      <c r="P67" s="4">
        <f t="shared" si="1"/>
        <v>6.6468700118968174E-2</v>
      </c>
      <c r="Q67" s="41"/>
      <c r="R67" s="57">
        <f t="shared" si="10"/>
        <v>19.422722426590767</v>
      </c>
      <c r="S67" s="57">
        <f t="shared" si="11"/>
        <v>11.810612933804729</v>
      </c>
      <c r="T67" s="57">
        <f t="shared" si="12"/>
        <v>16.151894128909266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1378.8097179863848</v>
      </c>
      <c r="F68" s="55">
        <v>602.78355018639616</v>
      </c>
      <c r="G68" s="56">
        <f t="shared" si="4"/>
        <v>1981.5932681727809</v>
      </c>
      <c r="H68" s="54">
        <v>20</v>
      </c>
      <c r="I68" s="55">
        <v>2</v>
      </c>
      <c r="J68" s="56">
        <f t="shared" si="22"/>
        <v>22</v>
      </c>
      <c r="K68" s="54">
        <v>50</v>
      </c>
      <c r="L68" s="55">
        <v>42</v>
      </c>
      <c r="M68" s="56">
        <f t="shared" si="23"/>
        <v>92</v>
      </c>
      <c r="N68" s="3">
        <f t="shared" si="13"/>
        <v>8.2464696051817277E-2</v>
      </c>
      <c r="O68" s="3">
        <f t="shared" si="0"/>
        <v>5.5566330216297581E-2</v>
      </c>
      <c r="P68" s="4">
        <f t="shared" si="1"/>
        <v>7.1880196901218107E-2</v>
      </c>
      <c r="Q68" s="41"/>
      <c r="R68" s="57">
        <f t="shared" si="10"/>
        <v>19.697281685519783</v>
      </c>
      <c r="S68" s="57">
        <f t="shared" si="11"/>
        <v>13.699626140599912</v>
      </c>
      <c r="T68" s="57">
        <f t="shared" si="12"/>
        <v>17.382397089234921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630.43300523723019</v>
      </c>
      <c r="F69" s="60">
        <v>285.00000000179631</v>
      </c>
      <c r="G69" s="61">
        <f t="shared" si="4"/>
        <v>915.43300523902644</v>
      </c>
      <c r="H69" s="66">
        <v>20</v>
      </c>
      <c r="I69" s="60">
        <v>2</v>
      </c>
      <c r="J69" s="61">
        <f t="shared" si="22"/>
        <v>22</v>
      </c>
      <c r="K69" s="66">
        <v>61</v>
      </c>
      <c r="L69" s="60">
        <v>42</v>
      </c>
      <c r="M69" s="61">
        <f t="shared" si="23"/>
        <v>103</v>
      </c>
      <c r="N69" s="6">
        <f t="shared" si="13"/>
        <v>3.2416341281223275E-2</v>
      </c>
      <c r="O69" s="6">
        <f t="shared" si="0"/>
        <v>2.6272123893970899E-2</v>
      </c>
      <c r="P69" s="7">
        <f t="shared" si="1"/>
        <v>3.0216299354338078E-2</v>
      </c>
      <c r="Q69" s="41"/>
      <c r="R69" s="57">
        <f t="shared" si="10"/>
        <v>7.783123521447286</v>
      </c>
      <c r="S69" s="57">
        <f t="shared" si="11"/>
        <v>6.4772727273135526</v>
      </c>
      <c r="T69" s="57">
        <f t="shared" si="12"/>
        <v>7.3234640419122119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2489.999999986579</v>
      </c>
      <c r="F70" s="55">
        <v>5122.1710873194643</v>
      </c>
      <c r="G70" s="64">
        <f t="shared" si="4"/>
        <v>7612.1710873060438</v>
      </c>
      <c r="H70" s="65">
        <v>204</v>
      </c>
      <c r="I70" s="63">
        <v>319</v>
      </c>
      <c r="J70" s="64">
        <f t="shared" si="22"/>
        <v>523</v>
      </c>
      <c r="K70" s="65">
        <v>0</v>
      </c>
      <c r="L70" s="63">
        <v>0</v>
      </c>
      <c r="M70" s="64">
        <f t="shared" si="23"/>
        <v>0</v>
      </c>
      <c r="N70" s="15">
        <f t="shared" si="13"/>
        <v>5.6508714596645311E-2</v>
      </c>
      <c r="O70" s="15">
        <f t="shared" si="0"/>
        <v>7.433779007487902E-2</v>
      </c>
      <c r="P70" s="16">
        <f t="shared" si="1"/>
        <v>6.7383427938053644E-2</v>
      </c>
      <c r="Q70" s="41"/>
      <c r="R70" s="57">
        <f t="shared" si="10"/>
        <v>12.205882352875387</v>
      </c>
      <c r="S70" s="57">
        <f t="shared" si="11"/>
        <v>16.056962656173869</v>
      </c>
      <c r="T70" s="57">
        <f t="shared" si="12"/>
        <v>14.554820434619586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3758.9817281188334</v>
      </c>
      <c r="F71" s="55">
        <v>8193.5288026260096</v>
      </c>
      <c r="G71" s="56">
        <f t="shared" ref="G71:G84" si="24">+E71+F71</f>
        <v>11952.510530744843</v>
      </c>
      <c r="H71" s="54">
        <v>203</v>
      </c>
      <c r="I71" s="55">
        <v>317</v>
      </c>
      <c r="J71" s="56">
        <f t="shared" si="22"/>
        <v>520</v>
      </c>
      <c r="K71" s="54">
        <v>0</v>
      </c>
      <c r="L71" s="55">
        <v>0</v>
      </c>
      <c r="M71" s="56">
        <f t="shared" si="23"/>
        <v>0</v>
      </c>
      <c r="N71" s="3">
        <f t="shared" si="13"/>
        <v>8.5727552639090349E-2</v>
      </c>
      <c r="O71" s="3">
        <f t="shared" si="0"/>
        <v>0.11966247228978283</v>
      </c>
      <c r="P71" s="4">
        <f t="shared" si="1"/>
        <v>0.10641480173383941</v>
      </c>
      <c r="Q71" s="41"/>
      <c r="R71" s="57">
        <f t="shared" ref="R71:R86" si="25">+E71/(H71+K71)</f>
        <v>18.517151370043514</v>
      </c>
      <c r="S71" s="57">
        <f t="shared" ref="S71:S86" si="26">+F71/(I71+L71)</f>
        <v>25.84709401459309</v>
      </c>
      <c r="T71" s="57">
        <f t="shared" ref="T71:T86" si="27">+G71/(J71+M71)</f>
        <v>22.985597174509312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7566.633160931</v>
      </c>
      <c r="F72" s="55">
        <v>12777.839509594898</v>
      </c>
      <c r="G72" s="56">
        <f t="shared" si="24"/>
        <v>20344.472670525898</v>
      </c>
      <c r="H72" s="54">
        <v>204</v>
      </c>
      <c r="I72" s="55">
        <v>307</v>
      </c>
      <c r="J72" s="56">
        <f t="shared" si="22"/>
        <v>511</v>
      </c>
      <c r="K72" s="54">
        <v>0</v>
      </c>
      <c r="L72" s="55">
        <v>0</v>
      </c>
      <c r="M72" s="56">
        <f t="shared" si="23"/>
        <v>0</v>
      </c>
      <c r="N72" s="3">
        <f t="shared" si="13"/>
        <v>0.17171916214894245</v>
      </c>
      <c r="O72" s="3">
        <f t="shared" si="0"/>
        <v>0.19269271790316833</v>
      </c>
      <c r="P72" s="4">
        <f t="shared" si="1"/>
        <v>0.18431971325764568</v>
      </c>
      <c r="Q72" s="41"/>
      <c r="R72" s="57">
        <f t="shared" si="25"/>
        <v>37.091339024171567</v>
      </c>
      <c r="S72" s="57">
        <f t="shared" si="26"/>
        <v>41.621627067084361</v>
      </c>
      <c r="T72" s="57">
        <f t="shared" si="27"/>
        <v>39.813058063651461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8579.3542602194448</v>
      </c>
      <c r="F73" s="55">
        <v>14670.282798896755</v>
      </c>
      <c r="G73" s="56">
        <f t="shared" si="24"/>
        <v>23249.637059116198</v>
      </c>
      <c r="H73" s="54">
        <v>204</v>
      </c>
      <c r="I73" s="55">
        <v>292</v>
      </c>
      <c r="J73" s="56">
        <f t="shared" si="22"/>
        <v>496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0.19470212101078987</v>
      </c>
      <c r="O73" s="3">
        <f t="shared" ref="O73" si="29">+F73/(I73*216+L73*248)</f>
        <v>0.23259580794800791</v>
      </c>
      <c r="P73" s="4">
        <f t="shared" ref="P73" si="30">+G73/(J73*216+M73*248)</f>
        <v>0.21701050122382951</v>
      </c>
      <c r="Q73" s="41"/>
      <c r="R73" s="57">
        <f t="shared" si="25"/>
        <v>42.055658138330614</v>
      </c>
      <c r="S73" s="57">
        <f t="shared" si="26"/>
        <v>50.240694516769707</v>
      </c>
      <c r="T73" s="57">
        <f t="shared" si="27"/>
        <v>46.874268264347172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9408.1551869312425</v>
      </c>
      <c r="F74" s="55">
        <v>16342.088268413932</v>
      </c>
      <c r="G74" s="56">
        <f t="shared" si="24"/>
        <v>25750.243455345175</v>
      </c>
      <c r="H74" s="54">
        <v>211</v>
      </c>
      <c r="I74" s="55">
        <v>298</v>
      </c>
      <c r="J74" s="56">
        <f t="shared" si="22"/>
        <v>509</v>
      </c>
      <c r="K74" s="54">
        <v>0</v>
      </c>
      <c r="L74" s="55">
        <v>0</v>
      </c>
      <c r="M74" s="56">
        <f t="shared" si="23"/>
        <v>0</v>
      </c>
      <c r="N74" s="3">
        <f t="shared" si="13"/>
        <v>0.20642783892687472</v>
      </c>
      <c r="O74" s="3">
        <f t="shared" si="0"/>
        <v>0.25388528878346278</v>
      </c>
      <c r="P74" s="4">
        <f t="shared" si="1"/>
        <v>0.23421235770342333</v>
      </c>
      <c r="Q74" s="41"/>
      <c r="R74" s="57">
        <f t="shared" si="25"/>
        <v>44.58841320820494</v>
      </c>
      <c r="S74" s="57">
        <f t="shared" si="26"/>
        <v>54.839222377227962</v>
      </c>
      <c r="T74" s="57">
        <f t="shared" si="27"/>
        <v>50.589869263939441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10957.272504640578</v>
      </c>
      <c r="F75" s="55">
        <v>17945.671856656914</v>
      </c>
      <c r="G75" s="56">
        <f t="shared" si="24"/>
        <v>28902.944361297494</v>
      </c>
      <c r="H75" s="54">
        <v>208</v>
      </c>
      <c r="I75" s="55">
        <v>272</v>
      </c>
      <c r="J75" s="56">
        <f t="shared" si="22"/>
        <v>480</v>
      </c>
      <c r="K75" s="54">
        <v>0</v>
      </c>
      <c r="L75" s="55">
        <v>0</v>
      </c>
      <c r="M75" s="56">
        <f t="shared" si="23"/>
        <v>0</v>
      </c>
      <c r="N75" s="3">
        <f t="shared" si="13"/>
        <v>0.24388516080485617</v>
      </c>
      <c r="O75" s="3">
        <f t="shared" si="0"/>
        <v>0.30544784614407872</v>
      </c>
      <c r="P75" s="4">
        <f t="shared" si="1"/>
        <v>0.27877068249708231</v>
      </c>
      <c r="Q75" s="41"/>
      <c r="R75" s="57">
        <f t="shared" si="25"/>
        <v>52.679194733848931</v>
      </c>
      <c r="S75" s="57">
        <f t="shared" si="26"/>
        <v>65.976734767121002</v>
      </c>
      <c r="T75" s="57">
        <f t="shared" si="27"/>
        <v>60.214467419369775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16385.261430886098</v>
      </c>
      <c r="F76" s="55">
        <v>20856.484890512482</v>
      </c>
      <c r="G76" s="56">
        <f t="shared" si="24"/>
        <v>37241.746321398576</v>
      </c>
      <c r="H76" s="54">
        <v>219</v>
      </c>
      <c r="I76" s="55">
        <v>300</v>
      </c>
      <c r="J76" s="56">
        <f t="shared" si="22"/>
        <v>519</v>
      </c>
      <c r="K76" s="54">
        <v>0</v>
      </c>
      <c r="L76" s="55">
        <v>0</v>
      </c>
      <c r="M76" s="56">
        <f t="shared" si="23"/>
        <v>0</v>
      </c>
      <c r="N76" s="3">
        <f t="shared" si="13"/>
        <v>0.34638215438199937</v>
      </c>
      <c r="O76" s="3">
        <f t="shared" si="0"/>
        <v>0.3218593347301309</v>
      </c>
      <c r="P76" s="4">
        <f t="shared" si="1"/>
        <v>0.33220711412080367</v>
      </c>
      <c r="Q76" s="41"/>
      <c r="R76" s="57">
        <f t="shared" si="25"/>
        <v>74.818545346511854</v>
      </c>
      <c r="S76" s="57">
        <f t="shared" si="26"/>
        <v>69.521616301708278</v>
      </c>
      <c r="T76" s="57">
        <f t="shared" si="27"/>
        <v>71.7567366500936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18619.867966472095</v>
      </c>
      <c r="F77" s="55">
        <v>21840.822757139023</v>
      </c>
      <c r="G77" s="56">
        <f t="shared" si="24"/>
        <v>40460.690723611115</v>
      </c>
      <c r="H77" s="54">
        <v>227</v>
      </c>
      <c r="I77" s="55">
        <v>282</v>
      </c>
      <c r="J77" s="56">
        <f t="shared" si="22"/>
        <v>509</v>
      </c>
      <c r="K77" s="54">
        <v>0</v>
      </c>
      <c r="L77" s="55">
        <v>0</v>
      </c>
      <c r="M77" s="56">
        <f t="shared" si="23"/>
        <v>0</v>
      </c>
      <c r="N77" s="3">
        <f t="shared" si="13"/>
        <v>0.37974930589150135</v>
      </c>
      <c r="O77" s="3">
        <f t="shared" si="0"/>
        <v>0.35856354670900681</v>
      </c>
      <c r="P77" s="4">
        <f t="shared" si="1"/>
        <v>0.36801181259196603</v>
      </c>
      <c r="Q77" s="41"/>
      <c r="R77" s="57">
        <f t="shared" si="25"/>
        <v>82.025850072564296</v>
      </c>
      <c r="S77" s="57">
        <f t="shared" si="26"/>
        <v>77.449726089145472</v>
      </c>
      <c r="T77" s="57">
        <f t="shared" si="27"/>
        <v>79.490551519864667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15253.349214005784</v>
      </c>
      <c r="F78" s="55">
        <v>13284.966951154127</v>
      </c>
      <c r="G78" s="56">
        <f t="shared" si="24"/>
        <v>28538.316165159911</v>
      </c>
      <c r="H78" s="54">
        <v>236</v>
      </c>
      <c r="I78" s="55">
        <v>266</v>
      </c>
      <c r="J78" s="56">
        <f t="shared" si="22"/>
        <v>502</v>
      </c>
      <c r="K78" s="54">
        <v>0</v>
      </c>
      <c r="L78" s="55">
        <v>0</v>
      </c>
      <c r="M78" s="56">
        <f t="shared" si="23"/>
        <v>0</v>
      </c>
      <c r="N78" s="3">
        <f t="shared" si="13"/>
        <v>0.29922609098410596</v>
      </c>
      <c r="O78" s="3">
        <f t="shared" si="0"/>
        <v>0.23121983693877274</v>
      </c>
      <c r="P78" s="4">
        <f t="shared" si="1"/>
        <v>0.26319090457761463</v>
      </c>
      <c r="Q78" s="41"/>
      <c r="R78" s="57">
        <f t="shared" si="25"/>
        <v>64.632835652566882</v>
      </c>
      <c r="S78" s="57">
        <f t="shared" si="26"/>
        <v>49.943484778774916</v>
      </c>
      <c r="T78" s="57">
        <f t="shared" si="27"/>
        <v>56.849235388764761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14134.164481584889</v>
      </c>
      <c r="F79" s="55">
        <v>12570.744449092945</v>
      </c>
      <c r="G79" s="56">
        <f t="shared" si="24"/>
        <v>26704.908930677833</v>
      </c>
      <c r="H79" s="54">
        <v>236</v>
      </c>
      <c r="I79" s="55">
        <v>269</v>
      </c>
      <c r="J79" s="56">
        <f t="shared" si="22"/>
        <v>505</v>
      </c>
      <c r="K79" s="54">
        <v>0</v>
      </c>
      <c r="L79" s="55">
        <v>0</v>
      </c>
      <c r="M79" s="56">
        <f t="shared" si="23"/>
        <v>0</v>
      </c>
      <c r="N79" s="3">
        <f t="shared" si="13"/>
        <v>0.27727096048306826</v>
      </c>
      <c r="O79" s="3">
        <f t="shared" si="0"/>
        <v>0.21634903705584718</v>
      </c>
      <c r="P79" s="4">
        <f t="shared" si="1"/>
        <v>0.24481948047926139</v>
      </c>
      <c r="Q79" s="41"/>
      <c r="R79" s="57">
        <f t="shared" si="25"/>
        <v>59.890527464342746</v>
      </c>
      <c r="S79" s="57">
        <f t="shared" si="26"/>
        <v>46.73139200406299</v>
      </c>
      <c r="T79" s="57">
        <f t="shared" si="27"/>
        <v>52.881007783520459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10692.917068673582</v>
      </c>
      <c r="F80" s="55">
        <v>9552.512096701299</v>
      </c>
      <c r="G80" s="56">
        <f t="shared" si="24"/>
        <v>20245.429165374881</v>
      </c>
      <c r="H80" s="54">
        <v>252</v>
      </c>
      <c r="I80" s="55">
        <v>275</v>
      </c>
      <c r="J80" s="56">
        <f t="shared" si="22"/>
        <v>527</v>
      </c>
      <c r="K80" s="54">
        <v>0</v>
      </c>
      <c r="L80" s="55">
        <v>0</v>
      </c>
      <c r="M80" s="56">
        <f t="shared" si="23"/>
        <v>0</v>
      </c>
      <c r="N80" s="3">
        <f t="shared" si="13"/>
        <v>0.19644541939803023</v>
      </c>
      <c r="O80" s="3">
        <f t="shared" si="0"/>
        <v>0.16081670196466832</v>
      </c>
      <c r="P80" s="4">
        <f t="shared" si="1"/>
        <v>0.1778535839252133</v>
      </c>
      <c r="Q80" s="41"/>
      <c r="R80" s="57">
        <f t="shared" si="25"/>
        <v>42.432210589974531</v>
      </c>
      <c r="S80" s="57">
        <f t="shared" si="26"/>
        <v>34.736407624368361</v>
      </c>
      <c r="T80" s="57">
        <f t="shared" si="27"/>
        <v>38.416374127846076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8783.9917473821188</v>
      </c>
      <c r="F81" s="55">
        <v>8322.949528995794</v>
      </c>
      <c r="G81" s="56">
        <f t="shared" si="24"/>
        <v>17106.941276377911</v>
      </c>
      <c r="H81" s="54">
        <v>245</v>
      </c>
      <c r="I81" s="55">
        <v>262</v>
      </c>
      <c r="J81" s="56">
        <f t="shared" si="22"/>
        <v>507</v>
      </c>
      <c r="K81" s="54">
        <v>0</v>
      </c>
      <c r="L81" s="55">
        <v>0</v>
      </c>
      <c r="M81" s="56">
        <f t="shared" si="23"/>
        <v>0</v>
      </c>
      <c r="N81" s="3">
        <f t="shared" si="13"/>
        <v>0.16598623861266287</v>
      </c>
      <c r="O81" s="3">
        <f t="shared" ref="O81:O86" si="31">+F81/(I81*216+L81*248)</f>
        <v>0.14706936544027061</v>
      </c>
      <c r="P81" s="4">
        <f t="shared" ref="P81:P86" si="32">+G81/(J81*216+M81*248)</f>
        <v>0.15621065523758046</v>
      </c>
      <c r="Q81" s="41"/>
      <c r="R81" s="57">
        <f t="shared" si="25"/>
        <v>35.853027540335177</v>
      </c>
      <c r="S81" s="57">
        <f t="shared" si="26"/>
        <v>31.766982935098451</v>
      </c>
      <c r="T81" s="57">
        <f t="shared" si="27"/>
        <v>33.741501531317375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7315.8562200845217</v>
      </c>
      <c r="F82" s="55">
        <v>7637.0659165323386</v>
      </c>
      <c r="G82" s="56">
        <f t="shared" si="24"/>
        <v>14952.92213661686</v>
      </c>
      <c r="H82" s="54">
        <v>242</v>
      </c>
      <c r="I82" s="55">
        <v>251</v>
      </c>
      <c r="J82" s="56">
        <f t="shared" si="22"/>
        <v>493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0.13995745753146085</v>
      </c>
      <c r="O82" s="3">
        <f t="shared" si="31"/>
        <v>0.14086369183511027</v>
      </c>
      <c r="P82" s="4">
        <f t="shared" si="32"/>
        <v>0.14041884659883611</v>
      </c>
      <c r="Q82" s="41"/>
      <c r="R82" s="57">
        <f t="shared" si="25"/>
        <v>30.230810826795544</v>
      </c>
      <c r="S82" s="57">
        <f t="shared" si="26"/>
        <v>30.42655743638382</v>
      </c>
      <c r="T82" s="57">
        <f t="shared" si="27"/>
        <v>30.330470865348602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5601.2308066068472</v>
      </c>
      <c r="F83" s="55">
        <v>6136.5726103047482</v>
      </c>
      <c r="G83" s="56">
        <f t="shared" si="24"/>
        <v>11737.803416911596</v>
      </c>
      <c r="H83" s="54">
        <v>216</v>
      </c>
      <c r="I83" s="55">
        <v>237</v>
      </c>
      <c r="J83" s="56">
        <f t="shared" si="22"/>
        <v>453</v>
      </c>
      <c r="K83" s="54">
        <v>0</v>
      </c>
      <c r="L83" s="55">
        <v>0</v>
      </c>
      <c r="M83" s="56">
        <f t="shared" si="23"/>
        <v>0</v>
      </c>
      <c r="N83" s="3">
        <f t="shared" si="33"/>
        <v>0.120053815299358</v>
      </c>
      <c r="O83" s="3">
        <f t="shared" si="31"/>
        <v>0.11987366405502321</v>
      </c>
      <c r="P83" s="4">
        <f t="shared" si="32"/>
        <v>0.11995956398609676</v>
      </c>
      <c r="Q83" s="41"/>
      <c r="R83" s="57">
        <f t="shared" si="25"/>
        <v>25.931624104661328</v>
      </c>
      <c r="S83" s="57">
        <f t="shared" si="26"/>
        <v>25.892711435885012</v>
      </c>
      <c r="T83" s="57">
        <f t="shared" si="27"/>
        <v>25.911265820996903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3428.1252947937101</v>
      </c>
      <c r="F84" s="60">
        <v>3383.9999999888528</v>
      </c>
      <c r="G84" s="61">
        <f t="shared" si="24"/>
        <v>6812.1252947825633</v>
      </c>
      <c r="H84" s="66">
        <v>218</v>
      </c>
      <c r="I84" s="60">
        <v>237</v>
      </c>
      <c r="J84" s="61">
        <f t="shared" si="22"/>
        <v>455</v>
      </c>
      <c r="K84" s="66">
        <v>0</v>
      </c>
      <c r="L84" s="60">
        <v>0</v>
      </c>
      <c r="M84" s="61">
        <f t="shared" si="23"/>
        <v>0</v>
      </c>
      <c r="N84" s="6">
        <f t="shared" si="33"/>
        <v>7.2802524948898023E-2</v>
      </c>
      <c r="O84" s="6">
        <f t="shared" si="31"/>
        <v>6.6104078762088861E-2</v>
      </c>
      <c r="P84" s="7">
        <f t="shared" si="32"/>
        <v>6.9313444187856774E-2</v>
      </c>
      <c r="Q84" s="41"/>
      <c r="R84" s="57">
        <f t="shared" si="25"/>
        <v>15.725345388961973</v>
      </c>
      <c r="S84" s="57">
        <f t="shared" si="26"/>
        <v>14.278481012611193</v>
      </c>
      <c r="T84" s="57">
        <f t="shared" si="27"/>
        <v>14.971703944577062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1497.0417402605522</v>
      </c>
      <c r="F85" s="55">
        <v>4072.1081304769359</v>
      </c>
      <c r="G85" s="64">
        <f t="shared" ref="G85:G86" si="34">+E85+F85</f>
        <v>5569.1498707374885</v>
      </c>
      <c r="H85" s="70">
        <v>104</v>
      </c>
      <c r="I85" s="63">
        <v>87</v>
      </c>
      <c r="J85" s="64">
        <f t="shared" ref="J85:J86" si="35">+H85+I85</f>
        <v>191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6.66418153606015E-2</v>
      </c>
      <c r="O85" s="3">
        <f t="shared" si="31"/>
        <v>0.21669370638979013</v>
      </c>
      <c r="P85" s="4">
        <f t="shared" si="32"/>
        <v>0.13499005891839946</v>
      </c>
      <c r="Q85" s="41"/>
      <c r="R85" s="57">
        <f t="shared" si="25"/>
        <v>14.394632117889925</v>
      </c>
      <c r="S85" s="57">
        <f t="shared" si="26"/>
        <v>46.805840580194669</v>
      </c>
      <c r="T85" s="57">
        <f t="shared" si="27"/>
        <v>29.157852726374287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1277.1540135264249</v>
      </c>
      <c r="F86" s="60">
        <v>3764.9999999948741</v>
      </c>
      <c r="G86" s="61">
        <f t="shared" si="34"/>
        <v>5042.154013521299</v>
      </c>
      <c r="H86" s="71">
        <v>104</v>
      </c>
      <c r="I86" s="60">
        <v>87</v>
      </c>
      <c r="J86" s="61">
        <f t="shared" si="35"/>
        <v>191</v>
      </c>
      <c r="K86" s="71">
        <v>0</v>
      </c>
      <c r="L86" s="60">
        <v>0</v>
      </c>
      <c r="M86" s="61">
        <f t="shared" si="36"/>
        <v>0</v>
      </c>
      <c r="N86" s="6">
        <f t="shared" si="33"/>
        <v>5.6853365986753245E-2</v>
      </c>
      <c r="O86" s="6">
        <f t="shared" si="31"/>
        <v>0.200351213281975</v>
      </c>
      <c r="P86" s="7">
        <f t="shared" si="32"/>
        <v>0.12221625978091184</v>
      </c>
      <c r="Q86" s="41"/>
      <c r="R86" s="57">
        <f t="shared" si="25"/>
        <v>12.280327053138702</v>
      </c>
      <c r="S86" s="57">
        <f t="shared" si="26"/>
        <v>43.275862068906598</v>
      </c>
      <c r="T86" s="57">
        <f t="shared" si="27"/>
        <v>26.398712112676957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899994.57232245477</v>
      </c>
    </row>
    <row r="91" spans="2:20" hidden="1" x14ac:dyDescent="0.25">
      <c r="C91" t="s">
        <v>112</v>
      </c>
      <c r="D91" s="77">
        <f>SUMPRODUCT(((((J5:J86)*216)+((M5:M86)*248))*((D5:D86))/1000))</f>
        <v>5470581.4296800038</v>
      </c>
    </row>
    <row r="92" spans="2:20" hidden="1" x14ac:dyDescent="0.25">
      <c r="C92" t="s">
        <v>111</v>
      </c>
      <c r="D92" s="39">
        <f>+D90/D91</f>
        <v>0.16451534153931771</v>
      </c>
    </row>
    <row r="93" spans="2:20" hidden="1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84" zoomScaleNormal="84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0.17575556171102746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312.99999999940638</v>
      </c>
      <c r="F5" s="55">
        <v>585.88741999061619</v>
      </c>
      <c r="G5" s="56">
        <f>+E5+F5</f>
        <v>898.88741999002264</v>
      </c>
      <c r="H5" s="55">
        <v>45</v>
      </c>
      <c r="I5" s="55">
        <v>79</v>
      </c>
      <c r="J5" s="56">
        <f>+H5+I5</f>
        <v>124</v>
      </c>
      <c r="K5" s="55">
        <v>0</v>
      </c>
      <c r="L5" s="55">
        <v>0</v>
      </c>
      <c r="M5" s="56">
        <f>+K5+L5</f>
        <v>0</v>
      </c>
      <c r="N5" s="32">
        <f>+E5/(H5*216+K5*248)</f>
        <v>3.2201646090473907E-2</v>
      </c>
      <c r="O5" s="32">
        <f t="shared" ref="O5:O80" si="0">+F5/(I5*216+L5*248)</f>
        <v>3.4334705812858426E-2</v>
      </c>
      <c r="P5" s="33">
        <f t="shared" ref="P5:P80" si="1">+G5/(J5*216+M5*248)</f>
        <v>3.3560611558767273E-2</v>
      </c>
      <c r="Q5" s="41"/>
      <c r="R5" s="57">
        <f>+E5/(H5+K5)</f>
        <v>6.9555555555423645</v>
      </c>
      <c r="S5" s="57">
        <f t="shared" ref="S5" si="2">+F5/(I5+L5)</f>
        <v>7.4162964555774202</v>
      </c>
      <c r="T5" s="57">
        <f t="shared" ref="T5" si="3">+G5/(J5+M5)</f>
        <v>7.2490920966937313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442.20840374986551</v>
      </c>
      <c r="F6" s="55">
        <v>1107.0198631927185</v>
      </c>
      <c r="G6" s="56">
        <f t="shared" ref="G6:G70" si="4">+E6+F6</f>
        <v>1549.228266942584</v>
      </c>
      <c r="H6" s="55">
        <v>45</v>
      </c>
      <c r="I6" s="55">
        <v>77</v>
      </c>
      <c r="J6" s="56">
        <f t="shared" ref="J6:J59" si="5">+H6+I6</f>
        <v>122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4.5494691743813327E-2</v>
      </c>
      <c r="O6" s="32">
        <f t="shared" ref="O6:O16" si="8">+F6/(I6*216+L6*248)</f>
        <v>6.6559635834098033E-2</v>
      </c>
      <c r="P6" s="33">
        <f t="shared" ref="P6:P16" si="9">+G6/(J6*216+M6*248)</f>
        <v>5.8789779407353672E-2</v>
      </c>
      <c r="Q6" s="41"/>
      <c r="R6" s="57">
        <f t="shared" ref="R6:R70" si="10">+E6/(H6+K6)</f>
        <v>9.8268534166636776</v>
      </c>
      <c r="S6" s="57">
        <f t="shared" ref="S6:S70" si="11">+F6/(I6+L6)</f>
        <v>14.376881340165175</v>
      </c>
      <c r="T6" s="57">
        <f t="shared" ref="T6:T70" si="12">+G6/(J6+M6)</f>
        <v>12.698592351988394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600.18213369323064</v>
      </c>
      <c r="F7" s="55">
        <v>1375.579141563642</v>
      </c>
      <c r="G7" s="56">
        <f t="shared" si="4"/>
        <v>1975.7612752568725</v>
      </c>
      <c r="H7" s="55">
        <v>45</v>
      </c>
      <c r="I7" s="55">
        <v>75</v>
      </c>
      <c r="J7" s="56">
        <f t="shared" si="5"/>
        <v>120</v>
      </c>
      <c r="K7" s="55">
        <v>0</v>
      </c>
      <c r="L7" s="55">
        <v>0</v>
      </c>
      <c r="M7" s="56">
        <f t="shared" si="6"/>
        <v>0</v>
      </c>
      <c r="N7" s="32">
        <f t="shared" si="7"/>
        <v>6.1747133096011382E-2</v>
      </c>
      <c r="O7" s="32">
        <f t="shared" si="8"/>
        <v>8.4912292689113697E-2</v>
      </c>
      <c r="P7" s="33">
        <f t="shared" si="9"/>
        <v>7.6225357841700328E-2</v>
      </c>
      <c r="Q7" s="41"/>
      <c r="R7" s="57">
        <f t="shared" si="10"/>
        <v>13.337380748738459</v>
      </c>
      <c r="S7" s="57">
        <f t="shared" si="11"/>
        <v>18.34105522084856</v>
      </c>
      <c r="T7" s="57">
        <f t="shared" si="12"/>
        <v>16.46467729380727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714.99639214906983</v>
      </c>
      <c r="F8" s="55">
        <v>1541.4749915292464</v>
      </c>
      <c r="G8" s="56">
        <f t="shared" si="4"/>
        <v>2256.4713836783162</v>
      </c>
      <c r="H8" s="55">
        <v>54</v>
      </c>
      <c r="I8" s="55">
        <v>74</v>
      </c>
      <c r="J8" s="56">
        <f t="shared" si="5"/>
        <v>128</v>
      </c>
      <c r="K8" s="55">
        <v>0</v>
      </c>
      <c r="L8" s="55">
        <v>0</v>
      </c>
      <c r="M8" s="56">
        <f t="shared" si="6"/>
        <v>0</v>
      </c>
      <c r="N8" s="32">
        <f t="shared" si="7"/>
        <v>6.1299416336511474E-2</v>
      </c>
      <c r="O8" s="32">
        <f t="shared" si="8"/>
        <v>9.6438625596174068E-2</v>
      </c>
      <c r="P8" s="33">
        <f t="shared" si="9"/>
        <v>8.1614271689753909E-2</v>
      </c>
      <c r="Q8" s="41"/>
      <c r="R8" s="57">
        <f t="shared" si="10"/>
        <v>13.240673928686478</v>
      </c>
      <c r="S8" s="57">
        <f t="shared" si="11"/>
        <v>20.830743128773598</v>
      </c>
      <c r="T8" s="57">
        <f t="shared" si="12"/>
        <v>17.628682684986845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881.52287248068671</v>
      </c>
      <c r="F9" s="55">
        <v>1976.9525201552824</v>
      </c>
      <c r="G9" s="56">
        <f t="shared" si="4"/>
        <v>2858.475392635969</v>
      </c>
      <c r="H9" s="55">
        <v>54</v>
      </c>
      <c r="I9" s="55">
        <v>74</v>
      </c>
      <c r="J9" s="56">
        <f t="shared" si="5"/>
        <v>128</v>
      </c>
      <c r="K9" s="55">
        <v>0</v>
      </c>
      <c r="L9" s="55">
        <v>0</v>
      </c>
      <c r="M9" s="56">
        <f t="shared" si="6"/>
        <v>0</v>
      </c>
      <c r="N9" s="32">
        <f t="shared" si="7"/>
        <v>7.5576377956163121E-2</v>
      </c>
      <c r="O9" s="32">
        <f t="shared" si="8"/>
        <v>0.12368321572543058</v>
      </c>
      <c r="P9" s="33">
        <f t="shared" si="9"/>
        <v>0.10338814354152087</v>
      </c>
      <c r="Q9" s="41"/>
      <c r="R9" s="57">
        <f t="shared" si="10"/>
        <v>16.324497638531234</v>
      </c>
      <c r="S9" s="57">
        <f t="shared" si="11"/>
        <v>26.715574596693006</v>
      </c>
      <c r="T9" s="57">
        <f t="shared" si="12"/>
        <v>22.331839004968508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881.70178027396298</v>
      </c>
      <c r="F10" s="55">
        <v>2314.0552479129315</v>
      </c>
      <c r="G10" s="56">
        <f t="shared" si="4"/>
        <v>3195.7570281868943</v>
      </c>
      <c r="H10" s="55">
        <v>54</v>
      </c>
      <c r="I10" s="55">
        <v>74</v>
      </c>
      <c r="J10" s="56">
        <f t="shared" si="5"/>
        <v>128</v>
      </c>
      <c r="K10" s="55">
        <v>0</v>
      </c>
      <c r="L10" s="55">
        <v>0</v>
      </c>
      <c r="M10" s="56">
        <f t="shared" si="6"/>
        <v>0</v>
      </c>
      <c r="N10" s="32">
        <f t="shared" si="7"/>
        <v>7.5591716415806157E-2</v>
      </c>
      <c r="O10" s="32">
        <f t="shared" si="8"/>
        <v>0.14477322622077898</v>
      </c>
      <c r="P10" s="33">
        <f t="shared" si="9"/>
        <v>0.11558727677180608</v>
      </c>
      <c r="Q10" s="41"/>
      <c r="R10" s="57">
        <f t="shared" si="10"/>
        <v>16.32781074581413</v>
      </c>
      <c r="S10" s="57">
        <f t="shared" si="11"/>
        <v>31.271016863688263</v>
      </c>
      <c r="T10" s="57">
        <f t="shared" si="12"/>
        <v>24.966851782710112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1314.5276098558227</v>
      </c>
      <c r="F11" s="55">
        <v>2915.4930482305367</v>
      </c>
      <c r="G11" s="56">
        <f t="shared" si="4"/>
        <v>4230.0206580863596</v>
      </c>
      <c r="H11" s="55">
        <v>53</v>
      </c>
      <c r="I11" s="55">
        <v>74</v>
      </c>
      <c r="J11" s="56">
        <f t="shared" si="5"/>
        <v>127</v>
      </c>
      <c r="K11" s="55">
        <v>0</v>
      </c>
      <c r="L11" s="55">
        <v>0</v>
      </c>
      <c r="M11" s="56">
        <f t="shared" si="6"/>
        <v>0</v>
      </c>
      <c r="N11" s="32">
        <f t="shared" si="7"/>
        <v>0.11482596172744783</v>
      </c>
      <c r="O11" s="32">
        <f t="shared" si="8"/>
        <v>0.18240071623063919</v>
      </c>
      <c r="P11" s="33">
        <f t="shared" si="9"/>
        <v>0.15420022813088216</v>
      </c>
      <c r="Q11" s="41"/>
      <c r="R11" s="57">
        <f t="shared" si="10"/>
        <v>24.802407733128728</v>
      </c>
      <c r="S11" s="57">
        <f t="shared" si="11"/>
        <v>39.398554705818064</v>
      </c>
      <c r="T11" s="57">
        <f t="shared" si="12"/>
        <v>33.307249276270547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1355.3311673484156</v>
      </c>
      <c r="F12" s="55">
        <v>2943.2933703167032</v>
      </c>
      <c r="G12" s="56">
        <f t="shared" si="4"/>
        <v>4298.6245376651186</v>
      </c>
      <c r="H12" s="55">
        <v>53</v>
      </c>
      <c r="I12" s="55">
        <v>74</v>
      </c>
      <c r="J12" s="56">
        <f t="shared" si="5"/>
        <v>127</v>
      </c>
      <c r="K12" s="55">
        <v>0</v>
      </c>
      <c r="L12" s="55">
        <v>0</v>
      </c>
      <c r="M12" s="56">
        <f t="shared" si="6"/>
        <v>0</v>
      </c>
      <c r="N12" s="32">
        <f t="shared" si="7"/>
        <v>0.11839021377956112</v>
      </c>
      <c r="O12" s="32">
        <f t="shared" si="8"/>
        <v>0.18413997562041437</v>
      </c>
      <c r="P12" s="33">
        <f t="shared" si="9"/>
        <v>0.15670109863171183</v>
      </c>
      <c r="Q12" s="41"/>
      <c r="R12" s="57">
        <f t="shared" si="10"/>
        <v>25.572286176385202</v>
      </c>
      <c r="S12" s="57">
        <f t="shared" si="11"/>
        <v>39.774234734009504</v>
      </c>
      <c r="T12" s="57">
        <f t="shared" si="12"/>
        <v>33.847437304449755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1388.5304387746403</v>
      </c>
      <c r="F13" s="55">
        <v>2976.099404264683</v>
      </c>
      <c r="G13" s="56">
        <f t="shared" si="4"/>
        <v>4364.6298430393235</v>
      </c>
      <c r="H13" s="55">
        <v>54</v>
      </c>
      <c r="I13" s="55">
        <v>61</v>
      </c>
      <c r="J13" s="56">
        <f t="shared" si="5"/>
        <v>115</v>
      </c>
      <c r="K13" s="55">
        <v>0</v>
      </c>
      <c r="L13" s="55">
        <v>0</v>
      </c>
      <c r="M13" s="56">
        <f t="shared" si="6"/>
        <v>0</v>
      </c>
      <c r="N13" s="32">
        <f t="shared" si="7"/>
        <v>0.11904410483321676</v>
      </c>
      <c r="O13" s="32">
        <f t="shared" si="8"/>
        <v>0.22587275381486666</v>
      </c>
      <c r="P13" s="33">
        <f t="shared" si="9"/>
        <v>0.17570973603217888</v>
      </c>
      <c r="Q13" s="41"/>
      <c r="R13" s="57">
        <f t="shared" si="10"/>
        <v>25.71352664397482</v>
      </c>
      <c r="S13" s="57">
        <f t="shared" si="11"/>
        <v>48.788514824011195</v>
      </c>
      <c r="T13" s="57">
        <f t="shared" si="12"/>
        <v>37.953302982950639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1594.6095786274088</v>
      </c>
      <c r="F14" s="55">
        <v>3397.3887044830308</v>
      </c>
      <c r="G14" s="56">
        <f t="shared" si="4"/>
        <v>4991.9982831104398</v>
      </c>
      <c r="H14" s="55">
        <v>54</v>
      </c>
      <c r="I14" s="55">
        <v>55</v>
      </c>
      <c r="J14" s="56">
        <f t="shared" si="5"/>
        <v>109</v>
      </c>
      <c r="K14" s="55">
        <v>0</v>
      </c>
      <c r="L14" s="55">
        <v>0</v>
      </c>
      <c r="M14" s="56">
        <f t="shared" si="6"/>
        <v>0</v>
      </c>
      <c r="N14" s="32">
        <f t="shared" si="7"/>
        <v>0.13671206949823464</v>
      </c>
      <c r="O14" s="32">
        <f t="shared" si="8"/>
        <v>0.2859754801753393</v>
      </c>
      <c r="P14" s="33">
        <f t="shared" si="9"/>
        <v>0.21202846938117736</v>
      </c>
      <c r="Q14" s="41"/>
      <c r="R14" s="57">
        <f t="shared" si="10"/>
        <v>29.529807011618683</v>
      </c>
      <c r="S14" s="57">
        <f t="shared" si="11"/>
        <v>61.770703717873289</v>
      </c>
      <c r="T14" s="57">
        <f t="shared" si="12"/>
        <v>45.798149386334309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3309.8512562040555</v>
      </c>
      <c r="F15" s="55">
        <v>5236.0596211826669</v>
      </c>
      <c r="G15" s="56">
        <f t="shared" si="4"/>
        <v>8545.9108773867229</v>
      </c>
      <c r="H15" s="55">
        <v>89</v>
      </c>
      <c r="I15" s="55">
        <v>107</v>
      </c>
      <c r="J15" s="56">
        <f t="shared" si="5"/>
        <v>196</v>
      </c>
      <c r="K15" s="55">
        <v>44</v>
      </c>
      <c r="L15" s="55">
        <v>88</v>
      </c>
      <c r="M15" s="56">
        <f t="shared" si="6"/>
        <v>132</v>
      </c>
      <c r="N15" s="32">
        <f t="shared" si="7"/>
        <v>0.10983047704420147</v>
      </c>
      <c r="O15" s="32">
        <f t="shared" si="8"/>
        <v>0.11652260150397603</v>
      </c>
      <c r="P15" s="33">
        <f t="shared" si="9"/>
        <v>0.11383619561736363</v>
      </c>
      <c r="Q15" s="41"/>
      <c r="R15" s="57">
        <f t="shared" si="10"/>
        <v>24.886099670707186</v>
      </c>
      <c r="S15" s="57">
        <f t="shared" si="11"/>
        <v>26.851587800936752</v>
      </c>
      <c r="T15" s="57">
        <f t="shared" si="12"/>
        <v>26.054606333496107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6991.5192664969409</v>
      </c>
      <c r="F16" s="55">
        <v>8792.2681445636063</v>
      </c>
      <c r="G16" s="56">
        <f t="shared" si="4"/>
        <v>15783.787411060548</v>
      </c>
      <c r="H16" s="55">
        <v>99</v>
      </c>
      <c r="I16" s="55">
        <v>108</v>
      </c>
      <c r="J16" s="56">
        <f t="shared" si="5"/>
        <v>207</v>
      </c>
      <c r="K16" s="55">
        <v>86</v>
      </c>
      <c r="L16" s="55">
        <v>145</v>
      </c>
      <c r="M16" s="56">
        <f t="shared" si="6"/>
        <v>231</v>
      </c>
      <c r="N16" s="32">
        <f t="shared" si="7"/>
        <v>0.16368981238286526</v>
      </c>
      <c r="O16" s="32">
        <f t="shared" si="8"/>
        <v>0.14829760060321828</v>
      </c>
      <c r="P16" s="33">
        <f t="shared" si="9"/>
        <v>0.15474301383392694</v>
      </c>
      <c r="Q16" s="41"/>
      <c r="R16" s="57">
        <f t="shared" si="10"/>
        <v>37.791996035118601</v>
      </c>
      <c r="S16" s="57">
        <f t="shared" si="11"/>
        <v>34.752048002227696</v>
      </c>
      <c r="T16" s="57">
        <f t="shared" si="12"/>
        <v>36.036044317489832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7474.9019052685535</v>
      </c>
      <c r="F17" s="55">
        <v>9420.5685423156756</v>
      </c>
      <c r="G17" s="56">
        <f t="shared" si="4"/>
        <v>16895.47044758423</v>
      </c>
      <c r="H17" s="55">
        <v>98</v>
      </c>
      <c r="I17" s="55">
        <v>107</v>
      </c>
      <c r="J17" s="56">
        <f t="shared" si="5"/>
        <v>205</v>
      </c>
      <c r="K17" s="55">
        <v>78</v>
      </c>
      <c r="L17" s="55">
        <v>138</v>
      </c>
      <c r="M17" s="56">
        <f t="shared" si="6"/>
        <v>216</v>
      </c>
      <c r="N17" s="32">
        <f t="shared" ref="N17:N81" si="13">+E17/(H17*216+K17*248)</f>
        <v>0.18451080927301919</v>
      </c>
      <c r="O17" s="32">
        <f t="shared" si="0"/>
        <v>0.16430459994271793</v>
      </c>
      <c r="P17" s="33">
        <f t="shared" si="1"/>
        <v>0.17267057525533716</v>
      </c>
      <c r="Q17" s="41"/>
      <c r="R17" s="57">
        <f t="shared" si="10"/>
        <v>42.471033552662234</v>
      </c>
      <c r="S17" s="57">
        <f t="shared" si="11"/>
        <v>38.45130017271704</v>
      </c>
      <c r="T17" s="57">
        <f t="shared" si="12"/>
        <v>40.131758782860402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9780.5454385624471</v>
      </c>
      <c r="F18" s="55">
        <v>11470.496062982747</v>
      </c>
      <c r="G18" s="56">
        <f t="shared" si="4"/>
        <v>21251.041501545194</v>
      </c>
      <c r="H18" s="55">
        <v>100</v>
      </c>
      <c r="I18" s="55">
        <v>107</v>
      </c>
      <c r="J18" s="56">
        <f t="shared" si="5"/>
        <v>207</v>
      </c>
      <c r="K18" s="55">
        <v>87</v>
      </c>
      <c r="L18" s="55">
        <v>123</v>
      </c>
      <c r="M18" s="56">
        <f t="shared" si="6"/>
        <v>210</v>
      </c>
      <c r="N18" s="32">
        <f t="shared" si="13"/>
        <v>0.22652736331671408</v>
      </c>
      <c r="O18" s="32">
        <f t="shared" si="0"/>
        <v>0.21393793015112555</v>
      </c>
      <c r="P18" s="33">
        <f t="shared" si="1"/>
        <v>0.21955369763560206</v>
      </c>
      <c r="Q18" s="41"/>
      <c r="R18" s="57">
        <f t="shared" si="10"/>
        <v>52.302382024398113</v>
      </c>
      <c r="S18" s="57">
        <f t="shared" si="11"/>
        <v>49.871722012968469</v>
      </c>
      <c r="T18" s="57">
        <f t="shared" si="12"/>
        <v>50.961730219532839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13536.690969781914</v>
      </c>
      <c r="F19" s="55">
        <v>12802.307296932206</v>
      </c>
      <c r="G19" s="56">
        <f t="shared" si="4"/>
        <v>26338.998266714119</v>
      </c>
      <c r="H19" s="55">
        <v>115</v>
      </c>
      <c r="I19" s="55">
        <v>108</v>
      </c>
      <c r="J19" s="56">
        <f t="shared" si="5"/>
        <v>223</v>
      </c>
      <c r="K19" s="55">
        <v>87</v>
      </c>
      <c r="L19" s="55">
        <v>116</v>
      </c>
      <c r="M19" s="56">
        <f t="shared" si="6"/>
        <v>203</v>
      </c>
      <c r="N19" s="32">
        <f t="shared" si="13"/>
        <v>0.29163846453339182</v>
      </c>
      <c r="O19" s="32">
        <f t="shared" si="0"/>
        <v>0.24574453503017901</v>
      </c>
      <c r="P19" s="33">
        <f t="shared" si="1"/>
        <v>0.26736842482859063</v>
      </c>
      <c r="Q19" s="41"/>
      <c r="R19" s="57">
        <f t="shared" si="10"/>
        <v>67.013321632583725</v>
      </c>
      <c r="S19" s="57">
        <f t="shared" si="11"/>
        <v>57.153157575590207</v>
      </c>
      <c r="T19" s="57">
        <f t="shared" si="12"/>
        <v>61.828634428906383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18419.187206689767</v>
      </c>
      <c r="F20" s="55">
        <v>18242.776611332494</v>
      </c>
      <c r="G20" s="56">
        <f t="shared" si="4"/>
        <v>36661.963818022261</v>
      </c>
      <c r="H20" s="55">
        <v>146</v>
      </c>
      <c r="I20" s="55">
        <v>162</v>
      </c>
      <c r="J20" s="56">
        <f t="shared" si="5"/>
        <v>308</v>
      </c>
      <c r="K20" s="55">
        <v>87</v>
      </c>
      <c r="L20" s="55">
        <v>111</v>
      </c>
      <c r="M20" s="56">
        <f t="shared" si="6"/>
        <v>198</v>
      </c>
      <c r="N20" s="32">
        <f t="shared" si="13"/>
        <v>0.34679897587531566</v>
      </c>
      <c r="O20" s="32">
        <f t="shared" si="0"/>
        <v>0.29179105264447369</v>
      </c>
      <c r="P20" s="33">
        <f t="shared" si="1"/>
        <v>0.31705724901430626</v>
      </c>
      <c r="Q20" s="41"/>
      <c r="R20" s="57">
        <f t="shared" si="10"/>
        <v>79.052305608110586</v>
      </c>
      <c r="S20" s="57">
        <f t="shared" si="11"/>
        <v>66.823357550668476</v>
      </c>
      <c r="T20" s="57">
        <f t="shared" si="12"/>
        <v>72.454473948660592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17149.280574461693</v>
      </c>
      <c r="F21" s="55">
        <v>18296.86347533542</v>
      </c>
      <c r="G21" s="56">
        <f t="shared" si="4"/>
        <v>35446.144049797113</v>
      </c>
      <c r="H21" s="55">
        <v>143</v>
      </c>
      <c r="I21" s="55">
        <v>162</v>
      </c>
      <c r="J21" s="56">
        <f t="shared" si="5"/>
        <v>305</v>
      </c>
      <c r="K21" s="55">
        <v>87</v>
      </c>
      <c r="L21" s="55">
        <v>111</v>
      </c>
      <c r="M21" s="56">
        <f t="shared" si="6"/>
        <v>198</v>
      </c>
      <c r="N21" s="32">
        <f t="shared" si="13"/>
        <v>0.32687710762545158</v>
      </c>
      <c r="O21" s="32">
        <f t="shared" si="0"/>
        <v>0.29265616563236435</v>
      </c>
      <c r="P21" s="33">
        <f t="shared" si="1"/>
        <v>0.308270229334491</v>
      </c>
      <c r="Q21" s="41"/>
      <c r="R21" s="57">
        <f t="shared" si="10"/>
        <v>74.562089454181276</v>
      </c>
      <c r="S21" s="57">
        <f t="shared" si="11"/>
        <v>67.02147793163158</v>
      </c>
      <c r="T21" s="57">
        <f t="shared" si="12"/>
        <v>70.469471271962448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16454.411281790937</v>
      </c>
      <c r="F22" s="55">
        <v>17361.566019619164</v>
      </c>
      <c r="G22" s="56">
        <f t="shared" si="4"/>
        <v>33815.977301410101</v>
      </c>
      <c r="H22" s="55">
        <v>144</v>
      </c>
      <c r="I22" s="55">
        <v>167</v>
      </c>
      <c r="J22" s="56">
        <f t="shared" si="5"/>
        <v>311</v>
      </c>
      <c r="K22" s="55">
        <v>88</v>
      </c>
      <c r="L22" s="55">
        <v>111</v>
      </c>
      <c r="M22" s="56">
        <f t="shared" si="6"/>
        <v>199</v>
      </c>
      <c r="N22" s="32">
        <f t="shared" si="13"/>
        <v>0.31088292173879489</v>
      </c>
      <c r="O22" s="32">
        <f t="shared" si="0"/>
        <v>0.27298059779275413</v>
      </c>
      <c r="P22" s="33">
        <f t="shared" si="1"/>
        <v>0.29019615286806694</v>
      </c>
      <c r="Q22" s="41"/>
      <c r="R22" s="57">
        <f t="shared" si="10"/>
        <v>70.924186559443697</v>
      </c>
      <c r="S22" s="57">
        <f t="shared" si="11"/>
        <v>62.451676329565338</v>
      </c>
      <c r="T22" s="57">
        <f t="shared" si="12"/>
        <v>66.305837845902161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15255.257769520313</v>
      </c>
      <c r="F23" s="55">
        <v>14172.942323655199</v>
      </c>
      <c r="G23" s="56">
        <f t="shared" si="4"/>
        <v>29428.20009317551</v>
      </c>
      <c r="H23" s="55">
        <v>146</v>
      </c>
      <c r="I23" s="55">
        <v>164</v>
      </c>
      <c r="J23" s="56">
        <f t="shared" si="5"/>
        <v>310</v>
      </c>
      <c r="K23" s="55">
        <v>96</v>
      </c>
      <c r="L23" s="55">
        <v>110</v>
      </c>
      <c r="M23" s="56">
        <f t="shared" si="6"/>
        <v>206</v>
      </c>
      <c r="N23" s="32">
        <f t="shared" si="13"/>
        <v>0.27564429332032947</v>
      </c>
      <c r="O23" s="32">
        <f t="shared" si="0"/>
        <v>0.22602931748620819</v>
      </c>
      <c r="P23" s="33">
        <f t="shared" si="1"/>
        <v>0.24929012006281775</v>
      </c>
      <c r="Q23" s="41"/>
      <c r="R23" s="57">
        <f t="shared" si="10"/>
        <v>63.038255245951703</v>
      </c>
      <c r="S23" s="57">
        <f t="shared" si="11"/>
        <v>51.726066874654009</v>
      </c>
      <c r="T23" s="57">
        <f t="shared" si="12"/>
        <v>57.031395529409906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14279.964752571042</v>
      </c>
      <c r="F24" s="55">
        <v>13401.574667390931</v>
      </c>
      <c r="G24" s="56">
        <f t="shared" si="4"/>
        <v>27681.539419961973</v>
      </c>
      <c r="H24" s="55">
        <v>137</v>
      </c>
      <c r="I24" s="55">
        <v>163</v>
      </c>
      <c r="J24" s="56">
        <f t="shared" si="5"/>
        <v>300</v>
      </c>
      <c r="K24" s="55">
        <v>94</v>
      </c>
      <c r="L24" s="55">
        <v>110</v>
      </c>
      <c r="M24" s="56">
        <f t="shared" si="6"/>
        <v>204</v>
      </c>
      <c r="N24" s="32">
        <f t="shared" si="13"/>
        <v>0.26992221292475127</v>
      </c>
      <c r="O24" s="32">
        <f t="shared" si="0"/>
        <v>0.21446637222172146</v>
      </c>
      <c r="P24" s="33">
        <f t="shared" si="1"/>
        <v>0.23989132192840035</v>
      </c>
      <c r="Q24" s="41"/>
      <c r="R24" s="57">
        <f t="shared" si="10"/>
        <v>61.818029231909271</v>
      </c>
      <c r="S24" s="57">
        <f t="shared" si="11"/>
        <v>49.090017096670074</v>
      </c>
      <c r="T24" s="57">
        <f t="shared" si="12"/>
        <v>54.923689325321376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13385.060362120459</v>
      </c>
      <c r="F25" s="55">
        <v>13266.724140687265</v>
      </c>
      <c r="G25" s="56">
        <f t="shared" si="4"/>
        <v>26651.784502807724</v>
      </c>
      <c r="H25" s="55">
        <v>138</v>
      </c>
      <c r="I25" s="55">
        <v>158</v>
      </c>
      <c r="J25" s="56">
        <f t="shared" si="5"/>
        <v>296</v>
      </c>
      <c r="K25" s="55">
        <v>103</v>
      </c>
      <c r="L25" s="55">
        <v>110</v>
      </c>
      <c r="M25" s="56">
        <f t="shared" si="6"/>
        <v>213</v>
      </c>
      <c r="N25" s="32">
        <f t="shared" si="13"/>
        <v>0.24181710438864826</v>
      </c>
      <c r="O25" s="32">
        <f t="shared" si="0"/>
        <v>0.21604227691322408</v>
      </c>
      <c r="P25" s="33">
        <f t="shared" si="1"/>
        <v>0.22826125816039503</v>
      </c>
      <c r="Q25" s="41"/>
      <c r="R25" s="57">
        <f t="shared" si="10"/>
        <v>55.539669552367052</v>
      </c>
      <c r="S25" s="57">
        <f t="shared" si="11"/>
        <v>49.502702017489796</v>
      </c>
      <c r="T25" s="57">
        <f t="shared" si="12"/>
        <v>52.361069750113408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12936.60769972906</v>
      </c>
      <c r="F26" s="55">
        <v>12879.522765380623</v>
      </c>
      <c r="G26" s="56">
        <f t="shared" si="4"/>
        <v>25816.130465109683</v>
      </c>
      <c r="H26" s="55">
        <v>147</v>
      </c>
      <c r="I26" s="55">
        <v>147</v>
      </c>
      <c r="J26" s="56">
        <f t="shared" si="5"/>
        <v>294</v>
      </c>
      <c r="K26" s="55">
        <v>107</v>
      </c>
      <c r="L26" s="55">
        <v>110</v>
      </c>
      <c r="M26" s="56">
        <f t="shared" si="6"/>
        <v>217</v>
      </c>
      <c r="N26" s="32">
        <f t="shared" si="13"/>
        <v>0.22194289904833003</v>
      </c>
      <c r="O26" s="32">
        <f t="shared" si="0"/>
        <v>0.21817866183393114</v>
      </c>
      <c r="P26" s="33">
        <f t="shared" si="1"/>
        <v>0.22004884474181455</v>
      </c>
      <c r="Q26" s="41"/>
      <c r="R26" s="57">
        <f t="shared" si="10"/>
        <v>50.931526376886062</v>
      </c>
      <c r="S26" s="57">
        <f t="shared" si="11"/>
        <v>50.114874573465457</v>
      </c>
      <c r="T26" s="57">
        <f t="shared" si="12"/>
        <v>50.520803258531672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12112.42688387771</v>
      </c>
      <c r="F27" s="55">
        <v>9933.8258603823906</v>
      </c>
      <c r="G27" s="56">
        <f t="shared" si="4"/>
        <v>22046.252744260099</v>
      </c>
      <c r="H27" s="55">
        <v>147</v>
      </c>
      <c r="I27" s="55">
        <v>146</v>
      </c>
      <c r="J27" s="56">
        <f t="shared" si="5"/>
        <v>293</v>
      </c>
      <c r="K27" s="55">
        <v>107</v>
      </c>
      <c r="L27" s="55">
        <v>114</v>
      </c>
      <c r="M27" s="56">
        <f t="shared" si="6"/>
        <v>221</v>
      </c>
      <c r="N27" s="32">
        <f t="shared" si="13"/>
        <v>0.2078030964156895</v>
      </c>
      <c r="O27" s="32">
        <f t="shared" si="0"/>
        <v>0.1660952692011502</v>
      </c>
      <c r="P27" s="33">
        <f t="shared" si="1"/>
        <v>0.18668077449075413</v>
      </c>
      <c r="Q27" s="41"/>
      <c r="R27" s="57">
        <f t="shared" si="10"/>
        <v>47.686720015266573</v>
      </c>
      <c r="S27" s="57">
        <f t="shared" si="11"/>
        <v>38.207022539932268</v>
      </c>
      <c r="T27" s="57">
        <f t="shared" si="12"/>
        <v>42.891542304007977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3875.3019763664997</v>
      </c>
      <c r="F28" s="55">
        <v>4869.6901515802883</v>
      </c>
      <c r="G28" s="56">
        <f t="shared" si="4"/>
        <v>8744.992127946789</v>
      </c>
      <c r="H28" s="55">
        <v>89</v>
      </c>
      <c r="I28" s="55">
        <v>87</v>
      </c>
      <c r="J28" s="56">
        <f t="shared" si="5"/>
        <v>176</v>
      </c>
      <c r="K28" s="55">
        <v>0</v>
      </c>
      <c r="L28" s="55">
        <v>0</v>
      </c>
      <c r="M28" s="56">
        <f t="shared" si="6"/>
        <v>0</v>
      </c>
      <c r="N28" s="32">
        <f t="shared" si="13"/>
        <v>0.20158666127582708</v>
      </c>
      <c r="O28" s="32">
        <f t="shared" si="0"/>
        <v>0.25913634267668628</v>
      </c>
      <c r="P28" s="33">
        <f t="shared" si="1"/>
        <v>0.23003451515011544</v>
      </c>
      <c r="Q28" s="41"/>
      <c r="R28" s="57">
        <f t="shared" si="10"/>
        <v>43.542718835578647</v>
      </c>
      <c r="S28" s="57">
        <f t="shared" si="11"/>
        <v>55.973450018164236</v>
      </c>
      <c r="T28" s="57">
        <f t="shared" si="12"/>
        <v>49.687455272424934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3477.0528827021917</v>
      </c>
      <c r="F29" s="55">
        <v>4862.1089179333121</v>
      </c>
      <c r="G29" s="56">
        <f t="shared" si="4"/>
        <v>8339.1618006355038</v>
      </c>
      <c r="H29" s="55">
        <v>88</v>
      </c>
      <c r="I29" s="55">
        <v>86</v>
      </c>
      <c r="J29" s="56">
        <f t="shared" si="5"/>
        <v>174</v>
      </c>
      <c r="K29" s="55">
        <v>0</v>
      </c>
      <c r="L29" s="55">
        <v>0</v>
      </c>
      <c r="M29" s="56">
        <f t="shared" si="6"/>
        <v>0</v>
      </c>
      <c r="N29" s="32">
        <f t="shared" si="13"/>
        <v>0.18292576192667254</v>
      </c>
      <c r="O29" s="32">
        <f t="shared" si="0"/>
        <v>0.26174143615058743</v>
      </c>
      <c r="P29" s="33">
        <f t="shared" si="1"/>
        <v>0.22188063539366495</v>
      </c>
      <c r="Q29" s="41"/>
      <c r="R29" s="57">
        <f t="shared" si="10"/>
        <v>39.511964576161269</v>
      </c>
      <c r="S29" s="57">
        <f t="shared" si="11"/>
        <v>56.536150208526884</v>
      </c>
      <c r="T29" s="57">
        <f t="shared" si="12"/>
        <v>47.92621724503163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3359.5916775201476</v>
      </c>
      <c r="F30" s="55">
        <v>4860.5463479822392</v>
      </c>
      <c r="G30" s="56">
        <f t="shared" si="4"/>
        <v>8220.1380255023869</v>
      </c>
      <c r="H30" s="55">
        <v>88</v>
      </c>
      <c r="I30" s="55">
        <v>88</v>
      </c>
      <c r="J30" s="56">
        <f t="shared" si="5"/>
        <v>176</v>
      </c>
      <c r="K30" s="55">
        <v>0</v>
      </c>
      <c r="L30" s="55">
        <v>0</v>
      </c>
      <c r="M30" s="56">
        <f t="shared" si="6"/>
        <v>0</v>
      </c>
      <c r="N30" s="32">
        <f t="shared" si="13"/>
        <v>0.17674619515573167</v>
      </c>
      <c r="O30" s="32">
        <f t="shared" si="0"/>
        <v>0.25571056123643937</v>
      </c>
      <c r="P30" s="33">
        <f t="shared" si="1"/>
        <v>0.21622837819608551</v>
      </c>
      <c r="Q30" s="41"/>
      <c r="R30" s="57">
        <f t="shared" si="10"/>
        <v>38.177178153638039</v>
      </c>
      <c r="S30" s="57">
        <f t="shared" si="11"/>
        <v>55.233481227070904</v>
      </c>
      <c r="T30" s="57">
        <f t="shared" si="12"/>
        <v>46.705329690354468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3129.9368939003944</v>
      </c>
      <c r="F31" s="55">
        <v>4782.5766272960263</v>
      </c>
      <c r="G31" s="56">
        <f t="shared" si="4"/>
        <v>7912.5135211964207</v>
      </c>
      <c r="H31" s="55">
        <v>90</v>
      </c>
      <c r="I31" s="55">
        <v>88</v>
      </c>
      <c r="J31" s="56">
        <f t="shared" si="5"/>
        <v>178</v>
      </c>
      <c r="K31" s="55">
        <v>0</v>
      </c>
      <c r="L31" s="55">
        <v>0</v>
      </c>
      <c r="M31" s="56">
        <f t="shared" si="6"/>
        <v>0</v>
      </c>
      <c r="N31" s="32">
        <f t="shared" si="13"/>
        <v>0.16100498425413551</v>
      </c>
      <c r="O31" s="32">
        <f t="shared" si="0"/>
        <v>0.25160861886027075</v>
      </c>
      <c r="P31" s="33">
        <f t="shared" si="1"/>
        <v>0.2057977923740226</v>
      </c>
      <c r="Q31" s="41"/>
      <c r="R31" s="57">
        <f t="shared" si="10"/>
        <v>34.777076598893274</v>
      </c>
      <c r="S31" s="57">
        <f t="shared" si="11"/>
        <v>54.347461673818479</v>
      </c>
      <c r="T31" s="57">
        <f t="shared" si="12"/>
        <v>44.452323152788878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2958.5271409459274</v>
      </c>
      <c r="F32" s="55">
        <v>4589.897179757756</v>
      </c>
      <c r="G32" s="56">
        <f t="shared" si="4"/>
        <v>7548.4243207036834</v>
      </c>
      <c r="H32" s="55">
        <v>89</v>
      </c>
      <c r="I32" s="55">
        <v>88</v>
      </c>
      <c r="J32" s="56">
        <f t="shared" si="5"/>
        <v>177</v>
      </c>
      <c r="K32" s="55">
        <v>0</v>
      </c>
      <c r="L32" s="55">
        <v>0</v>
      </c>
      <c r="M32" s="56">
        <f t="shared" si="6"/>
        <v>0</v>
      </c>
      <c r="N32" s="32">
        <f t="shared" si="13"/>
        <v>0.15389758327850225</v>
      </c>
      <c r="O32" s="32">
        <f t="shared" si="0"/>
        <v>0.24147186341318161</v>
      </c>
      <c r="P32" s="33">
        <f t="shared" si="1"/>
        <v>0.19743733837371008</v>
      </c>
      <c r="Q32" s="41"/>
      <c r="R32" s="57">
        <f t="shared" si="10"/>
        <v>33.241877988156489</v>
      </c>
      <c r="S32" s="57">
        <f t="shared" si="11"/>
        <v>52.157922497247228</v>
      </c>
      <c r="T32" s="57">
        <f t="shared" si="12"/>
        <v>42.646465088721378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2321.4797974053813</v>
      </c>
      <c r="F33" s="55">
        <v>3843.2170415118489</v>
      </c>
      <c r="G33" s="56">
        <f t="shared" si="4"/>
        <v>6164.6968389172307</v>
      </c>
      <c r="H33" s="55">
        <v>95</v>
      </c>
      <c r="I33" s="55">
        <v>87</v>
      </c>
      <c r="J33" s="56">
        <f t="shared" si="5"/>
        <v>182</v>
      </c>
      <c r="K33" s="55">
        <v>0</v>
      </c>
      <c r="L33" s="55">
        <v>0</v>
      </c>
      <c r="M33" s="56">
        <f t="shared" si="6"/>
        <v>0</v>
      </c>
      <c r="N33" s="32">
        <f t="shared" si="13"/>
        <v>0.11313254373320572</v>
      </c>
      <c r="O33" s="32">
        <f t="shared" si="0"/>
        <v>0.20451346538483658</v>
      </c>
      <c r="P33" s="33">
        <f t="shared" si="1"/>
        <v>0.1568146326545897</v>
      </c>
      <c r="Q33" s="41"/>
      <c r="R33" s="57">
        <f t="shared" si="10"/>
        <v>24.436629446372436</v>
      </c>
      <c r="S33" s="57">
        <f t="shared" si="11"/>
        <v>44.174908523124699</v>
      </c>
      <c r="T33" s="57">
        <f t="shared" si="12"/>
        <v>33.871960653391376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1057.0209904214128</v>
      </c>
      <c r="F34" s="55">
        <v>1086.521714642505</v>
      </c>
      <c r="G34" s="56">
        <f t="shared" si="4"/>
        <v>2143.5427050639178</v>
      </c>
      <c r="H34" s="55">
        <v>95</v>
      </c>
      <c r="I34" s="55">
        <v>88</v>
      </c>
      <c r="J34" s="56">
        <f t="shared" si="5"/>
        <v>183</v>
      </c>
      <c r="K34" s="55">
        <v>0</v>
      </c>
      <c r="L34" s="55">
        <v>0</v>
      </c>
      <c r="M34" s="56">
        <f t="shared" si="6"/>
        <v>0</v>
      </c>
      <c r="N34" s="32">
        <f t="shared" si="13"/>
        <v>5.1511744172583467E-2</v>
      </c>
      <c r="O34" s="32">
        <f t="shared" si="0"/>
        <v>5.716128549255603E-2</v>
      </c>
      <c r="P34" s="33">
        <f t="shared" si="1"/>
        <v>5.4228463495848964E-2</v>
      </c>
      <c r="Q34" s="41"/>
      <c r="R34" s="57">
        <f t="shared" si="10"/>
        <v>11.126536741278029</v>
      </c>
      <c r="S34" s="57">
        <f t="shared" si="11"/>
        <v>12.346837666392103</v>
      </c>
      <c r="T34" s="57">
        <f t="shared" si="12"/>
        <v>11.713348115103376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550.74011451229353</v>
      </c>
      <c r="F35" s="55">
        <v>619.90088797250758</v>
      </c>
      <c r="G35" s="56">
        <f t="shared" si="4"/>
        <v>1170.641002484801</v>
      </c>
      <c r="H35" s="55">
        <v>89</v>
      </c>
      <c r="I35" s="55">
        <v>88</v>
      </c>
      <c r="J35" s="56">
        <f t="shared" si="5"/>
        <v>177</v>
      </c>
      <c r="K35" s="55">
        <v>0</v>
      </c>
      <c r="L35" s="55">
        <v>0</v>
      </c>
      <c r="M35" s="56">
        <f t="shared" si="6"/>
        <v>0</v>
      </c>
      <c r="N35" s="32">
        <f t="shared" si="13"/>
        <v>2.8648570251367744E-2</v>
      </c>
      <c r="O35" s="32">
        <f t="shared" si="0"/>
        <v>3.2612630890809534E-2</v>
      </c>
      <c r="P35" s="33">
        <f t="shared" si="1"/>
        <v>3.0619402659677782E-2</v>
      </c>
      <c r="Q35" s="41"/>
      <c r="R35" s="57">
        <f t="shared" si="10"/>
        <v>6.1880911742954332</v>
      </c>
      <c r="S35" s="57">
        <f t="shared" si="11"/>
        <v>7.0443282724148588</v>
      </c>
      <c r="T35" s="57">
        <f t="shared" si="12"/>
        <v>6.6137909744904011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120.83834092042618</v>
      </c>
      <c r="F36" s="60">
        <v>95.999999999922537</v>
      </c>
      <c r="G36" s="61">
        <f t="shared" si="4"/>
        <v>216.83834092034871</v>
      </c>
      <c r="H36" s="60">
        <v>88</v>
      </c>
      <c r="I36" s="60">
        <v>88</v>
      </c>
      <c r="J36" s="61">
        <f t="shared" si="5"/>
        <v>176</v>
      </c>
      <c r="K36" s="60">
        <v>0</v>
      </c>
      <c r="L36" s="60">
        <v>0</v>
      </c>
      <c r="M36" s="61">
        <f t="shared" si="6"/>
        <v>0</v>
      </c>
      <c r="N36" s="34">
        <f t="shared" si="13"/>
        <v>6.3572359490964951E-3</v>
      </c>
      <c r="O36" s="34">
        <f t="shared" si="0"/>
        <v>5.0505050505009752E-3</v>
      </c>
      <c r="P36" s="35">
        <f t="shared" si="1"/>
        <v>5.7038704997987352E-3</v>
      </c>
      <c r="Q36" s="41"/>
      <c r="R36" s="57">
        <f t="shared" si="10"/>
        <v>1.3731629650048429</v>
      </c>
      <c r="S36" s="57">
        <f t="shared" si="11"/>
        <v>1.0909090909082106</v>
      </c>
      <c r="T36" s="57">
        <f t="shared" si="12"/>
        <v>1.2320360279565268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4435.5843700133055</v>
      </c>
      <c r="F37" s="55">
        <v>4499.6756015875671</v>
      </c>
      <c r="G37" s="64">
        <f t="shared" si="4"/>
        <v>8935.2599716008735</v>
      </c>
      <c r="H37" s="63">
        <v>55</v>
      </c>
      <c r="I37" s="63">
        <v>58</v>
      </c>
      <c r="J37" s="64">
        <f t="shared" si="5"/>
        <v>113</v>
      </c>
      <c r="K37" s="63">
        <v>66</v>
      </c>
      <c r="L37" s="63">
        <v>71</v>
      </c>
      <c r="M37" s="64">
        <f t="shared" si="6"/>
        <v>137</v>
      </c>
      <c r="N37" s="30">
        <f t="shared" si="13"/>
        <v>0.15702295277588876</v>
      </c>
      <c r="O37" s="30">
        <f t="shared" si="0"/>
        <v>0.1493123042735455</v>
      </c>
      <c r="P37" s="31">
        <f t="shared" si="1"/>
        <v>0.15304295648809388</v>
      </c>
      <c r="Q37" s="41"/>
      <c r="R37" s="57">
        <f t="shared" si="10"/>
        <v>36.657722066225666</v>
      </c>
      <c r="S37" s="57">
        <f t="shared" si="11"/>
        <v>34.881206213857112</v>
      </c>
      <c r="T37" s="57">
        <f t="shared" si="12"/>
        <v>35.741039886403492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4198.5459102137675</v>
      </c>
      <c r="F38" s="55">
        <v>4469.7668340036034</v>
      </c>
      <c r="G38" s="56">
        <f t="shared" si="4"/>
        <v>8668.3127442173718</v>
      </c>
      <c r="H38" s="55">
        <v>54</v>
      </c>
      <c r="I38" s="55">
        <v>58</v>
      </c>
      <c r="J38" s="56">
        <f t="shared" si="5"/>
        <v>112</v>
      </c>
      <c r="K38" s="55">
        <v>69</v>
      </c>
      <c r="L38" s="55">
        <v>66</v>
      </c>
      <c r="M38" s="56">
        <f t="shared" si="6"/>
        <v>135</v>
      </c>
      <c r="N38" s="32">
        <f t="shared" si="13"/>
        <v>0.14590443113058685</v>
      </c>
      <c r="O38" s="32">
        <f t="shared" si="0"/>
        <v>0.15468462188550677</v>
      </c>
      <c r="P38" s="33">
        <f t="shared" si="1"/>
        <v>0.15030366112181598</v>
      </c>
      <c r="Q38" s="41"/>
      <c r="R38" s="57">
        <f t="shared" si="10"/>
        <v>34.134519595233883</v>
      </c>
      <c r="S38" s="57">
        <f t="shared" si="11"/>
        <v>36.046506725835513</v>
      </c>
      <c r="T38" s="57">
        <f t="shared" si="12"/>
        <v>35.094383579827415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4057.7642291198113</v>
      </c>
      <c r="F39" s="55">
        <v>4381.5386173551533</v>
      </c>
      <c r="G39" s="56">
        <f t="shared" si="4"/>
        <v>8439.3028464749641</v>
      </c>
      <c r="H39" s="55">
        <v>54</v>
      </c>
      <c r="I39" s="55">
        <v>58</v>
      </c>
      <c r="J39" s="56">
        <f t="shared" si="5"/>
        <v>112</v>
      </c>
      <c r="K39" s="55">
        <v>67</v>
      </c>
      <c r="L39" s="55">
        <v>66</v>
      </c>
      <c r="M39" s="56">
        <f t="shared" si="6"/>
        <v>133</v>
      </c>
      <c r="N39" s="32">
        <f t="shared" si="13"/>
        <v>0.14348529805939927</v>
      </c>
      <c r="O39" s="32">
        <f t="shared" si="0"/>
        <v>0.15163131981433947</v>
      </c>
      <c r="P39" s="33">
        <f t="shared" si="1"/>
        <v>0.14760219054279705</v>
      </c>
      <c r="Q39" s="41"/>
      <c r="R39" s="57">
        <f t="shared" si="10"/>
        <v>33.535241562973646</v>
      </c>
      <c r="S39" s="57">
        <f t="shared" si="11"/>
        <v>35.334988849638336</v>
      </c>
      <c r="T39" s="57">
        <f t="shared" si="12"/>
        <v>34.446134067244749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4013.85481241555</v>
      </c>
      <c r="F40" s="55">
        <v>4341.5226071314582</v>
      </c>
      <c r="G40" s="56">
        <f t="shared" si="4"/>
        <v>8355.3774195470087</v>
      </c>
      <c r="H40" s="55">
        <v>53</v>
      </c>
      <c r="I40" s="55">
        <v>44</v>
      </c>
      <c r="J40" s="56">
        <f t="shared" si="5"/>
        <v>97</v>
      </c>
      <c r="K40" s="55">
        <v>70</v>
      </c>
      <c r="L40" s="55">
        <v>66</v>
      </c>
      <c r="M40" s="56">
        <f t="shared" si="6"/>
        <v>136</v>
      </c>
      <c r="N40" s="32">
        <f t="shared" si="13"/>
        <v>0.13933125563786275</v>
      </c>
      <c r="O40" s="32">
        <f t="shared" si="0"/>
        <v>0.16780776929234145</v>
      </c>
      <c r="P40" s="33">
        <f t="shared" si="1"/>
        <v>0.15280500035748004</v>
      </c>
      <c r="Q40" s="41"/>
      <c r="R40" s="57">
        <f t="shared" si="10"/>
        <v>32.632965954597971</v>
      </c>
      <c r="S40" s="57">
        <f t="shared" si="11"/>
        <v>39.46838733755871</v>
      </c>
      <c r="T40" s="57">
        <f t="shared" si="12"/>
        <v>35.859988925094456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3981.4133667113324</v>
      </c>
      <c r="F41" s="55">
        <v>4270.5958470116157</v>
      </c>
      <c r="G41" s="56">
        <f t="shared" si="4"/>
        <v>8252.0092137229476</v>
      </c>
      <c r="H41" s="55">
        <v>53</v>
      </c>
      <c r="I41" s="55">
        <v>44</v>
      </c>
      <c r="J41" s="56">
        <f t="shared" si="5"/>
        <v>97</v>
      </c>
      <c r="K41" s="55">
        <v>68</v>
      </c>
      <c r="L41" s="55">
        <v>66</v>
      </c>
      <c r="M41" s="56">
        <f t="shared" si="6"/>
        <v>134</v>
      </c>
      <c r="N41" s="32">
        <f t="shared" si="13"/>
        <v>0.14062635513956387</v>
      </c>
      <c r="O41" s="32">
        <f t="shared" si="0"/>
        <v>0.16506632061733209</v>
      </c>
      <c r="P41" s="33">
        <f t="shared" si="1"/>
        <v>0.15229605074787664</v>
      </c>
      <c r="Q41" s="41"/>
      <c r="R41" s="57">
        <f t="shared" si="10"/>
        <v>32.904242700093654</v>
      </c>
      <c r="S41" s="57">
        <f t="shared" si="11"/>
        <v>38.823598609196509</v>
      </c>
      <c r="T41" s="57">
        <f t="shared" si="12"/>
        <v>35.722983609190251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2825.8917931588844</v>
      </c>
      <c r="F42" s="55">
        <v>1761.6454259188235</v>
      </c>
      <c r="G42" s="56">
        <f t="shared" si="4"/>
        <v>4587.537219077708</v>
      </c>
      <c r="H42" s="55">
        <v>0</v>
      </c>
      <c r="I42" s="55">
        <v>0</v>
      </c>
      <c r="J42" s="56">
        <f t="shared" si="5"/>
        <v>0</v>
      </c>
      <c r="K42" s="55">
        <v>67</v>
      </c>
      <c r="L42" s="55">
        <v>66</v>
      </c>
      <c r="M42" s="56">
        <f t="shared" si="6"/>
        <v>133</v>
      </c>
      <c r="N42" s="32">
        <f t="shared" si="13"/>
        <v>0.17007052197634115</v>
      </c>
      <c r="O42" s="32">
        <f t="shared" si="0"/>
        <v>0.10762740871938072</v>
      </c>
      <c r="P42" s="33">
        <f t="shared" si="1"/>
        <v>0.13908371389393973</v>
      </c>
      <c r="Q42" s="41"/>
      <c r="R42" s="57">
        <f t="shared" si="10"/>
        <v>42.177489450132605</v>
      </c>
      <c r="S42" s="57">
        <f t="shared" si="11"/>
        <v>26.691597362406416</v>
      </c>
      <c r="T42" s="57">
        <f t="shared" si="12"/>
        <v>34.492761045697051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2557.3589906357711</v>
      </c>
      <c r="F43" s="55">
        <v>1595.9624054573796</v>
      </c>
      <c r="G43" s="56">
        <f t="shared" si="4"/>
        <v>4153.3213960931507</v>
      </c>
      <c r="H43" s="55">
        <v>0</v>
      </c>
      <c r="I43" s="55">
        <v>0</v>
      </c>
      <c r="J43" s="56">
        <f t="shared" si="5"/>
        <v>0</v>
      </c>
      <c r="K43" s="55">
        <v>67</v>
      </c>
      <c r="L43" s="55">
        <v>66</v>
      </c>
      <c r="M43" s="56">
        <f t="shared" si="6"/>
        <v>133</v>
      </c>
      <c r="N43" s="32">
        <f t="shared" si="13"/>
        <v>0.15390942408737188</v>
      </c>
      <c r="O43" s="32">
        <f t="shared" si="0"/>
        <v>9.750503454651635E-2</v>
      </c>
      <c r="P43" s="33">
        <f t="shared" si="1"/>
        <v>0.12591927589416538</v>
      </c>
      <c r="Q43" s="41"/>
      <c r="R43" s="57">
        <f t="shared" si="10"/>
        <v>38.169537173668225</v>
      </c>
      <c r="S43" s="57">
        <f t="shared" si="11"/>
        <v>24.181248567536056</v>
      </c>
      <c r="T43" s="57">
        <f t="shared" si="12"/>
        <v>31.227980421753013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2482.2588319240726</v>
      </c>
      <c r="F44" s="55">
        <v>1573.4975627385413</v>
      </c>
      <c r="G44" s="56">
        <f t="shared" si="4"/>
        <v>4055.7563946626142</v>
      </c>
      <c r="H44" s="55">
        <v>0</v>
      </c>
      <c r="I44" s="55">
        <v>0</v>
      </c>
      <c r="J44" s="56">
        <f t="shared" si="5"/>
        <v>0</v>
      </c>
      <c r="K44" s="55">
        <v>68</v>
      </c>
      <c r="L44" s="55">
        <v>59</v>
      </c>
      <c r="M44" s="56">
        <f t="shared" si="6"/>
        <v>127</v>
      </c>
      <c r="N44" s="32">
        <f t="shared" si="13"/>
        <v>0.14719276754767982</v>
      </c>
      <c r="O44" s="32">
        <f t="shared" si="0"/>
        <v>0.10753810570930436</v>
      </c>
      <c r="P44" s="33">
        <f t="shared" si="1"/>
        <v>0.12877052307158415</v>
      </c>
      <c r="Q44" s="41"/>
      <c r="R44" s="57">
        <f t="shared" si="10"/>
        <v>36.503806351824601</v>
      </c>
      <c r="S44" s="57">
        <f t="shared" si="11"/>
        <v>26.669450215907482</v>
      </c>
      <c r="T44" s="57">
        <f t="shared" si="12"/>
        <v>31.935089721752867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2419.8949178138505</v>
      </c>
      <c r="F45" s="55">
        <v>1582.0453931635639</v>
      </c>
      <c r="G45" s="56">
        <f t="shared" si="4"/>
        <v>4001.9403109774144</v>
      </c>
      <c r="H45" s="55">
        <v>0</v>
      </c>
      <c r="I45" s="55">
        <v>0</v>
      </c>
      <c r="J45" s="56">
        <f t="shared" si="5"/>
        <v>0</v>
      </c>
      <c r="K45" s="55">
        <v>67</v>
      </c>
      <c r="L45" s="55">
        <v>47</v>
      </c>
      <c r="M45" s="56">
        <f t="shared" si="6"/>
        <v>114</v>
      </c>
      <c r="N45" s="32">
        <f t="shared" si="13"/>
        <v>0.14563642981547006</v>
      </c>
      <c r="O45" s="32">
        <f t="shared" si="0"/>
        <v>0.13572798500030575</v>
      </c>
      <c r="P45" s="33">
        <f t="shared" si="1"/>
        <v>0.14155136923377951</v>
      </c>
      <c r="Q45" s="41"/>
      <c r="R45" s="57">
        <f t="shared" si="10"/>
        <v>36.117834594236577</v>
      </c>
      <c r="S45" s="57">
        <f t="shared" si="11"/>
        <v>33.660540280075828</v>
      </c>
      <c r="T45" s="57">
        <f t="shared" si="12"/>
        <v>35.104739569977319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2398.1614424457498</v>
      </c>
      <c r="F46" s="55">
        <v>1596.5407890716017</v>
      </c>
      <c r="G46" s="56">
        <f t="shared" si="4"/>
        <v>3994.7022315173517</v>
      </c>
      <c r="H46" s="55">
        <v>0</v>
      </c>
      <c r="I46" s="55">
        <v>0</v>
      </c>
      <c r="J46" s="56">
        <f t="shared" si="5"/>
        <v>0</v>
      </c>
      <c r="K46" s="55">
        <v>67</v>
      </c>
      <c r="L46" s="55">
        <v>45</v>
      </c>
      <c r="M46" s="56">
        <f t="shared" si="6"/>
        <v>112</v>
      </c>
      <c r="N46" s="32">
        <f t="shared" si="13"/>
        <v>0.1443284450196046</v>
      </c>
      <c r="O46" s="32">
        <f t="shared" si="0"/>
        <v>0.14305921049028689</v>
      </c>
      <c r="P46" s="33">
        <f t="shared" si="1"/>
        <v>0.14381848471764658</v>
      </c>
      <c r="Q46" s="41"/>
      <c r="R46" s="57">
        <f t="shared" si="10"/>
        <v>35.793454364861937</v>
      </c>
      <c r="S46" s="57">
        <f t="shared" si="11"/>
        <v>35.47868420159115</v>
      </c>
      <c r="T46" s="57">
        <f t="shared" si="12"/>
        <v>35.666984209976356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2365.6952986168853</v>
      </c>
      <c r="F47" s="55">
        <v>1572.5516170048627</v>
      </c>
      <c r="G47" s="56">
        <f t="shared" si="4"/>
        <v>3938.246915621748</v>
      </c>
      <c r="H47" s="55">
        <v>0</v>
      </c>
      <c r="I47" s="55">
        <v>0</v>
      </c>
      <c r="J47" s="56">
        <f t="shared" si="5"/>
        <v>0</v>
      </c>
      <c r="K47" s="55">
        <v>69</v>
      </c>
      <c r="L47" s="55">
        <v>45</v>
      </c>
      <c r="M47" s="56">
        <f t="shared" si="6"/>
        <v>114</v>
      </c>
      <c r="N47" s="32">
        <f t="shared" si="13"/>
        <v>0.13824773834834533</v>
      </c>
      <c r="O47" s="32">
        <f t="shared" si="0"/>
        <v>0.14090964310079415</v>
      </c>
      <c r="P47" s="33">
        <f t="shared" si="1"/>
        <v>0.13929849022431198</v>
      </c>
      <c r="Q47" s="41"/>
      <c r="R47" s="57">
        <f t="shared" si="10"/>
        <v>34.285439110389646</v>
      </c>
      <c r="S47" s="57">
        <f t="shared" si="11"/>
        <v>34.945591488996946</v>
      </c>
      <c r="T47" s="57">
        <f t="shared" si="12"/>
        <v>34.546025575629372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2333.5036422875937</v>
      </c>
      <c r="F48" s="55">
        <v>1132.1936164189713</v>
      </c>
      <c r="G48" s="56">
        <f t="shared" si="4"/>
        <v>3465.6972587065648</v>
      </c>
      <c r="H48" s="55">
        <v>0</v>
      </c>
      <c r="I48" s="55">
        <v>0</v>
      </c>
      <c r="J48" s="56">
        <f t="shared" ref="J48:J58" si="14">+H48+I48</f>
        <v>0</v>
      </c>
      <c r="K48" s="55">
        <v>69</v>
      </c>
      <c r="L48" s="55">
        <v>45</v>
      </c>
      <c r="M48" s="56">
        <f t="shared" ref="M48:M58" si="15">+K48+L48</f>
        <v>114</v>
      </c>
      <c r="N48" s="32">
        <f t="shared" ref="N48" si="16">+E48/(H48*216+K48*248)</f>
        <v>0.13636650551002769</v>
      </c>
      <c r="O48" s="32">
        <f t="shared" ref="O48" si="17">+F48/(I48*216+L48*248)</f>
        <v>0.10145104089775728</v>
      </c>
      <c r="P48" s="33">
        <f t="shared" ref="P48" si="18">+G48/(J48*216+M48*248)</f>
        <v>0.122584085268342</v>
      </c>
      <c r="Q48" s="41"/>
      <c r="R48" s="57">
        <f t="shared" ref="R48" si="19">+E48/(H48+K48)</f>
        <v>33.818893366486869</v>
      </c>
      <c r="S48" s="57">
        <f t="shared" ref="S48" si="20">+F48/(I48+L48)</f>
        <v>25.159858142643806</v>
      </c>
      <c r="T48" s="57">
        <f t="shared" ref="T48" si="21">+G48/(J48+M48)</f>
        <v>30.400853146548812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2242.3917897695392</v>
      </c>
      <c r="F49" s="55">
        <v>1132.0285479105669</v>
      </c>
      <c r="G49" s="56">
        <f t="shared" si="4"/>
        <v>3374.4203376801061</v>
      </c>
      <c r="H49" s="55">
        <v>0</v>
      </c>
      <c r="I49" s="55">
        <v>0</v>
      </c>
      <c r="J49" s="56">
        <f t="shared" si="14"/>
        <v>0</v>
      </c>
      <c r="K49" s="55">
        <v>70</v>
      </c>
      <c r="L49" s="55">
        <v>44</v>
      </c>
      <c r="M49" s="56">
        <f t="shared" si="15"/>
        <v>114</v>
      </c>
      <c r="N49" s="32">
        <f t="shared" si="13"/>
        <v>0.12917003397289972</v>
      </c>
      <c r="O49" s="32">
        <f t="shared" si="0"/>
        <v>0.10374161912670152</v>
      </c>
      <c r="P49" s="33">
        <f t="shared" si="1"/>
        <v>0.11935555806734953</v>
      </c>
      <c r="Q49" s="41"/>
      <c r="R49" s="57">
        <f t="shared" si="10"/>
        <v>32.034168425279134</v>
      </c>
      <c r="S49" s="57">
        <f t="shared" si="11"/>
        <v>25.727921543421974</v>
      </c>
      <c r="T49" s="57">
        <f t="shared" si="12"/>
        <v>29.600178400702685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2228.8148438874746</v>
      </c>
      <c r="F50" s="55">
        <v>1121.5120745565575</v>
      </c>
      <c r="G50" s="56">
        <f t="shared" si="4"/>
        <v>3350.3269184440323</v>
      </c>
      <c r="H50" s="55">
        <v>0</v>
      </c>
      <c r="I50" s="55">
        <v>0</v>
      </c>
      <c r="J50" s="56">
        <f t="shared" si="14"/>
        <v>0</v>
      </c>
      <c r="K50" s="55">
        <v>73</v>
      </c>
      <c r="L50" s="55">
        <v>44</v>
      </c>
      <c r="M50" s="56">
        <f t="shared" si="15"/>
        <v>117</v>
      </c>
      <c r="N50" s="32">
        <f t="shared" si="13"/>
        <v>0.12311173463806201</v>
      </c>
      <c r="O50" s="32">
        <f t="shared" si="0"/>
        <v>0.10277786607006575</v>
      </c>
      <c r="P50" s="33">
        <f t="shared" si="1"/>
        <v>0.11546480970650787</v>
      </c>
      <c r="Q50" s="41"/>
      <c r="R50" s="57">
        <f t="shared" si="10"/>
        <v>30.531710190239377</v>
      </c>
      <c r="S50" s="57">
        <f t="shared" si="11"/>
        <v>25.488910785376309</v>
      </c>
      <c r="T50" s="57">
        <f t="shared" si="12"/>
        <v>28.635272807213951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2080.3883443583018</v>
      </c>
      <c r="F51" s="55">
        <v>1085.630669685725</v>
      </c>
      <c r="G51" s="56">
        <f t="shared" si="4"/>
        <v>3166.0190140440268</v>
      </c>
      <c r="H51" s="55">
        <v>0</v>
      </c>
      <c r="I51" s="55">
        <v>0</v>
      </c>
      <c r="J51" s="56">
        <f t="shared" si="14"/>
        <v>0</v>
      </c>
      <c r="K51" s="55">
        <v>76</v>
      </c>
      <c r="L51" s="55">
        <v>41</v>
      </c>
      <c r="M51" s="56">
        <f t="shared" si="15"/>
        <v>117</v>
      </c>
      <c r="N51" s="32">
        <f t="shared" si="13"/>
        <v>0.11037714051137</v>
      </c>
      <c r="O51" s="32">
        <f t="shared" si="0"/>
        <v>0.10676934202259294</v>
      </c>
      <c r="P51" s="33">
        <f t="shared" si="1"/>
        <v>0.10911286924607205</v>
      </c>
      <c r="Q51" s="41"/>
      <c r="R51" s="57">
        <f t="shared" si="10"/>
        <v>27.373530846819762</v>
      </c>
      <c r="S51" s="57">
        <f t="shared" si="11"/>
        <v>26.478796821603048</v>
      </c>
      <c r="T51" s="57">
        <f t="shared" si="12"/>
        <v>27.059991573025869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2076.6747743165174</v>
      </c>
      <c r="F52" s="55">
        <v>1091.2749030805758</v>
      </c>
      <c r="G52" s="56">
        <f t="shared" si="4"/>
        <v>3167.9496773970932</v>
      </c>
      <c r="H52" s="55">
        <v>0</v>
      </c>
      <c r="I52" s="55">
        <v>0</v>
      </c>
      <c r="J52" s="56">
        <f t="shared" si="14"/>
        <v>0</v>
      </c>
      <c r="K52" s="55">
        <v>78</v>
      </c>
      <c r="L52" s="55">
        <v>44</v>
      </c>
      <c r="M52" s="56">
        <f t="shared" si="15"/>
        <v>122</v>
      </c>
      <c r="N52" s="32">
        <f t="shared" si="13"/>
        <v>0.10735498212967935</v>
      </c>
      <c r="O52" s="32">
        <f t="shared" si="0"/>
        <v>0.10000686428524339</v>
      </c>
      <c r="P52" s="33">
        <f t="shared" si="1"/>
        <v>0.10470484126775162</v>
      </c>
      <c r="Q52" s="41"/>
      <c r="R52" s="57">
        <f t="shared" si="10"/>
        <v>26.62403556816048</v>
      </c>
      <c r="S52" s="57">
        <f t="shared" si="11"/>
        <v>24.801702342740359</v>
      </c>
      <c r="T52" s="57">
        <f t="shared" si="12"/>
        <v>25.966800634402404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2010.8529752838065</v>
      </c>
      <c r="F53" s="55">
        <v>1081.237280187094</v>
      </c>
      <c r="G53" s="56">
        <f t="shared" si="4"/>
        <v>3092.0902554709005</v>
      </c>
      <c r="H53" s="55">
        <v>0</v>
      </c>
      <c r="I53" s="55">
        <v>0</v>
      </c>
      <c r="J53" s="56">
        <f t="shared" si="14"/>
        <v>0</v>
      </c>
      <c r="K53" s="55">
        <v>84</v>
      </c>
      <c r="L53" s="55">
        <v>47</v>
      </c>
      <c r="M53" s="56">
        <f t="shared" si="15"/>
        <v>131</v>
      </c>
      <c r="N53" s="32">
        <f t="shared" si="13"/>
        <v>9.6527120549337875E-2</v>
      </c>
      <c r="O53" s="32">
        <f t="shared" si="0"/>
        <v>9.2762292397657348E-2</v>
      </c>
      <c r="P53" s="33">
        <f t="shared" si="1"/>
        <v>9.5176380678124242E-2</v>
      </c>
      <c r="Q53" s="41"/>
      <c r="R53" s="57">
        <f t="shared" si="10"/>
        <v>23.938725896235791</v>
      </c>
      <c r="S53" s="57">
        <f t="shared" si="11"/>
        <v>23.005048514619023</v>
      </c>
      <c r="T53" s="57">
        <f t="shared" si="12"/>
        <v>23.603742408174814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1862.7159604564922</v>
      </c>
      <c r="F54" s="55">
        <v>1031.1403958043281</v>
      </c>
      <c r="G54" s="56">
        <f t="shared" si="4"/>
        <v>2893.8563562608206</v>
      </c>
      <c r="H54" s="55">
        <v>0</v>
      </c>
      <c r="I54" s="55">
        <v>0</v>
      </c>
      <c r="J54" s="56">
        <f t="shared" si="14"/>
        <v>0</v>
      </c>
      <c r="K54" s="55">
        <v>85</v>
      </c>
      <c r="L54" s="55">
        <v>44</v>
      </c>
      <c r="M54" s="56">
        <f t="shared" si="15"/>
        <v>129</v>
      </c>
      <c r="N54" s="32">
        <f t="shared" si="13"/>
        <v>8.8364134746512918E-2</v>
      </c>
      <c r="O54" s="32">
        <f t="shared" si="0"/>
        <v>9.4496004014326257E-2</v>
      </c>
      <c r="P54" s="33">
        <f t="shared" si="1"/>
        <v>9.04556250394105E-2</v>
      </c>
      <c r="Q54" s="41"/>
      <c r="R54" s="57">
        <f t="shared" si="10"/>
        <v>21.914305417135203</v>
      </c>
      <c r="S54" s="57">
        <f t="shared" si="11"/>
        <v>23.435008995552913</v>
      </c>
      <c r="T54" s="57">
        <f t="shared" si="12"/>
        <v>22.432995009773801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1525.1983048277102</v>
      </c>
      <c r="F55" s="55">
        <v>821.87401092668688</v>
      </c>
      <c r="G55" s="56">
        <f t="shared" si="4"/>
        <v>2347.0723157543971</v>
      </c>
      <c r="H55" s="55">
        <v>0</v>
      </c>
      <c r="I55" s="55">
        <v>0</v>
      </c>
      <c r="J55" s="56">
        <f t="shared" si="14"/>
        <v>0</v>
      </c>
      <c r="K55" s="55">
        <v>89</v>
      </c>
      <c r="L55" s="55">
        <v>44</v>
      </c>
      <c r="M55" s="56">
        <f t="shared" si="15"/>
        <v>133</v>
      </c>
      <c r="N55" s="32">
        <f t="shared" si="13"/>
        <v>6.9101046793571499E-2</v>
      </c>
      <c r="O55" s="32">
        <f t="shared" si="0"/>
        <v>7.5318366103985235E-2</v>
      </c>
      <c r="P55" s="33">
        <f t="shared" si="1"/>
        <v>7.1157904309798597E-2</v>
      </c>
      <c r="Q55" s="41"/>
      <c r="R55" s="57">
        <f t="shared" si="10"/>
        <v>17.137059604805732</v>
      </c>
      <c r="S55" s="57">
        <f t="shared" si="11"/>
        <v>18.678954793788339</v>
      </c>
      <c r="T55" s="57">
        <f t="shared" si="12"/>
        <v>17.647160268830053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1474.0464953086371</v>
      </c>
      <c r="F56" s="55">
        <v>769.99350952374334</v>
      </c>
      <c r="G56" s="56">
        <f t="shared" si="4"/>
        <v>2244.0400048323804</v>
      </c>
      <c r="H56" s="55">
        <v>0</v>
      </c>
      <c r="I56" s="55">
        <v>0</v>
      </c>
      <c r="J56" s="56">
        <f t="shared" si="14"/>
        <v>0</v>
      </c>
      <c r="K56" s="55">
        <v>90</v>
      </c>
      <c r="L56" s="55">
        <v>44</v>
      </c>
      <c r="M56" s="56">
        <f t="shared" si="15"/>
        <v>134</v>
      </c>
      <c r="N56" s="32">
        <f t="shared" si="13"/>
        <v>6.6041509646444313E-2</v>
      </c>
      <c r="O56" s="32">
        <f t="shared" si="0"/>
        <v>7.0563921327322518E-2</v>
      </c>
      <c r="P56" s="33">
        <f t="shared" si="1"/>
        <v>6.7526480646135659E-2</v>
      </c>
      <c r="Q56" s="41"/>
      <c r="R56" s="57">
        <f t="shared" si="10"/>
        <v>16.378294392318189</v>
      </c>
      <c r="S56" s="57">
        <f t="shared" si="11"/>
        <v>17.499852489175986</v>
      </c>
      <c r="T56" s="57">
        <f t="shared" si="12"/>
        <v>16.746567200241646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1185.2263524559623</v>
      </c>
      <c r="F57" s="55">
        <v>644.6676517229107</v>
      </c>
      <c r="G57" s="56">
        <f t="shared" si="4"/>
        <v>1829.894004178873</v>
      </c>
      <c r="H57" s="55">
        <v>0</v>
      </c>
      <c r="I57" s="55">
        <v>0</v>
      </c>
      <c r="J57" s="56">
        <f t="shared" si="14"/>
        <v>0</v>
      </c>
      <c r="K57" s="55">
        <v>90</v>
      </c>
      <c r="L57" s="55">
        <v>44</v>
      </c>
      <c r="M57" s="56">
        <f t="shared" si="15"/>
        <v>134</v>
      </c>
      <c r="N57" s="32">
        <f t="shared" si="13"/>
        <v>5.3101539088528778E-2</v>
      </c>
      <c r="O57" s="32">
        <f t="shared" si="0"/>
        <v>5.9078780399826863E-2</v>
      </c>
      <c r="P57" s="33">
        <f t="shared" si="1"/>
        <v>5.5064215339999792E-2</v>
      </c>
      <c r="Q57" s="41"/>
      <c r="R57" s="57">
        <f t="shared" si="10"/>
        <v>13.169181693955137</v>
      </c>
      <c r="S57" s="57">
        <f t="shared" si="11"/>
        <v>14.651537539157061</v>
      </c>
      <c r="T57" s="57">
        <f t="shared" si="12"/>
        <v>13.655925404319948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1121.116584976982</v>
      </c>
      <c r="F58" s="60">
        <v>618.00000000197065</v>
      </c>
      <c r="G58" s="61">
        <f t="shared" si="4"/>
        <v>1739.1165849789527</v>
      </c>
      <c r="H58" s="55">
        <v>0</v>
      </c>
      <c r="I58" s="55">
        <v>0</v>
      </c>
      <c r="J58" s="56">
        <f t="shared" si="14"/>
        <v>0</v>
      </c>
      <c r="K58" s="55">
        <v>88</v>
      </c>
      <c r="L58" s="55">
        <v>45</v>
      </c>
      <c r="M58" s="56">
        <f t="shared" si="15"/>
        <v>133</v>
      </c>
      <c r="N58" s="34">
        <f t="shared" si="13"/>
        <v>5.1370811261775201E-2</v>
      </c>
      <c r="O58" s="34">
        <f t="shared" si="0"/>
        <v>5.5376344086198084E-2</v>
      </c>
      <c r="P58" s="35">
        <f t="shared" si="1"/>
        <v>5.2726066728685204E-2</v>
      </c>
      <c r="Q58" s="41"/>
      <c r="R58" s="57">
        <f t="shared" si="10"/>
        <v>12.73996119292025</v>
      </c>
      <c r="S58" s="57">
        <f t="shared" si="11"/>
        <v>13.733333333377125</v>
      </c>
      <c r="T58" s="57">
        <f t="shared" si="12"/>
        <v>13.07606454871393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3567.4114053913072</v>
      </c>
      <c r="F59" s="55">
        <v>1485.0996446222525</v>
      </c>
      <c r="G59" s="56">
        <f t="shared" si="4"/>
        <v>5052.5110500135597</v>
      </c>
      <c r="H59" s="65">
        <v>4</v>
      </c>
      <c r="I59" s="63">
        <v>0</v>
      </c>
      <c r="J59" s="64">
        <f t="shared" si="5"/>
        <v>4</v>
      </c>
      <c r="K59" s="65">
        <v>41</v>
      </c>
      <c r="L59" s="63">
        <v>43</v>
      </c>
      <c r="M59" s="64">
        <f t="shared" si="6"/>
        <v>84</v>
      </c>
      <c r="N59" s="30">
        <f t="shared" si="13"/>
        <v>0.32336941673235198</v>
      </c>
      <c r="O59" s="30">
        <f t="shared" si="0"/>
        <v>0.13926290741018871</v>
      </c>
      <c r="P59" s="31">
        <f t="shared" si="1"/>
        <v>0.23287753733469579</v>
      </c>
      <c r="Q59" s="41"/>
      <c r="R59" s="57">
        <f t="shared" si="10"/>
        <v>79.275809008695717</v>
      </c>
      <c r="S59" s="57">
        <f t="shared" si="11"/>
        <v>34.537201037726803</v>
      </c>
      <c r="T59" s="57">
        <f t="shared" si="12"/>
        <v>57.41489829560863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3344.424957059995</v>
      </c>
      <c r="F60" s="55">
        <v>1415.2480114968068</v>
      </c>
      <c r="G60" s="56">
        <f t="shared" si="4"/>
        <v>4759.6729685568016</v>
      </c>
      <c r="H60" s="54">
        <v>4</v>
      </c>
      <c r="I60" s="55">
        <v>0</v>
      </c>
      <c r="J60" s="56">
        <f t="shared" ref="J60:J84" si="22">+H60+I60</f>
        <v>4</v>
      </c>
      <c r="K60" s="54">
        <v>41</v>
      </c>
      <c r="L60" s="55">
        <v>43</v>
      </c>
      <c r="M60" s="56">
        <f t="shared" ref="M60:M84" si="23">+K60+L60</f>
        <v>84</v>
      </c>
      <c r="N60" s="32">
        <f t="shared" si="13"/>
        <v>0.30315672199601112</v>
      </c>
      <c r="O60" s="32">
        <f t="shared" si="0"/>
        <v>0.13271267924763755</v>
      </c>
      <c r="P60" s="33">
        <f t="shared" si="1"/>
        <v>0.21938020688407087</v>
      </c>
      <c r="Q60" s="41"/>
      <c r="R60" s="57">
        <f t="shared" si="10"/>
        <v>74.320554601333228</v>
      </c>
      <c r="S60" s="57">
        <f t="shared" si="11"/>
        <v>32.912744453414113</v>
      </c>
      <c r="T60" s="57">
        <f t="shared" si="12"/>
        <v>54.08719282450911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3105.6021175022602</v>
      </c>
      <c r="F61" s="55">
        <v>1323.7020289323657</v>
      </c>
      <c r="G61" s="56">
        <f t="shared" si="4"/>
        <v>4429.3041464346261</v>
      </c>
      <c r="H61" s="54">
        <v>4</v>
      </c>
      <c r="I61" s="55">
        <v>0</v>
      </c>
      <c r="J61" s="56">
        <f t="shared" si="22"/>
        <v>4</v>
      </c>
      <c r="K61" s="54">
        <v>41</v>
      </c>
      <c r="L61" s="55">
        <v>43</v>
      </c>
      <c r="M61" s="56">
        <f t="shared" si="23"/>
        <v>84</v>
      </c>
      <c r="N61" s="32">
        <f t="shared" si="13"/>
        <v>0.28150853131818893</v>
      </c>
      <c r="O61" s="32">
        <f t="shared" si="0"/>
        <v>0.12412809723671846</v>
      </c>
      <c r="P61" s="33">
        <f t="shared" si="1"/>
        <v>0.20415303034820365</v>
      </c>
      <c r="Q61" s="41"/>
      <c r="R61" s="57">
        <f t="shared" si="10"/>
        <v>69.013380388939112</v>
      </c>
      <c r="S61" s="57">
        <f t="shared" si="11"/>
        <v>30.783768114706177</v>
      </c>
      <c r="T61" s="57">
        <f t="shared" si="12"/>
        <v>50.333001664029844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3004.8718839404446</v>
      </c>
      <c r="F62" s="55">
        <v>1295.4112819769091</v>
      </c>
      <c r="G62" s="56">
        <f t="shared" si="4"/>
        <v>4300.2831659173535</v>
      </c>
      <c r="H62" s="54">
        <v>4</v>
      </c>
      <c r="I62" s="55">
        <v>0</v>
      </c>
      <c r="J62" s="56">
        <f t="shared" si="22"/>
        <v>4</v>
      </c>
      <c r="K62" s="54">
        <v>40</v>
      </c>
      <c r="L62" s="55">
        <v>44</v>
      </c>
      <c r="M62" s="56">
        <f t="shared" si="23"/>
        <v>84</v>
      </c>
      <c r="N62" s="32">
        <f t="shared" si="13"/>
        <v>0.27864168063245964</v>
      </c>
      <c r="O62" s="32">
        <f t="shared" si="0"/>
        <v>0.11871437701401293</v>
      </c>
      <c r="P62" s="33">
        <f t="shared" si="1"/>
        <v>0.19820626686565973</v>
      </c>
      <c r="Q62" s="41"/>
      <c r="R62" s="57">
        <f t="shared" si="10"/>
        <v>68.292542816828288</v>
      </c>
      <c r="S62" s="57">
        <f t="shared" si="11"/>
        <v>29.441165499475208</v>
      </c>
      <c r="T62" s="57">
        <f t="shared" si="12"/>
        <v>48.866854158151746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2853.5479878131819</v>
      </c>
      <c r="F63" s="55">
        <v>1239.98891307491</v>
      </c>
      <c r="G63" s="56">
        <f t="shared" si="4"/>
        <v>4093.5369008880916</v>
      </c>
      <c r="H63" s="54">
        <v>4</v>
      </c>
      <c r="I63" s="55">
        <v>0</v>
      </c>
      <c r="J63" s="56">
        <f t="shared" si="22"/>
        <v>4</v>
      </c>
      <c r="K63" s="54">
        <v>39</v>
      </c>
      <c r="L63" s="55">
        <v>43</v>
      </c>
      <c r="M63" s="56">
        <f t="shared" si="23"/>
        <v>82</v>
      </c>
      <c r="N63" s="32">
        <f t="shared" si="13"/>
        <v>0.27083788798530578</v>
      </c>
      <c r="O63" s="32">
        <f t="shared" si="0"/>
        <v>0.11627803010829989</v>
      </c>
      <c r="P63" s="33">
        <f t="shared" si="1"/>
        <v>0.19309136324943829</v>
      </c>
      <c r="Q63" s="41"/>
      <c r="R63" s="57">
        <f t="shared" si="10"/>
        <v>66.361581111934456</v>
      </c>
      <c r="S63" s="57">
        <f t="shared" si="11"/>
        <v>28.836951466858373</v>
      </c>
      <c r="T63" s="57">
        <f t="shared" si="12"/>
        <v>47.599266289396411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2711.4443461719261</v>
      </c>
      <c r="F64" s="55">
        <v>1200.5727392002159</v>
      </c>
      <c r="G64" s="56">
        <f t="shared" si="4"/>
        <v>3912.017085372142</v>
      </c>
      <c r="H64" s="54">
        <v>4</v>
      </c>
      <c r="I64" s="55">
        <v>0</v>
      </c>
      <c r="J64" s="56">
        <f t="shared" si="22"/>
        <v>4</v>
      </c>
      <c r="K64" s="54">
        <v>40</v>
      </c>
      <c r="L64" s="55">
        <v>40</v>
      </c>
      <c r="M64" s="56">
        <f t="shared" si="23"/>
        <v>80</v>
      </c>
      <c r="N64" s="3">
        <f t="shared" si="13"/>
        <v>0.25143215376223349</v>
      </c>
      <c r="O64" s="3">
        <f t="shared" si="0"/>
        <v>0.12102547774195725</v>
      </c>
      <c r="P64" s="4">
        <f t="shared" si="1"/>
        <v>0.18894982058404858</v>
      </c>
      <c r="Q64" s="41"/>
      <c r="R64" s="57">
        <f t="shared" si="10"/>
        <v>61.623735140271044</v>
      </c>
      <c r="S64" s="57">
        <f t="shared" si="11"/>
        <v>30.014318480005397</v>
      </c>
      <c r="T64" s="57">
        <f t="shared" si="12"/>
        <v>46.571631968715977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2324.0152391744564</v>
      </c>
      <c r="F65" s="55">
        <v>1085.0797076585091</v>
      </c>
      <c r="G65" s="56">
        <f t="shared" si="4"/>
        <v>3409.0949468329654</v>
      </c>
      <c r="H65" s="54">
        <v>4</v>
      </c>
      <c r="I65" s="55">
        <v>2</v>
      </c>
      <c r="J65" s="56">
        <f t="shared" si="22"/>
        <v>6</v>
      </c>
      <c r="K65" s="54">
        <v>48</v>
      </c>
      <c r="L65" s="55">
        <v>43</v>
      </c>
      <c r="M65" s="56">
        <f t="shared" si="23"/>
        <v>91</v>
      </c>
      <c r="N65" s="3">
        <f t="shared" si="13"/>
        <v>0.18201873740401445</v>
      </c>
      <c r="O65" s="3">
        <f t="shared" si="0"/>
        <v>9.7790168318178536E-2</v>
      </c>
      <c r="P65" s="4">
        <f t="shared" si="1"/>
        <v>0.14285513521760668</v>
      </c>
      <c r="Q65" s="41"/>
      <c r="R65" s="57">
        <f t="shared" si="10"/>
        <v>44.692600753354931</v>
      </c>
      <c r="S65" s="57">
        <f t="shared" si="11"/>
        <v>24.112882392411311</v>
      </c>
      <c r="T65" s="57">
        <f t="shared" si="12"/>
        <v>35.145308730236756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816.582419894758</v>
      </c>
      <c r="F66" s="55">
        <v>616.70229867678279</v>
      </c>
      <c r="G66" s="56">
        <f t="shared" si="4"/>
        <v>1433.2847185715409</v>
      </c>
      <c r="H66" s="54">
        <v>4</v>
      </c>
      <c r="I66" s="55">
        <v>2</v>
      </c>
      <c r="J66" s="56">
        <f t="shared" si="22"/>
        <v>6</v>
      </c>
      <c r="K66" s="54">
        <v>39</v>
      </c>
      <c r="L66" s="55">
        <v>43</v>
      </c>
      <c r="M66" s="56">
        <f t="shared" si="23"/>
        <v>82</v>
      </c>
      <c r="N66" s="3">
        <f t="shared" si="13"/>
        <v>7.7504026185910971E-2</v>
      </c>
      <c r="O66" s="3">
        <f t="shared" si="0"/>
        <v>5.557879404080595E-2</v>
      </c>
      <c r="P66" s="4">
        <f t="shared" si="1"/>
        <v>6.6257614578935878E-2</v>
      </c>
      <c r="Q66" s="41"/>
      <c r="R66" s="57">
        <f t="shared" si="10"/>
        <v>18.990288834761813</v>
      </c>
      <c r="S66" s="57">
        <f t="shared" si="11"/>
        <v>13.704495526150728</v>
      </c>
      <c r="T66" s="57">
        <f t="shared" si="12"/>
        <v>16.287326347403873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755.47967239080936</v>
      </c>
      <c r="F67" s="55">
        <v>517.21993335037519</v>
      </c>
      <c r="G67" s="56">
        <f t="shared" si="4"/>
        <v>1272.6996057411845</v>
      </c>
      <c r="H67" s="54">
        <v>4</v>
      </c>
      <c r="I67" s="55">
        <v>2</v>
      </c>
      <c r="J67" s="56">
        <f t="shared" si="22"/>
        <v>6</v>
      </c>
      <c r="K67" s="54">
        <v>39</v>
      </c>
      <c r="L67" s="55">
        <v>42</v>
      </c>
      <c r="M67" s="56">
        <f t="shared" si="23"/>
        <v>81</v>
      </c>
      <c r="N67" s="3">
        <f t="shared" si="13"/>
        <v>7.170460064453392E-2</v>
      </c>
      <c r="O67" s="3">
        <f t="shared" si="0"/>
        <v>4.76788286643045E-2</v>
      </c>
      <c r="P67" s="4">
        <f t="shared" si="1"/>
        <v>5.9516442468255916E-2</v>
      </c>
      <c r="Q67" s="41"/>
      <c r="R67" s="57">
        <f t="shared" si="10"/>
        <v>17.569294706763007</v>
      </c>
      <c r="S67" s="57">
        <f t="shared" si="11"/>
        <v>11.7549984852358</v>
      </c>
      <c r="T67" s="57">
        <f t="shared" si="12"/>
        <v>14.628731100473386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737.63072104983792</v>
      </c>
      <c r="F68" s="55">
        <v>453.82279248622388</v>
      </c>
      <c r="G68" s="56">
        <f t="shared" si="4"/>
        <v>1191.4535135360618</v>
      </c>
      <c r="H68" s="54">
        <v>3</v>
      </c>
      <c r="I68" s="55">
        <v>2</v>
      </c>
      <c r="J68" s="56">
        <f t="shared" si="22"/>
        <v>5</v>
      </c>
      <c r="K68" s="54">
        <v>47</v>
      </c>
      <c r="L68" s="55">
        <v>42</v>
      </c>
      <c r="M68" s="56">
        <f t="shared" si="23"/>
        <v>89</v>
      </c>
      <c r="N68" s="3">
        <f t="shared" si="13"/>
        <v>5.9950481229668229E-2</v>
      </c>
      <c r="O68" s="3">
        <f t="shared" si="0"/>
        <v>4.1834696947476387E-2</v>
      </c>
      <c r="P68" s="4">
        <f t="shared" si="1"/>
        <v>5.1462228469940474E-2</v>
      </c>
      <c r="Q68" s="41"/>
      <c r="R68" s="57">
        <f t="shared" si="10"/>
        <v>14.752614420996759</v>
      </c>
      <c r="S68" s="57">
        <f t="shared" si="11"/>
        <v>10.314154374686906</v>
      </c>
      <c r="T68" s="57">
        <f t="shared" si="12"/>
        <v>12.675037378043211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352.81833375020051</v>
      </c>
      <c r="F69" s="60">
        <v>193.00000000068005</v>
      </c>
      <c r="G69" s="61">
        <f t="shared" si="4"/>
        <v>545.81833375088058</v>
      </c>
      <c r="H69" s="66">
        <v>2</v>
      </c>
      <c r="I69" s="60">
        <v>2</v>
      </c>
      <c r="J69" s="61">
        <f t="shared" si="22"/>
        <v>4</v>
      </c>
      <c r="K69" s="66">
        <v>47</v>
      </c>
      <c r="L69" s="60">
        <v>42</v>
      </c>
      <c r="M69" s="61">
        <f t="shared" si="23"/>
        <v>89</v>
      </c>
      <c r="N69" s="6">
        <f t="shared" si="13"/>
        <v>2.9187486246707521E-2</v>
      </c>
      <c r="O69" s="6">
        <f t="shared" si="0"/>
        <v>1.7791297935165932E-2</v>
      </c>
      <c r="P69" s="7">
        <f t="shared" si="1"/>
        <v>2.3797450896009792E-2</v>
      </c>
      <c r="Q69" s="41"/>
      <c r="R69" s="57">
        <f t="shared" si="10"/>
        <v>7.2003741581673575</v>
      </c>
      <c r="S69" s="57">
        <f t="shared" si="11"/>
        <v>4.3863636363790919</v>
      </c>
      <c r="T69" s="57">
        <f t="shared" si="12"/>
        <v>5.8690143414073184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1353.9999999906315</v>
      </c>
      <c r="F70" s="55">
        <v>2747.8509498878948</v>
      </c>
      <c r="G70" s="64">
        <f t="shared" si="4"/>
        <v>4101.8509498785261</v>
      </c>
      <c r="H70" s="65">
        <v>139</v>
      </c>
      <c r="I70" s="63">
        <v>156</v>
      </c>
      <c r="J70" s="64">
        <f t="shared" si="22"/>
        <v>295</v>
      </c>
      <c r="K70" s="65">
        <v>0</v>
      </c>
      <c r="L70" s="63">
        <v>0</v>
      </c>
      <c r="M70" s="64">
        <f t="shared" si="23"/>
        <v>0</v>
      </c>
      <c r="N70" s="15">
        <f t="shared" si="13"/>
        <v>4.5097255528598175E-2</v>
      </c>
      <c r="O70" s="15">
        <f t="shared" si="0"/>
        <v>8.1548283175685382E-2</v>
      </c>
      <c r="P70" s="16">
        <f t="shared" si="1"/>
        <v>6.4373053199600225E-2</v>
      </c>
      <c r="Q70" s="41"/>
      <c r="R70" s="57">
        <f t="shared" si="10"/>
        <v>9.7410071941772056</v>
      </c>
      <c r="S70" s="57">
        <f t="shared" si="11"/>
        <v>17.614429165948042</v>
      </c>
      <c r="T70" s="57">
        <f t="shared" si="12"/>
        <v>13.904579491113648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2060.0677468358735</v>
      </c>
      <c r="F71" s="55">
        <v>4300.2198388457782</v>
      </c>
      <c r="G71" s="56">
        <f t="shared" ref="G71:G84" si="24">+E71+F71</f>
        <v>6360.2875856816518</v>
      </c>
      <c r="H71" s="54">
        <v>139</v>
      </c>
      <c r="I71" s="55">
        <v>154</v>
      </c>
      <c r="J71" s="56">
        <f t="shared" si="22"/>
        <v>293</v>
      </c>
      <c r="K71" s="54">
        <v>0</v>
      </c>
      <c r="L71" s="55">
        <v>0</v>
      </c>
      <c r="M71" s="56">
        <f t="shared" si="23"/>
        <v>0</v>
      </c>
      <c r="N71" s="3">
        <f t="shared" si="13"/>
        <v>6.861403366759504E-2</v>
      </c>
      <c r="O71" s="3">
        <f t="shared" si="0"/>
        <v>0.12927548818078938</v>
      </c>
      <c r="P71" s="4">
        <f t="shared" si="1"/>
        <v>0.10049752853118525</v>
      </c>
      <c r="Q71" s="41"/>
      <c r="R71" s="57">
        <f t="shared" ref="R71:R86" si="25">+E71/(H71+K71)</f>
        <v>14.820631272200529</v>
      </c>
      <c r="S71" s="57">
        <f t="shared" ref="S71:S86" si="26">+F71/(I71+L71)</f>
        <v>27.923505447050509</v>
      </c>
      <c r="T71" s="57">
        <f t="shared" ref="T71:T86" si="27">+G71/(J71+M71)</f>
        <v>21.707466162736011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4438.1669570469949</v>
      </c>
      <c r="F72" s="55">
        <v>6811.9949810567632</v>
      </c>
      <c r="G72" s="56">
        <f t="shared" si="24"/>
        <v>11250.161938103758</v>
      </c>
      <c r="H72" s="54">
        <v>139</v>
      </c>
      <c r="I72" s="55">
        <v>152</v>
      </c>
      <c r="J72" s="56">
        <f t="shared" si="22"/>
        <v>291</v>
      </c>
      <c r="K72" s="54">
        <v>0</v>
      </c>
      <c r="L72" s="55">
        <v>0</v>
      </c>
      <c r="M72" s="56">
        <f t="shared" si="23"/>
        <v>0</v>
      </c>
      <c r="N72" s="3">
        <f t="shared" si="13"/>
        <v>0.1478206420545895</v>
      </c>
      <c r="O72" s="3">
        <f t="shared" si="0"/>
        <v>0.20748035395518893</v>
      </c>
      <c r="P72" s="4">
        <f t="shared" si="1"/>
        <v>0.17898310325352804</v>
      </c>
      <c r="Q72" s="41"/>
      <c r="R72" s="57">
        <f t="shared" si="25"/>
        <v>31.929258683791328</v>
      </c>
      <c r="S72" s="57">
        <f t="shared" si="26"/>
        <v>44.815756454320812</v>
      </c>
      <c r="T72" s="57">
        <f t="shared" si="27"/>
        <v>38.660350302762055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5068.7086604387905</v>
      </c>
      <c r="F73" s="55">
        <v>7939.0016440523432</v>
      </c>
      <c r="G73" s="56">
        <f t="shared" si="24"/>
        <v>13007.710304491135</v>
      </c>
      <c r="H73" s="54">
        <v>139</v>
      </c>
      <c r="I73" s="55">
        <v>147</v>
      </c>
      <c r="J73" s="56">
        <f t="shared" si="22"/>
        <v>286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0.16882189782969592</v>
      </c>
      <c r="O73" s="3">
        <f t="shared" ref="O73" si="29">+F73/(I73*216+L73*248)</f>
        <v>0.25003154585702769</v>
      </c>
      <c r="P73" s="4">
        <f t="shared" ref="P73" si="30">+G73/(J73*216+M73*248)</f>
        <v>0.21056252111647136</v>
      </c>
      <c r="Q73" s="41"/>
      <c r="R73" s="57">
        <f t="shared" si="25"/>
        <v>36.46552993121432</v>
      </c>
      <c r="S73" s="57">
        <f t="shared" si="26"/>
        <v>54.00681390511798</v>
      </c>
      <c r="T73" s="57">
        <f t="shared" si="27"/>
        <v>45.481504561157813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5492.972308235825</v>
      </c>
      <c r="F74" s="55">
        <v>8838.6794369233285</v>
      </c>
      <c r="G74" s="56">
        <f t="shared" si="24"/>
        <v>14331.651745159154</v>
      </c>
      <c r="H74" s="54">
        <v>139</v>
      </c>
      <c r="I74" s="55">
        <v>151</v>
      </c>
      <c r="J74" s="56">
        <f t="shared" si="22"/>
        <v>290</v>
      </c>
      <c r="K74" s="54">
        <v>0</v>
      </c>
      <c r="L74" s="55">
        <v>0</v>
      </c>
      <c r="M74" s="56">
        <f t="shared" si="23"/>
        <v>0</v>
      </c>
      <c r="N74" s="3">
        <f t="shared" si="13"/>
        <v>0.18295271476937866</v>
      </c>
      <c r="O74" s="3">
        <f t="shared" si="0"/>
        <v>0.27099213382767134</v>
      </c>
      <c r="P74" s="4">
        <f t="shared" si="1"/>
        <v>0.22879392952042071</v>
      </c>
      <c r="Q74" s="41"/>
      <c r="R74" s="57">
        <f t="shared" si="25"/>
        <v>39.51778639018579</v>
      </c>
      <c r="S74" s="57">
        <f t="shared" si="26"/>
        <v>58.534300906777013</v>
      </c>
      <c r="T74" s="57">
        <f t="shared" si="27"/>
        <v>49.419488776410873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7971.2954230073401</v>
      </c>
      <c r="F75" s="55">
        <v>9201.1890035116485</v>
      </c>
      <c r="G75" s="56">
        <f t="shared" si="24"/>
        <v>17172.484426518989</v>
      </c>
      <c r="H75" s="54">
        <v>120</v>
      </c>
      <c r="I75" s="55">
        <v>142</v>
      </c>
      <c r="J75" s="56">
        <f t="shared" si="22"/>
        <v>262</v>
      </c>
      <c r="K75" s="54">
        <v>0</v>
      </c>
      <c r="L75" s="55">
        <v>0</v>
      </c>
      <c r="M75" s="56">
        <f t="shared" si="23"/>
        <v>0</v>
      </c>
      <c r="N75" s="3">
        <f t="shared" si="13"/>
        <v>0.30753454564071531</v>
      </c>
      <c r="O75" s="3">
        <f t="shared" si="0"/>
        <v>0.29998660027098489</v>
      </c>
      <c r="P75" s="4">
        <f t="shared" si="1"/>
        <v>0.30344367448612858</v>
      </c>
      <c r="Q75" s="41"/>
      <c r="R75" s="57">
        <f t="shared" si="25"/>
        <v>66.427461858394494</v>
      </c>
      <c r="S75" s="57">
        <f t="shared" si="26"/>
        <v>64.797105658532729</v>
      </c>
      <c r="T75" s="57">
        <f t="shared" si="27"/>
        <v>65.543833689003776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12454.940864298356</v>
      </c>
      <c r="F76" s="55">
        <v>11268.308560660142</v>
      </c>
      <c r="G76" s="56">
        <f t="shared" si="24"/>
        <v>23723.2494249585</v>
      </c>
      <c r="H76" s="54">
        <v>139</v>
      </c>
      <c r="I76" s="55">
        <v>141</v>
      </c>
      <c r="J76" s="56">
        <f t="shared" si="22"/>
        <v>280</v>
      </c>
      <c r="K76" s="54">
        <v>0</v>
      </c>
      <c r="L76" s="55">
        <v>0</v>
      </c>
      <c r="M76" s="56">
        <f t="shared" si="23"/>
        <v>0</v>
      </c>
      <c r="N76" s="3">
        <f t="shared" si="13"/>
        <v>0.41483282921324127</v>
      </c>
      <c r="O76" s="3">
        <f t="shared" si="0"/>
        <v>0.36998649069674749</v>
      </c>
      <c r="P76" s="4">
        <f t="shared" si="1"/>
        <v>0.39224949446029267</v>
      </c>
      <c r="Q76" s="41"/>
      <c r="R76" s="57">
        <f t="shared" si="25"/>
        <v>89.603891110060118</v>
      </c>
      <c r="S76" s="57">
        <f t="shared" si="26"/>
        <v>79.917081990497465</v>
      </c>
      <c r="T76" s="57">
        <f t="shared" si="27"/>
        <v>84.725890803423212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14285.746245815195</v>
      </c>
      <c r="F77" s="55">
        <v>11913.30465262797</v>
      </c>
      <c r="G77" s="56">
        <f t="shared" si="24"/>
        <v>26199.050898443165</v>
      </c>
      <c r="H77" s="54">
        <v>139</v>
      </c>
      <c r="I77" s="55">
        <v>141</v>
      </c>
      <c r="J77" s="56">
        <f t="shared" si="22"/>
        <v>280</v>
      </c>
      <c r="K77" s="54">
        <v>0</v>
      </c>
      <c r="L77" s="55">
        <v>0</v>
      </c>
      <c r="M77" s="56">
        <f t="shared" si="23"/>
        <v>0</v>
      </c>
      <c r="N77" s="3">
        <f t="shared" si="13"/>
        <v>0.47581089281292283</v>
      </c>
      <c r="O77" s="3">
        <f t="shared" si="0"/>
        <v>0.39116445536603528</v>
      </c>
      <c r="P77" s="4">
        <f t="shared" si="1"/>
        <v>0.43318536538431157</v>
      </c>
      <c r="Q77" s="41"/>
      <c r="R77" s="57">
        <f t="shared" si="25"/>
        <v>102.77515284759133</v>
      </c>
      <c r="S77" s="57">
        <f t="shared" si="26"/>
        <v>84.491522359063623</v>
      </c>
      <c r="T77" s="57">
        <f t="shared" si="27"/>
        <v>93.568038923011301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10504.80635237479</v>
      </c>
      <c r="F78" s="55">
        <v>6859.8982049426422</v>
      </c>
      <c r="G78" s="56">
        <f t="shared" si="24"/>
        <v>17364.704557317433</v>
      </c>
      <c r="H78" s="54">
        <v>140</v>
      </c>
      <c r="I78" s="55">
        <v>139</v>
      </c>
      <c r="J78" s="56">
        <f t="shared" si="22"/>
        <v>279</v>
      </c>
      <c r="K78" s="54">
        <v>0</v>
      </c>
      <c r="L78" s="55">
        <v>0</v>
      </c>
      <c r="M78" s="56">
        <f t="shared" si="23"/>
        <v>0</v>
      </c>
      <c r="N78" s="3">
        <f t="shared" si="13"/>
        <v>0.34738116244625628</v>
      </c>
      <c r="O78" s="3">
        <f t="shared" si="0"/>
        <v>0.22848048910680263</v>
      </c>
      <c r="P78" s="4">
        <f t="shared" si="1"/>
        <v>0.28814390942050699</v>
      </c>
      <c r="Q78" s="41"/>
      <c r="R78" s="57">
        <f t="shared" si="25"/>
        <v>75.034331088391355</v>
      </c>
      <c r="S78" s="57">
        <f t="shared" si="26"/>
        <v>49.35178564706937</v>
      </c>
      <c r="T78" s="57">
        <f t="shared" si="27"/>
        <v>62.239084434829508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9668.2447304642101</v>
      </c>
      <c r="F79" s="55">
        <v>6496.9868733535977</v>
      </c>
      <c r="G79" s="56">
        <f t="shared" si="24"/>
        <v>16165.231603817807</v>
      </c>
      <c r="H79" s="54">
        <v>140</v>
      </c>
      <c r="I79" s="55">
        <v>148</v>
      </c>
      <c r="J79" s="56">
        <f t="shared" si="22"/>
        <v>288</v>
      </c>
      <c r="K79" s="54">
        <v>0</v>
      </c>
      <c r="L79" s="55">
        <v>0</v>
      </c>
      <c r="M79" s="56">
        <f t="shared" si="23"/>
        <v>0</v>
      </c>
      <c r="N79" s="3">
        <f t="shared" si="13"/>
        <v>0.31971708764762602</v>
      </c>
      <c r="O79" s="3">
        <f t="shared" si="0"/>
        <v>0.2032340738661661</v>
      </c>
      <c r="P79" s="4">
        <f t="shared" si="1"/>
        <v>0.25985776112104242</v>
      </c>
      <c r="Q79" s="41"/>
      <c r="R79" s="57">
        <f t="shared" si="25"/>
        <v>69.05889093188722</v>
      </c>
      <c r="S79" s="57">
        <f t="shared" si="26"/>
        <v>43.898559955091876</v>
      </c>
      <c r="T79" s="57">
        <f t="shared" si="27"/>
        <v>56.129276402145166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7079.594544204544</v>
      </c>
      <c r="F80" s="55">
        <v>4806.1550967388011</v>
      </c>
      <c r="G80" s="56">
        <f t="shared" si="24"/>
        <v>11885.749640943344</v>
      </c>
      <c r="H80" s="54">
        <v>144</v>
      </c>
      <c r="I80" s="55">
        <v>141</v>
      </c>
      <c r="J80" s="56">
        <f t="shared" si="22"/>
        <v>285</v>
      </c>
      <c r="K80" s="54">
        <v>0</v>
      </c>
      <c r="L80" s="55">
        <v>0</v>
      </c>
      <c r="M80" s="56">
        <f t="shared" si="23"/>
        <v>0</v>
      </c>
      <c r="N80" s="3">
        <f t="shared" si="13"/>
        <v>0.22761042130287243</v>
      </c>
      <c r="O80" s="3">
        <f t="shared" si="0"/>
        <v>0.15780651092522988</v>
      </c>
      <c r="P80" s="4">
        <f t="shared" si="1"/>
        <v>0.19307585511603872</v>
      </c>
      <c r="Q80" s="41"/>
      <c r="R80" s="57">
        <f t="shared" si="25"/>
        <v>49.163851001420447</v>
      </c>
      <c r="S80" s="57">
        <f t="shared" si="26"/>
        <v>34.086206359849655</v>
      </c>
      <c r="T80" s="57">
        <f t="shared" si="27"/>
        <v>41.704384705064363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5700.7839961222689</v>
      </c>
      <c r="F81" s="55">
        <v>4170.5126031507079</v>
      </c>
      <c r="G81" s="56">
        <f t="shared" si="24"/>
        <v>9871.2965992729769</v>
      </c>
      <c r="H81" s="54">
        <v>138</v>
      </c>
      <c r="I81" s="55">
        <v>141</v>
      </c>
      <c r="J81" s="56">
        <f t="shared" si="22"/>
        <v>279</v>
      </c>
      <c r="K81" s="54">
        <v>0</v>
      </c>
      <c r="L81" s="55">
        <v>0</v>
      </c>
      <c r="M81" s="56">
        <f t="shared" si="23"/>
        <v>0</v>
      </c>
      <c r="N81" s="3">
        <f t="shared" si="13"/>
        <v>0.19125013406207289</v>
      </c>
      <c r="O81" s="3">
        <f t="shared" ref="O81:O86" si="31">+F81/(I81*216+L81*248)</f>
        <v>0.13693566466872564</v>
      </c>
      <c r="P81" s="4">
        <f t="shared" ref="P81:P86" si="32">+G81/(J81*216+M81*248)</f>
        <v>0.16380088608909094</v>
      </c>
      <c r="Q81" s="41"/>
      <c r="R81" s="57">
        <f t="shared" si="25"/>
        <v>41.310028957407745</v>
      </c>
      <c r="S81" s="57">
        <f t="shared" si="26"/>
        <v>29.578103568444739</v>
      </c>
      <c r="T81" s="57">
        <f t="shared" si="27"/>
        <v>35.380991395243647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4834.2924483901425</v>
      </c>
      <c r="F82" s="55">
        <v>3764.8178483626698</v>
      </c>
      <c r="G82" s="56">
        <f t="shared" si="24"/>
        <v>8599.1102967528132</v>
      </c>
      <c r="H82" s="54">
        <v>138</v>
      </c>
      <c r="I82" s="55">
        <v>138</v>
      </c>
      <c r="J82" s="56">
        <f t="shared" si="22"/>
        <v>276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0.16218104027073746</v>
      </c>
      <c r="O82" s="3">
        <f t="shared" si="31"/>
        <v>0.12630226276042236</v>
      </c>
      <c r="P82" s="4">
        <f t="shared" si="32"/>
        <v>0.14424165151557994</v>
      </c>
      <c r="Q82" s="41"/>
      <c r="R82" s="57">
        <f t="shared" si="25"/>
        <v>35.031104698479297</v>
      </c>
      <c r="S82" s="57">
        <f t="shared" si="26"/>
        <v>27.281288756251229</v>
      </c>
      <c r="T82" s="57">
        <f t="shared" si="27"/>
        <v>31.156196727365266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3630.605382211987</v>
      </c>
      <c r="F83" s="55">
        <v>3247.3080378276436</v>
      </c>
      <c r="G83" s="56">
        <f t="shared" si="24"/>
        <v>6877.9134200396311</v>
      </c>
      <c r="H83" s="54">
        <v>138</v>
      </c>
      <c r="I83" s="55">
        <v>138</v>
      </c>
      <c r="J83" s="56">
        <f t="shared" si="22"/>
        <v>276</v>
      </c>
      <c r="K83" s="54">
        <v>0</v>
      </c>
      <c r="L83" s="55">
        <v>0</v>
      </c>
      <c r="M83" s="56">
        <f t="shared" si="23"/>
        <v>0</v>
      </c>
      <c r="N83" s="3">
        <f t="shared" si="33"/>
        <v>0.12179969747087986</v>
      </c>
      <c r="O83" s="3">
        <f t="shared" si="31"/>
        <v>0.10894082252508198</v>
      </c>
      <c r="P83" s="4">
        <f t="shared" si="32"/>
        <v>0.11537025999798092</v>
      </c>
      <c r="Q83" s="41"/>
      <c r="R83" s="57">
        <f t="shared" si="25"/>
        <v>26.308734653710051</v>
      </c>
      <c r="S83" s="57">
        <f t="shared" si="26"/>
        <v>23.531217665417707</v>
      </c>
      <c r="T83" s="57">
        <f t="shared" si="27"/>
        <v>24.91997615956388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2221.6823548054795</v>
      </c>
      <c r="F84" s="60">
        <v>1956.9999999891038</v>
      </c>
      <c r="G84" s="61">
        <f t="shared" si="24"/>
        <v>4178.6823547945833</v>
      </c>
      <c r="H84" s="66">
        <v>138</v>
      </c>
      <c r="I84" s="60">
        <v>139</v>
      </c>
      <c r="J84" s="61">
        <f t="shared" si="22"/>
        <v>277</v>
      </c>
      <c r="K84" s="66">
        <v>0</v>
      </c>
      <c r="L84" s="60">
        <v>0</v>
      </c>
      <c r="M84" s="61">
        <f t="shared" si="23"/>
        <v>0</v>
      </c>
      <c r="N84" s="6">
        <f t="shared" si="33"/>
        <v>7.4533090271251989E-2</v>
      </c>
      <c r="O84" s="6">
        <f t="shared" si="31"/>
        <v>6.5181188382264318E-2</v>
      </c>
      <c r="P84" s="7">
        <f t="shared" si="32"/>
        <v>6.9840258637427849E-2</v>
      </c>
      <c r="Q84" s="41"/>
      <c r="R84" s="57">
        <f t="shared" si="25"/>
        <v>16.09914749859043</v>
      </c>
      <c r="S84" s="57">
        <f t="shared" si="26"/>
        <v>14.079136690569092</v>
      </c>
      <c r="T84" s="57">
        <f t="shared" si="27"/>
        <v>15.085495865684416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1155.1184708541648</v>
      </c>
      <c r="F85" s="55">
        <v>2604.3617343566348</v>
      </c>
      <c r="G85" s="64">
        <f t="shared" ref="G85:G86" si="34">+E85+F85</f>
        <v>3759.4802052107998</v>
      </c>
      <c r="H85" s="70">
        <v>53</v>
      </c>
      <c r="I85" s="63">
        <v>44</v>
      </c>
      <c r="J85" s="64">
        <f t="shared" ref="J85:J86" si="35">+H85+I85</f>
        <v>97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0.10090133393205493</v>
      </c>
      <c r="O85" s="3">
        <f t="shared" si="31"/>
        <v>0.27402796026479742</v>
      </c>
      <c r="P85" s="4">
        <f t="shared" si="32"/>
        <v>0.17943299948505154</v>
      </c>
      <c r="Q85" s="41"/>
      <c r="R85" s="57">
        <f t="shared" si="25"/>
        <v>21.794688129323863</v>
      </c>
      <c r="S85" s="57">
        <f t="shared" si="26"/>
        <v>59.190039417196246</v>
      </c>
      <c r="T85" s="57">
        <f t="shared" si="27"/>
        <v>38.757527888771129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960.80878358126381</v>
      </c>
      <c r="F86" s="60">
        <v>2489.99999999999</v>
      </c>
      <c r="G86" s="61">
        <f t="shared" si="34"/>
        <v>3450.8087835812539</v>
      </c>
      <c r="H86" s="71">
        <v>53</v>
      </c>
      <c r="I86" s="60">
        <v>44</v>
      </c>
      <c r="J86" s="61">
        <f t="shared" si="35"/>
        <v>97</v>
      </c>
      <c r="K86" s="71">
        <v>0</v>
      </c>
      <c r="L86" s="60">
        <v>0</v>
      </c>
      <c r="M86" s="61">
        <f t="shared" si="36"/>
        <v>0</v>
      </c>
      <c r="N86" s="6">
        <f t="shared" si="33"/>
        <v>8.3928090808985306E-2</v>
      </c>
      <c r="O86" s="6">
        <f t="shared" si="31"/>
        <v>0.26199494949494845</v>
      </c>
      <c r="P86" s="7">
        <f t="shared" si="32"/>
        <v>0.16470068650158715</v>
      </c>
      <c r="Q86" s="41"/>
      <c r="R86" s="57">
        <f t="shared" si="25"/>
        <v>18.128467614740828</v>
      </c>
      <c r="S86" s="57">
        <f t="shared" si="26"/>
        <v>56.590909090908866</v>
      </c>
      <c r="T86" s="57">
        <f t="shared" si="27"/>
        <v>35.575348284342823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545976.19111857144</v>
      </c>
    </row>
    <row r="91" spans="2:20" hidden="1" x14ac:dyDescent="0.25">
      <c r="C91" t="s">
        <v>112</v>
      </c>
      <c r="D91" s="77">
        <f>SUMPRODUCT(((((J5:J86)*216)+((M5:M86)*248))*((D5:D86))/1000))</f>
        <v>3106451.8573600003</v>
      </c>
    </row>
    <row r="92" spans="2:20" hidden="1" x14ac:dyDescent="0.25">
      <c r="C92" t="s">
        <v>111</v>
      </c>
      <c r="D92" s="39">
        <f>+D90/D91</f>
        <v>0.17575556171102746</v>
      </c>
    </row>
    <row r="93" spans="2:20" hidden="1" x14ac:dyDescent="0.25">
      <c r="C93"/>
      <c r="D93" s="78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E83" activePane="bottomRight" state="frozen"/>
      <selection activeCell="C103" sqref="C103"/>
      <selection pane="topRight" activeCell="C103" sqref="C103"/>
      <selection pane="bottomLeft" activeCell="C103" sqref="C103"/>
      <selection pane="bottomRight" activeCell="B94" sqref="B94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7" t="s">
        <v>84</v>
      </c>
      <c r="I2" s="108"/>
      <c r="J2" s="108"/>
      <c r="K2" s="108"/>
      <c r="L2" s="108"/>
      <c r="M2" s="108"/>
      <c r="N2" s="108"/>
      <c r="O2" s="109"/>
      <c r="P2" s="93">
        <v>0.23513568253950209</v>
      </c>
      <c r="U2">
        <v>8</v>
      </c>
    </row>
    <row r="3" spans="1:23" ht="17.25" x14ac:dyDescent="0.25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86</v>
      </c>
      <c r="I3" s="117"/>
      <c r="J3" s="118"/>
      <c r="K3" s="116" t="s">
        <v>87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  <c r="U3" s="110" t="s">
        <v>89</v>
      </c>
      <c r="V3" s="111"/>
    </row>
    <row r="4" spans="1:23" x14ac:dyDescent="0.25">
      <c r="B4" s="113"/>
      <c r="C4" s="115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19824.999999949581</v>
      </c>
      <c r="F5" s="2">
        <v>25110.669111246443</v>
      </c>
      <c r="G5" s="9">
        <f>+E5+F5</f>
        <v>44935.669111196024</v>
      </c>
      <c r="H5" s="2">
        <v>2180</v>
      </c>
      <c r="I5" s="2">
        <v>2135</v>
      </c>
      <c r="J5" s="9">
        <f>+H5+I5</f>
        <v>4315</v>
      </c>
      <c r="K5" s="2">
        <v>0</v>
      </c>
      <c r="L5" s="2">
        <v>0</v>
      </c>
      <c r="M5" s="9">
        <f>+K5+L5</f>
        <v>0</v>
      </c>
      <c r="N5" s="32">
        <f>+E5/(H5*216+K5*248)</f>
        <v>4.2102021746410083E-2</v>
      </c>
      <c r="O5" s="32">
        <f t="shared" ref="O5:O80" si="0">+F5/(I5*216+L5*248)</f>
        <v>5.4451099642741009E-2</v>
      </c>
      <c r="P5" s="33">
        <f>+G5/(J5*216+M5*248)</f>
        <v>4.8212168052010666E-2</v>
      </c>
      <c r="Q5" s="41"/>
      <c r="R5" s="37">
        <f>+E5/(H5+K5)</f>
        <v>9.0940366972245794</v>
      </c>
      <c r="S5" s="37">
        <f t="shared" ref="S5:S70" si="1">+F5/(I5+L5)</f>
        <v>11.761437522832058</v>
      </c>
      <c r="T5" s="37">
        <f t="shared" ref="T5:T70" si="2">+G5/(J5+M5)</f>
        <v>10.413828299234305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10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32168.900801441039</v>
      </c>
      <c r="F6" s="2">
        <v>43281.834080861598</v>
      </c>
      <c r="G6" s="9">
        <f t="shared" ref="G6:G70" si="3">+E6+F6</f>
        <v>75450.73488230264</v>
      </c>
      <c r="H6" s="2">
        <v>2181</v>
      </c>
      <c r="I6" s="2">
        <v>2136</v>
      </c>
      <c r="J6" s="9">
        <f t="shared" ref="J6:J70" si="4">+H6+I6</f>
        <v>4317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6.8285234435106729E-2</v>
      </c>
      <c r="O6" s="32">
        <f t="shared" ref="O6:O16" si="7">+F6/(I6*216+L6*248)</f>
        <v>9.3810328410800725E-2</v>
      </c>
      <c r="P6" s="33">
        <f t="shared" ref="P6:P16" si="8">+G6/(J6*216+M6*248)</f>
        <v>8.0914745839341704E-2</v>
      </c>
      <c r="Q6" s="41"/>
      <c r="R6" s="37">
        <f t="shared" ref="R6:R16" si="9">+E6/(H6+K6)</f>
        <v>14.749610637983054</v>
      </c>
      <c r="S6" s="37">
        <f t="shared" ref="S6:S16" si="10">+F6/(I6+L6)</f>
        <v>20.263030936732957</v>
      </c>
      <c r="T6" s="37">
        <f t="shared" ref="T6:T16" si="11">+G6/(J6+M6)</f>
        <v>17.477585101297809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7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1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42917.092481897584</v>
      </c>
      <c r="F7" s="2">
        <v>54069.485879459746</v>
      </c>
      <c r="G7" s="9">
        <f t="shared" si="3"/>
        <v>96986.578361357329</v>
      </c>
      <c r="H7" s="2">
        <v>2181</v>
      </c>
      <c r="I7" s="2">
        <v>2136</v>
      </c>
      <c r="J7" s="9">
        <f t="shared" si="4"/>
        <v>4317</v>
      </c>
      <c r="K7" s="2">
        <v>0</v>
      </c>
      <c r="L7" s="2">
        <v>0</v>
      </c>
      <c r="M7" s="9">
        <f t="shared" si="5"/>
        <v>0</v>
      </c>
      <c r="N7" s="32">
        <f t="shared" si="6"/>
        <v>9.1100524058573162E-2</v>
      </c>
      <c r="O7" s="32">
        <f t="shared" si="7"/>
        <v>0.11719180425392683</v>
      </c>
      <c r="P7" s="33">
        <f t="shared" si="8"/>
        <v>0.10401017763681626</v>
      </c>
      <c r="Q7" s="41"/>
      <c r="R7" s="37">
        <f t="shared" si="9"/>
        <v>19.677713196651805</v>
      </c>
      <c r="S7" s="37">
        <f t="shared" si="10"/>
        <v>25.313429718848194</v>
      </c>
      <c r="T7" s="37">
        <f t="shared" si="11"/>
        <v>22.466198369552313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4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0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52841.918528480739</v>
      </c>
      <c r="F8" s="2">
        <v>60943.316987935861</v>
      </c>
      <c r="G8" s="9">
        <f t="shared" si="3"/>
        <v>113785.23551641661</v>
      </c>
      <c r="H8" s="2">
        <v>2183</v>
      </c>
      <c r="I8" s="2">
        <v>2136</v>
      </c>
      <c r="J8" s="9">
        <f t="shared" si="4"/>
        <v>4319</v>
      </c>
      <c r="K8" s="2">
        <v>0</v>
      </c>
      <c r="L8" s="2">
        <v>0</v>
      </c>
      <c r="M8" s="9">
        <f t="shared" si="5"/>
        <v>0</v>
      </c>
      <c r="N8" s="32">
        <f t="shared" si="6"/>
        <v>0.11206528250386136</v>
      </c>
      <c r="O8" s="32">
        <f t="shared" si="7"/>
        <v>0.13209034927680646</v>
      </c>
      <c r="P8" s="33">
        <f t="shared" si="8"/>
        <v>0.12196885801370409</v>
      </c>
      <c r="Q8" s="41"/>
      <c r="R8" s="37">
        <f t="shared" si="9"/>
        <v>24.206101020834055</v>
      </c>
      <c r="S8" s="37">
        <f t="shared" si="10"/>
        <v>28.531515443790198</v>
      </c>
      <c r="T8" s="37">
        <f t="shared" si="11"/>
        <v>26.345273330960087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2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0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68880.572713582369</v>
      </c>
      <c r="F9" s="2">
        <v>74530.644863111273</v>
      </c>
      <c r="G9" s="9">
        <f t="shared" si="3"/>
        <v>143411.21757669363</v>
      </c>
      <c r="H9" s="2">
        <v>2181</v>
      </c>
      <c r="I9" s="2">
        <v>2136</v>
      </c>
      <c r="J9" s="9">
        <f t="shared" si="4"/>
        <v>4317</v>
      </c>
      <c r="K9" s="2">
        <v>0</v>
      </c>
      <c r="L9" s="2">
        <v>0</v>
      </c>
      <c r="M9" s="9">
        <f t="shared" si="5"/>
        <v>0</v>
      </c>
      <c r="N9" s="32">
        <f t="shared" si="6"/>
        <v>0.14621345270089828</v>
      </c>
      <c r="O9" s="32">
        <f t="shared" si="7"/>
        <v>0.16153992592399968</v>
      </c>
      <c r="P9" s="33">
        <f t="shared" si="8"/>
        <v>0.15379680845826324</v>
      </c>
      <c r="Q9" s="41"/>
      <c r="R9" s="37">
        <f t="shared" si="9"/>
        <v>31.582105783394024</v>
      </c>
      <c r="S9" s="37">
        <f t="shared" si="10"/>
        <v>34.892623999583932</v>
      </c>
      <c r="T9" s="37">
        <f t="shared" si="11"/>
        <v>33.220110626984855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2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77763.568238946129</v>
      </c>
      <c r="F10" s="2">
        <v>85548.810352038068</v>
      </c>
      <c r="G10" s="9">
        <f t="shared" si="3"/>
        <v>163312.37859098421</v>
      </c>
      <c r="H10" s="2">
        <v>2179</v>
      </c>
      <c r="I10" s="2">
        <v>2137</v>
      </c>
      <c r="J10" s="9">
        <f t="shared" si="4"/>
        <v>4316</v>
      </c>
      <c r="K10" s="2">
        <v>0</v>
      </c>
      <c r="L10" s="2">
        <v>0</v>
      </c>
      <c r="M10" s="9">
        <f t="shared" si="5"/>
        <v>0</v>
      </c>
      <c r="N10" s="32">
        <f t="shared" si="6"/>
        <v>0.16522098192966986</v>
      </c>
      <c r="O10" s="32">
        <f t="shared" si="7"/>
        <v>0.18533425698893843</v>
      </c>
      <c r="P10" s="33">
        <f t="shared" si="8"/>
        <v>0.1751797559801001</v>
      </c>
      <c r="Q10" s="41"/>
      <c r="R10" s="37">
        <f t="shared" si="9"/>
        <v>35.687732096808688</v>
      </c>
      <c r="S10" s="37">
        <f t="shared" si="10"/>
        <v>40.032199509610699</v>
      </c>
      <c r="T10" s="37">
        <f t="shared" si="11"/>
        <v>37.838827291701627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0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102001.52659355599</v>
      </c>
      <c r="F11" s="2">
        <v>106299.17484511266</v>
      </c>
      <c r="G11" s="9">
        <f t="shared" si="3"/>
        <v>208300.70143866865</v>
      </c>
      <c r="H11" s="2">
        <v>2183</v>
      </c>
      <c r="I11" s="2">
        <v>2137</v>
      </c>
      <c r="J11" s="9">
        <f t="shared" si="4"/>
        <v>4320</v>
      </c>
      <c r="K11" s="2">
        <v>0</v>
      </c>
      <c r="L11" s="2">
        <v>0</v>
      </c>
      <c r="M11" s="9">
        <f t="shared" si="5"/>
        <v>0</v>
      </c>
      <c r="N11" s="32">
        <f t="shared" si="6"/>
        <v>0.21632125047410969</v>
      </c>
      <c r="O11" s="32">
        <f t="shared" si="7"/>
        <v>0.23028816540389058</v>
      </c>
      <c r="P11" s="33">
        <f t="shared" si="8"/>
        <v>0.22323034704932768</v>
      </c>
      <c r="Q11" s="41"/>
      <c r="R11" s="37">
        <f t="shared" si="9"/>
        <v>46.725390102407687</v>
      </c>
      <c r="S11" s="37">
        <f t="shared" si="10"/>
        <v>49.742243727240364</v>
      </c>
      <c r="T11" s="37">
        <f t="shared" si="11"/>
        <v>48.21775496265478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105686.55632896928</v>
      </c>
      <c r="F12" s="2">
        <v>108375.05551735962</v>
      </c>
      <c r="G12" s="9">
        <f t="shared" si="3"/>
        <v>214061.61184632889</v>
      </c>
      <c r="H12" s="2">
        <v>2182</v>
      </c>
      <c r="I12" s="2">
        <v>2137</v>
      </c>
      <c r="J12" s="9">
        <f t="shared" si="4"/>
        <v>4319</v>
      </c>
      <c r="K12" s="2">
        <v>0</v>
      </c>
      <c r="L12" s="2">
        <v>0</v>
      </c>
      <c r="M12" s="9">
        <f t="shared" si="5"/>
        <v>0</v>
      </c>
      <c r="N12" s="32">
        <f t="shared" si="6"/>
        <v>0.22423905253625895</v>
      </c>
      <c r="O12" s="32">
        <f t="shared" si="7"/>
        <v>0.23478538518293129</v>
      </c>
      <c r="P12" s="33">
        <f t="shared" si="8"/>
        <v>0.22945727732577939</v>
      </c>
      <c r="Q12" s="41"/>
      <c r="R12" s="37">
        <f t="shared" si="9"/>
        <v>48.435635347831933</v>
      </c>
      <c r="S12" s="37">
        <f t="shared" si="10"/>
        <v>50.713643199513157</v>
      </c>
      <c r="T12" s="37">
        <f t="shared" si="11"/>
        <v>49.562771902368347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107856.86141775483</v>
      </c>
      <c r="F13" s="2">
        <v>109782.56673246133</v>
      </c>
      <c r="G13" s="9">
        <f t="shared" si="3"/>
        <v>217639.42815021618</v>
      </c>
      <c r="H13" s="2">
        <v>2184</v>
      </c>
      <c r="I13" s="2">
        <v>2139</v>
      </c>
      <c r="J13" s="86">
        <f t="shared" si="4"/>
        <v>4323</v>
      </c>
      <c r="K13" s="2">
        <v>0</v>
      </c>
      <c r="L13" s="2">
        <v>0</v>
      </c>
      <c r="M13" s="9">
        <f t="shared" si="5"/>
        <v>0</v>
      </c>
      <c r="N13" s="32">
        <f t="shared" si="6"/>
        <v>0.22863430466048287</v>
      </c>
      <c r="O13" s="32">
        <f t="shared" si="7"/>
        <v>0.23761225982299908</v>
      </c>
      <c r="P13" s="33">
        <f t="shared" si="8"/>
        <v>0.23307655450841769</v>
      </c>
      <c r="Q13" s="41"/>
      <c r="R13" s="37">
        <f t="shared" si="9"/>
        <v>49.3850098066643</v>
      </c>
      <c r="S13" s="37">
        <f t="shared" si="10"/>
        <v>51.324248121767802</v>
      </c>
      <c r="T13" s="37">
        <f t="shared" si="11"/>
        <v>50.344535773818222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124399.63314938478</v>
      </c>
      <c r="F14" s="2">
        <v>125929.46582438354</v>
      </c>
      <c r="G14" s="9">
        <f t="shared" si="3"/>
        <v>250329.09897376833</v>
      </c>
      <c r="H14" s="2">
        <v>2184</v>
      </c>
      <c r="I14" s="2">
        <v>2139</v>
      </c>
      <c r="J14" s="9">
        <f t="shared" si="4"/>
        <v>4323</v>
      </c>
      <c r="K14" s="2">
        <v>0</v>
      </c>
      <c r="L14" s="2">
        <v>0</v>
      </c>
      <c r="M14" s="9">
        <f t="shared" si="5"/>
        <v>0</v>
      </c>
      <c r="N14" s="32">
        <f t="shared" si="6"/>
        <v>0.26370156938802569</v>
      </c>
      <c r="O14" s="32">
        <f t="shared" si="7"/>
        <v>0.27256044236746046</v>
      </c>
      <c r="P14" s="33">
        <f t="shared" si="8"/>
        <v>0.26808489793371409</v>
      </c>
      <c r="Q14" s="41"/>
      <c r="R14" s="37">
        <f t="shared" si="9"/>
        <v>56.959538987813545</v>
      </c>
      <c r="S14" s="37">
        <f t="shared" si="10"/>
        <v>58.873055551371458</v>
      </c>
      <c r="T14" s="37">
        <f t="shared" si="11"/>
        <v>57.90633795368224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217784.12352675921</v>
      </c>
      <c r="F15" s="2">
        <v>204484.86122627967</v>
      </c>
      <c r="G15" s="9">
        <f t="shared" si="3"/>
        <v>422268.98475303885</v>
      </c>
      <c r="H15" s="2">
        <v>3804</v>
      </c>
      <c r="I15" s="2">
        <v>3745</v>
      </c>
      <c r="J15" s="9">
        <f t="shared" si="4"/>
        <v>7549</v>
      </c>
      <c r="K15" s="2">
        <v>2107</v>
      </c>
      <c r="L15" s="2">
        <v>2200</v>
      </c>
      <c r="M15" s="9">
        <f t="shared" si="5"/>
        <v>4307</v>
      </c>
      <c r="N15" s="32">
        <f t="shared" si="6"/>
        <v>0.16201764880729</v>
      </c>
      <c r="O15" s="32">
        <f t="shared" si="7"/>
        <v>0.15096481500921335</v>
      </c>
      <c r="P15" s="33">
        <f t="shared" si="8"/>
        <v>0.1564700986960629</v>
      </c>
      <c r="Q15" s="41"/>
      <c r="R15" s="37">
        <f t="shared" si="9"/>
        <v>36.843871346093593</v>
      </c>
      <c r="S15" s="37">
        <f t="shared" si="10"/>
        <v>34.396107859761088</v>
      </c>
      <c r="T15" s="37">
        <f t="shared" si="11"/>
        <v>35.616479820600446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425484.43762726046</v>
      </c>
      <c r="F16" s="2">
        <v>382305.81400366884</v>
      </c>
      <c r="G16" s="9">
        <f t="shared" si="3"/>
        <v>807790.2516309293</v>
      </c>
      <c r="H16" s="2">
        <v>4251</v>
      </c>
      <c r="I16" s="2">
        <v>4211</v>
      </c>
      <c r="J16" s="9">
        <f t="shared" si="4"/>
        <v>8462</v>
      </c>
      <c r="K16" s="2">
        <v>3787</v>
      </c>
      <c r="L16" s="2">
        <v>3860</v>
      </c>
      <c r="M16" s="9">
        <f t="shared" si="5"/>
        <v>7647</v>
      </c>
      <c r="N16" s="32">
        <f t="shared" si="6"/>
        <v>0.22907627341307621</v>
      </c>
      <c r="O16" s="32">
        <f t="shared" si="7"/>
        <v>0.20478591493059392</v>
      </c>
      <c r="P16" s="33">
        <f t="shared" si="8"/>
        <v>0.21690023103481007</v>
      </c>
      <c r="Q16" s="41"/>
      <c r="R16" s="37">
        <f t="shared" si="9"/>
        <v>52.93411764459573</v>
      </c>
      <c r="S16" s="37">
        <f t="shared" si="10"/>
        <v>47.367837195349878</v>
      </c>
      <c r="T16" s="37">
        <f t="shared" si="11"/>
        <v>50.145276033951788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451131.37256568699</v>
      </c>
      <c r="F17" s="2">
        <v>407389.85511352646</v>
      </c>
      <c r="G17" s="9">
        <f t="shared" si="3"/>
        <v>858521.22767921351</v>
      </c>
      <c r="H17" s="2">
        <v>4249</v>
      </c>
      <c r="I17" s="2">
        <v>4214</v>
      </c>
      <c r="J17" s="9">
        <f t="shared" si="4"/>
        <v>8463</v>
      </c>
      <c r="K17" s="2">
        <v>3786</v>
      </c>
      <c r="L17" s="2">
        <v>3861</v>
      </c>
      <c r="M17" s="9">
        <f t="shared" si="5"/>
        <v>7647</v>
      </c>
      <c r="N17" s="32">
        <f t="shared" ref="N17:N81" si="12">+E17/(H17*216+K17*248)</f>
        <v>0.24297326271693565</v>
      </c>
      <c r="O17" s="32">
        <f t="shared" si="0"/>
        <v>0.21811774535030692</v>
      </c>
      <c r="P17" s="33">
        <f t="shared" ref="P17:P80" si="13">+G17/(J17*216+M17*248)</f>
        <v>0.23050866585882251</v>
      </c>
      <c r="Q17" s="41"/>
      <c r="R17" s="37">
        <f t="shared" ref="R17:R70" si="14">+E17/(H17+K17)</f>
        <v>56.145783766731427</v>
      </c>
      <c r="S17" s="37">
        <f t="shared" si="1"/>
        <v>50.450756051210703</v>
      </c>
      <c r="T17" s="37">
        <f t="shared" si="2"/>
        <v>53.291199731794755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563532.82098768756</v>
      </c>
      <c r="F18" s="2">
        <v>483791.15387508488</v>
      </c>
      <c r="G18" s="9">
        <f t="shared" si="3"/>
        <v>1047323.9748627725</v>
      </c>
      <c r="H18" s="2">
        <v>4250</v>
      </c>
      <c r="I18" s="2">
        <v>4215</v>
      </c>
      <c r="J18" s="9">
        <f t="shared" si="4"/>
        <v>8465</v>
      </c>
      <c r="K18" s="2">
        <v>3786</v>
      </c>
      <c r="L18" s="2">
        <v>3863</v>
      </c>
      <c r="M18" s="9">
        <f t="shared" si="5"/>
        <v>7649</v>
      </c>
      <c r="N18" s="32">
        <f t="shared" si="12"/>
        <v>0.3034758595851253</v>
      </c>
      <c r="O18" s="32">
        <f t="shared" si="0"/>
        <v>0.25892452510462333</v>
      </c>
      <c r="P18" s="33">
        <f t="shared" si="13"/>
        <v>0.28113121380589545</v>
      </c>
      <c r="Q18" s="41"/>
      <c r="R18" s="37">
        <f t="shared" si="14"/>
        <v>70.126035463873521</v>
      </c>
      <c r="S18" s="37">
        <f t="shared" si="1"/>
        <v>59.889967055593573</v>
      </c>
      <c r="T18" s="37">
        <f t="shared" si="2"/>
        <v>64.994661465978183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669129.48582666705</v>
      </c>
      <c r="F19" s="2">
        <v>596466.84802488028</v>
      </c>
      <c r="G19" s="9">
        <f t="shared" si="3"/>
        <v>1265596.3338515474</v>
      </c>
      <c r="H19" s="2">
        <v>4251</v>
      </c>
      <c r="I19" s="2">
        <v>4219</v>
      </c>
      <c r="J19" s="9">
        <f t="shared" si="4"/>
        <v>8470</v>
      </c>
      <c r="K19" s="2">
        <v>3786</v>
      </c>
      <c r="L19" s="2">
        <v>3862</v>
      </c>
      <c r="M19" s="9">
        <f t="shared" si="5"/>
        <v>7648</v>
      </c>
      <c r="N19" s="32">
        <f t="shared" si="12"/>
        <v>0.36030027064496184</v>
      </c>
      <c r="O19" s="32">
        <f t="shared" si="0"/>
        <v>0.31912323069364623</v>
      </c>
      <c r="P19" s="33">
        <f t="shared" si="13"/>
        <v>0.33964580064202998</v>
      </c>
      <c r="Q19" s="41"/>
      <c r="R19" s="37">
        <f t="shared" si="14"/>
        <v>83.256126144913154</v>
      </c>
      <c r="S19" s="37">
        <f t="shared" si="1"/>
        <v>73.811019431367441</v>
      </c>
      <c r="T19" s="37">
        <f t="shared" si="2"/>
        <v>78.520680844493569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804954.01253300859</v>
      </c>
      <c r="F20" s="2">
        <v>860735.53942685493</v>
      </c>
      <c r="G20" s="9">
        <f t="shared" si="3"/>
        <v>1665689.5519598634</v>
      </c>
      <c r="H20" s="2">
        <v>5413</v>
      </c>
      <c r="I20" s="2">
        <v>5370</v>
      </c>
      <c r="J20" s="9">
        <f t="shared" si="4"/>
        <v>10783</v>
      </c>
      <c r="K20" s="2">
        <v>3789</v>
      </c>
      <c r="L20" s="2">
        <v>3866</v>
      </c>
      <c r="M20" s="9">
        <f t="shared" si="5"/>
        <v>7655</v>
      </c>
      <c r="N20" s="32">
        <f t="shared" si="12"/>
        <v>0.38169739982028783</v>
      </c>
      <c r="O20" s="32">
        <f t="shared" si="0"/>
        <v>0.40625875042802667</v>
      </c>
      <c r="P20" s="33">
        <f t="shared" si="13"/>
        <v>0.3940065664135653</v>
      </c>
      <c r="Q20" s="41"/>
      <c r="R20" s="37">
        <f t="shared" si="14"/>
        <v>87.475984843839228</v>
      </c>
      <c r="S20" s="37">
        <f t="shared" si="1"/>
        <v>93.193540431664672</v>
      </c>
      <c r="T20" s="37">
        <f t="shared" si="2"/>
        <v>90.340034274859718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753069.82052977209</v>
      </c>
      <c r="F21" s="2">
        <v>862181.38954708911</v>
      </c>
      <c r="G21" s="9">
        <f t="shared" si="3"/>
        <v>1615251.2100768611</v>
      </c>
      <c r="H21" s="2">
        <v>5411</v>
      </c>
      <c r="I21" s="2">
        <v>5377</v>
      </c>
      <c r="J21" s="9">
        <f t="shared" si="4"/>
        <v>10788</v>
      </c>
      <c r="K21" s="2">
        <v>3792</v>
      </c>
      <c r="L21" s="2">
        <v>3865</v>
      </c>
      <c r="M21" s="9">
        <f t="shared" si="5"/>
        <v>7657</v>
      </c>
      <c r="N21" s="32">
        <f t="shared" si="12"/>
        <v>0.35704185324511573</v>
      </c>
      <c r="O21" s="32">
        <f t="shared" si="0"/>
        <v>0.4066985429609204</v>
      </c>
      <c r="P21" s="33">
        <f t="shared" si="13"/>
        <v>0.38193336762164187</v>
      </c>
      <c r="Q21" s="41"/>
      <c r="R21" s="37">
        <f t="shared" si="14"/>
        <v>81.828731992803654</v>
      </c>
      <c r="S21" s="37">
        <f t="shared" si="1"/>
        <v>93.289481664909019</v>
      </c>
      <c r="T21" s="37">
        <f t="shared" si="2"/>
        <v>87.571223099856937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717295.00402375974</v>
      </c>
      <c r="F22" s="2">
        <v>826977.17276410852</v>
      </c>
      <c r="G22" s="9">
        <f t="shared" si="3"/>
        <v>1544272.1767878681</v>
      </c>
      <c r="H22" s="2">
        <v>5411</v>
      </c>
      <c r="I22" s="2">
        <v>5377</v>
      </c>
      <c r="J22" s="9">
        <f t="shared" si="4"/>
        <v>10788</v>
      </c>
      <c r="K22" s="2">
        <v>3793</v>
      </c>
      <c r="L22" s="2">
        <v>3866</v>
      </c>
      <c r="M22" s="9">
        <f t="shared" si="5"/>
        <v>7659</v>
      </c>
      <c r="N22" s="32">
        <f t="shared" si="12"/>
        <v>0.34004048658589947</v>
      </c>
      <c r="O22" s="32">
        <f t="shared" si="0"/>
        <v>0.3900467751929575</v>
      </c>
      <c r="P22" s="33">
        <f t="shared" si="13"/>
        <v>0.36510723768166276</v>
      </c>
      <c r="Q22" s="41"/>
      <c r="R22" s="37">
        <f t="shared" si="14"/>
        <v>77.932964365901753</v>
      </c>
      <c r="S22" s="37">
        <f t="shared" si="1"/>
        <v>89.470645111339238</v>
      </c>
      <c r="T22" s="37">
        <f t="shared" si="2"/>
        <v>83.714001018478243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659514.09638496873</v>
      </c>
      <c r="F23" s="2">
        <v>702073.68776686094</v>
      </c>
      <c r="G23" s="9">
        <f t="shared" si="3"/>
        <v>1361587.7841518298</v>
      </c>
      <c r="H23" s="2">
        <v>5411</v>
      </c>
      <c r="I23" s="2">
        <v>5378</v>
      </c>
      <c r="J23" s="9">
        <f t="shared" si="4"/>
        <v>10789</v>
      </c>
      <c r="K23" s="2">
        <v>3792</v>
      </c>
      <c r="L23" s="2">
        <v>3865</v>
      </c>
      <c r="M23" s="9">
        <f t="shared" si="5"/>
        <v>7657</v>
      </c>
      <c r="N23" s="32">
        <f t="shared" si="12"/>
        <v>0.31268566180080748</v>
      </c>
      <c r="O23" s="32">
        <f t="shared" si="0"/>
        <v>0.33114059252231942</v>
      </c>
      <c r="P23" s="33">
        <f t="shared" si="13"/>
        <v>0.32193707420314888</v>
      </c>
      <c r="Q23" s="41"/>
      <c r="R23" s="37">
        <f t="shared" si="14"/>
        <v>71.662946472342583</v>
      </c>
      <c r="S23" s="37">
        <f t="shared" si="1"/>
        <v>75.957339366748997</v>
      </c>
      <c r="T23" s="37">
        <f t="shared" si="2"/>
        <v>73.814799097464473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620026.12781999935</v>
      </c>
      <c r="F24" s="2">
        <v>659651.8511791724</v>
      </c>
      <c r="G24" s="9">
        <f t="shared" si="3"/>
        <v>1279677.9789991719</v>
      </c>
      <c r="H24" s="2">
        <v>5410</v>
      </c>
      <c r="I24" s="2">
        <v>5381</v>
      </c>
      <c r="J24" s="9">
        <f t="shared" si="4"/>
        <v>10791</v>
      </c>
      <c r="K24" s="2">
        <v>3794</v>
      </c>
      <c r="L24" s="2">
        <v>3865</v>
      </c>
      <c r="M24" s="9">
        <f t="shared" si="5"/>
        <v>7659</v>
      </c>
      <c r="N24" s="32">
        <f t="shared" si="12"/>
        <v>0.29392479626181306</v>
      </c>
      <c r="O24" s="32">
        <f t="shared" si="0"/>
        <v>0.31103681374488518</v>
      </c>
      <c r="P24" s="33">
        <f t="shared" si="13"/>
        <v>0.30250374891713566</v>
      </c>
      <c r="Q24" s="41"/>
      <c r="R24" s="37">
        <f t="shared" si="14"/>
        <v>67.364855260756116</v>
      </c>
      <c r="S24" s="37">
        <f t="shared" si="1"/>
        <v>71.344565344924547</v>
      </c>
      <c r="T24" s="37">
        <f t="shared" si="2"/>
        <v>69.359240054155663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593502.367271689</v>
      </c>
      <c r="F25" s="2">
        <v>634327.20590235933</v>
      </c>
      <c r="G25" s="9">
        <f t="shared" si="3"/>
        <v>1227829.5731740482</v>
      </c>
      <c r="H25" s="2">
        <v>5408</v>
      </c>
      <c r="I25" s="2">
        <v>5381</v>
      </c>
      <c r="J25" s="9">
        <f t="shared" si="4"/>
        <v>10789</v>
      </c>
      <c r="K25" s="2">
        <v>3792</v>
      </c>
      <c r="L25" s="2">
        <v>3866</v>
      </c>
      <c r="M25" s="9">
        <f t="shared" si="5"/>
        <v>7658</v>
      </c>
      <c r="N25" s="32">
        <f t="shared" si="12"/>
        <v>0.28147497385479697</v>
      </c>
      <c r="O25" s="32">
        <f t="shared" si="0"/>
        <v>0.29906085148885619</v>
      </c>
      <c r="P25" s="33">
        <f t="shared" si="13"/>
        <v>0.29029394051979479</v>
      </c>
      <c r="Q25" s="41"/>
      <c r="R25" s="37">
        <f t="shared" si="14"/>
        <v>64.511126877357498</v>
      </c>
      <c r="S25" s="37">
        <f t="shared" si="1"/>
        <v>68.598162204213182</v>
      </c>
      <c r="T25" s="37">
        <f t="shared" si="2"/>
        <v>66.559851096332636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566646.74476384488</v>
      </c>
      <c r="F26" s="2">
        <v>602133.9232426266</v>
      </c>
      <c r="G26" s="9">
        <f t="shared" si="3"/>
        <v>1168780.6680064714</v>
      </c>
      <c r="H26" s="2">
        <v>5405</v>
      </c>
      <c r="I26" s="2">
        <v>5382</v>
      </c>
      <c r="J26" s="9">
        <f t="shared" si="4"/>
        <v>10787</v>
      </c>
      <c r="K26" s="2">
        <v>3792</v>
      </c>
      <c r="L26" s="2">
        <v>3868</v>
      </c>
      <c r="M26" s="9">
        <f t="shared" si="5"/>
        <v>7660</v>
      </c>
      <c r="N26" s="32">
        <f t="shared" si="12"/>
        <v>0.26882101619996662</v>
      </c>
      <c r="O26" s="32">
        <f t="shared" si="0"/>
        <v>0.28378769636503881</v>
      </c>
      <c r="P26" s="33">
        <f t="shared" si="13"/>
        <v>0.27632891344919214</v>
      </c>
      <c r="Q26" s="41"/>
      <c r="R26" s="37">
        <f t="shared" si="14"/>
        <v>61.612128385761103</v>
      </c>
      <c r="S26" s="37">
        <f t="shared" si="1"/>
        <v>65.095559269473142</v>
      </c>
      <c r="T26" s="37">
        <f t="shared" si="2"/>
        <v>63.358847943105729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511212.31532811024</v>
      </c>
      <c r="F27" s="2">
        <v>551879.68918345682</v>
      </c>
      <c r="G27" s="9">
        <f t="shared" si="3"/>
        <v>1063092.0045115671</v>
      </c>
      <c r="H27" s="2">
        <v>5404</v>
      </c>
      <c r="I27" s="2">
        <v>5382</v>
      </c>
      <c r="J27" s="9">
        <f t="shared" si="4"/>
        <v>10786</v>
      </c>
      <c r="K27" s="2">
        <v>3792</v>
      </c>
      <c r="L27" s="2">
        <v>3868</v>
      </c>
      <c r="M27" s="9">
        <f t="shared" si="5"/>
        <v>7660</v>
      </c>
      <c r="N27" s="32">
        <f t="shared" si="12"/>
        <v>0.24254740535949965</v>
      </c>
      <c r="O27" s="32">
        <f t="shared" si="0"/>
        <v>0.26010271074018032</v>
      </c>
      <c r="P27" s="33">
        <f t="shared" si="13"/>
        <v>0.25135431235401601</v>
      </c>
      <c r="Q27" s="41"/>
      <c r="R27" s="37">
        <f t="shared" si="14"/>
        <v>55.590725894748829</v>
      </c>
      <c r="S27" s="37">
        <f t="shared" si="1"/>
        <v>59.66266910091425</v>
      </c>
      <c r="T27" s="37">
        <f t="shared" si="2"/>
        <v>57.632657731300391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208252.7200193532</v>
      </c>
      <c r="F28" s="2">
        <v>215921.96714163336</v>
      </c>
      <c r="G28" s="9">
        <f t="shared" si="3"/>
        <v>424174.68716098659</v>
      </c>
      <c r="H28" s="2">
        <v>3075</v>
      </c>
      <c r="I28" s="2">
        <v>3013</v>
      </c>
      <c r="J28" s="9">
        <f t="shared" si="4"/>
        <v>6088</v>
      </c>
      <c r="K28" s="2">
        <v>0</v>
      </c>
      <c r="L28" s="2">
        <v>0</v>
      </c>
      <c r="M28" s="9">
        <f t="shared" si="5"/>
        <v>0</v>
      </c>
      <c r="N28" s="32">
        <f t="shared" si="12"/>
        <v>0.31353917497644263</v>
      </c>
      <c r="O28" s="32">
        <f t="shared" si="0"/>
        <v>0.33177521963717926</v>
      </c>
      <c r="P28" s="33">
        <f t="shared" si="13"/>
        <v>0.32256433965495768</v>
      </c>
      <c r="Q28" s="41"/>
      <c r="R28" s="37">
        <f t="shared" si="14"/>
        <v>67.724461794911605</v>
      </c>
      <c r="S28" s="37">
        <f t="shared" si="1"/>
        <v>71.663447441630723</v>
      </c>
      <c r="T28" s="37">
        <f t="shared" si="2"/>
        <v>69.673897365470864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202534.28611624255</v>
      </c>
      <c r="F29" s="2">
        <v>208388.91052765667</v>
      </c>
      <c r="G29" s="9">
        <f t="shared" si="3"/>
        <v>410923.19664389919</v>
      </c>
      <c r="H29" s="2">
        <v>3074</v>
      </c>
      <c r="I29" s="2">
        <v>3014</v>
      </c>
      <c r="J29" s="9">
        <f t="shared" si="4"/>
        <v>6088</v>
      </c>
      <c r="K29" s="2">
        <v>0</v>
      </c>
      <c r="L29" s="2">
        <v>0</v>
      </c>
      <c r="M29" s="9">
        <f t="shared" si="5"/>
        <v>0</v>
      </c>
      <c r="N29" s="32">
        <f t="shared" si="12"/>
        <v>0.30502886532844548</v>
      </c>
      <c r="O29" s="32">
        <f t="shared" si="0"/>
        <v>0.32009405264269314</v>
      </c>
      <c r="P29" s="33">
        <f t="shared" si="13"/>
        <v>0.31248722186017058</v>
      </c>
      <c r="Q29" s="41"/>
      <c r="R29" s="37">
        <f t="shared" si="14"/>
        <v>65.886234910944225</v>
      </c>
      <c r="S29" s="37">
        <f t="shared" si="1"/>
        <v>69.140315370821725</v>
      </c>
      <c r="T29" s="37">
        <f t="shared" si="2"/>
        <v>67.497239921796847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199161.99412928958</v>
      </c>
      <c r="F30" s="2">
        <v>207278.05229009088</v>
      </c>
      <c r="G30" s="9">
        <f t="shared" si="3"/>
        <v>406440.04641938047</v>
      </c>
      <c r="H30" s="2">
        <v>3074</v>
      </c>
      <c r="I30" s="2">
        <v>3015</v>
      </c>
      <c r="J30" s="9">
        <f t="shared" si="4"/>
        <v>6089</v>
      </c>
      <c r="K30" s="2">
        <v>0</v>
      </c>
      <c r="L30" s="2">
        <v>0</v>
      </c>
      <c r="M30" s="9">
        <f t="shared" si="5"/>
        <v>0</v>
      </c>
      <c r="N30" s="32">
        <f t="shared" si="12"/>
        <v>0.2999499899535073</v>
      </c>
      <c r="O30" s="32">
        <f t="shared" si="0"/>
        <v>0.31828212685045587</v>
      </c>
      <c r="P30" s="33">
        <f t="shared" si="13"/>
        <v>0.30902724282660632</v>
      </c>
      <c r="Q30" s="41"/>
      <c r="R30" s="37">
        <f t="shared" si="14"/>
        <v>64.789197829957573</v>
      </c>
      <c r="S30" s="37">
        <f t="shared" si="1"/>
        <v>68.748939399698472</v>
      </c>
      <c r="T30" s="37">
        <f t="shared" si="2"/>
        <v>66.749884450546958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185547.41518951647</v>
      </c>
      <c r="F31" s="2">
        <v>194810.49567685853</v>
      </c>
      <c r="G31" s="9">
        <f t="shared" si="3"/>
        <v>380357.91086637496</v>
      </c>
      <c r="H31" s="2">
        <v>3075</v>
      </c>
      <c r="I31" s="2">
        <v>3012</v>
      </c>
      <c r="J31" s="9">
        <f t="shared" si="4"/>
        <v>6087</v>
      </c>
      <c r="K31" s="2">
        <v>0</v>
      </c>
      <c r="L31" s="2">
        <v>0</v>
      </c>
      <c r="M31" s="9">
        <f t="shared" si="5"/>
        <v>0</v>
      </c>
      <c r="N31" s="32">
        <f t="shared" si="12"/>
        <v>0.27935473530490285</v>
      </c>
      <c r="O31" s="32">
        <f t="shared" si="0"/>
        <v>0.29943573803068363</v>
      </c>
      <c r="P31" s="33">
        <f t="shared" si="13"/>
        <v>0.28929131822096193</v>
      </c>
      <c r="Q31" s="41"/>
      <c r="R31" s="37">
        <f t="shared" si="14"/>
        <v>60.340622825859015</v>
      </c>
      <c r="S31" s="37">
        <f t="shared" si="1"/>
        <v>64.678119414627659</v>
      </c>
      <c r="T31" s="37">
        <f t="shared" si="2"/>
        <v>62.486924735727776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177772.67369486077</v>
      </c>
      <c r="F32" s="2">
        <v>187416.51825691477</v>
      </c>
      <c r="G32" s="9">
        <f t="shared" si="3"/>
        <v>365189.19195177557</v>
      </c>
      <c r="H32" s="2">
        <v>3071</v>
      </c>
      <c r="I32" s="2">
        <v>3012</v>
      </c>
      <c r="J32" s="9">
        <f t="shared" si="4"/>
        <v>6083</v>
      </c>
      <c r="K32" s="2">
        <v>0</v>
      </c>
      <c r="L32" s="2">
        <v>0</v>
      </c>
      <c r="M32" s="9">
        <f t="shared" si="5"/>
        <v>0</v>
      </c>
      <c r="N32" s="32">
        <f t="shared" si="12"/>
        <v>0.26799792819153606</v>
      </c>
      <c r="O32" s="32">
        <f t="shared" si="0"/>
        <v>0.28807073904523078</v>
      </c>
      <c r="P32" s="33">
        <f t="shared" si="13"/>
        <v>0.27793698890028645</v>
      </c>
      <c r="Q32" s="41"/>
      <c r="R32" s="37">
        <f t="shared" si="14"/>
        <v>57.887552489371792</v>
      </c>
      <c r="S32" s="37">
        <f t="shared" si="1"/>
        <v>62.223279633769842</v>
      </c>
      <c r="T32" s="37">
        <f t="shared" si="2"/>
        <v>60.034389602461872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139960.01244221101</v>
      </c>
      <c r="F33" s="2">
        <v>149455.51006209804</v>
      </c>
      <c r="G33" s="9">
        <f t="shared" si="3"/>
        <v>289415.52250430908</v>
      </c>
      <c r="H33" s="2">
        <v>3070</v>
      </c>
      <c r="I33" s="2">
        <v>3011</v>
      </c>
      <c r="J33" s="9">
        <f t="shared" si="4"/>
        <v>6081</v>
      </c>
      <c r="K33" s="2">
        <v>0</v>
      </c>
      <c r="L33" s="2">
        <v>0</v>
      </c>
      <c r="M33" s="9">
        <f t="shared" si="5"/>
        <v>0</v>
      </c>
      <c r="N33" s="32">
        <f t="shared" si="12"/>
        <v>0.21106287314846636</v>
      </c>
      <c r="O33" s="32">
        <f t="shared" si="0"/>
        <v>0.22979862427595427</v>
      </c>
      <c r="P33" s="33">
        <f t="shared" si="13"/>
        <v>0.22033985828986846</v>
      </c>
      <c r="Q33" s="41"/>
      <c r="R33" s="37">
        <f t="shared" si="14"/>
        <v>45.589580600068736</v>
      </c>
      <c r="S33" s="37">
        <f t="shared" si="1"/>
        <v>49.636502843606124</v>
      </c>
      <c r="T33" s="37">
        <f t="shared" si="2"/>
        <v>47.59340939061159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0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55998.170218488027</v>
      </c>
      <c r="F34" s="2">
        <v>65612.711170276598</v>
      </c>
      <c r="G34" s="9">
        <f t="shared" si="3"/>
        <v>121610.88138876462</v>
      </c>
      <c r="H34" s="2">
        <v>3071</v>
      </c>
      <c r="I34" s="2">
        <v>3015</v>
      </c>
      <c r="J34" s="9">
        <f t="shared" si="4"/>
        <v>6086</v>
      </c>
      <c r="K34" s="2">
        <v>0</v>
      </c>
      <c r="L34" s="2">
        <v>0</v>
      </c>
      <c r="M34" s="9">
        <f t="shared" si="5"/>
        <v>0</v>
      </c>
      <c r="N34" s="32">
        <f t="shared" si="12"/>
        <v>8.4419012715257466E-2</v>
      </c>
      <c r="O34" s="32">
        <f t="shared" si="0"/>
        <v>0.10075043174601775</v>
      </c>
      <c r="P34" s="33">
        <f t="shared" si="13"/>
        <v>9.2509585895957799E-2</v>
      </c>
      <c r="Q34" s="41"/>
      <c r="R34" s="37">
        <f t="shared" si="14"/>
        <v>18.234506746495612</v>
      </c>
      <c r="S34" s="37">
        <f t="shared" si="1"/>
        <v>21.762093257139835</v>
      </c>
      <c r="T34" s="37">
        <f t="shared" si="2"/>
        <v>19.982070553526885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2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27198.279786669238</v>
      </c>
      <c r="F35" s="2">
        <v>36415.001018275027</v>
      </c>
      <c r="G35" s="9">
        <f t="shared" si="3"/>
        <v>63613.280804944268</v>
      </c>
      <c r="H35" s="2">
        <v>3092</v>
      </c>
      <c r="I35" s="2">
        <v>3032</v>
      </c>
      <c r="J35" s="9">
        <f t="shared" si="4"/>
        <v>6124</v>
      </c>
      <c r="K35" s="2">
        <v>0</v>
      </c>
      <c r="L35" s="2">
        <v>0</v>
      </c>
      <c r="M35" s="9">
        <f t="shared" si="5"/>
        <v>0</v>
      </c>
      <c r="N35" s="32">
        <f t="shared" si="12"/>
        <v>4.0723791065756972E-2</v>
      </c>
      <c r="O35" s="32">
        <f t="shared" si="0"/>
        <v>5.560289171411583E-2</v>
      </c>
      <c r="P35" s="33">
        <f t="shared" si="13"/>
        <v>4.8090452262005187E-2</v>
      </c>
      <c r="Q35" s="41"/>
      <c r="R35" s="37">
        <f t="shared" si="14"/>
        <v>8.7963388702035044</v>
      </c>
      <c r="S35" s="37">
        <f t="shared" si="1"/>
        <v>12.010224610249018</v>
      </c>
      <c r="T35" s="37">
        <f t="shared" si="2"/>
        <v>10.38753768859312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7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5</v>
      </c>
    </row>
    <row r="36" spans="2:22" x14ac:dyDescent="0.25">
      <c r="B36" s="19" t="s">
        <v>28</v>
      </c>
      <c r="C36" s="19" t="s">
        <v>29</v>
      </c>
      <c r="D36" s="105">
        <v>708.96</v>
      </c>
      <c r="E36" s="10">
        <v>6604.1475434929844</v>
      </c>
      <c r="F36" s="5">
        <v>8751.9999999839092</v>
      </c>
      <c r="G36" s="11">
        <f t="shared" si="3"/>
        <v>15356.147543476894</v>
      </c>
      <c r="H36" s="5">
        <v>3064</v>
      </c>
      <c r="I36" s="5">
        <v>3012</v>
      </c>
      <c r="J36" s="11">
        <f t="shared" si="4"/>
        <v>6076</v>
      </c>
      <c r="K36" s="5">
        <v>0</v>
      </c>
      <c r="L36" s="5">
        <v>0</v>
      </c>
      <c r="M36" s="11">
        <f t="shared" si="5"/>
        <v>0</v>
      </c>
      <c r="N36" s="34">
        <f t="shared" si="12"/>
        <v>9.9787066402744293E-3</v>
      </c>
      <c r="O36" s="34">
        <f t="shared" si="0"/>
        <v>1.3452363385937591E-2</v>
      </c>
      <c r="P36" s="35">
        <f t="shared" si="13"/>
        <v>1.170067078081713E-2</v>
      </c>
      <c r="Q36" s="41"/>
      <c r="R36" s="37">
        <f t="shared" si="14"/>
        <v>2.1554006342992769</v>
      </c>
      <c r="S36" s="37">
        <f t="shared" si="1"/>
        <v>2.9057104913625196</v>
      </c>
      <c r="T36" s="37">
        <f t="shared" si="2"/>
        <v>2.5273448886565002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2">
        <v>194400.15477460824</v>
      </c>
      <c r="F37" s="2">
        <v>241023.79521888838</v>
      </c>
      <c r="G37" s="14">
        <f t="shared" si="3"/>
        <v>435423.94999349664</v>
      </c>
      <c r="H37" s="13">
        <v>1915</v>
      </c>
      <c r="I37" s="13">
        <v>1891</v>
      </c>
      <c r="J37" s="14">
        <f t="shared" si="4"/>
        <v>3806</v>
      </c>
      <c r="K37" s="13">
        <v>2112</v>
      </c>
      <c r="L37" s="13">
        <v>2146</v>
      </c>
      <c r="M37" s="14">
        <f t="shared" si="5"/>
        <v>4258</v>
      </c>
      <c r="N37" s="30">
        <f t="shared" si="12"/>
        <v>0.20737874622857752</v>
      </c>
      <c r="O37" s="30">
        <f t="shared" si="0"/>
        <v>0.25622729818393003</v>
      </c>
      <c r="P37" s="31">
        <f t="shared" si="13"/>
        <v>0.23184526217919185</v>
      </c>
      <c r="Q37" s="41"/>
      <c r="R37" s="37">
        <f t="shared" si="14"/>
        <v>48.27418792515725</v>
      </c>
      <c r="S37" s="37">
        <f t="shared" si="1"/>
        <v>59.703689675226251</v>
      </c>
      <c r="T37" s="37">
        <f t="shared" si="2"/>
        <v>53.996025544828456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185957.84317686819</v>
      </c>
      <c r="F38" s="2">
        <v>236559.05961446586</v>
      </c>
      <c r="G38" s="9">
        <f t="shared" si="3"/>
        <v>422516.90279133408</v>
      </c>
      <c r="H38" s="2">
        <v>1916</v>
      </c>
      <c r="I38" s="2">
        <v>1892</v>
      </c>
      <c r="J38" s="9">
        <f t="shared" si="4"/>
        <v>3808</v>
      </c>
      <c r="K38" s="2">
        <v>2113</v>
      </c>
      <c r="L38" s="2">
        <v>2148</v>
      </c>
      <c r="M38" s="9">
        <f t="shared" si="5"/>
        <v>4261</v>
      </c>
      <c r="N38" s="32">
        <f t="shared" si="12"/>
        <v>0.19827466539095426</v>
      </c>
      <c r="O38" s="32">
        <f t="shared" si="0"/>
        <v>0.25129072720620227</v>
      </c>
      <c r="P38" s="33">
        <f t="shared" si="13"/>
        <v>0.22483200947147919</v>
      </c>
      <c r="Q38" s="41"/>
      <c r="R38" s="37">
        <f t="shared" si="14"/>
        <v>46.15483821714276</v>
      </c>
      <c r="S38" s="37">
        <f t="shared" si="1"/>
        <v>58.554222676847985</v>
      </c>
      <c r="T38" s="37">
        <f t="shared" si="2"/>
        <v>52.362982128062221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181214.8800414674</v>
      </c>
      <c r="F39" s="2">
        <v>231932.99206398835</v>
      </c>
      <c r="G39" s="9">
        <f t="shared" si="3"/>
        <v>413147.87210545572</v>
      </c>
      <c r="H39" s="2">
        <v>1918</v>
      </c>
      <c r="I39" s="2">
        <v>1890</v>
      </c>
      <c r="J39" s="9">
        <f t="shared" si="4"/>
        <v>3808</v>
      </c>
      <c r="K39" s="2">
        <v>2112</v>
      </c>
      <c r="L39" s="2">
        <v>2147</v>
      </c>
      <c r="M39" s="9">
        <f t="shared" si="5"/>
        <v>4259</v>
      </c>
      <c r="N39" s="32">
        <f t="shared" si="12"/>
        <v>0.19317965516368543</v>
      </c>
      <c r="O39" s="32">
        <f t="shared" si="0"/>
        <v>0.24655467022713859</v>
      </c>
      <c r="P39" s="33">
        <f t="shared" si="13"/>
        <v>0.21990454986557928</v>
      </c>
      <c r="Q39" s="41"/>
      <c r="R39" s="37">
        <f t="shared" si="14"/>
        <v>44.966471474309529</v>
      </c>
      <c r="S39" s="37">
        <f t="shared" si="1"/>
        <v>57.45181869308604</v>
      </c>
      <c r="T39" s="37">
        <f t="shared" si="2"/>
        <v>51.21456205596327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178659.80805785843</v>
      </c>
      <c r="F40" s="2">
        <v>229320.85321360815</v>
      </c>
      <c r="G40" s="9">
        <f t="shared" si="3"/>
        <v>407980.66127146658</v>
      </c>
      <c r="H40" s="2">
        <v>1917</v>
      </c>
      <c r="I40" s="2">
        <v>1889</v>
      </c>
      <c r="J40" s="9">
        <f t="shared" si="4"/>
        <v>3806</v>
      </c>
      <c r="K40" s="2">
        <v>2109</v>
      </c>
      <c r="L40" s="2">
        <v>2147</v>
      </c>
      <c r="M40" s="9">
        <f t="shared" si="5"/>
        <v>4256</v>
      </c>
      <c r="N40" s="32">
        <f t="shared" si="12"/>
        <v>0.19065099290778659</v>
      </c>
      <c r="O40" s="32">
        <f t="shared" si="0"/>
        <v>0.2438338435837106</v>
      </c>
      <c r="P40" s="33">
        <f t="shared" si="13"/>
        <v>0.21729023110096091</v>
      </c>
      <c r="Q40" s="41"/>
      <c r="R40" s="37">
        <f t="shared" si="14"/>
        <v>44.37650473369559</v>
      </c>
      <c r="S40" s="37">
        <f t="shared" si="1"/>
        <v>56.818843710011933</v>
      </c>
      <c r="T40" s="37">
        <f t="shared" si="2"/>
        <v>50.605390879616294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175738.98625197317</v>
      </c>
      <c r="F41" s="2">
        <v>225430.70432123938</v>
      </c>
      <c r="G41" s="9">
        <f t="shared" si="3"/>
        <v>401169.69057321257</v>
      </c>
      <c r="H41" s="2">
        <v>1915</v>
      </c>
      <c r="I41" s="2">
        <v>1891</v>
      </c>
      <c r="J41" s="9">
        <f t="shared" si="4"/>
        <v>3806</v>
      </c>
      <c r="K41" s="2">
        <v>2110</v>
      </c>
      <c r="L41" s="2">
        <v>2147</v>
      </c>
      <c r="M41" s="9">
        <f t="shared" si="5"/>
        <v>4257</v>
      </c>
      <c r="N41" s="32">
        <f t="shared" si="12"/>
        <v>0.1875709625709486</v>
      </c>
      <c r="O41" s="32">
        <f t="shared" si="0"/>
        <v>0.23958744741404017</v>
      </c>
      <c r="P41" s="33">
        <f t="shared" si="13"/>
        <v>0.21363449476482058</v>
      </c>
      <c r="Q41" s="41"/>
      <c r="R41" s="37">
        <f t="shared" si="14"/>
        <v>43.661859938378427</v>
      </c>
      <c r="S41" s="37">
        <f t="shared" si="1"/>
        <v>55.827316572867602</v>
      </c>
      <c r="T41" s="37">
        <f t="shared" si="2"/>
        <v>49.754395457424351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133419.19384540123</v>
      </c>
      <c r="F42" s="2">
        <v>145299.23992120128</v>
      </c>
      <c r="G42" s="9">
        <f t="shared" si="3"/>
        <v>278718.43376660254</v>
      </c>
      <c r="H42" s="2">
        <v>0</v>
      </c>
      <c r="I42" s="2">
        <v>0</v>
      </c>
      <c r="J42" s="9">
        <f t="shared" si="4"/>
        <v>0</v>
      </c>
      <c r="K42" s="2">
        <v>2112</v>
      </c>
      <c r="L42" s="2">
        <v>2147</v>
      </c>
      <c r="M42" s="9">
        <f t="shared" si="5"/>
        <v>4259</v>
      </c>
      <c r="N42" s="32">
        <f t="shared" si="12"/>
        <v>0.254725672511534</v>
      </c>
      <c r="O42" s="32">
        <f t="shared" si="0"/>
        <v>0.27288497062893702</v>
      </c>
      <c r="P42" s="33">
        <f t="shared" si="13"/>
        <v>0.26387993714127439</v>
      </c>
      <c r="Q42" s="41"/>
      <c r="R42" s="37">
        <f t="shared" si="14"/>
        <v>63.17196678286043</v>
      </c>
      <c r="S42" s="37">
        <f t="shared" si="1"/>
        <v>67.675472715976383</v>
      </c>
      <c r="T42" s="37">
        <f t="shared" si="2"/>
        <v>65.442224411036051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120296.23576992772</v>
      </c>
      <c r="F43" s="2">
        <v>129375.15746422425</v>
      </c>
      <c r="G43" s="9">
        <f t="shared" si="3"/>
        <v>249671.39323415197</v>
      </c>
      <c r="H43" s="2">
        <v>0</v>
      </c>
      <c r="I43" s="2">
        <v>0</v>
      </c>
      <c r="J43" s="9">
        <f t="shared" si="4"/>
        <v>0</v>
      </c>
      <c r="K43" s="2">
        <v>2112</v>
      </c>
      <c r="L43" s="2">
        <v>2147</v>
      </c>
      <c r="M43" s="9">
        <f t="shared" si="5"/>
        <v>4259</v>
      </c>
      <c r="N43" s="32">
        <f t="shared" si="12"/>
        <v>0.22967114905976546</v>
      </c>
      <c r="O43" s="32">
        <f t="shared" si="0"/>
        <v>0.24297811925158933</v>
      </c>
      <c r="P43" s="33">
        <f t="shared" si="13"/>
        <v>0.23637931177445104</v>
      </c>
      <c r="Q43" s="41"/>
      <c r="R43" s="37">
        <f t="shared" si="14"/>
        <v>56.958444966821837</v>
      </c>
      <c r="S43" s="37">
        <f t="shared" si="1"/>
        <v>60.258573574394156</v>
      </c>
      <c r="T43" s="37">
        <f t="shared" si="2"/>
        <v>58.622069320063858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115986.11610864027</v>
      </c>
      <c r="F44" s="2">
        <v>124934.59983874248</v>
      </c>
      <c r="G44" s="9">
        <f t="shared" si="3"/>
        <v>240920.71594738273</v>
      </c>
      <c r="H44" s="2">
        <v>0</v>
      </c>
      <c r="I44" s="2">
        <v>0</v>
      </c>
      <c r="J44" s="9">
        <f t="shared" si="4"/>
        <v>0</v>
      </c>
      <c r="K44" s="2">
        <v>2113</v>
      </c>
      <c r="L44" s="2">
        <v>2148</v>
      </c>
      <c r="M44" s="9">
        <f t="shared" si="5"/>
        <v>4261</v>
      </c>
      <c r="N44" s="32">
        <f t="shared" si="12"/>
        <v>0.22133741223424933</v>
      </c>
      <c r="O44" s="32">
        <f t="shared" si="0"/>
        <v>0.23452911905813073</v>
      </c>
      <c r="P44" s="33">
        <f t="shared" si="13"/>
        <v>0.22798744421211772</v>
      </c>
      <c r="Q44" s="41"/>
      <c r="R44" s="37">
        <f t="shared" si="14"/>
        <v>54.891678234093831</v>
      </c>
      <c r="S44" s="37">
        <f t="shared" si="1"/>
        <v>58.163221526416422</v>
      </c>
      <c r="T44" s="37">
        <f t="shared" si="2"/>
        <v>56.540886164605197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113423.30550929198</v>
      </c>
      <c r="F45" s="2">
        <v>121801.26141794062</v>
      </c>
      <c r="G45" s="9">
        <f t="shared" si="3"/>
        <v>235224.5669272326</v>
      </c>
      <c r="H45" s="2">
        <v>0</v>
      </c>
      <c r="I45" s="2">
        <v>0</v>
      </c>
      <c r="J45" s="9">
        <f t="shared" si="4"/>
        <v>0</v>
      </c>
      <c r="K45" s="2">
        <v>2112</v>
      </c>
      <c r="L45" s="2">
        <v>2148</v>
      </c>
      <c r="M45" s="9">
        <f t="shared" si="5"/>
        <v>4260</v>
      </c>
      <c r="N45" s="32">
        <f t="shared" si="12"/>
        <v>0.21654926057950724</v>
      </c>
      <c r="O45" s="32">
        <f t="shared" si="0"/>
        <v>0.22864716881784372</v>
      </c>
      <c r="P45" s="33">
        <f t="shared" si="13"/>
        <v>0.2226493326208093</v>
      </c>
      <c r="Q45" s="41"/>
      <c r="R45" s="37">
        <f t="shared" si="14"/>
        <v>53.704216623717798</v>
      </c>
      <c r="S45" s="37">
        <f t="shared" si="1"/>
        <v>56.704497866825243</v>
      </c>
      <c r="T45" s="37">
        <f t="shared" si="2"/>
        <v>55.217034489960703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112915.63565904372</v>
      </c>
      <c r="F46" s="2">
        <v>121093.29508371236</v>
      </c>
      <c r="G46" s="9">
        <f t="shared" si="3"/>
        <v>234008.93074275609</v>
      </c>
      <c r="H46" s="2">
        <v>0</v>
      </c>
      <c r="I46" s="2">
        <v>0</v>
      </c>
      <c r="J46" s="9">
        <f t="shared" si="4"/>
        <v>0</v>
      </c>
      <c r="K46" s="2">
        <v>2110</v>
      </c>
      <c r="L46" s="2">
        <v>2150</v>
      </c>
      <c r="M46" s="9">
        <f t="shared" si="5"/>
        <v>4260</v>
      </c>
      <c r="N46" s="32">
        <f t="shared" si="12"/>
        <v>0.21578435189390713</v>
      </c>
      <c r="O46" s="32">
        <f t="shared" si="0"/>
        <v>0.22710670495820023</v>
      </c>
      <c r="P46" s="33">
        <f t="shared" si="13"/>
        <v>0.22149868501320999</v>
      </c>
      <c r="Q46" s="41"/>
      <c r="R46" s="37">
        <f t="shared" si="14"/>
        <v>53.514519269688968</v>
      </c>
      <c r="S46" s="37">
        <f t="shared" si="1"/>
        <v>56.322462829633658</v>
      </c>
      <c r="T46" s="37">
        <f t="shared" si="2"/>
        <v>54.931673883276076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112137.96413435799</v>
      </c>
      <c r="F47" s="2">
        <v>120136.85689554432</v>
      </c>
      <c r="G47" s="9">
        <f t="shared" si="3"/>
        <v>232274.82102990232</v>
      </c>
      <c r="H47" s="2">
        <v>0</v>
      </c>
      <c r="I47" s="2">
        <v>0</v>
      </c>
      <c r="J47" s="9">
        <f t="shared" si="4"/>
        <v>0</v>
      </c>
      <c r="K47" s="2">
        <v>2110</v>
      </c>
      <c r="L47" s="2">
        <v>2150</v>
      </c>
      <c r="M47" s="9">
        <f t="shared" si="5"/>
        <v>4260</v>
      </c>
      <c r="N47" s="32">
        <f t="shared" si="12"/>
        <v>0.21429820389534854</v>
      </c>
      <c r="O47" s="32">
        <f t="shared" si="0"/>
        <v>0.22531293491287382</v>
      </c>
      <c r="P47" s="33">
        <f t="shared" si="13"/>
        <v>0.21985728175630614</v>
      </c>
      <c r="Q47" s="41"/>
      <c r="R47" s="37">
        <f t="shared" si="14"/>
        <v>53.145954566046441</v>
      </c>
      <c r="S47" s="37">
        <f t="shared" si="1"/>
        <v>55.877607858392707</v>
      </c>
      <c r="T47" s="37">
        <f t="shared" si="2"/>
        <v>54.524605875563928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100028.96013839863</v>
      </c>
      <c r="F48" s="2">
        <v>108914.48605899488</v>
      </c>
      <c r="G48" s="9">
        <f t="shared" si="3"/>
        <v>208943.44619739352</v>
      </c>
      <c r="H48" s="2">
        <v>0</v>
      </c>
      <c r="I48" s="2">
        <v>0</v>
      </c>
      <c r="J48" s="9">
        <f t="shared" ref="J48:J58" si="15">+H48+I48</f>
        <v>0</v>
      </c>
      <c r="K48" s="2">
        <v>2112</v>
      </c>
      <c r="L48" s="2">
        <v>2150</v>
      </c>
      <c r="M48" s="9">
        <f t="shared" ref="M48:M58" si="16">+K48+L48</f>
        <v>4262</v>
      </c>
      <c r="N48" s="32">
        <f t="shared" ref="N48:N49" si="17">+E48/(H48*216+K48*248)</f>
        <v>0.19097660094849445</v>
      </c>
      <c r="O48" s="32">
        <f t="shared" ref="O48:O49" si="18">+F48/(I48*216+L48*248)</f>
        <v>0.20426572779256355</v>
      </c>
      <c r="P48" s="33">
        <f t="shared" ref="P48:P49" si="19">+G48/(J48*216+M48*248)</f>
        <v>0.19768040731047207</v>
      </c>
      <c r="Q48" s="41"/>
      <c r="R48" s="37">
        <f t="shared" ref="R48" si="20">+E48/(H48+K48)</f>
        <v>47.362197035226622</v>
      </c>
      <c r="S48" s="37">
        <f t="shared" ref="S48" si="21">+F48/(I48+L48)</f>
        <v>50.657900492555761</v>
      </c>
      <c r="T48" s="37">
        <f t="shared" ref="T48" si="22">+G48/(J48+M48)</f>
        <v>49.024741012997076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95364.815852233514</v>
      </c>
      <c r="F49" s="2">
        <v>103482.08983060899</v>
      </c>
      <c r="G49" s="9">
        <f t="shared" si="3"/>
        <v>198846.90568284251</v>
      </c>
      <c r="H49" s="2">
        <v>0</v>
      </c>
      <c r="I49" s="2">
        <v>0</v>
      </c>
      <c r="J49" s="9">
        <f t="shared" si="15"/>
        <v>0</v>
      </c>
      <c r="K49" s="2">
        <v>2109</v>
      </c>
      <c r="L49" s="2">
        <v>2149</v>
      </c>
      <c r="M49" s="9">
        <f t="shared" si="16"/>
        <v>4258</v>
      </c>
      <c r="N49" s="32">
        <f t="shared" si="17"/>
        <v>0.18233074812293226</v>
      </c>
      <c r="O49" s="32">
        <f t="shared" si="18"/>
        <v>0.19416774837247819</v>
      </c>
      <c r="P49" s="33">
        <f t="shared" si="19"/>
        <v>0.18830484712158754</v>
      </c>
      <c r="Q49" s="41"/>
      <c r="R49" s="37">
        <f t="shared" si="14"/>
        <v>45.218025534487204</v>
      </c>
      <c r="S49" s="37">
        <f t="shared" si="1"/>
        <v>48.153601596374592</v>
      </c>
      <c r="T49" s="37">
        <f t="shared" si="2"/>
        <v>46.69960208615371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94338.790364173983</v>
      </c>
      <c r="F50" s="2">
        <v>102539.05233888568</v>
      </c>
      <c r="G50" s="9">
        <f t="shared" si="3"/>
        <v>196877.84270305966</v>
      </c>
      <c r="H50" s="2">
        <v>0</v>
      </c>
      <c r="I50" s="2">
        <v>0</v>
      </c>
      <c r="J50" s="9">
        <f t="shared" si="15"/>
        <v>0</v>
      </c>
      <c r="K50" s="2">
        <v>2109</v>
      </c>
      <c r="L50" s="2">
        <v>2149</v>
      </c>
      <c r="M50" s="9">
        <f t="shared" si="16"/>
        <v>4258</v>
      </c>
      <c r="N50" s="32">
        <f t="shared" si="12"/>
        <v>0.18036906033316122</v>
      </c>
      <c r="O50" s="32">
        <f t="shared" si="0"/>
        <v>0.1923982879112672</v>
      </c>
      <c r="P50" s="33">
        <f t="shared" si="13"/>
        <v>0.18644017589571402</v>
      </c>
      <c r="Q50" s="41"/>
      <c r="R50" s="37">
        <f t="shared" si="14"/>
        <v>44.731526962623981</v>
      </c>
      <c r="S50" s="37">
        <f t="shared" si="1"/>
        <v>47.714775401994267</v>
      </c>
      <c r="T50" s="37">
        <f t="shared" si="2"/>
        <v>46.237163622137075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89141.350100059761</v>
      </c>
      <c r="F51" s="2">
        <v>96215.098928814245</v>
      </c>
      <c r="G51" s="9">
        <f t="shared" si="3"/>
        <v>185356.44902887399</v>
      </c>
      <c r="H51" s="2">
        <v>0</v>
      </c>
      <c r="I51" s="2">
        <v>0</v>
      </c>
      <c r="J51" s="9">
        <f t="shared" si="15"/>
        <v>0</v>
      </c>
      <c r="K51" s="2">
        <v>2109</v>
      </c>
      <c r="L51" s="2">
        <v>2151</v>
      </c>
      <c r="M51" s="9">
        <f t="shared" si="16"/>
        <v>4260</v>
      </c>
      <c r="N51" s="32">
        <f t="shared" si="12"/>
        <v>0.17043192405065036</v>
      </c>
      <c r="O51" s="32">
        <f t="shared" si="0"/>
        <v>0.18036453211712153</v>
      </c>
      <c r="P51" s="33">
        <f t="shared" si="13"/>
        <v>0.17544719164477698</v>
      </c>
      <c r="Q51" s="41"/>
      <c r="R51" s="37">
        <f t="shared" si="14"/>
        <v>42.267117164561292</v>
      </c>
      <c r="S51" s="37">
        <f t="shared" si="1"/>
        <v>44.730403965046136</v>
      </c>
      <c r="T51" s="37">
        <f t="shared" si="2"/>
        <v>43.510903527904695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88951.709215278694</v>
      </c>
      <c r="F52" s="2">
        <v>95498.117735154796</v>
      </c>
      <c r="G52" s="9">
        <f t="shared" si="3"/>
        <v>184449.82695043349</v>
      </c>
      <c r="H52" s="2">
        <v>0</v>
      </c>
      <c r="I52" s="2">
        <v>0</v>
      </c>
      <c r="J52" s="9">
        <f t="shared" si="15"/>
        <v>0</v>
      </c>
      <c r="K52" s="2">
        <v>2110</v>
      </c>
      <c r="L52" s="2">
        <v>2152</v>
      </c>
      <c r="M52" s="9">
        <f t="shared" si="16"/>
        <v>4262</v>
      </c>
      <c r="N52" s="32">
        <f t="shared" si="12"/>
        <v>0.16998874257620908</v>
      </c>
      <c r="O52" s="32">
        <f t="shared" si="0"/>
        <v>0.17893729339390738</v>
      </c>
      <c r="P52" s="33">
        <f t="shared" si="13"/>
        <v>0.17450710985910134</v>
      </c>
      <c r="Q52" s="41"/>
      <c r="R52" s="37">
        <f t="shared" si="14"/>
        <v>42.157208158899856</v>
      </c>
      <c r="S52" s="37">
        <f t="shared" si="1"/>
        <v>44.376448761689034</v>
      </c>
      <c r="T52" s="37">
        <f t="shared" si="2"/>
        <v>43.27776324505713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87682.028554811317</v>
      </c>
      <c r="F53" s="2">
        <v>94195.225875196469</v>
      </c>
      <c r="G53" s="9">
        <f t="shared" si="3"/>
        <v>181877.25443000777</v>
      </c>
      <c r="H53" s="2">
        <v>0</v>
      </c>
      <c r="I53" s="2">
        <v>0</v>
      </c>
      <c r="J53" s="9">
        <f t="shared" si="15"/>
        <v>0</v>
      </c>
      <c r="K53" s="2">
        <v>2110</v>
      </c>
      <c r="L53" s="2">
        <v>2152</v>
      </c>
      <c r="M53" s="9">
        <f t="shared" si="16"/>
        <v>4262</v>
      </c>
      <c r="N53" s="32">
        <f t="shared" si="12"/>
        <v>0.16756235391150306</v>
      </c>
      <c r="O53" s="32">
        <f t="shared" si="0"/>
        <v>0.17649603121476734</v>
      </c>
      <c r="P53" s="33">
        <f t="shared" si="13"/>
        <v>0.17207321115144314</v>
      </c>
      <c r="Q53" s="41"/>
      <c r="R53" s="37">
        <f t="shared" si="14"/>
        <v>41.555463770052754</v>
      </c>
      <c r="S53" s="37">
        <f t="shared" si="1"/>
        <v>43.771015741262303</v>
      </c>
      <c r="T53" s="37">
        <f t="shared" si="2"/>
        <v>42.674156365557899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83652.369830313371</v>
      </c>
      <c r="F54" s="2">
        <v>89947.931515808901</v>
      </c>
      <c r="G54" s="9">
        <f t="shared" si="3"/>
        <v>173600.30134612229</v>
      </c>
      <c r="H54" s="2">
        <v>0</v>
      </c>
      <c r="I54" s="2">
        <v>0</v>
      </c>
      <c r="J54" s="9">
        <f t="shared" si="15"/>
        <v>0</v>
      </c>
      <c r="K54" s="2">
        <v>2108</v>
      </c>
      <c r="L54" s="2">
        <v>2152</v>
      </c>
      <c r="M54" s="9">
        <f t="shared" si="16"/>
        <v>4260</v>
      </c>
      <c r="N54" s="32">
        <f t="shared" si="12"/>
        <v>0.16001325562816263</v>
      </c>
      <c r="O54" s="32">
        <f t="shared" si="0"/>
        <v>0.168537765911322</v>
      </c>
      <c r="P54" s="33">
        <f t="shared" si="13"/>
        <v>0.16431953406228447</v>
      </c>
      <c r="Q54" s="41"/>
      <c r="R54" s="37">
        <f t="shared" si="14"/>
        <v>39.683287395784333</v>
      </c>
      <c r="S54" s="37">
        <f t="shared" si="1"/>
        <v>41.797365946007851</v>
      </c>
      <c r="T54" s="37">
        <f t="shared" si="2"/>
        <v>40.751244447446545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65007.169981827188</v>
      </c>
      <c r="F55" s="2">
        <v>70053.920867151435</v>
      </c>
      <c r="G55" s="9">
        <f t="shared" si="3"/>
        <v>135061.09084897861</v>
      </c>
      <c r="H55" s="2">
        <v>0</v>
      </c>
      <c r="I55" s="2">
        <v>0</v>
      </c>
      <c r="J55" s="9">
        <f t="shared" si="15"/>
        <v>0</v>
      </c>
      <c r="K55" s="2">
        <v>2107</v>
      </c>
      <c r="L55" s="2">
        <v>2148</v>
      </c>
      <c r="M55" s="9">
        <f t="shared" si="16"/>
        <v>4255</v>
      </c>
      <c r="N55" s="32">
        <f t="shared" si="12"/>
        <v>0.12440706474162008</v>
      </c>
      <c r="O55" s="32">
        <f t="shared" si="0"/>
        <v>0.13150627903517045</v>
      </c>
      <c r="P55" s="33">
        <f t="shared" si="13"/>
        <v>0.12799087491848168</v>
      </c>
      <c r="Q55" s="41"/>
      <c r="R55" s="37">
        <f t="shared" si="14"/>
        <v>30.852952055921779</v>
      </c>
      <c r="S55" s="37">
        <f t="shared" si="1"/>
        <v>32.613557200722269</v>
      </c>
      <c r="T55" s="37">
        <f t="shared" si="2"/>
        <v>31.741736979783457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62711.623455466652</v>
      </c>
      <c r="F56" s="2">
        <v>67599.046685865571</v>
      </c>
      <c r="G56" s="9">
        <f t="shared" si="3"/>
        <v>130310.67014133223</v>
      </c>
      <c r="H56" s="2">
        <v>0</v>
      </c>
      <c r="I56" s="2">
        <v>0</v>
      </c>
      <c r="J56" s="9">
        <f t="shared" si="15"/>
        <v>0</v>
      </c>
      <c r="K56" s="2">
        <v>2105</v>
      </c>
      <c r="L56" s="2">
        <v>2148</v>
      </c>
      <c r="M56" s="9">
        <f t="shared" si="16"/>
        <v>4253</v>
      </c>
      <c r="N56" s="32">
        <f t="shared" si="12"/>
        <v>0.12012800447373123</v>
      </c>
      <c r="O56" s="32">
        <f t="shared" si="0"/>
        <v>0.12689795211949895</v>
      </c>
      <c r="P56" s="33">
        <f t="shared" si="13"/>
        <v>0.12354720210907313</v>
      </c>
      <c r="Q56" s="41"/>
      <c r="R56" s="37">
        <f t="shared" si="14"/>
        <v>29.791745109485344</v>
      </c>
      <c r="S56" s="37">
        <f t="shared" si="1"/>
        <v>31.47069212563574</v>
      </c>
      <c r="T56" s="37">
        <f t="shared" si="2"/>
        <v>30.639706123050136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51237.762840714808</v>
      </c>
      <c r="F57" s="2">
        <v>55278.958147689627</v>
      </c>
      <c r="G57" s="9">
        <f t="shared" si="3"/>
        <v>106516.72098840444</v>
      </c>
      <c r="H57" s="2">
        <v>0</v>
      </c>
      <c r="I57" s="2">
        <v>0</v>
      </c>
      <c r="J57" s="9">
        <f t="shared" si="15"/>
        <v>0</v>
      </c>
      <c r="K57" s="2">
        <v>2105</v>
      </c>
      <c r="L57" s="2">
        <v>2148</v>
      </c>
      <c r="M57" s="9">
        <f t="shared" si="16"/>
        <v>4253</v>
      </c>
      <c r="N57" s="32">
        <f t="shared" si="12"/>
        <v>9.8149112789661347E-2</v>
      </c>
      <c r="O57" s="32">
        <f t="shared" si="0"/>
        <v>0.10377049571185805</v>
      </c>
      <c r="P57" s="33">
        <f t="shared" si="13"/>
        <v>0.10098822177552509</v>
      </c>
      <c r="Q57" s="41"/>
      <c r="R57" s="37">
        <f t="shared" si="14"/>
        <v>24.340979971836013</v>
      </c>
      <c r="S57" s="37">
        <f t="shared" si="1"/>
        <v>25.735082936540795</v>
      </c>
      <c r="T57" s="37">
        <f t="shared" si="2"/>
        <v>25.045079000330222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0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49040.900943575121</v>
      </c>
      <c r="F58" s="5">
        <v>52894.000000042746</v>
      </c>
      <c r="G58" s="11">
        <f t="shared" si="3"/>
        <v>101934.90094361786</v>
      </c>
      <c r="H58" s="2">
        <v>0</v>
      </c>
      <c r="I58" s="2">
        <v>0</v>
      </c>
      <c r="J58" s="9">
        <f t="shared" si="15"/>
        <v>0</v>
      </c>
      <c r="K58" s="2">
        <v>2099</v>
      </c>
      <c r="L58" s="2">
        <v>2147</v>
      </c>
      <c r="M58" s="9">
        <f t="shared" si="16"/>
        <v>4246</v>
      </c>
      <c r="N58" s="34">
        <f t="shared" si="12"/>
        <v>9.4209417970875384E-2</v>
      </c>
      <c r="O58" s="34">
        <f t="shared" si="0"/>
        <v>9.9339663746943876E-2</v>
      </c>
      <c r="P58" s="35">
        <f t="shared" si="13"/>
        <v>9.6803538950908125E-2</v>
      </c>
      <c r="Q58" s="41"/>
      <c r="R58" s="37">
        <f t="shared" si="14"/>
        <v>23.363935656777095</v>
      </c>
      <c r="S58" s="37">
        <f t="shared" si="1"/>
        <v>24.636236609242079</v>
      </c>
      <c r="T58" s="37">
        <f t="shared" si="2"/>
        <v>24.007277659825213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0</v>
      </c>
    </row>
    <row r="59" spans="2:22" x14ac:dyDescent="0.25">
      <c r="B59" s="17" t="s">
        <v>52</v>
      </c>
      <c r="C59" s="17" t="s">
        <v>53</v>
      </c>
      <c r="D59" s="21">
        <v>685.98</v>
      </c>
      <c r="E59" s="8">
        <v>143363.96833110592</v>
      </c>
      <c r="F59" s="2">
        <v>145922.9648289867</v>
      </c>
      <c r="G59" s="9">
        <f t="shared" si="3"/>
        <v>289286.93316009262</v>
      </c>
      <c r="H59" s="12">
        <v>449</v>
      </c>
      <c r="I59" s="44">
        <v>469</v>
      </c>
      <c r="J59" s="14">
        <f t="shared" si="4"/>
        <v>918</v>
      </c>
      <c r="K59" s="12">
        <v>1675</v>
      </c>
      <c r="L59" s="44">
        <v>1643</v>
      </c>
      <c r="M59" s="14">
        <f t="shared" si="5"/>
        <v>3318</v>
      </c>
      <c r="N59" s="30">
        <f t="shared" si="12"/>
        <v>0.27979790222002621</v>
      </c>
      <c r="O59" s="30">
        <f t="shared" si="0"/>
        <v>0.28681631869336655</v>
      </c>
      <c r="P59" s="31">
        <f t="shared" si="13"/>
        <v>0.28329468400403918</v>
      </c>
      <c r="Q59" s="41"/>
      <c r="R59" s="37">
        <f t="shared" si="14"/>
        <v>67.497160231217478</v>
      </c>
      <c r="S59" s="37">
        <f t="shared" si="1"/>
        <v>69.092312892512638</v>
      </c>
      <c r="T59" s="37">
        <f t="shared" si="2"/>
        <v>68.292477138832069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137323.84437082364</v>
      </c>
      <c r="F60" s="2">
        <v>144149.16092866161</v>
      </c>
      <c r="G60" s="9">
        <f t="shared" si="3"/>
        <v>281473.00529948529</v>
      </c>
      <c r="H60" s="8">
        <v>450</v>
      </c>
      <c r="I60" s="45">
        <v>468</v>
      </c>
      <c r="J60" s="9">
        <f t="shared" ref="J60:J69" si="23">+H60+I60</f>
        <v>918</v>
      </c>
      <c r="K60" s="8">
        <v>1676</v>
      </c>
      <c r="L60" s="45">
        <v>1644</v>
      </c>
      <c r="M60" s="9">
        <f t="shared" si="5"/>
        <v>3320</v>
      </c>
      <c r="N60" s="32">
        <f t="shared" si="12"/>
        <v>0.26776714420417674</v>
      </c>
      <c r="O60" s="32">
        <f t="shared" si="0"/>
        <v>0.2833120301270865</v>
      </c>
      <c r="P60" s="33">
        <f t="shared" si="13"/>
        <v>0.27550879099208858</v>
      </c>
      <c r="Q60" s="41"/>
      <c r="R60" s="37">
        <f t="shared" si="14"/>
        <v>64.592589073764643</v>
      </c>
      <c r="S60" s="37">
        <f t="shared" si="1"/>
        <v>68.252443621525387</v>
      </c>
      <c r="T60" s="37">
        <f t="shared" si="2"/>
        <v>66.416471283502901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130818.34796723389</v>
      </c>
      <c r="F61" s="2">
        <v>138643.06614037979</v>
      </c>
      <c r="G61" s="9">
        <f t="shared" si="3"/>
        <v>269461.41410761367</v>
      </c>
      <c r="H61" s="8">
        <v>450</v>
      </c>
      <c r="I61" s="45">
        <v>468</v>
      </c>
      <c r="J61" s="9">
        <f t="shared" si="23"/>
        <v>918</v>
      </c>
      <c r="K61" s="8">
        <v>1676</v>
      </c>
      <c r="L61" s="45">
        <v>1643</v>
      </c>
      <c r="M61" s="9">
        <f t="shared" si="5"/>
        <v>3319</v>
      </c>
      <c r="N61" s="32">
        <f t="shared" si="12"/>
        <v>0.25508210613521726</v>
      </c>
      <c r="O61" s="32">
        <f t="shared" si="0"/>
        <v>0.27262318531906232</v>
      </c>
      <c r="P61" s="33">
        <f t="shared" si="13"/>
        <v>0.26381575690974512</v>
      </c>
      <c r="Q61" s="41"/>
      <c r="R61" s="37">
        <f t="shared" si="14"/>
        <v>61.53261898741011</v>
      </c>
      <c r="S61" s="37">
        <f t="shared" si="1"/>
        <v>65.676487986916058</v>
      </c>
      <c r="T61" s="37">
        <f t="shared" si="2"/>
        <v>63.597218340243963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126864.31894342169</v>
      </c>
      <c r="F62" s="2">
        <v>133445.0857471246</v>
      </c>
      <c r="G62" s="9">
        <f t="shared" si="3"/>
        <v>260309.40469054627</v>
      </c>
      <c r="H62" s="8">
        <v>450</v>
      </c>
      <c r="I62" s="45">
        <v>468</v>
      </c>
      <c r="J62" s="9">
        <f t="shared" si="23"/>
        <v>918</v>
      </c>
      <c r="K62" s="8">
        <v>1675</v>
      </c>
      <c r="L62" s="45">
        <v>1644</v>
      </c>
      <c r="M62" s="9">
        <f t="shared" si="5"/>
        <v>3319</v>
      </c>
      <c r="N62" s="32">
        <f t="shared" si="12"/>
        <v>0.2474918434323482</v>
      </c>
      <c r="O62" s="32">
        <f t="shared" si="0"/>
        <v>0.26227414651557507</v>
      </c>
      <c r="P62" s="33">
        <f t="shared" si="13"/>
        <v>0.25485549705359928</v>
      </c>
      <c r="Q62" s="41"/>
      <c r="R62" s="37">
        <f t="shared" si="14"/>
        <v>59.700855973374914</v>
      </c>
      <c r="S62" s="37">
        <f t="shared" si="1"/>
        <v>63.184226206024903</v>
      </c>
      <c r="T62" s="37">
        <f t="shared" si="2"/>
        <v>61.437197236380996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123359.47887873524</v>
      </c>
      <c r="F63" s="2">
        <v>128291.72065292724</v>
      </c>
      <c r="G63" s="9">
        <f t="shared" si="3"/>
        <v>251651.19953166248</v>
      </c>
      <c r="H63" s="8">
        <v>450</v>
      </c>
      <c r="I63" s="45">
        <v>468</v>
      </c>
      <c r="J63" s="9">
        <f t="shared" si="23"/>
        <v>918</v>
      </c>
      <c r="K63" s="8">
        <v>1674</v>
      </c>
      <c r="L63" s="45">
        <v>1643</v>
      </c>
      <c r="M63" s="9">
        <f t="shared" si="5"/>
        <v>3317</v>
      </c>
      <c r="N63" s="32">
        <f t="shared" si="12"/>
        <v>0.24077095215542293</v>
      </c>
      <c r="O63" s="32">
        <f t="shared" si="0"/>
        <v>0.25226863851273268</v>
      </c>
      <c r="P63" s="33">
        <f t="shared" si="13"/>
        <v>0.24649839703993959</v>
      </c>
      <c r="Q63" s="41"/>
      <c r="R63" s="37">
        <f t="shared" si="14"/>
        <v>58.078850696203034</v>
      </c>
      <c r="S63" s="37">
        <f t="shared" si="1"/>
        <v>60.772960991438765</v>
      </c>
      <c r="T63" s="37">
        <f t="shared" si="2"/>
        <v>59.421770845729043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117448.83784680594</v>
      </c>
      <c r="F64" s="2">
        <v>121747.46147553406</v>
      </c>
      <c r="G64" s="9">
        <f t="shared" si="3"/>
        <v>239196.29932234</v>
      </c>
      <c r="H64" s="8">
        <v>450</v>
      </c>
      <c r="I64" s="45">
        <v>468</v>
      </c>
      <c r="J64" s="9">
        <f t="shared" si="23"/>
        <v>918</v>
      </c>
      <c r="K64" s="8">
        <v>1670</v>
      </c>
      <c r="L64" s="45">
        <v>1644</v>
      </c>
      <c r="M64" s="9">
        <f t="shared" si="5"/>
        <v>3314</v>
      </c>
      <c r="N64" s="3">
        <f t="shared" si="12"/>
        <v>0.22967936062031824</v>
      </c>
      <c r="O64" s="3">
        <f t="shared" si="0"/>
        <v>0.23928353277424147</v>
      </c>
      <c r="P64" s="4">
        <f t="shared" si="13"/>
        <v>0.23446939629307167</v>
      </c>
      <c r="Q64" s="41"/>
      <c r="R64" s="37">
        <f t="shared" si="14"/>
        <v>55.400395210757516</v>
      </c>
      <c r="S64" s="37">
        <f t="shared" si="1"/>
        <v>57.645578350158175</v>
      </c>
      <c r="T64" s="37">
        <f t="shared" si="2"/>
        <v>56.520864679191874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102407.98034467547</v>
      </c>
      <c r="F65" s="2">
        <v>104005.09031021741</v>
      </c>
      <c r="G65" s="9">
        <f t="shared" si="3"/>
        <v>206413.07065489289</v>
      </c>
      <c r="H65" s="8">
        <v>447</v>
      </c>
      <c r="I65" s="45">
        <v>466</v>
      </c>
      <c r="J65" s="9">
        <f t="shared" si="23"/>
        <v>913</v>
      </c>
      <c r="K65" s="8">
        <v>1665</v>
      </c>
      <c r="L65" s="45">
        <v>1639</v>
      </c>
      <c r="M65" s="9">
        <f t="shared" si="5"/>
        <v>3304</v>
      </c>
      <c r="N65" s="3">
        <f t="shared" si="12"/>
        <v>0.20100806392633053</v>
      </c>
      <c r="O65" s="3">
        <f t="shared" si="0"/>
        <v>0.2050864679335738</v>
      </c>
      <c r="P65" s="4">
        <f t="shared" si="13"/>
        <v>0.20304256409098256</v>
      </c>
      <c r="Q65" s="41"/>
      <c r="R65" s="37">
        <f t="shared" si="14"/>
        <v>48.488627057138004</v>
      </c>
      <c r="S65" s="37">
        <f t="shared" si="1"/>
        <v>49.408593971599714</v>
      </c>
      <c r="T65" s="37">
        <f t="shared" si="2"/>
        <v>48.947846965827104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42437.202075599809</v>
      </c>
      <c r="F66" s="2">
        <v>44951.873102092904</v>
      </c>
      <c r="G66" s="9">
        <f t="shared" si="3"/>
        <v>87389.075177692721</v>
      </c>
      <c r="H66" s="8">
        <v>249</v>
      </c>
      <c r="I66" s="45">
        <v>218</v>
      </c>
      <c r="J66" s="9">
        <f t="shared" si="23"/>
        <v>467</v>
      </c>
      <c r="K66" s="8">
        <v>957</v>
      </c>
      <c r="L66" s="45">
        <v>974</v>
      </c>
      <c r="M66" s="9">
        <f t="shared" si="5"/>
        <v>1931</v>
      </c>
      <c r="N66" s="3">
        <f t="shared" si="12"/>
        <v>0.14577219729183777</v>
      </c>
      <c r="O66" s="3">
        <f t="shared" si="0"/>
        <v>0.1557368109135702</v>
      </c>
      <c r="P66" s="4">
        <f t="shared" si="13"/>
        <v>0.15073319162704002</v>
      </c>
      <c r="Q66" s="41"/>
      <c r="R66" s="37">
        <f t="shared" si="14"/>
        <v>35.188393097512282</v>
      </c>
      <c r="S66" s="37">
        <f t="shared" si="1"/>
        <v>37.711302937997402</v>
      </c>
      <c r="T66" s="37">
        <f t="shared" si="2"/>
        <v>36.442483393533244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37243.29214795585</v>
      </c>
      <c r="F67" s="2">
        <v>39352.343361377862</v>
      </c>
      <c r="G67" s="9">
        <f t="shared" si="3"/>
        <v>76595.635509333719</v>
      </c>
      <c r="H67" s="8">
        <v>249</v>
      </c>
      <c r="I67" s="45">
        <v>218</v>
      </c>
      <c r="J67" s="9">
        <f t="shared" si="23"/>
        <v>467</v>
      </c>
      <c r="K67" s="8">
        <v>957</v>
      </c>
      <c r="L67" s="45">
        <v>975</v>
      </c>
      <c r="M67" s="9">
        <f t="shared" si="5"/>
        <v>1932</v>
      </c>
      <c r="N67" s="3">
        <f t="shared" si="12"/>
        <v>0.1279310667352152</v>
      </c>
      <c r="O67" s="3">
        <f t="shared" si="0"/>
        <v>0.13622006923575178</v>
      </c>
      <c r="P67" s="4">
        <f t="shared" si="13"/>
        <v>0.1320596190213475</v>
      </c>
      <c r="Q67" s="41"/>
      <c r="R67" s="37">
        <f t="shared" si="14"/>
        <v>30.881668447724586</v>
      </c>
      <c r="S67" s="37">
        <f t="shared" si="1"/>
        <v>32.986038022948755</v>
      </c>
      <c r="T67" s="37">
        <f t="shared" si="2"/>
        <v>31.928151525357947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0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32950.980459967337</v>
      </c>
      <c r="F68" s="2">
        <v>34635.423009172526</v>
      </c>
      <c r="G68" s="9">
        <f t="shared" si="3"/>
        <v>67586.403469139856</v>
      </c>
      <c r="H68" s="8">
        <v>249</v>
      </c>
      <c r="I68" s="45">
        <v>218</v>
      </c>
      <c r="J68" s="9">
        <f t="shared" si="23"/>
        <v>467</v>
      </c>
      <c r="K68" s="8">
        <v>965</v>
      </c>
      <c r="L68" s="45">
        <v>982</v>
      </c>
      <c r="M68" s="9">
        <f t="shared" si="5"/>
        <v>1947</v>
      </c>
      <c r="N68" s="3">
        <f t="shared" si="12"/>
        <v>0.11242078054194872</v>
      </c>
      <c r="O68" s="3">
        <f t="shared" si="0"/>
        <v>0.1191760591319799</v>
      </c>
      <c r="P68" s="4">
        <f t="shared" si="13"/>
        <v>0.11578406975361788</v>
      </c>
      <c r="Q68" s="41"/>
      <c r="R68" s="37">
        <f t="shared" si="14"/>
        <v>27.142488023037345</v>
      </c>
      <c r="S68" s="37">
        <f t="shared" si="1"/>
        <v>28.862852507643773</v>
      </c>
      <c r="T68" s="37">
        <f t="shared" si="2"/>
        <v>27.997681635932004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0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9" t="s">
        <v>62</v>
      </c>
      <c r="C69" s="19" t="s">
        <v>63</v>
      </c>
      <c r="D69" s="105">
        <v>702.48</v>
      </c>
      <c r="E69" s="10">
        <v>17769.674527221185</v>
      </c>
      <c r="F69" s="5">
        <v>17560.000000069111</v>
      </c>
      <c r="G69" s="11">
        <f t="shared" si="3"/>
        <v>35329.674527290292</v>
      </c>
      <c r="H69" s="10">
        <v>248</v>
      </c>
      <c r="I69" s="46">
        <v>218</v>
      </c>
      <c r="J69" s="11">
        <f t="shared" si="23"/>
        <v>466</v>
      </c>
      <c r="K69" s="10">
        <v>967</v>
      </c>
      <c r="L69" s="46">
        <v>982</v>
      </c>
      <c r="M69" s="11">
        <f t="shared" si="5"/>
        <v>1949</v>
      </c>
      <c r="N69" s="6">
        <f t="shared" si="12"/>
        <v>6.0567974147264968E-2</v>
      </c>
      <c r="O69" s="6">
        <f t="shared" si="0"/>
        <v>6.0421713279251235E-2</v>
      </c>
      <c r="P69" s="7">
        <f t="shared" si="13"/>
        <v>6.0495189324958377E-2</v>
      </c>
      <c r="Q69" s="41"/>
      <c r="R69" s="37">
        <f t="shared" si="14"/>
        <v>14.625246524461881</v>
      </c>
      <c r="S69" s="37">
        <f t="shared" si="1"/>
        <v>14.633333333390926</v>
      </c>
      <c r="T69" s="37">
        <f t="shared" si="2"/>
        <v>14.629264814612958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7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7" t="s">
        <v>100</v>
      </c>
      <c r="C70" s="17" t="s">
        <v>64</v>
      </c>
      <c r="D70" s="21">
        <v>463.71</v>
      </c>
      <c r="E70" s="2">
        <v>144308.99999913017</v>
      </c>
      <c r="F70" s="2">
        <v>109517.10766352</v>
      </c>
      <c r="G70" s="14">
        <f t="shared" si="3"/>
        <v>253826.10766265017</v>
      </c>
      <c r="H70" s="12">
        <v>6106</v>
      </c>
      <c r="I70" s="13">
        <v>6169</v>
      </c>
      <c r="J70" s="14">
        <f t="shared" si="4"/>
        <v>12275</v>
      </c>
      <c r="K70" s="12">
        <v>0</v>
      </c>
      <c r="L70" s="13">
        <v>0</v>
      </c>
      <c r="M70" s="14">
        <f t="shared" si="5"/>
        <v>0</v>
      </c>
      <c r="N70" s="15">
        <f t="shared" si="12"/>
        <v>0.10941651199118822</v>
      </c>
      <c r="O70" s="15">
        <f t="shared" si="0"/>
        <v>8.2188952275955643E-2</v>
      </c>
      <c r="P70" s="16">
        <f t="shared" si="13"/>
        <v>9.5732861002734468E-2</v>
      </c>
      <c r="Q70" s="41"/>
      <c r="R70" s="37">
        <f t="shared" si="14"/>
        <v>23.633966590096655</v>
      </c>
      <c r="S70" s="37">
        <f t="shared" si="1"/>
        <v>17.75281369160642</v>
      </c>
      <c r="T70" s="37">
        <f t="shared" si="2"/>
        <v>20.678297976590645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204309.15060000957</v>
      </c>
      <c r="F71" s="2">
        <v>168569.04221868643</v>
      </c>
      <c r="G71" s="9">
        <f t="shared" ref="G71:G84" si="24">+E71+F71</f>
        <v>372878.19281869603</v>
      </c>
      <c r="H71" s="8">
        <v>6103</v>
      </c>
      <c r="I71" s="2">
        <v>6166</v>
      </c>
      <c r="J71" s="9">
        <f t="shared" ref="J71:J84" si="25">+H71+I71</f>
        <v>12269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0.15498536739673383</v>
      </c>
      <c r="O71" s="3">
        <f t="shared" si="0"/>
        <v>0.12656701791987005</v>
      </c>
      <c r="P71" s="4">
        <f t="shared" si="13"/>
        <v>0.14070323006896937</v>
      </c>
      <c r="Q71" s="41"/>
      <c r="R71" s="37">
        <f t="shared" ref="R71:R86" si="27">+E71/(H71+K71)</f>
        <v>33.476839357694509</v>
      </c>
      <c r="S71" s="37">
        <f t="shared" ref="S71:S86" si="28">+F71/(I71+L71)</f>
        <v>27.33847587069193</v>
      </c>
      <c r="T71" s="37">
        <f t="shared" ref="T71:T86" si="29">+G71/(J71+M71)</f>
        <v>30.391897694897384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319282.98518623866</v>
      </c>
      <c r="F72" s="2">
        <v>275387.18811474025</v>
      </c>
      <c r="G72" s="9">
        <f t="shared" si="24"/>
        <v>594670.17330097896</v>
      </c>
      <c r="H72" s="8">
        <v>6102</v>
      </c>
      <c r="I72" s="2">
        <v>6170</v>
      </c>
      <c r="J72" s="9">
        <f t="shared" si="25"/>
        <v>12272</v>
      </c>
      <c r="K72" s="8">
        <v>0</v>
      </c>
      <c r="L72" s="2">
        <v>0</v>
      </c>
      <c r="M72" s="9">
        <f t="shared" si="26"/>
        <v>0</v>
      </c>
      <c r="N72" s="3">
        <f t="shared" si="12"/>
        <v>0.24224221049734654</v>
      </c>
      <c r="O72" s="3">
        <f t="shared" si="0"/>
        <v>0.20663544339001458</v>
      </c>
      <c r="P72" s="4">
        <f t="shared" si="13"/>
        <v>0.22434017716518895</v>
      </c>
      <c r="Q72" s="41"/>
      <c r="R72" s="37">
        <f t="shared" si="27"/>
        <v>52.324317467426852</v>
      </c>
      <c r="S72" s="37">
        <f t="shared" si="28"/>
        <v>44.633255772243153</v>
      </c>
      <c r="T72" s="37">
        <f t="shared" si="29"/>
        <v>48.457478267680813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365550.74541349453</v>
      </c>
      <c r="F73" s="2">
        <v>313695.80800014891</v>
      </c>
      <c r="G73" s="9">
        <f t="shared" si="24"/>
        <v>679246.5534136435</v>
      </c>
      <c r="H73" s="8">
        <v>6102</v>
      </c>
      <c r="I73" s="2">
        <v>6168</v>
      </c>
      <c r="J73" s="9">
        <f t="shared" si="25"/>
        <v>12270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0.2773458803834008</v>
      </c>
      <c r="O73" s="3">
        <f t="shared" ref="O73" si="31">+F73/(I73*216+L73*248)</f>
        <v>0.23545645385993788</v>
      </c>
      <c r="P73" s="4">
        <f t="shared" ref="P73" si="32">+G73/(J73*216+M73*248)</f>
        <v>0.25628850607233977</v>
      </c>
      <c r="Q73" s="41"/>
      <c r="R73" s="37">
        <f t="shared" si="27"/>
        <v>59.906710162814576</v>
      </c>
      <c r="S73" s="37">
        <f t="shared" si="28"/>
        <v>50.858594033746584</v>
      </c>
      <c r="T73" s="37">
        <f t="shared" si="29"/>
        <v>55.358317311625385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402661.67475554184</v>
      </c>
      <c r="F74" s="2">
        <v>347209.93971449276</v>
      </c>
      <c r="G74" s="9">
        <f t="shared" si="24"/>
        <v>749871.6144700346</v>
      </c>
      <c r="H74" s="8">
        <v>6104</v>
      </c>
      <c r="I74" s="2">
        <v>6176</v>
      </c>
      <c r="J74" s="9">
        <f t="shared" si="25"/>
        <v>12280</v>
      </c>
      <c r="K74" s="8">
        <v>0</v>
      </c>
      <c r="L74" s="2">
        <v>0</v>
      </c>
      <c r="M74" s="9">
        <f t="shared" si="26"/>
        <v>0</v>
      </c>
      <c r="N74" s="3">
        <f t="shared" si="12"/>
        <v>0.30540210028908021</v>
      </c>
      <c r="O74" s="3">
        <f t="shared" si="0"/>
        <v>0.2602741943983376</v>
      </c>
      <c r="P74" s="4">
        <f t="shared" si="13"/>
        <v>0.28270585055119535</v>
      </c>
      <c r="Q74" s="41"/>
      <c r="R74" s="37">
        <f t="shared" si="27"/>
        <v>65.966853662441324</v>
      </c>
      <c r="S74" s="37">
        <f t="shared" si="28"/>
        <v>56.219225990040925</v>
      </c>
      <c r="T74" s="37">
        <f t="shared" si="29"/>
        <v>61.064463719058196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424250.4185229257</v>
      </c>
      <c r="F75" s="2">
        <v>372775.43000776874</v>
      </c>
      <c r="G75" s="9">
        <f t="shared" si="24"/>
        <v>797025.84853069438</v>
      </c>
      <c r="H75" s="8">
        <v>5792</v>
      </c>
      <c r="I75" s="2">
        <v>5867</v>
      </c>
      <c r="J75" s="9">
        <f t="shared" si="25"/>
        <v>11659</v>
      </c>
      <c r="K75" s="8">
        <v>0</v>
      </c>
      <c r="L75" s="2">
        <v>0</v>
      </c>
      <c r="M75" s="9">
        <f t="shared" si="26"/>
        <v>0</v>
      </c>
      <c r="N75" s="3">
        <f t="shared" si="12"/>
        <v>0.33910951449870647</v>
      </c>
      <c r="O75" s="3">
        <f t="shared" si="0"/>
        <v>0.2941558165948342</v>
      </c>
      <c r="P75" s="4">
        <f t="shared" si="13"/>
        <v>0.31648807650213567</v>
      </c>
      <c r="Q75" s="41"/>
      <c r="R75" s="37">
        <f t="shared" si="27"/>
        <v>73.247655131720592</v>
      </c>
      <c r="S75" s="37">
        <f t="shared" si="28"/>
        <v>63.537656384484187</v>
      </c>
      <c r="T75" s="37">
        <f t="shared" si="29"/>
        <v>68.361424524461313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510000.70950271247</v>
      </c>
      <c r="F76" s="2">
        <v>482693.36727958859</v>
      </c>
      <c r="G76" s="9">
        <f t="shared" si="24"/>
        <v>992694.07678230107</v>
      </c>
      <c r="H76" s="8">
        <v>6267</v>
      </c>
      <c r="I76" s="2">
        <v>6340</v>
      </c>
      <c r="J76" s="9">
        <f t="shared" si="25"/>
        <v>12607</v>
      </c>
      <c r="K76" s="8">
        <v>0</v>
      </c>
      <c r="L76" s="2">
        <v>0</v>
      </c>
      <c r="M76" s="9">
        <f t="shared" si="26"/>
        <v>0</v>
      </c>
      <c r="N76" s="3">
        <f t="shared" si="12"/>
        <v>0.37675353372361436</v>
      </c>
      <c r="O76" s="3">
        <f t="shared" si="0"/>
        <v>0.3524750023948392</v>
      </c>
      <c r="P76" s="4">
        <f t="shared" si="13"/>
        <v>0.36454397644397329</v>
      </c>
      <c r="Q76" s="41"/>
      <c r="R76" s="37">
        <f t="shared" si="27"/>
        <v>81.378763284300703</v>
      </c>
      <c r="S76" s="37">
        <f t="shared" si="28"/>
        <v>76.134600517285264</v>
      </c>
      <c r="T76" s="37">
        <f t="shared" si="29"/>
        <v>78.741498911898233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545057.13641490217</v>
      </c>
      <c r="F77" s="2">
        <v>520705.42677059129</v>
      </c>
      <c r="G77" s="9">
        <f t="shared" si="24"/>
        <v>1065762.5631854935</v>
      </c>
      <c r="H77" s="8">
        <v>6263</v>
      </c>
      <c r="I77" s="2">
        <v>6342</v>
      </c>
      <c r="J77" s="9">
        <f t="shared" si="25"/>
        <v>12605</v>
      </c>
      <c r="K77" s="8">
        <v>0</v>
      </c>
      <c r="L77" s="2">
        <v>0</v>
      </c>
      <c r="M77" s="9">
        <f t="shared" si="26"/>
        <v>0</v>
      </c>
      <c r="N77" s="3">
        <f t="shared" si="12"/>
        <v>0.40290797837897335</v>
      </c>
      <c r="O77" s="3">
        <f t="shared" si="0"/>
        <v>0.38011246800474152</v>
      </c>
      <c r="P77" s="4">
        <f t="shared" si="13"/>
        <v>0.39143878942273547</v>
      </c>
      <c r="Q77" s="41"/>
      <c r="R77" s="37">
        <f t="shared" si="27"/>
        <v>87.028123329858246</v>
      </c>
      <c r="S77" s="37">
        <f t="shared" si="28"/>
        <v>82.104293089024168</v>
      </c>
      <c r="T77" s="37">
        <f t="shared" si="29"/>
        <v>84.550778515310867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407214.39962138992</v>
      </c>
      <c r="F78" s="2">
        <v>382096.10420168744</v>
      </c>
      <c r="G78" s="9">
        <f t="shared" si="24"/>
        <v>789310.50382307731</v>
      </c>
      <c r="H78" s="8">
        <v>6323</v>
      </c>
      <c r="I78" s="2">
        <v>6278</v>
      </c>
      <c r="J78" s="9">
        <f t="shared" si="25"/>
        <v>12601</v>
      </c>
      <c r="K78" s="8">
        <v>0</v>
      </c>
      <c r="L78" s="2">
        <v>0</v>
      </c>
      <c r="M78" s="9">
        <f t="shared" si="26"/>
        <v>0</v>
      </c>
      <c r="N78" s="3">
        <f t="shared" si="12"/>
        <v>0.2981578127627752</v>
      </c>
      <c r="O78" s="3">
        <f t="shared" si="0"/>
        <v>0.2817718135358685</v>
      </c>
      <c r="P78" s="4">
        <f t="shared" si="13"/>
        <v>0.28999407154013251</v>
      </c>
      <c r="Q78" s="41"/>
      <c r="R78" s="37">
        <f t="shared" si="27"/>
        <v>64.40208755675944</v>
      </c>
      <c r="S78" s="37">
        <f t="shared" si="28"/>
        <v>60.862711723747601</v>
      </c>
      <c r="T78" s="37">
        <f t="shared" si="29"/>
        <v>62.638719452668624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381839.14351372188</v>
      </c>
      <c r="F79" s="2">
        <v>360866.28872473468</v>
      </c>
      <c r="G79" s="9">
        <f t="shared" si="24"/>
        <v>742705.43223845656</v>
      </c>
      <c r="H79" s="8">
        <v>6323</v>
      </c>
      <c r="I79" s="2">
        <v>6283</v>
      </c>
      <c r="J79" s="9">
        <f t="shared" si="25"/>
        <v>12606</v>
      </c>
      <c r="K79" s="8">
        <v>0</v>
      </c>
      <c r="L79" s="2">
        <v>0</v>
      </c>
      <c r="M79" s="9">
        <f t="shared" si="26"/>
        <v>0</v>
      </c>
      <c r="N79" s="3">
        <f t="shared" si="12"/>
        <v>0.2795783350567021</v>
      </c>
      <c r="O79" s="3">
        <f t="shared" si="0"/>
        <v>0.26590438685572376</v>
      </c>
      <c r="P79" s="4">
        <f t="shared" si="13"/>
        <v>0.27276305530525463</v>
      </c>
      <c r="Q79" s="41"/>
      <c r="R79" s="37">
        <f t="shared" si="27"/>
        <v>60.388920372247647</v>
      </c>
      <c r="S79" s="37">
        <f t="shared" si="28"/>
        <v>57.435347560836334</v>
      </c>
      <c r="T79" s="37">
        <f t="shared" si="29"/>
        <v>58.916819945934996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298655.09028526716</v>
      </c>
      <c r="F80" s="2">
        <v>276292.22053037235</v>
      </c>
      <c r="G80" s="9">
        <f t="shared" si="24"/>
        <v>574947.31081563956</v>
      </c>
      <c r="H80" s="8">
        <v>6318</v>
      </c>
      <c r="I80" s="2">
        <v>6280</v>
      </c>
      <c r="J80" s="9">
        <f t="shared" si="25"/>
        <v>12598</v>
      </c>
      <c r="K80" s="8">
        <v>0</v>
      </c>
      <c r="L80" s="2">
        <v>0</v>
      </c>
      <c r="M80" s="9">
        <f t="shared" si="26"/>
        <v>0</v>
      </c>
      <c r="N80" s="3">
        <f t="shared" si="12"/>
        <v>0.21884495964298592</v>
      </c>
      <c r="O80" s="3">
        <f t="shared" si="0"/>
        <v>0.20368322461840377</v>
      </c>
      <c r="P80" s="4">
        <f t="shared" si="13"/>
        <v>0.21128695869407532</v>
      </c>
      <c r="Q80" s="41"/>
      <c r="R80" s="37">
        <f t="shared" si="27"/>
        <v>47.270511282884954</v>
      </c>
      <c r="S80" s="37">
        <f t="shared" si="28"/>
        <v>43.995576517575216</v>
      </c>
      <c r="T80" s="37">
        <f t="shared" si="29"/>
        <v>45.637983077920268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253252.15690889326</v>
      </c>
      <c r="F81" s="2">
        <v>232147.39099656075</v>
      </c>
      <c r="G81" s="9">
        <f t="shared" si="24"/>
        <v>485399.547905454</v>
      </c>
      <c r="H81" s="8">
        <v>6301</v>
      </c>
      <c r="I81" s="2">
        <v>6272</v>
      </c>
      <c r="J81" s="9">
        <f t="shared" si="25"/>
        <v>12573</v>
      </c>
      <c r="K81" s="8">
        <v>0</v>
      </c>
      <c r="L81" s="2">
        <v>0</v>
      </c>
      <c r="M81" s="9">
        <f t="shared" si="26"/>
        <v>0</v>
      </c>
      <c r="N81" s="3">
        <f t="shared" si="12"/>
        <v>0.18607581167957854</v>
      </c>
      <c r="O81" s="3">
        <f t="shared" ref="O81:O86" si="33">+F81/(I81*216+L81*248)</f>
        <v>0.17135785073324175</v>
      </c>
      <c r="P81" s="4">
        <f t="shared" ref="P81:P86" si="34">+G81/(J81*216+M81*248)</f>
        <v>0.17873380491465177</v>
      </c>
      <c r="Q81" s="41"/>
      <c r="R81" s="37">
        <f t="shared" si="27"/>
        <v>40.192375322788962</v>
      </c>
      <c r="S81" s="37">
        <f t="shared" si="28"/>
        <v>37.013295758380224</v>
      </c>
      <c r="T81" s="37">
        <f t="shared" si="29"/>
        <v>38.60650186156478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222864.82825083687</v>
      </c>
      <c r="F82" s="2">
        <v>203818.93180363244</v>
      </c>
      <c r="G82" s="9">
        <f t="shared" si="24"/>
        <v>426683.76005446934</v>
      </c>
      <c r="H82" s="8">
        <v>6301</v>
      </c>
      <c r="I82" s="2">
        <v>6270</v>
      </c>
      <c r="J82" s="9">
        <f t="shared" si="25"/>
        <v>12571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0.16374886720717235</v>
      </c>
      <c r="O82" s="3">
        <f t="shared" si="33"/>
        <v>0.15049540123725003</v>
      </c>
      <c r="P82" s="4">
        <f t="shared" si="34"/>
        <v>0.15713847570041767</v>
      </c>
      <c r="Q82" s="41"/>
      <c r="R82" s="37">
        <f t="shared" si="27"/>
        <v>35.369755316749227</v>
      </c>
      <c r="S82" s="37">
        <f t="shared" si="28"/>
        <v>32.507006667246003</v>
      </c>
      <c r="T82" s="37">
        <f t="shared" si="29"/>
        <v>33.941910751290216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2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172421.60372312917</v>
      </c>
      <c r="F83" s="2">
        <v>166879.94652802017</v>
      </c>
      <c r="G83" s="9">
        <f t="shared" si="24"/>
        <v>339301.55025114934</v>
      </c>
      <c r="H83" s="8">
        <v>6247</v>
      </c>
      <c r="I83" s="2">
        <v>6270</v>
      </c>
      <c r="J83" s="9">
        <f t="shared" si="25"/>
        <v>12517</v>
      </c>
      <c r="K83" s="8">
        <v>0</v>
      </c>
      <c r="L83" s="2">
        <v>0</v>
      </c>
      <c r="M83" s="9">
        <f t="shared" si="26"/>
        <v>0</v>
      </c>
      <c r="N83" s="3">
        <f t="shared" si="35"/>
        <v>0.12778104136143065</v>
      </c>
      <c r="O83" s="3">
        <f t="shared" si="33"/>
        <v>0.12322046970289162</v>
      </c>
      <c r="P83" s="4">
        <f t="shared" si="34"/>
        <v>0.12549656550467267</v>
      </c>
      <c r="Q83" s="41"/>
      <c r="R83" s="37">
        <f t="shared" si="27"/>
        <v>27.600704934069022</v>
      </c>
      <c r="S83" s="37">
        <f t="shared" si="28"/>
        <v>26.615621455824588</v>
      </c>
      <c r="T83" s="37">
        <f t="shared" si="29"/>
        <v>27.107258149009294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9" t="s">
        <v>77</v>
      </c>
      <c r="C84" s="19" t="s">
        <v>78</v>
      </c>
      <c r="D84" s="21">
        <v>351.77</v>
      </c>
      <c r="E84" s="5">
        <v>83906.142594350895</v>
      </c>
      <c r="F84" s="5">
        <v>98672.999999476684</v>
      </c>
      <c r="G84" s="11">
        <f t="shared" si="24"/>
        <v>182579.14259382756</v>
      </c>
      <c r="H84" s="10">
        <v>6247</v>
      </c>
      <c r="I84" s="5">
        <v>6270</v>
      </c>
      <c r="J84" s="11">
        <f t="shared" si="25"/>
        <v>12517</v>
      </c>
      <c r="K84" s="10">
        <v>0</v>
      </c>
      <c r="L84" s="5">
        <v>0</v>
      </c>
      <c r="M84" s="11">
        <f t="shared" si="26"/>
        <v>0</v>
      </c>
      <c r="N84" s="6">
        <f t="shared" si="35"/>
        <v>6.2182545840040918E-2</v>
      </c>
      <c r="O84" s="6">
        <f t="shared" si="33"/>
        <v>7.2857965620737111E-2</v>
      </c>
      <c r="P84" s="7">
        <f t="shared" si="34"/>
        <v>6.7530063777642979E-2</v>
      </c>
      <c r="Q84" s="41"/>
      <c r="R84" s="37">
        <f t="shared" si="27"/>
        <v>13.431429901448839</v>
      </c>
      <c r="S84" s="37">
        <f t="shared" si="28"/>
        <v>15.737320574079217</v>
      </c>
      <c r="T84" s="37">
        <f t="shared" si="29"/>
        <v>14.586493775970885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8" t="s">
        <v>79</v>
      </c>
      <c r="C85" s="18" t="s">
        <v>80</v>
      </c>
      <c r="D85" s="20">
        <v>683.54</v>
      </c>
      <c r="E85" s="8">
        <v>44802.079415851556</v>
      </c>
      <c r="F85" s="2">
        <v>83293.054322480937</v>
      </c>
      <c r="G85" s="14">
        <f t="shared" ref="G85:G86" si="36">+E85+F85</f>
        <v>128095.13373833249</v>
      </c>
      <c r="H85" s="2">
        <v>1915</v>
      </c>
      <c r="I85" s="2">
        <v>1889</v>
      </c>
      <c r="J85" s="9">
        <f t="shared" ref="J85:J86" si="37">+H85+I85</f>
        <v>3804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0.10831176727553321</v>
      </c>
      <c r="O85" s="3">
        <f t="shared" si="33"/>
        <v>0.20413763485108949</v>
      </c>
      <c r="P85" s="4">
        <f t="shared" si="34"/>
        <v>0.15589722044331075</v>
      </c>
      <c r="Q85" s="41"/>
      <c r="R85" s="37">
        <f t="shared" si="27"/>
        <v>23.395341731515174</v>
      </c>
      <c r="S85" s="37">
        <f t="shared" si="28"/>
        <v>44.093729127835331</v>
      </c>
      <c r="T85" s="37">
        <f t="shared" si="29"/>
        <v>33.673799615755122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38762.932193482215</v>
      </c>
      <c r="F86" s="5">
        <v>75819.999999974054</v>
      </c>
      <c r="G86" s="11">
        <f t="shared" si="36"/>
        <v>114582.93219345628</v>
      </c>
      <c r="H86" s="5">
        <v>1915</v>
      </c>
      <c r="I86" s="5">
        <v>1889</v>
      </c>
      <c r="J86" s="11">
        <f t="shared" si="37"/>
        <v>3804</v>
      </c>
      <c r="K86" s="46">
        <v>0</v>
      </c>
      <c r="L86" s="5">
        <v>0</v>
      </c>
      <c r="M86" s="11">
        <f t="shared" si="38"/>
        <v>0</v>
      </c>
      <c r="N86" s="6">
        <f t="shared" si="35"/>
        <v>9.3711759485258228E-2</v>
      </c>
      <c r="O86" s="6">
        <f t="shared" si="33"/>
        <v>0.18582240260370481</v>
      </c>
      <c r="P86" s="7">
        <f t="shared" si="34"/>
        <v>0.13945229703803047</v>
      </c>
      <c r="Q86" s="41"/>
      <c r="R86" s="37">
        <f t="shared" si="27"/>
        <v>20.241740048815778</v>
      </c>
      <c r="S86" s="37">
        <f t="shared" si="28"/>
        <v>40.137638962400239</v>
      </c>
      <c r="T86" s="37">
        <f t="shared" si="29"/>
        <v>30.121696160214583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8" t="s">
        <v>85</v>
      </c>
      <c r="Q87" s="41"/>
    </row>
    <row r="88" spans="2:22" x14ac:dyDescent="0.25">
      <c r="B88" s="122" t="s">
        <v>119</v>
      </c>
      <c r="D88" s="1"/>
      <c r="G88" s="1"/>
      <c r="Q88" s="41"/>
    </row>
    <row r="90" spans="2:22" hidden="1" x14ac:dyDescent="0.25">
      <c r="C90" t="s">
        <v>110</v>
      </c>
      <c r="D90" s="1">
        <f>(SUMPRODUCT((G5:G86)*(D5:D86)))/1000</f>
        <v>27081089.001833066</v>
      </c>
    </row>
    <row r="91" spans="2:22" hidden="1" x14ac:dyDescent="0.25">
      <c r="C91" t="s">
        <v>112</v>
      </c>
      <c r="D91" s="77">
        <f>SUMPRODUCT(((((J5:J86)*216)+((M5:M86)*248))*((D5:D86))/1000))</f>
        <v>115172179.35343999</v>
      </c>
    </row>
    <row r="92" spans="2:22" hidden="1" x14ac:dyDescent="0.25">
      <c r="C92" t="s">
        <v>111</v>
      </c>
      <c r="D92" s="39">
        <f>+D90/D91</f>
        <v>0.23513568253950212</v>
      </c>
    </row>
    <row r="93" spans="2:22" hidden="1" x14ac:dyDescent="0.25">
      <c r="D93" s="81">
        <f>+D92-P2</f>
        <v>0</v>
      </c>
    </row>
    <row r="174" spans="3:3" x14ac:dyDescent="0.25">
      <c r="C174" s="75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16" zoomScaleNormal="100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0.16513143659562221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163.99999999993059</v>
      </c>
      <c r="F5" s="55">
        <v>502.12133915153322</v>
      </c>
      <c r="G5" s="56">
        <f>+E5+F5</f>
        <v>666.12133915146387</v>
      </c>
      <c r="H5" s="55">
        <v>44</v>
      </c>
      <c r="I5" s="55">
        <v>45</v>
      </c>
      <c r="J5" s="56">
        <f>+H5+I5</f>
        <v>89</v>
      </c>
      <c r="K5" s="55">
        <v>0</v>
      </c>
      <c r="L5" s="55">
        <v>0</v>
      </c>
      <c r="M5" s="56">
        <f>+K5+L5</f>
        <v>0</v>
      </c>
      <c r="N5" s="32">
        <f>+E5/(H5*216+K5*248)</f>
        <v>1.7255892255884954E-2</v>
      </c>
      <c r="O5" s="32">
        <f t="shared" ref="O5:O80" si="0">+F5/(I5*216+L5*248)</f>
        <v>5.1658573986783252E-2</v>
      </c>
      <c r="P5" s="33">
        <f t="shared" ref="P5:P80" si="1">+G5/(J5*216+M5*248)</f>
        <v>3.4650506614204324E-2</v>
      </c>
      <c r="Q5" s="41"/>
      <c r="R5" s="57">
        <f>+E5/(H5+K5)</f>
        <v>3.7272727272711497</v>
      </c>
      <c r="S5" s="57">
        <f t="shared" ref="S5" si="2">+F5/(I5+L5)</f>
        <v>11.158251981145183</v>
      </c>
      <c r="T5" s="57">
        <f t="shared" ref="T5" si="3">+G5/(J5+M5)</f>
        <v>7.4845094286681331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280.81874610086248</v>
      </c>
      <c r="F6" s="55">
        <v>908.00798074010777</v>
      </c>
      <c r="G6" s="56">
        <f t="shared" ref="G6:G70" si="4">+E6+F6</f>
        <v>1188.8267268409702</v>
      </c>
      <c r="H6" s="55">
        <v>45</v>
      </c>
      <c r="I6" s="55">
        <v>44</v>
      </c>
      <c r="J6" s="56">
        <f t="shared" ref="J6:J59" si="5">+H6+I6</f>
        <v>89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2.8890817500088734E-2</v>
      </c>
      <c r="O6" s="32">
        <f t="shared" ref="O6:O16" si="8">+F6/(I6*216+L6*248)</f>
        <v>9.5539560263058473E-2</v>
      </c>
      <c r="P6" s="33">
        <f t="shared" ref="P6:P16" si="9">+G6/(J6*216+M6*248)</f>
        <v>6.1840757742455794E-2</v>
      </c>
      <c r="Q6" s="41"/>
      <c r="R6" s="57">
        <f t="shared" ref="R6:R70" si="10">+E6/(H6+K6)</f>
        <v>6.2404165800191667</v>
      </c>
      <c r="S6" s="57">
        <f t="shared" ref="S6:S70" si="11">+F6/(I6+L6)</f>
        <v>20.63654501682063</v>
      </c>
      <c r="T6" s="57">
        <f t="shared" ref="T6:T70" si="12">+G6/(J6+M6)</f>
        <v>13.357603672370452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377.46923775498607</v>
      </c>
      <c r="F7" s="55">
        <v>1162.2035931976141</v>
      </c>
      <c r="G7" s="56">
        <f t="shared" si="4"/>
        <v>1539.6728309526002</v>
      </c>
      <c r="H7" s="55">
        <v>45</v>
      </c>
      <c r="I7" s="55">
        <v>45</v>
      </c>
      <c r="J7" s="56">
        <f t="shared" si="5"/>
        <v>90</v>
      </c>
      <c r="K7" s="55">
        <v>0</v>
      </c>
      <c r="L7" s="55">
        <v>0</v>
      </c>
      <c r="M7" s="56">
        <f t="shared" si="6"/>
        <v>0</v>
      </c>
      <c r="N7" s="32">
        <f t="shared" si="7"/>
        <v>3.8834283719648775E-2</v>
      </c>
      <c r="O7" s="32">
        <f t="shared" si="8"/>
        <v>0.11956827090510433</v>
      </c>
      <c r="P7" s="33">
        <f t="shared" si="9"/>
        <v>7.9201277312376556E-2</v>
      </c>
      <c r="Q7" s="41"/>
      <c r="R7" s="57">
        <f t="shared" si="10"/>
        <v>8.388205283444135</v>
      </c>
      <c r="S7" s="57">
        <f t="shared" si="11"/>
        <v>25.826746515502535</v>
      </c>
      <c r="T7" s="57">
        <f t="shared" si="12"/>
        <v>17.107475899473336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442.20953306421666</v>
      </c>
      <c r="F8" s="55">
        <v>1329.3625958505334</v>
      </c>
      <c r="G8" s="56">
        <f t="shared" si="4"/>
        <v>1771.57212891475</v>
      </c>
      <c r="H8" s="55">
        <v>45</v>
      </c>
      <c r="I8" s="55">
        <v>45</v>
      </c>
      <c r="J8" s="56">
        <f t="shared" si="5"/>
        <v>90</v>
      </c>
      <c r="K8" s="55">
        <v>0</v>
      </c>
      <c r="L8" s="55">
        <v>0</v>
      </c>
      <c r="M8" s="56">
        <f t="shared" si="6"/>
        <v>0</v>
      </c>
      <c r="N8" s="32">
        <f t="shared" si="7"/>
        <v>4.5494807928417348E-2</v>
      </c>
      <c r="O8" s="32">
        <f t="shared" si="8"/>
        <v>0.13676569916157749</v>
      </c>
      <c r="P8" s="33">
        <f t="shared" si="9"/>
        <v>9.113025354499743E-2</v>
      </c>
      <c r="Q8" s="41"/>
      <c r="R8" s="57">
        <f t="shared" si="10"/>
        <v>9.8268785125381477</v>
      </c>
      <c r="S8" s="57">
        <f t="shared" si="11"/>
        <v>29.54139101890074</v>
      </c>
      <c r="T8" s="57">
        <f t="shared" si="12"/>
        <v>19.684134765719445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578.8498455575259</v>
      </c>
      <c r="F9" s="55">
        <v>1667.578085184032</v>
      </c>
      <c r="G9" s="56">
        <f t="shared" si="4"/>
        <v>2246.4279307415582</v>
      </c>
      <c r="H9" s="55">
        <v>45</v>
      </c>
      <c r="I9" s="55">
        <v>45</v>
      </c>
      <c r="J9" s="56">
        <f t="shared" si="5"/>
        <v>90</v>
      </c>
      <c r="K9" s="55">
        <v>0</v>
      </c>
      <c r="L9" s="55">
        <v>0</v>
      </c>
      <c r="M9" s="56">
        <f t="shared" si="6"/>
        <v>0</v>
      </c>
      <c r="N9" s="32">
        <f t="shared" si="7"/>
        <v>5.9552453246659046E-2</v>
      </c>
      <c r="O9" s="32">
        <f t="shared" si="8"/>
        <v>0.17156153139753416</v>
      </c>
      <c r="P9" s="33">
        <f t="shared" si="9"/>
        <v>0.11555699232209661</v>
      </c>
      <c r="Q9" s="41"/>
      <c r="R9" s="57">
        <f t="shared" si="10"/>
        <v>12.863329901278354</v>
      </c>
      <c r="S9" s="57">
        <f t="shared" si="11"/>
        <v>37.05729078186738</v>
      </c>
      <c r="T9" s="57">
        <f t="shared" si="12"/>
        <v>24.960310341572868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595.12272663699173</v>
      </c>
      <c r="F10" s="55">
        <v>1867.8103611923864</v>
      </c>
      <c r="G10" s="56">
        <f t="shared" si="4"/>
        <v>2462.9330878293781</v>
      </c>
      <c r="H10" s="55">
        <v>45</v>
      </c>
      <c r="I10" s="55">
        <v>45</v>
      </c>
      <c r="J10" s="56">
        <f t="shared" si="5"/>
        <v>90</v>
      </c>
      <c r="K10" s="55">
        <v>0</v>
      </c>
      <c r="L10" s="55">
        <v>0</v>
      </c>
      <c r="M10" s="56">
        <f t="shared" si="6"/>
        <v>0</v>
      </c>
      <c r="N10" s="32">
        <f t="shared" si="7"/>
        <v>6.1226617966768697E-2</v>
      </c>
      <c r="O10" s="32">
        <f t="shared" si="8"/>
        <v>0.19216155979345539</v>
      </c>
      <c r="P10" s="33">
        <f t="shared" si="9"/>
        <v>0.12669408888011205</v>
      </c>
      <c r="Q10" s="41"/>
      <c r="R10" s="57">
        <f t="shared" si="10"/>
        <v>13.224949480822039</v>
      </c>
      <c r="S10" s="57">
        <f t="shared" si="11"/>
        <v>41.506896915386363</v>
      </c>
      <c r="T10" s="57">
        <f t="shared" si="12"/>
        <v>27.365923198104202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1254.0266241393749</v>
      </c>
      <c r="F11" s="55">
        <v>2237.4640066041775</v>
      </c>
      <c r="G11" s="56">
        <f t="shared" si="4"/>
        <v>3491.4906307435522</v>
      </c>
      <c r="H11" s="55">
        <v>45</v>
      </c>
      <c r="I11" s="55">
        <v>45</v>
      </c>
      <c r="J11" s="56">
        <f t="shared" si="5"/>
        <v>90</v>
      </c>
      <c r="K11" s="55">
        <v>0</v>
      </c>
      <c r="L11" s="55">
        <v>0</v>
      </c>
      <c r="M11" s="56">
        <f t="shared" si="6"/>
        <v>0</v>
      </c>
      <c r="N11" s="32">
        <f t="shared" si="7"/>
        <v>0.12901508478800153</v>
      </c>
      <c r="O11" s="32">
        <f t="shared" si="8"/>
        <v>0.23019177022676723</v>
      </c>
      <c r="P11" s="33">
        <f t="shared" si="9"/>
        <v>0.17960342750738437</v>
      </c>
      <c r="Q11" s="41"/>
      <c r="R11" s="57">
        <f t="shared" si="10"/>
        <v>27.867258314208332</v>
      </c>
      <c r="S11" s="57">
        <f t="shared" si="11"/>
        <v>49.72142236898172</v>
      </c>
      <c r="T11" s="57">
        <f t="shared" si="12"/>
        <v>38.794340341595024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1262.2182228286267</v>
      </c>
      <c r="F12" s="55">
        <v>2303.8790533171327</v>
      </c>
      <c r="G12" s="56">
        <f t="shared" si="4"/>
        <v>3566.0972761457597</v>
      </c>
      <c r="H12" s="55">
        <v>45</v>
      </c>
      <c r="I12" s="55">
        <v>45</v>
      </c>
      <c r="J12" s="56">
        <f t="shared" si="5"/>
        <v>90</v>
      </c>
      <c r="K12" s="55">
        <v>0</v>
      </c>
      <c r="L12" s="55">
        <v>0</v>
      </c>
      <c r="M12" s="56">
        <f t="shared" si="6"/>
        <v>0</v>
      </c>
      <c r="N12" s="32">
        <f t="shared" si="7"/>
        <v>0.12985784185479698</v>
      </c>
      <c r="O12" s="32">
        <f t="shared" si="8"/>
        <v>0.23702459396266798</v>
      </c>
      <c r="P12" s="33">
        <f t="shared" si="9"/>
        <v>0.1834412179087325</v>
      </c>
      <c r="Q12" s="41"/>
      <c r="R12" s="57">
        <f t="shared" si="10"/>
        <v>28.04929384063615</v>
      </c>
      <c r="S12" s="57">
        <f t="shared" si="11"/>
        <v>51.197312295936285</v>
      </c>
      <c r="T12" s="57">
        <f t="shared" si="12"/>
        <v>39.623303068286219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1286.894907418156</v>
      </c>
      <c r="F13" s="55">
        <v>2358.0194197119108</v>
      </c>
      <c r="G13" s="56">
        <f t="shared" si="4"/>
        <v>3644.9143271300668</v>
      </c>
      <c r="H13" s="55">
        <v>45</v>
      </c>
      <c r="I13" s="55">
        <v>45</v>
      </c>
      <c r="J13" s="56">
        <f t="shared" si="5"/>
        <v>90</v>
      </c>
      <c r="K13" s="55">
        <v>0</v>
      </c>
      <c r="L13" s="55">
        <v>0</v>
      </c>
      <c r="M13" s="56">
        <f t="shared" si="6"/>
        <v>0</v>
      </c>
      <c r="N13" s="32">
        <f t="shared" si="7"/>
        <v>0.13239659541339052</v>
      </c>
      <c r="O13" s="32">
        <f t="shared" si="8"/>
        <v>0.24259459050534063</v>
      </c>
      <c r="P13" s="33">
        <f t="shared" si="9"/>
        <v>0.18749559295936558</v>
      </c>
      <c r="Q13" s="41"/>
      <c r="R13" s="57">
        <f t="shared" si="10"/>
        <v>28.597664609292355</v>
      </c>
      <c r="S13" s="57">
        <f t="shared" si="11"/>
        <v>52.400431549153573</v>
      </c>
      <c r="T13" s="57">
        <f t="shared" si="12"/>
        <v>40.499048079222966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1402.2568167927263</v>
      </c>
      <c r="F14" s="55">
        <v>2747.8300122461624</v>
      </c>
      <c r="G14" s="56">
        <f t="shared" si="4"/>
        <v>4150.0868290388889</v>
      </c>
      <c r="H14" s="55">
        <v>45</v>
      </c>
      <c r="I14" s="55">
        <v>45</v>
      </c>
      <c r="J14" s="56">
        <f t="shared" si="5"/>
        <v>90</v>
      </c>
      <c r="K14" s="55">
        <v>0</v>
      </c>
      <c r="L14" s="55">
        <v>0</v>
      </c>
      <c r="M14" s="56">
        <f t="shared" si="6"/>
        <v>0</v>
      </c>
      <c r="N14" s="32">
        <f t="shared" si="7"/>
        <v>0.14426510460830519</v>
      </c>
      <c r="O14" s="32">
        <f t="shared" si="8"/>
        <v>0.28269856093067514</v>
      </c>
      <c r="P14" s="33">
        <f t="shared" si="9"/>
        <v>0.21348183276949018</v>
      </c>
      <c r="Q14" s="41"/>
      <c r="R14" s="57">
        <f t="shared" si="10"/>
        <v>31.161262595393918</v>
      </c>
      <c r="S14" s="57">
        <f t="shared" si="11"/>
        <v>61.062889161025829</v>
      </c>
      <c r="T14" s="57">
        <f t="shared" si="12"/>
        <v>46.112075878209879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2828.7475497506721</v>
      </c>
      <c r="F15" s="55">
        <v>3982.308712423207</v>
      </c>
      <c r="G15" s="56">
        <f t="shared" si="4"/>
        <v>6811.0562621738791</v>
      </c>
      <c r="H15" s="55">
        <v>71</v>
      </c>
      <c r="I15" s="55">
        <v>71</v>
      </c>
      <c r="J15" s="56">
        <f t="shared" si="5"/>
        <v>142</v>
      </c>
      <c r="K15" s="55">
        <v>45</v>
      </c>
      <c r="L15" s="55">
        <v>45</v>
      </c>
      <c r="M15" s="56">
        <f t="shared" si="6"/>
        <v>90</v>
      </c>
      <c r="N15" s="32">
        <f t="shared" si="7"/>
        <v>0.10676130547066244</v>
      </c>
      <c r="O15" s="32">
        <f t="shared" si="8"/>
        <v>0.15029848703288071</v>
      </c>
      <c r="P15" s="33">
        <f t="shared" si="9"/>
        <v>0.12852989625177158</v>
      </c>
      <c r="Q15" s="41"/>
      <c r="R15" s="57">
        <f t="shared" si="10"/>
        <v>24.385754739229931</v>
      </c>
      <c r="S15" s="57">
        <f t="shared" si="11"/>
        <v>34.330247520889714</v>
      </c>
      <c r="T15" s="57">
        <f t="shared" si="12"/>
        <v>29.358001130059822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6045.7161981043546</v>
      </c>
      <c r="F16" s="55">
        <v>6579.6641147572091</v>
      </c>
      <c r="G16" s="56">
        <f t="shared" si="4"/>
        <v>12625.380312861564</v>
      </c>
      <c r="H16" s="55">
        <v>74</v>
      </c>
      <c r="I16" s="55">
        <v>73</v>
      </c>
      <c r="J16" s="56">
        <f t="shared" si="5"/>
        <v>147</v>
      </c>
      <c r="K16" s="55">
        <v>87</v>
      </c>
      <c r="L16" s="55">
        <v>87</v>
      </c>
      <c r="M16" s="56">
        <f t="shared" si="6"/>
        <v>174</v>
      </c>
      <c r="N16" s="32">
        <f t="shared" si="7"/>
        <v>0.16096156011992424</v>
      </c>
      <c r="O16" s="32">
        <f t="shared" si="8"/>
        <v>0.17619066288445825</v>
      </c>
      <c r="P16" s="33">
        <f t="shared" si="9"/>
        <v>0.16855415348795211</v>
      </c>
      <c r="Q16" s="41"/>
      <c r="R16" s="57">
        <f t="shared" si="10"/>
        <v>37.551032286362449</v>
      </c>
      <c r="S16" s="57">
        <f t="shared" si="11"/>
        <v>41.122900717232554</v>
      </c>
      <c r="T16" s="57">
        <f t="shared" si="12"/>
        <v>39.331402843805492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6310.2871556695163</v>
      </c>
      <c r="F17" s="55">
        <v>7152.1616021722566</v>
      </c>
      <c r="G17" s="56">
        <f t="shared" si="4"/>
        <v>13462.448757841772</v>
      </c>
      <c r="H17" s="55">
        <v>79</v>
      </c>
      <c r="I17" s="55">
        <v>75</v>
      </c>
      <c r="J17" s="56">
        <f t="shared" si="5"/>
        <v>154</v>
      </c>
      <c r="K17" s="55">
        <v>88</v>
      </c>
      <c r="L17" s="55">
        <v>86</v>
      </c>
      <c r="M17" s="56">
        <f t="shared" si="6"/>
        <v>174</v>
      </c>
      <c r="N17" s="32">
        <f t="shared" ref="N17:N81" si="13">+E17/(H17*216+K17*248)</f>
        <v>0.16226823584832123</v>
      </c>
      <c r="O17" s="32">
        <f t="shared" si="0"/>
        <v>0.19058200815850182</v>
      </c>
      <c r="P17" s="33">
        <f t="shared" si="1"/>
        <v>0.17617316737125435</v>
      </c>
      <c r="Q17" s="41"/>
      <c r="R17" s="57">
        <f t="shared" si="10"/>
        <v>37.786150632751593</v>
      </c>
      <c r="S17" s="57">
        <f t="shared" si="11"/>
        <v>44.423363988647559</v>
      </c>
      <c r="T17" s="57">
        <f t="shared" si="12"/>
        <v>41.044051090981014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7885.9208627905391</v>
      </c>
      <c r="F18" s="55">
        <v>8716.3040157326614</v>
      </c>
      <c r="G18" s="56">
        <f t="shared" si="4"/>
        <v>16602.2248785232</v>
      </c>
      <c r="H18" s="55">
        <v>74</v>
      </c>
      <c r="I18" s="55">
        <v>75</v>
      </c>
      <c r="J18" s="56">
        <f t="shared" si="5"/>
        <v>149</v>
      </c>
      <c r="K18" s="55">
        <v>88</v>
      </c>
      <c r="L18" s="55">
        <v>85</v>
      </c>
      <c r="M18" s="56">
        <f t="shared" si="6"/>
        <v>173</v>
      </c>
      <c r="N18" s="32">
        <f t="shared" si="13"/>
        <v>0.20857810153381662</v>
      </c>
      <c r="O18" s="32">
        <f t="shared" si="0"/>
        <v>0.23380643819025379</v>
      </c>
      <c r="P18" s="33">
        <f t="shared" si="1"/>
        <v>0.2211035701912849</v>
      </c>
      <c r="Q18" s="41"/>
      <c r="R18" s="57">
        <f t="shared" si="10"/>
        <v>48.678523844386042</v>
      </c>
      <c r="S18" s="57">
        <f t="shared" si="11"/>
        <v>54.476900098329132</v>
      </c>
      <c r="T18" s="57">
        <f t="shared" si="12"/>
        <v>51.559704591686959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9904.6764531295576</v>
      </c>
      <c r="F19" s="55">
        <v>9915.1211696784085</v>
      </c>
      <c r="G19" s="56">
        <f t="shared" si="4"/>
        <v>19819.797622807964</v>
      </c>
      <c r="H19" s="55">
        <v>74</v>
      </c>
      <c r="I19" s="55">
        <v>75</v>
      </c>
      <c r="J19" s="56">
        <f t="shared" si="5"/>
        <v>149</v>
      </c>
      <c r="K19" s="55">
        <v>88</v>
      </c>
      <c r="L19" s="55">
        <v>86</v>
      </c>
      <c r="M19" s="56">
        <f t="shared" si="6"/>
        <v>174</v>
      </c>
      <c r="N19" s="32">
        <f t="shared" si="13"/>
        <v>0.26197303356775176</v>
      </c>
      <c r="O19" s="32">
        <f t="shared" si="0"/>
        <v>0.2642059574098915</v>
      </c>
      <c r="P19" s="33">
        <f t="shared" si="1"/>
        <v>0.26308534595423122</v>
      </c>
      <c r="Q19" s="41"/>
      <c r="R19" s="57">
        <f t="shared" si="10"/>
        <v>61.13997810573801</v>
      </c>
      <c r="S19" s="57">
        <f t="shared" si="11"/>
        <v>61.584603538375205</v>
      </c>
      <c r="T19" s="57">
        <f t="shared" si="12"/>
        <v>61.361602547393076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14349.851973339604</v>
      </c>
      <c r="F20" s="55">
        <v>14029.340231244891</v>
      </c>
      <c r="G20" s="56">
        <f t="shared" si="4"/>
        <v>28379.192204584495</v>
      </c>
      <c r="H20" s="55">
        <v>138</v>
      </c>
      <c r="I20" s="55">
        <v>140</v>
      </c>
      <c r="J20" s="56">
        <f t="shared" si="5"/>
        <v>278</v>
      </c>
      <c r="K20" s="55">
        <v>88</v>
      </c>
      <c r="L20" s="55">
        <v>86</v>
      </c>
      <c r="M20" s="56">
        <f t="shared" si="6"/>
        <v>174</v>
      </c>
      <c r="N20" s="32">
        <f t="shared" si="13"/>
        <v>0.27792554953012866</v>
      </c>
      <c r="O20" s="32">
        <f t="shared" si="0"/>
        <v>0.27205515496518945</v>
      </c>
      <c r="P20" s="33">
        <f t="shared" si="1"/>
        <v>0.27499217252504354</v>
      </c>
      <c r="Q20" s="41"/>
      <c r="R20" s="57">
        <f t="shared" si="10"/>
        <v>63.49492023601595</v>
      </c>
      <c r="S20" s="57">
        <f t="shared" si="11"/>
        <v>62.076726686924296</v>
      </c>
      <c r="T20" s="57">
        <f t="shared" si="12"/>
        <v>62.785823461470123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13375.57737328395</v>
      </c>
      <c r="F21" s="55">
        <v>14149.42517162012</v>
      </c>
      <c r="G21" s="56">
        <f t="shared" si="4"/>
        <v>27525.00254490407</v>
      </c>
      <c r="H21" s="55">
        <v>137</v>
      </c>
      <c r="I21" s="55">
        <v>139</v>
      </c>
      <c r="J21" s="56">
        <f t="shared" si="5"/>
        <v>276</v>
      </c>
      <c r="K21" s="55">
        <v>88</v>
      </c>
      <c r="L21" s="55">
        <v>86</v>
      </c>
      <c r="M21" s="56">
        <f t="shared" si="6"/>
        <v>174</v>
      </c>
      <c r="N21" s="32">
        <f t="shared" si="13"/>
        <v>0.26014426196677981</v>
      </c>
      <c r="O21" s="32">
        <f t="shared" si="0"/>
        <v>0.27553795707314455</v>
      </c>
      <c r="P21" s="33">
        <f t="shared" si="1"/>
        <v>0.26783631621617693</v>
      </c>
      <c r="Q21" s="41"/>
      <c r="R21" s="57">
        <f t="shared" si="10"/>
        <v>59.447010547928663</v>
      </c>
      <c r="S21" s="57">
        <f t="shared" si="11"/>
        <v>62.886334096089421</v>
      </c>
      <c r="T21" s="57">
        <f t="shared" si="12"/>
        <v>61.166672322009042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12663.3744632338</v>
      </c>
      <c r="F22" s="55">
        <v>13811.283348072318</v>
      </c>
      <c r="G22" s="56">
        <f t="shared" si="4"/>
        <v>26474.657811306119</v>
      </c>
      <c r="H22" s="55">
        <v>137</v>
      </c>
      <c r="I22" s="55">
        <v>136</v>
      </c>
      <c r="J22" s="56">
        <f t="shared" si="5"/>
        <v>273</v>
      </c>
      <c r="K22" s="55">
        <v>88</v>
      </c>
      <c r="L22" s="55">
        <v>86</v>
      </c>
      <c r="M22" s="56">
        <f t="shared" si="6"/>
        <v>174</v>
      </c>
      <c r="N22" s="32">
        <f t="shared" si="13"/>
        <v>0.24629248605947177</v>
      </c>
      <c r="O22" s="32">
        <f t="shared" si="0"/>
        <v>0.27239040998880398</v>
      </c>
      <c r="P22" s="33">
        <f t="shared" si="1"/>
        <v>0.25925046818748648</v>
      </c>
      <c r="Q22" s="41"/>
      <c r="R22" s="57">
        <f t="shared" si="10"/>
        <v>56.281664281039113</v>
      </c>
      <c r="S22" s="57">
        <f t="shared" si="11"/>
        <v>62.212988054379814</v>
      </c>
      <c r="T22" s="57">
        <f t="shared" si="12"/>
        <v>59.227422396657985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11374.587287070606</v>
      </c>
      <c r="F23" s="55">
        <v>11729.525152988857</v>
      </c>
      <c r="G23" s="56">
        <f t="shared" si="4"/>
        <v>23104.112440059464</v>
      </c>
      <c r="H23" s="55">
        <v>136</v>
      </c>
      <c r="I23" s="55">
        <v>138</v>
      </c>
      <c r="J23" s="56">
        <f t="shared" si="5"/>
        <v>274</v>
      </c>
      <c r="K23" s="55">
        <v>90</v>
      </c>
      <c r="L23" s="55">
        <v>86</v>
      </c>
      <c r="M23" s="56">
        <f t="shared" si="6"/>
        <v>176</v>
      </c>
      <c r="N23" s="32">
        <f t="shared" si="13"/>
        <v>0.2200283829903785</v>
      </c>
      <c r="O23" s="32">
        <f t="shared" si="0"/>
        <v>0.22937901190920013</v>
      </c>
      <c r="P23" s="33">
        <f t="shared" si="1"/>
        <v>0.22467823673622475</v>
      </c>
      <c r="Q23" s="41"/>
      <c r="R23" s="57">
        <f t="shared" si="10"/>
        <v>50.330032243675248</v>
      </c>
      <c r="S23" s="57">
        <f t="shared" si="11"/>
        <v>52.36395157584311</v>
      </c>
      <c r="T23" s="57">
        <f t="shared" si="12"/>
        <v>51.34247208902103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10553.000396872752</v>
      </c>
      <c r="F24" s="55">
        <v>11048.048231807039</v>
      </c>
      <c r="G24" s="56">
        <f t="shared" si="4"/>
        <v>21601.04862867979</v>
      </c>
      <c r="H24" s="55">
        <v>135</v>
      </c>
      <c r="I24" s="55">
        <v>140</v>
      </c>
      <c r="J24" s="56">
        <f t="shared" si="5"/>
        <v>275</v>
      </c>
      <c r="K24" s="55">
        <v>90</v>
      </c>
      <c r="L24" s="55">
        <v>86</v>
      </c>
      <c r="M24" s="56">
        <f t="shared" si="6"/>
        <v>176</v>
      </c>
      <c r="N24" s="32">
        <f t="shared" si="13"/>
        <v>0.20499223770149091</v>
      </c>
      <c r="O24" s="32">
        <f t="shared" si="0"/>
        <v>0.2142423253142848</v>
      </c>
      <c r="P24" s="33">
        <f t="shared" si="1"/>
        <v>0.20962123116101031</v>
      </c>
      <c r="Q24" s="41"/>
      <c r="R24" s="57">
        <f t="shared" si="10"/>
        <v>46.90222398610112</v>
      </c>
      <c r="S24" s="57">
        <f t="shared" si="11"/>
        <v>48.885169167287785</v>
      </c>
      <c r="T24" s="57">
        <f t="shared" si="12"/>
        <v>47.895894963813284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9882.5552818959095</v>
      </c>
      <c r="F25" s="55">
        <v>11025.956400409841</v>
      </c>
      <c r="G25" s="56">
        <f t="shared" si="4"/>
        <v>20908.511682305751</v>
      </c>
      <c r="H25" s="55">
        <v>135</v>
      </c>
      <c r="I25" s="55">
        <v>139</v>
      </c>
      <c r="J25" s="56">
        <f t="shared" si="5"/>
        <v>274</v>
      </c>
      <c r="K25" s="55">
        <v>90</v>
      </c>
      <c r="L25" s="55">
        <v>86</v>
      </c>
      <c r="M25" s="56">
        <f t="shared" si="6"/>
        <v>176</v>
      </c>
      <c r="N25" s="32">
        <f t="shared" si="13"/>
        <v>0.19196882831965636</v>
      </c>
      <c r="O25" s="32">
        <f t="shared" si="0"/>
        <v>0.21471328089285405</v>
      </c>
      <c r="P25" s="33">
        <f t="shared" si="1"/>
        <v>0.20332689904218287</v>
      </c>
      <c r="Q25" s="41"/>
      <c r="R25" s="57">
        <f t="shared" si="10"/>
        <v>43.922467919537375</v>
      </c>
      <c r="S25" s="57">
        <f t="shared" si="11"/>
        <v>49.004250668488183</v>
      </c>
      <c r="T25" s="57">
        <f t="shared" si="12"/>
        <v>46.463359294012776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9499.6083985814221</v>
      </c>
      <c r="F26" s="55">
        <v>10670.661996386831</v>
      </c>
      <c r="G26" s="56">
        <f t="shared" si="4"/>
        <v>20170.270394968255</v>
      </c>
      <c r="H26" s="55">
        <v>135</v>
      </c>
      <c r="I26" s="55">
        <v>139</v>
      </c>
      <c r="J26" s="56">
        <f t="shared" si="5"/>
        <v>274</v>
      </c>
      <c r="K26" s="55">
        <v>90</v>
      </c>
      <c r="L26" s="55">
        <v>87</v>
      </c>
      <c r="M26" s="56">
        <f t="shared" si="6"/>
        <v>177</v>
      </c>
      <c r="N26" s="32">
        <f t="shared" si="13"/>
        <v>0.1845300776725218</v>
      </c>
      <c r="O26" s="32">
        <f t="shared" si="0"/>
        <v>0.20679577512377578</v>
      </c>
      <c r="P26" s="33">
        <f t="shared" si="1"/>
        <v>0.19567588664113558</v>
      </c>
      <c r="Q26" s="41"/>
      <c r="R26" s="57">
        <f t="shared" si="10"/>
        <v>42.22048177147299</v>
      </c>
      <c r="S26" s="57">
        <f t="shared" si="11"/>
        <v>47.215318568083319</v>
      </c>
      <c r="T26" s="57">
        <f t="shared" si="12"/>
        <v>44.723437682856442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9292.1149566751792</v>
      </c>
      <c r="F27" s="55">
        <v>8192.0790038354207</v>
      </c>
      <c r="G27" s="56">
        <f t="shared" si="4"/>
        <v>17484.193960510602</v>
      </c>
      <c r="H27" s="55">
        <v>139</v>
      </c>
      <c r="I27" s="55">
        <v>139</v>
      </c>
      <c r="J27" s="56">
        <f t="shared" si="5"/>
        <v>278</v>
      </c>
      <c r="K27" s="55">
        <v>90</v>
      </c>
      <c r="L27" s="55">
        <v>83</v>
      </c>
      <c r="M27" s="56">
        <f t="shared" si="6"/>
        <v>173</v>
      </c>
      <c r="N27" s="32">
        <f t="shared" si="13"/>
        <v>0.17752015429992318</v>
      </c>
      <c r="O27" s="32">
        <f t="shared" si="0"/>
        <v>0.16187320194110458</v>
      </c>
      <c r="P27" s="33">
        <f t="shared" si="1"/>
        <v>0.16982859935222824</v>
      </c>
      <c r="Q27" s="41"/>
      <c r="R27" s="57">
        <f t="shared" si="10"/>
        <v>40.576921208188558</v>
      </c>
      <c r="S27" s="57">
        <f t="shared" si="11"/>
        <v>36.901256774033428</v>
      </c>
      <c r="T27" s="57">
        <f t="shared" si="12"/>
        <v>38.76761410312772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2868.4707028614202</v>
      </c>
      <c r="F28" s="55">
        <v>4118.8203396885656</v>
      </c>
      <c r="G28" s="56">
        <f t="shared" si="4"/>
        <v>6987.2910425499858</v>
      </c>
      <c r="H28" s="55">
        <v>90</v>
      </c>
      <c r="I28" s="55">
        <v>90</v>
      </c>
      <c r="J28" s="56">
        <f t="shared" si="5"/>
        <v>180</v>
      </c>
      <c r="K28" s="55">
        <v>0</v>
      </c>
      <c r="L28" s="55">
        <v>0</v>
      </c>
      <c r="M28" s="56">
        <f t="shared" si="6"/>
        <v>0</v>
      </c>
      <c r="N28" s="32">
        <f t="shared" si="13"/>
        <v>0.14755507730768622</v>
      </c>
      <c r="O28" s="32">
        <f t="shared" si="0"/>
        <v>0.21187347426381511</v>
      </c>
      <c r="P28" s="33">
        <f t="shared" si="1"/>
        <v>0.17971427578575067</v>
      </c>
      <c r="Q28" s="41"/>
      <c r="R28" s="57">
        <f t="shared" si="10"/>
        <v>31.871896698460226</v>
      </c>
      <c r="S28" s="57">
        <f t="shared" si="11"/>
        <v>45.764670440984062</v>
      </c>
      <c r="T28" s="57">
        <f t="shared" si="12"/>
        <v>38.818283569722141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2606.8484904725069</v>
      </c>
      <c r="F29" s="55">
        <v>4162.2928026887876</v>
      </c>
      <c r="G29" s="56">
        <f t="shared" si="4"/>
        <v>6769.141293161294</v>
      </c>
      <c r="H29" s="55">
        <v>90</v>
      </c>
      <c r="I29" s="55">
        <v>94</v>
      </c>
      <c r="J29" s="56">
        <f t="shared" si="5"/>
        <v>184</v>
      </c>
      <c r="K29" s="55">
        <v>0</v>
      </c>
      <c r="L29" s="55">
        <v>0</v>
      </c>
      <c r="M29" s="56">
        <f t="shared" si="6"/>
        <v>0</v>
      </c>
      <c r="N29" s="32">
        <f t="shared" si="13"/>
        <v>0.13409714457163102</v>
      </c>
      <c r="O29" s="32">
        <f t="shared" si="0"/>
        <v>0.20499866049491663</v>
      </c>
      <c r="P29" s="33">
        <f t="shared" si="1"/>
        <v>0.17031857118461388</v>
      </c>
      <c r="Q29" s="41"/>
      <c r="R29" s="57">
        <f t="shared" si="10"/>
        <v>28.964983227472299</v>
      </c>
      <c r="S29" s="57">
        <f t="shared" si="11"/>
        <v>44.279710666901998</v>
      </c>
      <c r="T29" s="57">
        <f t="shared" si="12"/>
        <v>36.788811375876598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2635.6810277837326</v>
      </c>
      <c r="F30" s="55">
        <v>4035.8845429677244</v>
      </c>
      <c r="G30" s="56">
        <f t="shared" si="4"/>
        <v>6671.565570751457</v>
      </c>
      <c r="H30" s="55">
        <v>90</v>
      </c>
      <c r="I30" s="55">
        <v>91</v>
      </c>
      <c r="J30" s="56">
        <f t="shared" si="5"/>
        <v>181</v>
      </c>
      <c r="K30" s="55">
        <v>0</v>
      </c>
      <c r="L30" s="55">
        <v>0</v>
      </c>
      <c r="M30" s="56">
        <f t="shared" si="6"/>
        <v>0</v>
      </c>
      <c r="N30" s="32">
        <f t="shared" si="13"/>
        <v>0.13558029978311381</v>
      </c>
      <c r="O30" s="32">
        <f t="shared" si="0"/>
        <v>0.20532583144931443</v>
      </c>
      <c r="P30" s="33">
        <f t="shared" si="1"/>
        <v>0.17064573283076165</v>
      </c>
      <c r="Q30" s="41"/>
      <c r="R30" s="57">
        <f t="shared" si="10"/>
        <v>29.285344753152586</v>
      </c>
      <c r="S30" s="57">
        <f t="shared" si="11"/>
        <v>44.350379593051919</v>
      </c>
      <c r="T30" s="57">
        <f t="shared" si="12"/>
        <v>36.85947829144451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2448.4827946091968</v>
      </c>
      <c r="F31" s="55">
        <v>3990.9852096190234</v>
      </c>
      <c r="G31" s="56">
        <f t="shared" si="4"/>
        <v>6439.4680042282198</v>
      </c>
      <c r="H31" s="55">
        <v>87</v>
      </c>
      <c r="I31" s="55">
        <v>90</v>
      </c>
      <c r="J31" s="56">
        <f t="shared" si="5"/>
        <v>177</v>
      </c>
      <c r="K31" s="55">
        <v>0</v>
      </c>
      <c r="L31" s="55">
        <v>0</v>
      </c>
      <c r="M31" s="56">
        <f t="shared" si="6"/>
        <v>0</v>
      </c>
      <c r="N31" s="32">
        <f t="shared" si="13"/>
        <v>0.13029389073058731</v>
      </c>
      <c r="O31" s="32">
        <f t="shared" si="0"/>
        <v>0.20529759308739831</v>
      </c>
      <c r="P31" s="33">
        <f t="shared" si="1"/>
        <v>0.16843136650523696</v>
      </c>
      <c r="Q31" s="41"/>
      <c r="R31" s="57">
        <f t="shared" si="10"/>
        <v>28.143480397806862</v>
      </c>
      <c r="S31" s="57">
        <f t="shared" si="11"/>
        <v>44.344280106878038</v>
      </c>
      <c r="T31" s="57">
        <f t="shared" si="12"/>
        <v>36.381175165131182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2258.2148591873929</v>
      </c>
      <c r="F32" s="55">
        <v>3919.4671242779505</v>
      </c>
      <c r="G32" s="56">
        <f t="shared" si="4"/>
        <v>6177.6819834653434</v>
      </c>
      <c r="H32" s="55">
        <v>88</v>
      </c>
      <c r="I32" s="55">
        <v>90</v>
      </c>
      <c r="J32" s="56">
        <f t="shared" si="5"/>
        <v>178</v>
      </c>
      <c r="K32" s="55">
        <v>0</v>
      </c>
      <c r="L32" s="55">
        <v>0</v>
      </c>
      <c r="M32" s="56">
        <f t="shared" si="6"/>
        <v>0</v>
      </c>
      <c r="N32" s="32">
        <f t="shared" si="13"/>
        <v>0.11880339116095291</v>
      </c>
      <c r="O32" s="32">
        <f t="shared" si="0"/>
        <v>0.20161867923240487</v>
      </c>
      <c r="P32" s="33">
        <f t="shared" si="1"/>
        <v>0.16067628962404659</v>
      </c>
      <c r="Q32" s="41"/>
      <c r="R32" s="57">
        <f t="shared" si="10"/>
        <v>25.661532490765829</v>
      </c>
      <c r="S32" s="57">
        <f t="shared" si="11"/>
        <v>43.549634714199449</v>
      </c>
      <c r="T32" s="57">
        <f t="shared" si="12"/>
        <v>34.706078558794061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1811.6133296324342</v>
      </c>
      <c r="F33" s="55">
        <v>3392.8439921918589</v>
      </c>
      <c r="G33" s="56">
        <f t="shared" si="4"/>
        <v>5204.4573218242931</v>
      </c>
      <c r="H33" s="55">
        <v>92</v>
      </c>
      <c r="I33" s="55">
        <v>90</v>
      </c>
      <c r="J33" s="56">
        <f t="shared" si="5"/>
        <v>182</v>
      </c>
      <c r="K33" s="55">
        <v>0</v>
      </c>
      <c r="L33" s="55">
        <v>0</v>
      </c>
      <c r="M33" s="56">
        <f t="shared" si="6"/>
        <v>0</v>
      </c>
      <c r="N33" s="32">
        <f t="shared" si="13"/>
        <v>9.1164116829329414E-2</v>
      </c>
      <c r="O33" s="32">
        <f t="shared" si="0"/>
        <v>0.17452901194402567</v>
      </c>
      <c r="P33" s="33">
        <f t="shared" si="1"/>
        <v>0.13238851551242098</v>
      </c>
      <c r="Q33" s="41"/>
      <c r="R33" s="57">
        <f t="shared" si="10"/>
        <v>19.691449235135156</v>
      </c>
      <c r="S33" s="57">
        <f t="shared" si="11"/>
        <v>37.698266579909543</v>
      </c>
      <c r="T33" s="57">
        <f t="shared" si="12"/>
        <v>28.59591935068293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843.29928466638535</v>
      </c>
      <c r="F34" s="55">
        <v>1063.8372889185866</v>
      </c>
      <c r="G34" s="56">
        <f t="shared" si="4"/>
        <v>1907.136573584972</v>
      </c>
      <c r="H34" s="55">
        <v>91</v>
      </c>
      <c r="I34" s="55">
        <v>90</v>
      </c>
      <c r="J34" s="56">
        <f t="shared" si="5"/>
        <v>181</v>
      </c>
      <c r="K34" s="55">
        <v>0</v>
      </c>
      <c r="L34" s="55">
        <v>0</v>
      </c>
      <c r="M34" s="56">
        <f t="shared" si="6"/>
        <v>0</v>
      </c>
      <c r="N34" s="32">
        <f t="shared" si="13"/>
        <v>4.2902894010296365E-2</v>
      </c>
      <c r="O34" s="32">
        <f t="shared" si="0"/>
        <v>5.4724140376470505E-2</v>
      </c>
      <c r="P34" s="33">
        <f t="shared" si="1"/>
        <v>4.8780861816681294E-2</v>
      </c>
      <c r="Q34" s="41"/>
      <c r="R34" s="57">
        <f t="shared" si="10"/>
        <v>9.2670251062240148</v>
      </c>
      <c r="S34" s="57">
        <f t="shared" si="11"/>
        <v>11.82041432131763</v>
      </c>
      <c r="T34" s="57">
        <f t="shared" si="12"/>
        <v>10.536666152403161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401.37492254149225</v>
      </c>
      <c r="F35" s="55">
        <v>621.55218668954399</v>
      </c>
      <c r="G35" s="56">
        <f t="shared" si="4"/>
        <v>1022.9271092310362</v>
      </c>
      <c r="H35" s="55">
        <v>91</v>
      </c>
      <c r="I35" s="55">
        <v>91</v>
      </c>
      <c r="J35" s="56">
        <f t="shared" si="5"/>
        <v>182</v>
      </c>
      <c r="K35" s="55">
        <v>0</v>
      </c>
      <c r="L35" s="55">
        <v>0</v>
      </c>
      <c r="M35" s="56">
        <f t="shared" si="6"/>
        <v>0</v>
      </c>
      <c r="N35" s="32">
        <f t="shared" si="13"/>
        <v>2.0419969604268024E-2</v>
      </c>
      <c r="O35" s="32">
        <f t="shared" si="0"/>
        <v>3.1621499119329669E-2</v>
      </c>
      <c r="P35" s="33">
        <f t="shared" si="1"/>
        <v>2.6020734361798845E-2</v>
      </c>
      <c r="Q35" s="41"/>
      <c r="R35" s="57">
        <f t="shared" si="10"/>
        <v>4.4107134345218926</v>
      </c>
      <c r="S35" s="57">
        <f t="shared" si="11"/>
        <v>6.830243809775209</v>
      </c>
      <c r="T35" s="57">
        <f t="shared" si="12"/>
        <v>5.6204786221485508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73.27646124859983</v>
      </c>
      <c r="F36" s="60">
        <v>120.00000000169156</v>
      </c>
      <c r="G36" s="61">
        <f t="shared" si="4"/>
        <v>193.27646125029139</v>
      </c>
      <c r="H36" s="60">
        <v>89</v>
      </c>
      <c r="I36" s="60">
        <v>90</v>
      </c>
      <c r="J36" s="61">
        <f t="shared" si="5"/>
        <v>179</v>
      </c>
      <c r="K36" s="60">
        <v>0</v>
      </c>
      <c r="L36" s="60">
        <v>0</v>
      </c>
      <c r="M36" s="61">
        <f t="shared" si="6"/>
        <v>0</v>
      </c>
      <c r="N36" s="34">
        <f t="shared" si="13"/>
        <v>3.8117177095609565E-3</v>
      </c>
      <c r="O36" s="34">
        <f t="shared" si="0"/>
        <v>6.1728395062598538E-3</v>
      </c>
      <c r="P36" s="35">
        <f t="shared" si="1"/>
        <v>4.9988739201916868E-3</v>
      </c>
      <c r="Q36" s="41"/>
      <c r="R36" s="57">
        <f t="shared" si="10"/>
        <v>0.82333102526516666</v>
      </c>
      <c r="S36" s="57">
        <f t="shared" si="11"/>
        <v>1.3333333333521284</v>
      </c>
      <c r="T36" s="57">
        <f t="shared" si="12"/>
        <v>1.0797567667614043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3778.7551334420218</v>
      </c>
      <c r="F37" s="55">
        <v>3692.1747196056758</v>
      </c>
      <c r="G37" s="64">
        <f t="shared" si="4"/>
        <v>7470.9298530476972</v>
      </c>
      <c r="H37" s="63">
        <v>44</v>
      </c>
      <c r="I37" s="63">
        <v>45</v>
      </c>
      <c r="J37" s="64">
        <f t="shared" si="5"/>
        <v>89</v>
      </c>
      <c r="K37" s="63">
        <v>46</v>
      </c>
      <c r="L37" s="63">
        <v>42</v>
      </c>
      <c r="M37" s="64">
        <f t="shared" si="6"/>
        <v>88</v>
      </c>
      <c r="N37" s="30">
        <f t="shared" si="13"/>
        <v>0.18069793101769424</v>
      </c>
      <c r="O37" s="30">
        <f t="shared" si="0"/>
        <v>0.18336187522872843</v>
      </c>
      <c r="P37" s="31">
        <f t="shared" si="1"/>
        <v>0.18200472259422376</v>
      </c>
      <c r="Q37" s="41"/>
      <c r="R37" s="57">
        <f t="shared" si="10"/>
        <v>41.986168149355798</v>
      </c>
      <c r="S37" s="57">
        <f t="shared" si="11"/>
        <v>42.438789880525007</v>
      </c>
      <c r="T37" s="57">
        <f t="shared" si="12"/>
        <v>42.208643237557609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3582.1003048518101</v>
      </c>
      <c r="F38" s="55">
        <v>3642.5922017471808</v>
      </c>
      <c r="G38" s="56">
        <f t="shared" si="4"/>
        <v>7224.6925065989908</v>
      </c>
      <c r="H38" s="55">
        <v>45</v>
      </c>
      <c r="I38" s="55">
        <v>45</v>
      </c>
      <c r="J38" s="56">
        <f t="shared" si="5"/>
        <v>90</v>
      </c>
      <c r="K38" s="55">
        <v>44</v>
      </c>
      <c r="L38" s="55">
        <v>44</v>
      </c>
      <c r="M38" s="56">
        <f t="shared" si="6"/>
        <v>88</v>
      </c>
      <c r="N38" s="32">
        <f t="shared" si="13"/>
        <v>0.17361866541546189</v>
      </c>
      <c r="O38" s="32">
        <f t="shared" si="0"/>
        <v>0.17655061078650547</v>
      </c>
      <c r="P38" s="33">
        <f t="shared" si="1"/>
        <v>0.17508463810098368</v>
      </c>
      <c r="Q38" s="41"/>
      <c r="R38" s="57">
        <f t="shared" si="10"/>
        <v>40.24831803204281</v>
      </c>
      <c r="S38" s="57">
        <f t="shared" si="11"/>
        <v>40.928002266822254</v>
      </c>
      <c r="T38" s="57">
        <f t="shared" si="12"/>
        <v>40.588160149432532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3469.8470787533684</v>
      </c>
      <c r="F39" s="55">
        <v>3594.8470910368596</v>
      </c>
      <c r="G39" s="56">
        <f t="shared" si="4"/>
        <v>7064.6941697902275</v>
      </c>
      <c r="H39" s="55">
        <v>45</v>
      </c>
      <c r="I39" s="55">
        <v>45</v>
      </c>
      <c r="J39" s="56">
        <f t="shared" si="5"/>
        <v>90</v>
      </c>
      <c r="K39" s="55">
        <v>45</v>
      </c>
      <c r="L39" s="55">
        <v>44</v>
      </c>
      <c r="M39" s="56">
        <f t="shared" si="6"/>
        <v>89</v>
      </c>
      <c r="N39" s="32">
        <f t="shared" si="13"/>
        <v>0.16618041564910768</v>
      </c>
      <c r="O39" s="32">
        <f t="shared" si="0"/>
        <v>0.17423648172920025</v>
      </c>
      <c r="P39" s="33">
        <f t="shared" si="1"/>
        <v>0.17018438451026757</v>
      </c>
      <c r="Q39" s="41"/>
      <c r="R39" s="57">
        <f t="shared" si="10"/>
        <v>38.55385643059298</v>
      </c>
      <c r="S39" s="57">
        <f t="shared" si="11"/>
        <v>40.391540348728761</v>
      </c>
      <c r="T39" s="57">
        <f t="shared" si="12"/>
        <v>39.467565194358812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3408.4040338792342</v>
      </c>
      <c r="F40" s="55">
        <v>3582.3198780870525</v>
      </c>
      <c r="G40" s="56">
        <f t="shared" si="4"/>
        <v>6990.7239119662863</v>
      </c>
      <c r="H40" s="55">
        <v>45</v>
      </c>
      <c r="I40" s="55">
        <v>45</v>
      </c>
      <c r="J40" s="56">
        <f t="shared" si="5"/>
        <v>90</v>
      </c>
      <c r="K40" s="55">
        <v>46</v>
      </c>
      <c r="L40" s="55">
        <v>45</v>
      </c>
      <c r="M40" s="56">
        <f t="shared" si="6"/>
        <v>91</v>
      </c>
      <c r="N40" s="32">
        <f t="shared" si="13"/>
        <v>0.16132166006622653</v>
      </c>
      <c r="O40" s="32">
        <f t="shared" si="0"/>
        <v>0.17156704396968642</v>
      </c>
      <c r="P40" s="33">
        <f t="shared" si="1"/>
        <v>0.16641410950214927</v>
      </c>
      <c r="Q40" s="41"/>
      <c r="R40" s="57">
        <f t="shared" si="10"/>
        <v>37.454989383288286</v>
      </c>
      <c r="S40" s="57">
        <f t="shared" si="11"/>
        <v>39.803554200967248</v>
      </c>
      <c r="T40" s="57">
        <f t="shared" si="12"/>
        <v>38.622784044012633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3383.539297791267</v>
      </c>
      <c r="F41" s="55">
        <v>3515.2904192240439</v>
      </c>
      <c r="G41" s="56">
        <f t="shared" si="4"/>
        <v>6898.829717015311</v>
      </c>
      <c r="H41" s="55">
        <v>45</v>
      </c>
      <c r="I41" s="55">
        <v>45</v>
      </c>
      <c r="J41" s="56">
        <f t="shared" si="5"/>
        <v>90</v>
      </c>
      <c r="K41" s="55">
        <v>44</v>
      </c>
      <c r="L41" s="55">
        <v>45</v>
      </c>
      <c r="M41" s="56">
        <f t="shared" si="6"/>
        <v>89</v>
      </c>
      <c r="N41" s="32">
        <f t="shared" si="13"/>
        <v>0.16399473137801798</v>
      </c>
      <c r="O41" s="32">
        <f t="shared" si="0"/>
        <v>0.16835682084406342</v>
      </c>
      <c r="P41" s="33">
        <f t="shared" si="1"/>
        <v>0.16618880605644901</v>
      </c>
      <c r="Q41" s="41"/>
      <c r="R41" s="57">
        <f t="shared" si="10"/>
        <v>38.017295480800755</v>
      </c>
      <c r="S41" s="57">
        <f t="shared" si="11"/>
        <v>39.058782435822714</v>
      </c>
      <c r="T41" s="57">
        <f t="shared" si="12"/>
        <v>38.540948139750341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2308.1653990351301</v>
      </c>
      <c r="F42" s="55">
        <v>1507.3510042410387</v>
      </c>
      <c r="G42" s="56">
        <f t="shared" si="4"/>
        <v>3815.5164032761686</v>
      </c>
      <c r="H42" s="55">
        <v>0</v>
      </c>
      <c r="I42" s="55">
        <v>0</v>
      </c>
      <c r="J42" s="56">
        <f t="shared" si="5"/>
        <v>0</v>
      </c>
      <c r="K42" s="55">
        <v>45</v>
      </c>
      <c r="L42" s="55">
        <v>45</v>
      </c>
      <c r="M42" s="56">
        <f t="shared" si="6"/>
        <v>90</v>
      </c>
      <c r="N42" s="32">
        <f t="shared" si="13"/>
        <v>0.2068248565443665</v>
      </c>
      <c r="O42" s="32">
        <f t="shared" si="0"/>
        <v>0.13506729428683142</v>
      </c>
      <c r="P42" s="33">
        <f t="shared" si="1"/>
        <v>0.17094607541559895</v>
      </c>
      <c r="Q42" s="41"/>
      <c r="R42" s="57">
        <f t="shared" si="10"/>
        <v>51.292564423002894</v>
      </c>
      <c r="S42" s="57">
        <f t="shared" si="11"/>
        <v>33.496688983134192</v>
      </c>
      <c r="T42" s="57">
        <f t="shared" si="12"/>
        <v>42.394626703068539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2101.2943674185663</v>
      </c>
      <c r="F43" s="55">
        <v>1351.3561477409298</v>
      </c>
      <c r="G43" s="56">
        <f t="shared" si="4"/>
        <v>3452.6505151594961</v>
      </c>
      <c r="H43" s="55">
        <v>0</v>
      </c>
      <c r="I43" s="55">
        <v>0</v>
      </c>
      <c r="J43" s="56">
        <f t="shared" si="5"/>
        <v>0</v>
      </c>
      <c r="K43" s="55">
        <v>45</v>
      </c>
      <c r="L43" s="55">
        <v>45</v>
      </c>
      <c r="M43" s="56">
        <f t="shared" si="6"/>
        <v>90</v>
      </c>
      <c r="N43" s="32">
        <f t="shared" si="13"/>
        <v>0.1882880257543518</v>
      </c>
      <c r="O43" s="32">
        <f t="shared" si="0"/>
        <v>0.12108926055026253</v>
      </c>
      <c r="P43" s="33">
        <f t="shared" si="1"/>
        <v>0.15468864315230718</v>
      </c>
      <c r="Q43" s="41"/>
      <c r="R43" s="57">
        <f t="shared" si="10"/>
        <v>46.695430387079249</v>
      </c>
      <c r="S43" s="57">
        <f t="shared" si="11"/>
        <v>30.030136616465107</v>
      </c>
      <c r="T43" s="57">
        <f t="shared" si="12"/>
        <v>38.362783501772178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1989.3545020575866</v>
      </c>
      <c r="F44" s="55">
        <v>1305.6432492859569</v>
      </c>
      <c r="G44" s="56">
        <f t="shared" si="4"/>
        <v>3294.9977513435433</v>
      </c>
      <c r="H44" s="55">
        <v>0</v>
      </c>
      <c r="I44" s="55">
        <v>0</v>
      </c>
      <c r="J44" s="56">
        <f t="shared" si="5"/>
        <v>0</v>
      </c>
      <c r="K44" s="55">
        <v>45</v>
      </c>
      <c r="L44" s="55">
        <v>45</v>
      </c>
      <c r="M44" s="56">
        <f t="shared" si="6"/>
        <v>90</v>
      </c>
      <c r="N44" s="32">
        <f t="shared" si="13"/>
        <v>0.17825757186895938</v>
      </c>
      <c r="O44" s="32">
        <f t="shared" si="0"/>
        <v>0.11699312269587428</v>
      </c>
      <c r="P44" s="33">
        <f t="shared" si="1"/>
        <v>0.1476253472824168</v>
      </c>
      <c r="Q44" s="41"/>
      <c r="R44" s="57">
        <f t="shared" si="10"/>
        <v>44.207877823501924</v>
      </c>
      <c r="S44" s="57">
        <f t="shared" si="11"/>
        <v>29.014294428576822</v>
      </c>
      <c r="T44" s="57">
        <f t="shared" si="12"/>
        <v>36.611086126039368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1928.380252543167</v>
      </c>
      <c r="F45" s="55">
        <v>1316.7709680315718</v>
      </c>
      <c r="G45" s="56">
        <f t="shared" si="4"/>
        <v>3245.1512205747385</v>
      </c>
      <c r="H45" s="55">
        <v>0</v>
      </c>
      <c r="I45" s="55">
        <v>0</v>
      </c>
      <c r="J45" s="56">
        <f t="shared" si="5"/>
        <v>0</v>
      </c>
      <c r="K45" s="55">
        <v>45</v>
      </c>
      <c r="L45" s="55">
        <v>45</v>
      </c>
      <c r="M45" s="56">
        <f t="shared" si="6"/>
        <v>90</v>
      </c>
      <c r="N45" s="32">
        <f t="shared" si="13"/>
        <v>0.17279392943935187</v>
      </c>
      <c r="O45" s="32">
        <f t="shared" si="0"/>
        <v>0.11799023011035589</v>
      </c>
      <c r="P45" s="33">
        <f t="shared" si="1"/>
        <v>0.14539207977485388</v>
      </c>
      <c r="Q45" s="41"/>
      <c r="R45" s="57">
        <f t="shared" si="10"/>
        <v>42.852894500959266</v>
      </c>
      <c r="S45" s="57">
        <f t="shared" si="11"/>
        <v>29.261577067368261</v>
      </c>
      <c r="T45" s="57">
        <f t="shared" si="12"/>
        <v>36.057235784163758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1898.0453482473645</v>
      </c>
      <c r="F46" s="55">
        <v>1327.5764035595723</v>
      </c>
      <c r="G46" s="56">
        <f t="shared" si="4"/>
        <v>3225.621751806937</v>
      </c>
      <c r="H46" s="55">
        <v>0</v>
      </c>
      <c r="I46" s="55">
        <v>0</v>
      </c>
      <c r="J46" s="56">
        <f t="shared" si="5"/>
        <v>0</v>
      </c>
      <c r="K46" s="55">
        <v>45</v>
      </c>
      <c r="L46" s="55">
        <v>45</v>
      </c>
      <c r="M46" s="56">
        <f t="shared" si="6"/>
        <v>90</v>
      </c>
      <c r="N46" s="32">
        <f t="shared" si="13"/>
        <v>0.17007574805083911</v>
      </c>
      <c r="O46" s="32">
        <f t="shared" si="0"/>
        <v>0.1189584591003201</v>
      </c>
      <c r="P46" s="33">
        <f t="shared" si="1"/>
        <v>0.14451710357557962</v>
      </c>
      <c r="Q46" s="41"/>
      <c r="R46" s="57">
        <f t="shared" si="10"/>
        <v>42.178785516608102</v>
      </c>
      <c r="S46" s="57">
        <f t="shared" si="11"/>
        <v>29.501697856879385</v>
      </c>
      <c r="T46" s="57">
        <f t="shared" si="12"/>
        <v>35.840241686743745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1903.3887466113331</v>
      </c>
      <c r="F47" s="55">
        <v>1332.6440348061362</v>
      </c>
      <c r="G47" s="56">
        <f t="shared" si="4"/>
        <v>3236.0327814174693</v>
      </c>
      <c r="H47" s="55">
        <v>0</v>
      </c>
      <c r="I47" s="55">
        <v>0</v>
      </c>
      <c r="J47" s="56">
        <f t="shared" si="5"/>
        <v>0</v>
      </c>
      <c r="K47" s="55">
        <v>45</v>
      </c>
      <c r="L47" s="55">
        <v>45</v>
      </c>
      <c r="M47" s="56">
        <f t="shared" si="6"/>
        <v>90</v>
      </c>
      <c r="N47" s="32">
        <f t="shared" si="13"/>
        <v>0.17055454718739543</v>
      </c>
      <c r="O47" s="32">
        <f t="shared" si="0"/>
        <v>0.1194125479216968</v>
      </c>
      <c r="P47" s="33">
        <f t="shared" si="1"/>
        <v>0.14498354755454612</v>
      </c>
      <c r="Q47" s="41"/>
      <c r="R47" s="57">
        <f t="shared" si="10"/>
        <v>42.297527702474071</v>
      </c>
      <c r="S47" s="57">
        <f t="shared" si="11"/>
        <v>29.614311884580804</v>
      </c>
      <c r="T47" s="57">
        <f t="shared" si="12"/>
        <v>35.955919793527436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1869.6739112855707</v>
      </c>
      <c r="F48" s="55">
        <v>934.42781826837563</v>
      </c>
      <c r="G48" s="56">
        <f t="shared" si="4"/>
        <v>2804.1017295539464</v>
      </c>
      <c r="H48" s="55">
        <v>0</v>
      </c>
      <c r="I48" s="55">
        <v>0</v>
      </c>
      <c r="J48" s="56">
        <f t="shared" ref="J48:J58" si="14">+H48+I48</f>
        <v>0</v>
      </c>
      <c r="K48" s="55">
        <v>45</v>
      </c>
      <c r="L48" s="55">
        <v>45</v>
      </c>
      <c r="M48" s="56">
        <f t="shared" ref="M48:M58" si="15">+K48+L48</f>
        <v>90</v>
      </c>
      <c r="N48" s="32">
        <f t="shared" ref="N48" si="16">+E48/(H48*216+K48*248)</f>
        <v>0.16753350459548125</v>
      </c>
      <c r="O48" s="32">
        <f t="shared" ref="O48" si="17">+F48/(I48*216+L48*248)</f>
        <v>8.3730091242685989E-2</v>
      </c>
      <c r="P48" s="33">
        <f t="shared" ref="P48" si="18">+G48/(J48*216+M48*248)</f>
        <v>0.12563179791908363</v>
      </c>
      <c r="Q48" s="41"/>
      <c r="R48" s="57">
        <f t="shared" ref="R48" si="19">+E48/(H48+K48)</f>
        <v>41.548309139679347</v>
      </c>
      <c r="S48" s="57">
        <f t="shared" ref="S48" si="20">+F48/(I48+L48)</f>
        <v>20.765062628186126</v>
      </c>
      <c r="T48" s="57">
        <f t="shared" ref="T48" si="21">+G48/(J48+M48)</f>
        <v>31.156685883932738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1789.9532605309369</v>
      </c>
      <c r="F49" s="55">
        <v>953.16272953988982</v>
      </c>
      <c r="G49" s="56">
        <f t="shared" si="4"/>
        <v>2743.1159900708267</v>
      </c>
      <c r="H49" s="55">
        <v>0</v>
      </c>
      <c r="I49" s="55">
        <v>0</v>
      </c>
      <c r="J49" s="56">
        <f t="shared" si="14"/>
        <v>0</v>
      </c>
      <c r="K49" s="55">
        <v>45</v>
      </c>
      <c r="L49" s="55">
        <v>45</v>
      </c>
      <c r="M49" s="56">
        <f t="shared" si="15"/>
        <v>90</v>
      </c>
      <c r="N49" s="32">
        <f t="shared" si="13"/>
        <v>0.16039007710850689</v>
      </c>
      <c r="O49" s="32">
        <f t="shared" si="0"/>
        <v>8.5408846732965032E-2</v>
      </c>
      <c r="P49" s="33">
        <f t="shared" si="1"/>
        <v>0.12289946192073596</v>
      </c>
      <c r="Q49" s="41"/>
      <c r="R49" s="57">
        <f t="shared" si="10"/>
        <v>39.77673912290971</v>
      </c>
      <c r="S49" s="57">
        <f t="shared" si="11"/>
        <v>21.18139398977533</v>
      </c>
      <c r="T49" s="57">
        <f t="shared" si="12"/>
        <v>30.47906655634252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1764.8135603856113</v>
      </c>
      <c r="F50" s="55">
        <v>920.19698287839594</v>
      </c>
      <c r="G50" s="56">
        <f t="shared" si="4"/>
        <v>2685.0105432640071</v>
      </c>
      <c r="H50" s="55">
        <v>0</v>
      </c>
      <c r="I50" s="55">
        <v>0</v>
      </c>
      <c r="J50" s="56">
        <f t="shared" si="14"/>
        <v>0</v>
      </c>
      <c r="K50" s="55">
        <v>45</v>
      </c>
      <c r="L50" s="55">
        <v>45</v>
      </c>
      <c r="M50" s="56">
        <f t="shared" si="15"/>
        <v>90</v>
      </c>
      <c r="N50" s="32">
        <f t="shared" si="13"/>
        <v>0.1581374158051623</v>
      </c>
      <c r="O50" s="32">
        <f t="shared" si="0"/>
        <v>8.2454926781218268E-2</v>
      </c>
      <c r="P50" s="33">
        <f t="shared" si="1"/>
        <v>0.12029617129319028</v>
      </c>
      <c r="Q50" s="41"/>
      <c r="R50" s="57">
        <f t="shared" si="10"/>
        <v>39.218079119680247</v>
      </c>
      <c r="S50" s="57">
        <f t="shared" si="11"/>
        <v>20.448821841742131</v>
      </c>
      <c r="T50" s="57">
        <f t="shared" si="12"/>
        <v>29.833450480711189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1646.6632382790451</v>
      </c>
      <c r="F51" s="55">
        <v>921.09224116269138</v>
      </c>
      <c r="G51" s="56">
        <f t="shared" si="4"/>
        <v>2567.7554794417365</v>
      </c>
      <c r="H51" s="55">
        <v>0</v>
      </c>
      <c r="I51" s="55">
        <v>0</v>
      </c>
      <c r="J51" s="56">
        <f t="shared" si="14"/>
        <v>0</v>
      </c>
      <c r="K51" s="55">
        <v>45</v>
      </c>
      <c r="L51" s="55">
        <v>41</v>
      </c>
      <c r="M51" s="56">
        <f t="shared" si="15"/>
        <v>86</v>
      </c>
      <c r="N51" s="32">
        <f t="shared" si="13"/>
        <v>0.14755046937984276</v>
      </c>
      <c r="O51" s="32">
        <f t="shared" si="0"/>
        <v>9.0587356526621893E-2</v>
      </c>
      <c r="P51" s="33">
        <f t="shared" si="1"/>
        <v>0.12039363650795838</v>
      </c>
      <c r="Q51" s="41"/>
      <c r="R51" s="57">
        <f t="shared" si="10"/>
        <v>36.592516406201</v>
      </c>
      <c r="S51" s="57">
        <f t="shared" si="11"/>
        <v>22.465664418602231</v>
      </c>
      <c r="T51" s="57">
        <f t="shared" si="12"/>
        <v>29.857621853973679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1627.9784676354445</v>
      </c>
      <c r="F52" s="55">
        <v>904.51232414505785</v>
      </c>
      <c r="G52" s="56">
        <f t="shared" si="4"/>
        <v>2532.4907917805021</v>
      </c>
      <c r="H52" s="55">
        <v>0</v>
      </c>
      <c r="I52" s="55">
        <v>0</v>
      </c>
      <c r="J52" s="56">
        <f t="shared" si="14"/>
        <v>0</v>
      </c>
      <c r="K52" s="55">
        <v>45</v>
      </c>
      <c r="L52" s="55">
        <v>45</v>
      </c>
      <c r="M52" s="56">
        <f t="shared" si="15"/>
        <v>90</v>
      </c>
      <c r="N52" s="32">
        <f t="shared" si="13"/>
        <v>0.14587620677736959</v>
      </c>
      <c r="O52" s="32">
        <f t="shared" si="0"/>
        <v>8.1049491410847482E-2</v>
      </c>
      <c r="P52" s="33">
        <f t="shared" si="1"/>
        <v>0.11346284909410852</v>
      </c>
      <c r="Q52" s="41"/>
      <c r="R52" s="57">
        <f t="shared" si="10"/>
        <v>36.177299280787658</v>
      </c>
      <c r="S52" s="57">
        <f t="shared" si="11"/>
        <v>20.100273869890174</v>
      </c>
      <c r="T52" s="57">
        <f t="shared" si="12"/>
        <v>28.138786575338912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1571.562259037368</v>
      </c>
      <c r="F53" s="55">
        <v>888.75584064744351</v>
      </c>
      <c r="G53" s="56">
        <f t="shared" si="4"/>
        <v>2460.3180996848114</v>
      </c>
      <c r="H53" s="55">
        <v>0</v>
      </c>
      <c r="I53" s="55">
        <v>0</v>
      </c>
      <c r="J53" s="56">
        <f t="shared" si="14"/>
        <v>0</v>
      </c>
      <c r="K53" s="55">
        <v>46</v>
      </c>
      <c r="L53" s="55">
        <v>47</v>
      </c>
      <c r="M53" s="56">
        <f t="shared" si="15"/>
        <v>93</v>
      </c>
      <c r="N53" s="32">
        <f t="shared" si="13"/>
        <v>0.1377596650628829</v>
      </c>
      <c r="O53" s="32">
        <f t="shared" si="0"/>
        <v>7.6248785230563096E-2</v>
      </c>
      <c r="P53" s="33">
        <f t="shared" si="1"/>
        <v>0.10667352149171051</v>
      </c>
      <c r="Q53" s="41"/>
      <c r="R53" s="57">
        <f t="shared" si="10"/>
        <v>34.164396935594958</v>
      </c>
      <c r="S53" s="57">
        <f t="shared" si="11"/>
        <v>18.909698737179649</v>
      </c>
      <c r="T53" s="57">
        <f t="shared" si="12"/>
        <v>26.455033329944207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1468.0461590244158</v>
      </c>
      <c r="F54" s="55">
        <v>824.56089406051603</v>
      </c>
      <c r="G54" s="56">
        <f t="shared" si="4"/>
        <v>2292.607053084932</v>
      </c>
      <c r="H54" s="55">
        <v>0</v>
      </c>
      <c r="I54" s="55">
        <v>0</v>
      </c>
      <c r="J54" s="56">
        <f t="shared" si="14"/>
        <v>0</v>
      </c>
      <c r="K54" s="55">
        <v>41</v>
      </c>
      <c r="L54" s="55">
        <v>45</v>
      </c>
      <c r="M54" s="56">
        <f t="shared" si="15"/>
        <v>86</v>
      </c>
      <c r="N54" s="32">
        <f t="shared" si="13"/>
        <v>0.14437904789775924</v>
      </c>
      <c r="O54" s="32">
        <f t="shared" si="0"/>
        <v>7.3885384772447674E-2</v>
      </c>
      <c r="P54" s="33">
        <f t="shared" si="1"/>
        <v>0.10749282882056133</v>
      </c>
      <c r="Q54" s="41"/>
      <c r="R54" s="57">
        <f t="shared" si="10"/>
        <v>35.80600387864429</v>
      </c>
      <c r="S54" s="57">
        <f t="shared" si="11"/>
        <v>18.323575423567021</v>
      </c>
      <c r="T54" s="57">
        <f t="shared" si="12"/>
        <v>26.65822154749921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1177.8202055312941</v>
      </c>
      <c r="F55" s="55">
        <v>695.21220160957455</v>
      </c>
      <c r="G55" s="56">
        <f t="shared" si="4"/>
        <v>1873.0324071408686</v>
      </c>
      <c r="H55" s="55">
        <v>0</v>
      </c>
      <c r="I55" s="55">
        <v>0</v>
      </c>
      <c r="J55" s="56">
        <f t="shared" si="14"/>
        <v>0</v>
      </c>
      <c r="K55" s="55">
        <v>45</v>
      </c>
      <c r="L55" s="55">
        <v>45</v>
      </c>
      <c r="M55" s="56">
        <f t="shared" si="15"/>
        <v>90</v>
      </c>
      <c r="N55" s="32">
        <f t="shared" si="13"/>
        <v>0.10553944494008011</v>
      </c>
      <c r="O55" s="32">
        <f t="shared" si="0"/>
        <v>6.2295000144227113E-2</v>
      </c>
      <c r="P55" s="33">
        <f t="shared" si="1"/>
        <v>8.3917222542153613E-2</v>
      </c>
      <c r="Q55" s="41"/>
      <c r="R55" s="57">
        <f t="shared" si="10"/>
        <v>26.173782345139866</v>
      </c>
      <c r="S55" s="57">
        <f t="shared" si="11"/>
        <v>15.449160035768323</v>
      </c>
      <c r="T55" s="57">
        <f t="shared" si="12"/>
        <v>20.811471190454096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1127.8371259973244</v>
      </c>
      <c r="F56" s="55">
        <v>670.32505828349076</v>
      </c>
      <c r="G56" s="56">
        <f t="shared" si="4"/>
        <v>1798.1621842808152</v>
      </c>
      <c r="H56" s="55">
        <v>0</v>
      </c>
      <c r="I56" s="55">
        <v>0</v>
      </c>
      <c r="J56" s="56">
        <f t="shared" si="14"/>
        <v>0</v>
      </c>
      <c r="K56" s="55">
        <v>46</v>
      </c>
      <c r="L56" s="55">
        <v>45</v>
      </c>
      <c r="M56" s="56">
        <f t="shared" si="15"/>
        <v>91</v>
      </c>
      <c r="N56" s="32">
        <f t="shared" si="13"/>
        <v>9.88637031905088E-2</v>
      </c>
      <c r="O56" s="32">
        <f t="shared" si="0"/>
        <v>6.0064969380241105E-2</v>
      </c>
      <c r="P56" s="33">
        <f t="shared" si="1"/>
        <v>7.9677516141475321E-2</v>
      </c>
      <c r="Q56" s="41"/>
      <c r="R56" s="57">
        <f t="shared" si="10"/>
        <v>24.518198391246184</v>
      </c>
      <c r="S56" s="57">
        <f t="shared" si="11"/>
        <v>14.896112406299794</v>
      </c>
      <c r="T56" s="57">
        <f t="shared" si="12"/>
        <v>19.760024003085881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860.45004950797113</v>
      </c>
      <c r="F57" s="55">
        <v>544.7029855369957</v>
      </c>
      <c r="G57" s="56">
        <f t="shared" si="4"/>
        <v>1405.1530350449668</v>
      </c>
      <c r="H57" s="55">
        <v>0</v>
      </c>
      <c r="I57" s="55">
        <v>0</v>
      </c>
      <c r="J57" s="56">
        <f t="shared" si="14"/>
        <v>0</v>
      </c>
      <c r="K57" s="55">
        <v>45</v>
      </c>
      <c r="L57" s="55">
        <v>45</v>
      </c>
      <c r="M57" s="56">
        <f t="shared" si="15"/>
        <v>90</v>
      </c>
      <c r="N57" s="32">
        <f t="shared" si="13"/>
        <v>7.7101258916484866E-2</v>
      </c>
      <c r="O57" s="32">
        <f t="shared" si="0"/>
        <v>4.8808511248834743E-2</v>
      </c>
      <c r="P57" s="33">
        <f t="shared" si="1"/>
        <v>6.2954885082659798E-2</v>
      </c>
      <c r="Q57" s="41"/>
      <c r="R57" s="57">
        <f t="shared" si="10"/>
        <v>19.121112211288246</v>
      </c>
      <c r="S57" s="57">
        <f t="shared" si="11"/>
        <v>12.104510789711016</v>
      </c>
      <c r="T57" s="57">
        <f t="shared" si="12"/>
        <v>15.612811500499632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777.61024745670204</v>
      </c>
      <c r="F58" s="60">
        <v>508.99999999958573</v>
      </c>
      <c r="G58" s="61">
        <f t="shared" si="4"/>
        <v>1286.6102474562877</v>
      </c>
      <c r="H58" s="55">
        <v>0</v>
      </c>
      <c r="I58" s="55">
        <v>0</v>
      </c>
      <c r="J58" s="56">
        <f t="shared" si="14"/>
        <v>0</v>
      </c>
      <c r="K58" s="55">
        <v>45</v>
      </c>
      <c r="L58" s="55">
        <v>45</v>
      </c>
      <c r="M58" s="56">
        <f t="shared" si="15"/>
        <v>90</v>
      </c>
      <c r="N58" s="34">
        <f t="shared" si="13"/>
        <v>6.9678337585725988E-2</v>
      </c>
      <c r="O58" s="34">
        <f t="shared" si="0"/>
        <v>4.5609318996378649E-2</v>
      </c>
      <c r="P58" s="35">
        <f t="shared" si="1"/>
        <v>5.7643828291052315E-2</v>
      </c>
      <c r="Q58" s="41"/>
      <c r="R58" s="57">
        <f t="shared" si="10"/>
        <v>17.280227721260044</v>
      </c>
      <c r="S58" s="57">
        <f t="shared" si="11"/>
        <v>11.311111111101905</v>
      </c>
      <c r="T58" s="57">
        <f t="shared" si="12"/>
        <v>14.295669416180974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2667.6356122473753</v>
      </c>
      <c r="F59" s="55">
        <v>1576.7523760002859</v>
      </c>
      <c r="G59" s="56">
        <f t="shared" si="4"/>
        <v>4244.3879882476613</v>
      </c>
      <c r="H59" s="65">
        <v>0</v>
      </c>
      <c r="I59" s="63">
        <v>4</v>
      </c>
      <c r="J59" s="64">
        <f t="shared" si="5"/>
        <v>4</v>
      </c>
      <c r="K59" s="65">
        <v>45</v>
      </c>
      <c r="L59" s="63">
        <v>41</v>
      </c>
      <c r="M59" s="64">
        <f t="shared" si="6"/>
        <v>86</v>
      </c>
      <c r="N59" s="30">
        <f t="shared" si="13"/>
        <v>0.23903544912610891</v>
      </c>
      <c r="O59" s="30">
        <f t="shared" si="0"/>
        <v>0.14292534227703824</v>
      </c>
      <c r="P59" s="31">
        <f t="shared" si="1"/>
        <v>0.19125756976602656</v>
      </c>
      <c r="Q59" s="41"/>
      <c r="R59" s="57">
        <f t="shared" si="10"/>
        <v>59.280791383275009</v>
      </c>
      <c r="S59" s="57">
        <f t="shared" si="11"/>
        <v>35.038941688895243</v>
      </c>
      <c r="T59" s="57">
        <f t="shared" si="12"/>
        <v>47.159866536085126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2563.2389432396481</v>
      </c>
      <c r="F60" s="55">
        <v>1560.6586463286856</v>
      </c>
      <c r="G60" s="56">
        <f t="shared" si="4"/>
        <v>4123.8975895683334</v>
      </c>
      <c r="H60" s="54">
        <v>0</v>
      </c>
      <c r="I60" s="55">
        <v>4</v>
      </c>
      <c r="J60" s="56">
        <f t="shared" ref="J60:J84" si="22">+H60+I60</f>
        <v>4</v>
      </c>
      <c r="K60" s="54">
        <v>45</v>
      </c>
      <c r="L60" s="55">
        <v>41</v>
      </c>
      <c r="M60" s="56">
        <f t="shared" ref="M60:M84" si="23">+K60+L60</f>
        <v>86</v>
      </c>
      <c r="N60" s="32">
        <f t="shared" si="13"/>
        <v>0.22968090889244158</v>
      </c>
      <c r="O60" s="32">
        <f t="shared" si="0"/>
        <v>0.14146651979048999</v>
      </c>
      <c r="P60" s="33">
        <f t="shared" si="1"/>
        <v>0.18582811777074321</v>
      </c>
      <c r="Q60" s="41"/>
      <c r="R60" s="57">
        <f t="shared" si="10"/>
        <v>56.960865405325514</v>
      </c>
      <c r="S60" s="57">
        <f t="shared" si="11"/>
        <v>34.681303251748567</v>
      </c>
      <c r="T60" s="57">
        <f t="shared" si="12"/>
        <v>45.82108432853704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2364.9669812372781</v>
      </c>
      <c r="F61" s="55">
        <v>1507.2790444392283</v>
      </c>
      <c r="G61" s="56">
        <f t="shared" si="4"/>
        <v>3872.2460256765062</v>
      </c>
      <c r="H61" s="54">
        <v>0</v>
      </c>
      <c r="I61" s="55">
        <v>4</v>
      </c>
      <c r="J61" s="56">
        <f t="shared" si="22"/>
        <v>4</v>
      </c>
      <c r="K61" s="54">
        <v>45</v>
      </c>
      <c r="L61" s="55">
        <v>41</v>
      </c>
      <c r="M61" s="56">
        <f t="shared" si="23"/>
        <v>86</v>
      </c>
      <c r="N61" s="32">
        <f t="shared" si="13"/>
        <v>0.21191460405351956</v>
      </c>
      <c r="O61" s="32">
        <f t="shared" si="0"/>
        <v>0.13662790468085825</v>
      </c>
      <c r="P61" s="33">
        <f t="shared" si="1"/>
        <v>0.17448837534591322</v>
      </c>
      <c r="Q61" s="41"/>
      <c r="R61" s="57">
        <f t="shared" si="10"/>
        <v>52.554821805272844</v>
      </c>
      <c r="S61" s="57">
        <f t="shared" si="11"/>
        <v>33.495089876427294</v>
      </c>
      <c r="T61" s="57">
        <f t="shared" si="12"/>
        <v>43.024955840850069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2292.2403941813891</v>
      </c>
      <c r="F62" s="55">
        <v>1488.6342534751957</v>
      </c>
      <c r="G62" s="56">
        <f t="shared" si="4"/>
        <v>3780.8746476565848</v>
      </c>
      <c r="H62" s="54">
        <v>0</v>
      </c>
      <c r="I62" s="55">
        <v>4</v>
      </c>
      <c r="J62" s="56">
        <f t="shared" si="22"/>
        <v>4</v>
      </c>
      <c r="K62" s="54">
        <v>45</v>
      </c>
      <c r="L62" s="55">
        <v>41</v>
      </c>
      <c r="M62" s="56">
        <f t="shared" si="23"/>
        <v>86</v>
      </c>
      <c r="N62" s="32">
        <f t="shared" si="13"/>
        <v>0.20539788478327858</v>
      </c>
      <c r="O62" s="32">
        <f t="shared" si="0"/>
        <v>0.13493784023524255</v>
      </c>
      <c r="P62" s="33">
        <f t="shared" si="1"/>
        <v>0.17037106379130249</v>
      </c>
      <c r="Q62" s="41"/>
      <c r="R62" s="57">
        <f t="shared" si="10"/>
        <v>50.938675426253091</v>
      </c>
      <c r="S62" s="57">
        <f t="shared" si="11"/>
        <v>33.080761188337682</v>
      </c>
      <c r="T62" s="57">
        <f t="shared" si="12"/>
        <v>42.009718307295387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2213.7522201946285</v>
      </c>
      <c r="F63" s="55">
        <v>1409.3443629181925</v>
      </c>
      <c r="G63" s="56">
        <f t="shared" si="4"/>
        <v>3623.096583112821</v>
      </c>
      <c r="H63" s="54">
        <v>0</v>
      </c>
      <c r="I63" s="55">
        <v>4</v>
      </c>
      <c r="J63" s="56">
        <f t="shared" si="22"/>
        <v>4</v>
      </c>
      <c r="K63" s="54">
        <v>45</v>
      </c>
      <c r="L63" s="55">
        <v>40</v>
      </c>
      <c r="M63" s="56">
        <f t="shared" si="23"/>
        <v>85</v>
      </c>
      <c r="N63" s="32">
        <f t="shared" si="13"/>
        <v>0.19836489428267282</v>
      </c>
      <c r="O63" s="32">
        <f t="shared" si="0"/>
        <v>0.1306884609530965</v>
      </c>
      <c r="P63" s="33">
        <f t="shared" si="1"/>
        <v>0.16510647936168524</v>
      </c>
      <c r="Q63" s="41"/>
      <c r="R63" s="57">
        <f t="shared" si="10"/>
        <v>49.194493782102853</v>
      </c>
      <c r="S63" s="57">
        <f t="shared" si="11"/>
        <v>32.030553702686191</v>
      </c>
      <c r="T63" s="57">
        <f t="shared" si="12"/>
        <v>40.708950372054169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2084.3216222362707</v>
      </c>
      <c r="F64" s="55">
        <v>1413.9435495772941</v>
      </c>
      <c r="G64" s="56">
        <f t="shared" si="4"/>
        <v>3498.2651718135648</v>
      </c>
      <c r="H64" s="54">
        <v>0</v>
      </c>
      <c r="I64" s="55">
        <v>4</v>
      </c>
      <c r="J64" s="56">
        <f t="shared" si="22"/>
        <v>4</v>
      </c>
      <c r="K64" s="54">
        <v>46</v>
      </c>
      <c r="L64" s="55">
        <v>43</v>
      </c>
      <c r="M64" s="56">
        <f t="shared" si="23"/>
        <v>89</v>
      </c>
      <c r="N64" s="3">
        <f t="shared" si="13"/>
        <v>0.18270701457190311</v>
      </c>
      <c r="O64" s="3">
        <f t="shared" si="0"/>
        <v>0.12265297966492836</v>
      </c>
      <c r="P64" s="4">
        <f t="shared" si="1"/>
        <v>0.15252289727125762</v>
      </c>
      <c r="Q64" s="41"/>
      <c r="R64" s="57">
        <f t="shared" si="10"/>
        <v>45.311339613831976</v>
      </c>
      <c r="S64" s="57">
        <f t="shared" si="11"/>
        <v>30.083905310155195</v>
      </c>
      <c r="T64" s="57">
        <f t="shared" si="12"/>
        <v>37.615754535629726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1809.3078826647443</v>
      </c>
      <c r="F65" s="55">
        <v>1266.0885930386014</v>
      </c>
      <c r="G65" s="56">
        <f t="shared" si="4"/>
        <v>3075.3964757033455</v>
      </c>
      <c r="H65" s="54">
        <v>0</v>
      </c>
      <c r="I65" s="55">
        <v>2</v>
      </c>
      <c r="J65" s="56">
        <f t="shared" si="22"/>
        <v>2</v>
      </c>
      <c r="K65" s="54">
        <v>37</v>
      </c>
      <c r="L65" s="55">
        <v>43</v>
      </c>
      <c r="M65" s="56">
        <f t="shared" si="23"/>
        <v>80</v>
      </c>
      <c r="N65" s="3">
        <f t="shared" si="13"/>
        <v>0.19717827840723021</v>
      </c>
      <c r="O65" s="3">
        <f t="shared" si="0"/>
        <v>0.11410315366245506</v>
      </c>
      <c r="P65" s="4">
        <f t="shared" si="1"/>
        <v>0.15170661383698428</v>
      </c>
      <c r="Q65" s="41"/>
      <c r="R65" s="57">
        <f t="shared" si="10"/>
        <v>48.900213044993087</v>
      </c>
      <c r="S65" s="57">
        <f t="shared" si="11"/>
        <v>28.135302067524474</v>
      </c>
      <c r="T65" s="57">
        <f t="shared" si="12"/>
        <v>37.504835069552996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698.68813013264082</v>
      </c>
      <c r="F66" s="55">
        <v>631.79364033372792</v>
      </c>
      <c r="G66" s="56">
        <f t="shared" si="4"/>
        <v>1330.4817704663687</v>
      </c>
      <c r="H66" s="54">
        <v>0</v>
      </c>
      <c r="I66" s="55">
        <v>2</v>
      </c>
      <c r="J66" s="56">
        <f t="shared" si="22"/>
        <v>2</v>
      </c>
      <c r="K66" s="54">
        <v>46</v>
      </c>
      <c r="L66" s="55">
        <v>43</v>
      </c>
      <c r="M66" s="56">
        <f t="shared" si="23"/>
        <v>89</v>
      </c>
      <c r="N66" s="3">
        <f t="shared" si="13"/>
        <v>6.1245453202370341E-2</v>
      </c>
      <c r="O66" s="3">
        <f t="shared" si="0"/>
        <v>5.6938864485736117E-2</v>
      </c>
      <c r="P66" s="4">
        <f t="shared" si="1"/>
        <v>5.9122012551829396E-2</v>
      </c>
      <c r="Q66" s="41"/>
      <c r="R66" s="57">
        <f t="shared" si="10"/>
        <v>15.188872394187843</v>
      </c>
      <c r="S66" s="57">
        <f t="shared" si="11"/>
        <v>14.039858674082843</v>
      </c>
      <c r="T66" s="57">
        <f t="shared" si="12"/>
        <v>14.620678796333722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645.58744489933054</v>
      </c>
      <c r="F67" s="55">
        <v>559.96214524922425</v>
      </c>
      <c r="G67" s="56">
        <f t="shared" si="4"/>
        <v>1205.5495901485547</v>
      </c>
      <c r="H67" s="54">
        <v>0</v>
      </c>
      <c r="I67" s="55">
        <v>2</v>
      </c>
      <c r="J67" s="56">
        <f t="shared" si="22"/>
        <v>2</v>
      </c>
      <c r="K67" s="54">
        <v>46</v>
      </c>
      <c r="L67" s="55">
        <v>43</v>
      </c>
      <c r="M67" s="56">
        <f t="shared" si="23"/>
        <v>89</v>
      </c>
      <c r="N67" s="3">
        <f t="shared" si="13"/>
        <v>5.6590764805341039E-2</v>
      </c>
      <c r="O67" s="3">
        <f t="shared" si="0"/>
        <v>5.0465225779490287E-2</v>
      </c>
      <c r="P67" s="4">
        <f t="shared" si="1"/>
        <v>5.3570458147376231E-2</v>
      </c>
      <c r="Q67" s="41"/>
      <c r="R67" s="57">
        <f t="shared" si="10"/>
        <v>14.034509671724576</v>
      </c>
      <c r="S67" s="57">
        <f t="shared" si="11"/>
        <v>12.443603227760539</v>
      </c>
      <c r="T67" s="57">
        <f t="shared" si="12"/>
        <v>13.247797693940161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609.12859449712425</v>
      </c>
      <c r="F68" s="55">
        <v>454.9628318245471</v>
      </c>
      <c r="G68" s="56">
        <f t="shared" si="4"/>
        <v>1064.0914263216714</v>
      </c>
      <c r="H68" s="54">
        <v>1</v>
      </c>
      <c r="I68" s="55">
        <v>2</v>
      </c>
      <c r="J68" s="56">
        <f t="shared" si="22"/>
        <v>3</v>
      </c>
      <c r="K68" s="54">
        <v>46</v>
      </c>
      <c r="L68" s="55">
        <v>43</v>
      </c>
      <c r="M68" s="56">
        <f t="shared" si="23"/>
        <v>89</v>
      </c>
      <c r="N68" s="3">
        <f t="shared" si="13"/>
        <v>5.2402666422670705E-2</v>
      </c>
      <c r="O68" s="3">
        <f t="shared" si="0"/>
        <v>4.100241815289718E-2</v>
      </c>
      <c r="P68" s="4">
        <f t="shared" si="1"/>
        <v>4.683500996134117E-2</v>
      </c>
      <c r="Q68" s="41"/>
      <c r="R68" s="57">
        <f t="shared" si="10"/>
        <v>12.960182861640941</v>
      </c>
      <c r="S68" s="57">
        <f t="shared" si="11"/>
        <v>10.110285151656601</v>
      </c>
      <c r="T68" s="57">
        <f t="shared" si="12"/>
        <v>11.566211155670342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295.86945190490462</v>
      </c>
      <c r="F69" s="60">
        <v>285.00000000184059</v>
      </c>
      <c r="G69" s="61">
        <f t="shared" si="4"/>
        <v>580.86945190674521</v>
      </c>
      <c r="H69" s="66">
        <v>2</v>
      </c>
      <c r="I69" s="60">
        <v>2</v>
      </c>
      <c r="J69" s="61">
        <f t="shared" si="22"/>
        <v>4</v>
      </c>
      <c r="K69" s="66">
        <v>40</v>
      </c>
      <c r="L69" s="60">
        <v>43</v>
      </c>
      <c r="M69" s="61">
        <f t="shared" si="23"/>
        <v>83</v>
      </c>
      <c r="N69" s="6">
        <f t="shared" si="13"/>
        <v>2.8580897595141482E-2</v>
      </c>
      <c r="O69" s="6">
        <f t="shared" si="0"/>
        <v>2.5684931507015195E-2</v>
      </c>
      <c r="P69" s="7">
        <f t="shared" si="1"/>
        <v>2.7082686120232433E-2</v>
      </c>
      <c r="Q69" s="41"/>
      <c r="R69" s="57">
        <f t="shared" si="10"/>
        <v>7.0445107596405858</v>
      </c>
      <c r="S69" s="57">
        <f t="shared" si="11"/>
        <v>6.3333333333742354</v>
      </c>
      <c r="T69" s="57">
        <f t="shared" si="12"/>
        <v>6.6766603667441977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1195.9999999931372</v>
      </c>
      <c r="F70" s="55">
        <v>2283.4910152486327</v>
      </c>
      <c r="G70" s="64">
        <f t="shared" si="4"/>
        <v>3479.4910152417697</v>
      </c>
      <c r="H70" s="65">
        <v>141</v>
      </c>
      <c r="I70" s="63">
        <v>142</v>
      </c>
      <c r="J70" s="64">
        <f t="shared" si="22"/>
        <v>283</v>
      </c>
      <c r="K70" s="65">
        <v>0</v>
      </c>
      <c r="L70" s="63">
        <v>0</v>
      </c>
      <c r="M70" s="64">
        <f t="shared" si="23"/>
        <v>0</v>
      </c>
      <c r="N70" s="15">
        <f t="shared" si="13"/>
        <v>3.9269766219895495E-2</v>
      </c>
      <c r="O70" s="15">
        <f t="shared" si="0"/>
        <v>7.4448715937944471E-2</v>
      </c>
      <c r="P70" s="16">
        <f t="shared" si="1"/>
        <v>5.6921394700329961E-2</v>
      </c>
      <c r="Q70" s="41"/>
      <c r="R70" s="57">
        <f t="shared" si="10"/>
        <v>8.4822695034974274</v>
      </c>
      <c r="S70" s="57">
        <f t="shared" si="11"/>
        <v>16.080922642596004</v>
      </c>
      <c r="T70" s="57">
        <f t="shared" si="12"/>
        <v>12.295021255271271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1760.1375596418675</v>
      </c>
      <c r="F71" s="55">
        <v>3435.0302887498656</v>
      </c>
      <c r="G71" s="56">
        <f t="shared" ref="G71:G84" si="24">+E71+F71</f>
        <v>5195.1678483917331</v>
      </c>
      <c r="H71" s="54">
        <v>141</v>
      </c>
      <c r="I71" s="55">
        <v>141</v>
      </c>
      <c r="J71" s="56">
        <f t="shared" si="22"/>
        <v>282</v>
      </c>
      <c r="K71" s="54">
        <v>0</v>
      </c>
      <c r="L71" s="55">
        <v>0</v>
      </c>
      <c r="M71" s="56">
        <f t="shared" si="23"/>
        <v>0</v>
      </c>
      <c r="N71" s="3">
        <f t="shared" si="13"/>
        <v>5.7792801406680701E-2</v>
      </c>
      <c r="O71" s="3">
        <f t="shared" si="0"/>
        <v>0.11278665250689078</v>
      </c>
      <c r="P71" s="4">
        <f t="shared" si="1"/>
        <v>8.5289726956785744E-2</v>
      </c>
      <c r="Q71" s="41"/>
      <c r="R71" s="57">
        <f t="shared" ref="R71:R86" si="25">+E71/(H71+K71)</f>
        <v>12.483245103843032</v>
      </c>
      <c r="S71" s="57">
        <f t="shared" ref="S71:S86" si="26">+F71/(I71+L71)</f>
        <v>24.36191694148841</v>
      </c>
      <c r="T71" s="57">
        <f t="shared" ref="T71:T86" si="27">+G71/(J71+M71)</f>
        <v>18.422581022665721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3559.7445525298272</v>
      </c>
      <c r="F72" s="55">
        <v>5372.354068642152</v>
      </c>
      <c r="G72" s="56">
        <f t="shared" si="24"/>
        <v>8932.0986211719792</v>
      </c>
      <c r="H72" s="54">
        <v>141</v>
      </c>
      <c r="I72" s="55">
        <v>141</v>
      </c>
      <c r="J72" s="56">
        <f t="shared" si="22"/>
        <v>282</v>
      </c>
      <c r="K72" s="54">
        <v>0</v>
      </c>
      <c r="L72" s="55">
        <v>0</v>
      </c>
      <c r="M72" s="56">
        <f t="shared" si="23"/>
        <v>0</v>
      </c>
      <c r="N72" s="3">
        <f t="shared" si="13"/>
        <v>0.11688155215818975</v>
      </c>
      <c r="O72" s="3">
        <f t="shared" si="0"/>
        <v>0.17639723104288652</v>
      </c>
      <c r="P72" s="4">
        <f t="shared" si="1"/>
        <v>0.14663939160053813</v>
      </c>
      <c r="Q72" s="41"/>
      <c r="R72" s="57">
        <f t="shared" si="25"/>
        <v>25.246415266168988</v>
      </c>
      <c r="S72" s="57">
        <f t="shared" si="26"/>
        <v>38.101801905263493</v>
      </c>
      <c r="T72" s="57">
        <f t="shared" si="27"/>
        <v>31.674108585716237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3971.516299051415</v>
      </c>
      <c r="F73" s="55">
        <v>6270.6260713947249</v>
      </c>
      <c r="G73" s="56">
        <f t="shared" si="24"/>
        <v>10242.142370446139</v>
      </c>
      <c r="H73" s="54">
        <v>141</v>
      </c>
      <c r="I73" s="55">
        <v>141</v>
      </c>
      <c r="J73" s="56">
        <f t="shared" si="22"/>
        <v>282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0.13040176973507403</v>
      </c>
      <c r="O73" s="3">
        <f t="shared" ref="O73" si="29">+F73/(I73*216+L73*248)</f>
        <v>0.20589132096778057</v>
      </c>
      <c r="P73" s="4">
        <f t="shared" ref="P73" si="30">+G73/(J73*216+M73*248)</f>
        <v>0.16814654535142728</v>
      </c>
      <c r="Q73" s="41"/>
      <c r="R73" s="57">
        <f t="shared" si="25"/>
        <v>28.166782262775993</v>
      </c>
      <c r="S73" s="57">
        <f t="shared" si="26"/>
        <v>44.4725253290406</v>
      </c>
      <c r="T73" s="57">
        <f t="shared" si="27"/>
        <v>36.319653795908295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4223.8418588374743</v>
      </c>
      <c r="F74" s="55">
        <v>7102.7930018753177</v>
      </c>
      <c r="G74" s="56">
        <f t="shared" si="24"/>
        <v>11326.634860712791</v>
      </c>
      <c r="H74" s="54">
        <v>141</v>
      </c>
      <c r="I74" s="55">
        <v>141</v>
      </c>
      <c r="J74" s="56">
        <f t="shared" si="22"/>
        <v>282</v>
      </c>
      <c r="K74" s="54">
        <v>0</v>
      </c>
      <c r="L74" s="55">
        <v>0</v>
      </c>
      <c r="M74" s="56">
        <f t="shared" si="23"/>
        <v>0</v>
      </c>
      <c r="N74" s="3">
        <f t="shared" si="13"/>
        <v>0.13868669092584299</v>
      </c>
      <c r="O74" s="3">
        <f t="shared" si="0"/>
        <v>0.23321490024544647</v>
      </c>
      <c r="P74" s="4">
        <f t="shared" si="1"/>
        <v>0.18595079558564473</v>
      </c>
      <c r="Q74" s="41"/>
      <c r="R74" s="57">
        <f t="shared" si="25"/>
        <v>29.956325239982089</v>
      </c>
      <c r="S74" s="57">
        <f t="shared" si="26"/>
        <v>50.374418453016439</v>
      </c>
      <c r="T74" s="57">
        <f t="shared" si="27"/>
        <v>40.165371846499262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5973.5014536647996</v>
      </c>
      <c r="F75" s="55">
        <v>7376.8682927915706</v>
      </c>
      <c r="G75" s="56">
        <f t="shared" si="24"/>
        <v>13350.36974645637</v>
      </c>
      <c r="H75" s="54">
        <v>133</v>
      </c>
      <c r="I75" s="55">
        <v>129</v>
      </c>
      <c r="J75" s="56">
        <f t="shared" si="22"/>
        <v>262</v>
      </c>
      <c r="K75" s="54">
        <v>0</v>
      </c>
      <c r="L75" s="55">
        <v>0</v>
      </c>
      <c r="M75" s="56">
        <f t="shared" si="23"/>
        <v>0</v>
      </c>
      <c r="N75" s="3">
        <f t="shared" si="13"/>
        <v>0.20793307761294902</v>
      </c>
      <c r="O75" s="3">
        <f t="shared" si="0"/>
        <v>0.26474548854405577</v>
      </c>
      <c r="P75" s="4">
        <f t="shared" si="1"/>
        <v>0.23590560055231075</v>
      </c>
      <c r="Q75" s="41"/>
      <c r="R75" s="57">
        <f t="shared" si="25"/>
        <v>44.913544764396988</v>
      </c>
      <c r="S75" s="57">
        <f t="shared" si="26"/>
        <v>57.185025525516053</v>
      </c>
      <c r="T75" s="57">
        <f t="shared" si="27"/>
        <v>50.955609719299126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10005.750719026617</v>
      </c>
      <c r="F76" s="55">
        <v>8753.5676472312389</v>
      </c>
      <c r="G76" s="56">
        <f t="shared" si="24"/>
        <v>18759.318366257856</v>
      </c>
      <c r="H76" s="54">
        <v>141</v>
      </c>
      <c r="I76" s="55">
        <v>141</v>
      </c>
      <c r="J76" s="56">
        <f t="shared" si="22"/>
        <v>282</v>
      </c>
      <c r="K76" s="54">
        <v>0</v>
      </c>
      <c r="L76" s="55">
        <v>0</v>
      </c>
      <c r="M76" s="56">
        <f t="shared" si="23"/>
        <v>0</v>
      </c>
      <c r="N76" s="3">
        <f t="shared" si="13"/>
        <v>0.32853134748577018</v>
      </c>
      <c r="O76" s="3">
        <f t="shared" si="0"/>
        <v>0.28741685208928419</v>
      </c>
      <c r="P76" s="4">
        <f t="shared" si="1"/>
        <v>0.30797409978752721</v>
      </c>
      <c r="Q76" s="41"/>
      <c r="R76" s="57">
        <f t="shared" si="25"/>
        <v>70.962771056926357</v>
      </c>
      <c r="S76" s="57">
        <f t="shared" si="26"/>
        <v>62.082040051285382</v>
      </c>
      <c r="T76" s="57">
        <f t="shared" si="27"/>
        <v>66.522405554105873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11932.243697414899</v>
      </c>
      <c r="F77" s="55">
        <v>9259.4072297779712</v>
      </c>
      <c r="G77" s="56">
        <f t="shared" si="24"/>
        <v>21191.65092719287</v>
      </c>
      <c r="H77" s="54">
        <v>141</v>
      </c>
      <c r="I77" s="55">
        <v>141</v>
      </c>
      <c r="J77" s="56">
        <f t="shared" si="22"/>
        <v>282</v>
      </c>
      <c r="K77" s="54">
        <v>0</v>
      </c>
      <c r="L77" s="55">
        <v>0</v>
      </c>
      <c r="M77" s="56">
        <f t="shared" si="23"/>
        <v>0</v>
      </c>
      <c r="N77" s="3">
        <f t="shared" si="13"/>
        <v>0.3917863047483221</v>
      </c>
      <c r="O77" s="3">
        <f t="shared" si="0"/>
        <v>0.30402571676444612</v>
      </c>
      <c r="P77" s="4">
        <f t="shared" si="1"/>
        <v>0.34790601075638411</v>
      </c>
      <c r="Q77" s="41"/>
      <c r="R77" s="57">
        <f t="shared" si="25"/>
        <v>84.625841825637579</v>
      </c>
      <c r="S77" s="57">
        <f t="shared" si="26"/>
        <v>65.669554821120357</v>
      </c>
      <c r="T77" s="57">
        <f t="shared" si="27"/>
        <v>75.147698323378975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8704.1598414167238</v>
      </c>
      <c r="F78" s="55">
        <v>5280.7250844731898</v>
      </c>
      <c r="G78" s="56">
        <f t="shared" si="24"/>
        <v>13984.884925889914</v>
      </c>
      <c r="H78" s="54">
        <v>140</v>
      </c>
      <c r="I78" s="55">
        <v>141</v>
      </c>
      <c r="J78" s="56">
        <f t="shared" si="22"/>
        <v>281</v>
      </c>
      <c r="K78" s="54">
        <v>0</v>
      </c>
      <c r="L78" s="55">
        <v>0</v>
      </c>
      <c r="M78" s="56">
        <f t="shared" si="23"/>
        <v>0</v>
      </c>
      <c r="N78" s="3">
        <f t="shared" si="13"/>
        <v>0.28783597359182289</v>
      </c>
      <c r="O78" s="3">
        <f t="shared" si="0"/>
        <v>0.1733886618227341</v>
      </c>
      <c r="P78" s="4">
        <f t="shared" si="1"/>
        <v>0.23040867480377478</v>
      </c>
      <c r="Q78" s="41"/>
      <c r="R78" s="57">
        <f t="shared" si="25"/>
        <v>62.172570295833744</v>
      </c>
      <c r="S78" s="57">
        <f t="shared" si="26"/>
        <v>37.451950953710565</v>
      </c>
      <c r="T78" s="57">
        <f t="shared" si="27"/>
        <v>49.768273757615354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7999.6865919907668</v>
      </c>
      <c r="F79" s="55">
        <v>5054.1204105740781</v>
      </c>
      <c r="G79" s="56">
        <f t="shared" si="24"/>
        <v>13053.807002564845</v>
      </c>
      <c r="H79" s="54">
        <v>138</v>
      </c>
      <c r="I79" s="55">
        <v>143</v>
      </c>
      <c r="J79" s="56">
        <f t="shared" si="22"/>
        <v>281</v>
      </c>
      <c r="K79" s="54">
        <v>0</v>
      </c>
      <c r="L79" s="55">
        <v>0</v>
      </c>
      <c r="M79" s="56">
        <f t="shared" si="23"/>
        <v>0</v>
      </c>
      <c r="N79" s="3">
        <f t="shared" si="13"/>
        <v>0.2683738121306618</v>
      </c>
      <c r="O79" s="3">
        <f t="shared" si="0"/>
        <v>0.16362731191964769</v>
      </c>
      <c r="P79" s="4">
        <f t="shared" si="1"/>
        <v>0.21506865366028807</v>
      </c>
      <c r="Q79" s="41"/>
      <c r="R79" s="57">
        <f t="shared" si="25"/>
        <v>57.96874342022295</v>
      </c>
      <c r="S79" s="57">
        <f t="shared" si="26"/>
        <v>35.343499374643905</v>
      </c>
      <c r="T79" s="57">
        <f t="shared" si="27"/>
        <v>46.45482919062222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5771.5191256281996</v>
      </c>
      <c r="F80" s="55">
        <v>3965.1438074246685</v>
      </c>
      <c r="G80" s="56">
        <f t="shared" si="24"/>
        <v>9736.6629330528685</v>
      </c>
      <c r="H80" s="54">
        <v>140</v>
      </c>
      <c r="I80" s="55">
        <v>142</v>
      </c>
      <c r="J80" s="56">
        <f t="shared" si="22"/>
        <v>282</v>
      </c>
      <c r="K80" s="54">
        <v>0</v>
      </c>
      <c r="L80" s="55">
        <v>0</v>
      </c>
      <c r="M80" s="56">
        <f t="shared" si="23"/>
        <v>0</v>
      </c>
      <c r="N80" s="3">
        <f t="shared" si="13"/>
        <v>0.19085711394273147</v>
      </c>
      <c r="O80" s="3">
        <f t="shared" si="0"/>
        <v>0.12927568490560343</v>
      </c>
      <c r="P80" s="4">
        <f t="shared" si="1"/>
        <v>0.15984802556233368</v>
      </c>
      <c r="Q80" s="41"/>
      <c r="R80" s="57">
        <f t="shared" si="25"/>
        <v>41.225136611629999</v>
      </c>
      <c r="S80" s="57">
        <f t="shared" si="26"/>
        <v>27.923547939610341</v>
      </c>
      <c r="T80" s="57">
        <f t="shared" si="27"/>
        <v>34.527173521464071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4759.7292589574363</v>
      </c>
      <c r="F81" s="55">
        <v>3350.492550213708</v>
      </c>
      <c r="G81" s="56">
        <f t="shared" si="24"/>
        <v>8110.2218091711438</v>
      </c>
      <c r="H81" s="54">
        <v>146</v>
      </c>
      <c r="I81" s="55">
        <v>143</v>
      </c>
      <c r="J81" s="56">
        <f t="shared" si="22"/>
        <v>289</v>
      </c>
      <c r="K81" s="54">
        <v>0</v>
      </c>
      <c r="L81" s="55">
        <v>0</v>
      </c>
      <c r="M81" s="56">
        <f t="shared" si="23"/>
        <v>0</v>
      </c>
      <c r="N81" s="3">
        <f t="shared" si="13"/>
        <v>0.15093002470057826</v>
      </c>
      <c r="O81" s="3">
        <f t="shared" ref="O81:O86" si="31">+F81/(I81*216+L81*248)</f>
        <v>0.10847230478547358</v>
      </c>
      <c r="P81" s="4">
        <f t="shared" ref="P81:P86" si="32">+G81/(J81*216+M81*248)</f>
        <v>0.12992153353151262</v>
      </c>
      <c r="Q81" s="41"/>
      <c r="R81" s="57">
        <f t="shared" si="25"/>
        <v>32.600885335324904</v>
      </c>
      <c r="S81" s="57">
        <f t="shared" si="26"/>
        <v>23.430017833662294</v>
      </c>
      <c r="T81" s="57">
        <f t="shared" si="27"/>
        <v>28.063051242806726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3914.5117245545684</v>
      </c>
      <c r="F82" s="55">
        <v>3103.7631567073108</v>
      </c>
      <c r="G82" s="56">
        <f t="shared" si="24"/>
        <v>7018.2748812618793</v>
      </c>
      <c r="H82" s="54">
        <v>141</v>
      </c>
      <c r="I82" s="55">
        <v>141</v>
      </c>
      <c r="J82" s="56">
        <f t="shared" si="22"/>
        <v>282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0.12853006713142134</v>
      </c>
      <c r="O82" s="3">
        <f t="shared" si="31"/>
        <v>0.10190974378471601</v>
      </c>
      <c r="P82" s="4">
        <f t="shared" si="32"/>
        <v>0.11521990545806868</v>
      </c>
      <c r="Q82" s="41"/>
      <c r="R82" s="57">
        <f t="shared" si="25"/>
        <v>27.76249450038701</v>
      </c>
      <c r="S82" s="57">
        <f t="shared" si="26"/>
        <v>22.01250465749866</v>
      </c>
      <c r="T82" s="57">
        <f t="shared" si="27"/>
        <v>24.887499578942833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2837.573233586163</v>
      </c>
      <c r="F83" s="55">
        <v>2744.8326219780706</v>
      </c>
      <c r="G83" s="56">
        <f t="shared" si="24"/>
        <v>5582.4058555642332</v>
      </c>
      <c r="H83" s="54">
        <v>141</v>
      </c>
      <c r="I83" s="55">
        <v>141</v>
      </c>
      <c r="J83" s="56">
        <f t="shared" si="22"/>
        <v>282</v>
      </c>
      <c r="K83" s="54">
        <v>0</v>
      </c>
      <c r="L83" s="55">
        <v>0</v>
      </c>
      <c r="M83" s="56">
        <f t="shared" si="23"/>
        <v>0</v>
      </c>
      <c r="N83" s="3">
        <f t="shared" si="33"/>
        <v>9.3169596584783396E-2</v>
      </c>
      <c r="O83" s="3">
        <f t="shared" si="31"/>
        <v>9.0124527908394758E-2</v>
      </c>
      <c r="P83" s="4">
        <f t="shared" si="32"/>
        <v>9.164706224658907E-2</v>
      </c>
      <c r="Q83" s="41"/>
      <c r="R83" s="57">
        <f t="shared" si="25"/>
        <v>20.124632862313213</v>
      </c>
      <c r="S83" s="57">
        <f t="shared" si="26"/>
        <v>19.466898028213265</v>
      </c>
      <c r="T83" s="57">
        <f t="shared" si="27"/>
        <v>19.795765445263239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1679.6778479247259</v>
      </c>
      <c r="F84" s="60">
        <v>1652.9999999892111</v>
      </c>
      <c r="G84" s="61">
        <f t="shared" si="24"/>
        <v>3332.6778479139371</v>
      </c>
      <c r="H84" s="66">
        <v>141</v>
      </c>
      <c r="I84" s="60">
        <v>141</v>
      </c>
      <c r="J84" s="61">
        <f t="shared" si="22"/>
        <v>282</v>
      </c>
      <c r="K84" s="66">
        <v>0</v>
      </c>
      <c r="L84" s="60">
        <v>0</v>
      </c>
      <c r="M84" s="61">
        <f t="shared" si="23"/>
        <v>0</v>
      </c>
      <c r="N84" s="6">
        <f t="shared" si="33"/>
        <v>5.5150966900601721E-2</v>
      </c>
      <c r="O84" s="6">
        <f t="shared" si="31"/>
        <v>5.4275019700197373E-2</v>
      </c>
      <c r="P84" s="7">
        <f t="shared" si="32"/>
        <v>5.4712993300399547E-2</v>
      </c>
      <c r="Q84" s="41"/>
      <c r="R84" s="57">
        <f t="shared" si="25"/>
        <v>11.912608850529971</v>
      </c>
      <c r="S84" s="57">
        <f t="shared" si="26"/>
        <v>11.723404255242633</v>
      </c>
      <c r="T84" s="57">
        <f t="shared" si="27"/>
        <v>11.818006552886301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1111.1291472343723</v>
      </c>
      <c r="F85" s="55">
        <v>2047.4874794174887</v>
      </c>
      <c r="G85" s="64">
        <f t="shared" ref="G85:G86" si="34">+E85+F85</f>
        <v>3158.6166266518612</v>
      </c>
      <c r="H85" s="70">
        <v>45</v>
      </c>
      <c r="I85" s="63">
        <v>45</v>
      </c>
      <c r="J85" s="64">
        <f t="shared" ref="J85:J86" si="35">+H85+I85</f>
        <v>90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0.11431369827514119</v>
      </c>
      <c r="O85" s="3">
        <f t="shared" si="31"/>
        <v>0.21064686002237537</v>
      </c>
      <c r="P85" s="4">
        <f t="shared" si="32"/>
        <v>0.16248027914875829</v>
      </c>
      <c r="Q85" s="41"/>
      <c r="R85" s="57">
        <f t="shared" si="25"/>
        <v>24.691758827430498</v>
      </c>
      <c r="S85" s="57">
        <f t="shared" si="26"/>
        <v>45.499721764833083</v>
      </c>
      <c r="T85" s="57">
        <f t="shared" si="27"/>
        <v>35.095740296131794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952.26277110183935</v>
      </c>
      <c r="F86" s="60">
        <v>1918.0000000002735</v>
      </c>
      <c r="G86" s="61">
        <f t="shared" si="34"/>
        <v>2870.2627711021128</v>
      </c>
      <c r="H86" s="71">
        <v>45</v>
      </c>
      <c r="I86" s="60">
        <v>45</v>
      </c>
      <c r="J86" s="61">
        <f t="shared" si="35"/>
        <v>90</v>
      </c>
      <c r="K86" s="71">
        <v>0</v>
      </c>
      <c r="L86" s="60">
        <v>0</v>
      </c>
      <c r="M86" s="61">
        <f t="shared" si="36"/>
        <v>0</v>
      </c>
      <c r="N86" s="6">
        <f t="shared" si="33"/>
        <v>9.7969420895250958E-2</v>
      </c>
      <c r="O86" s="6">
        <f t="shared" si="31"/>
        <v>0.19732510288068658</v>
      </c>
      <c r="P86" s="7">
        <f t="shared" si="32"/>
        <v>0.14764726188796876</v>
      </c>
      <c r="Q86" s="41"/>
      <c r="R86" s="57">
        <f t="shared" si="25"/>
        <v>21.161394913374206</v>
      </c>
      <c r="S86" s="57">
        <f t="shared" si="26"/>
        <v>42.622222222228302</v>
      </c>
      <c r="T86" s="57">
        <f t="shared" si="27"/>
        <v>31.891808567801252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439199.49329246266</v>
      </c>
    </row>
    <row r="91" spans="2:20" hidden="1" x14ac:dyDescent="0.25">
      <c r="C91" t="s">
        <v>112</v>
      </c>
      <c r="D91" s="77">
        <f>SUMPRODUCT(((((J5:J86)*216)+((M5:M86)*248))*((D5:D86))/1000))</f>
        <v>2659696.4354399997</v>
      </c>
    </row>
    <row r="92" spans="2:20" hidden="1" x14ac:dyDescent="0.25">
      <c r="C92" t="s">
        <v>111</v>
      </c>
      <c r="D92" s="39">
        <f>+D90/D91</f>
        <v>0.16513143659562218</v>
      </c>
    </row>
    <row r="93" spans="2:20" hidden="1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0" zoomScaleNormal="80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0.14407338640425338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59.999999999606985</v>
      </c>
      <c r="F5" s="55">
        <v>542.06763084164675</v>
      </c>
      <c r="G5" s="56">
        <f>+E5+F5</f>
        <v>602.06763084125373</v>
      </c>
      <c r="H5" s="55">
        <v>46</v>
      </c>
      <c r="I5" s="55">
        <v>46</v>
      </c>
      <c r="J5" s="56">
        <f>+H5+I5</f>
        <v>92</v>
      </c>
      <c r="K5" s="55">
        <v>0</v>
      </c>
      <c r="L5" s="55">
        <v>0</v>
      </c>
      <c r="M5" s="56">
        <f>+K5+L5</f>
        <v>0</v>
      </c>
      <c r="N5" s="32">
        <f>+E5/(H5*216+K5*248)</f>
        <v>6.0386473429556147E-3</v>
      </c>
      <c r="O5" s="32">
        <f t="shared" ref="O5:O80" si="0">+F5/(I5*216+L5*248)</f>
        <v>5.4555920978426604E-2</v>
      </c>
      <c r="P5" s="33">
        <f t="shared" ref="P5:P80" si="1">+G5/(J5*216+M5*248)</f>
        <v>3.029728416069111E-2</v>
      </c>
      <c r="Q5" s="41"/>
      <c r="R5" s="57">
        <f>+E5/(H5+K5)</f>
        <v>1.3043478260784127</v>
      </c>
      <c r="S5" s="57">
        <f t="shared" ref="S5" si="2">+F5/(I5+L5)</f>
        <v>11.784078931340147</v>
      </c>
      <c r="T5" s="57">
        <f t="shared" ref="T5" si="3">+G5/(J5+M5)</f>
        <v>6.54421337870928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154.37177054233669</v>
      </c>
      <c r="F6" s="55">
        <v>942.14698748586579</v>
      </c>
      <c r="G6" s="56">
        <f t="shared" ref="G6:G70" si="4">+E6+F6</f>
        <v>1096.5187580282025</v>
      </c>
      <c r="H6" s="55">
        <v>46</v>
      </c>
      <c r="I6" s="55">
        <v>47</v>
      </c>
      <c r="J6" s="56">
        <f t="shared" ref="J6:J59" si="5">+H6+I6</f>
        <v>93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1.5536611366982356E-2</v>
      </c>
      <c r="O6" s="32">
        <f t="shared" ref="O6:O16" si="8">+F6/(I6*216+L6*248)</f>
        <v>9.2804076781507663E-2</v>
      </c>
      <c r="P6" s="33">
        <f t="shared" ref="P6:P16" si="9">+G6/(J6*216+M6*248)</f>
        <v>5.4585760554968263E-2</v>
      </c>
      <c r="Q6" s="41"/>
      <c r="R6" s="57">
        <f t="shared" ref="R6:R70" si="10">+E6/(H6+K6)</f>
        <v>3.355908055268189</v>
      </c>
      <c r="S6" s="57">
        <f t="shared" ref="S6:S70" si="11">+F6/(I6+L6)</f>
        <v>20.045680584805655</v>
      </c>
      <c r="T6" s="57">
        <f t="shared" ref="T6:T70" si="12">+G6/(J6+M6)</f>
        <v>11.790524279873145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198.15274153882424</v>
      </c>
      <c r="F7" s="55">
        <v>1273.8489502387952</v>
      </c>
      <c r="G7" s="56">
        <f t="shared" si="4"/>
        <v>1472.0016917776195</v>
      </c>
      <c r="H7" s="55">
        <v>46</v>
      </c>
      <c r="I7" s="55">
        <v>46</v>
      </c>
      <c r="J7" s="56">
        <f t="shared" si="5"/>
        <v>92</v>
      </c>
      <c r="K7" s="55">
        <v>0</v>
      </c>
      <c r="L7" s="55">
        <v>0</v>
      </c>
      <c r="M7" s="56">
        <f t="shared" si="6"/>
        <v>0</v>
      </c>
      <c r="N7" s="32">
        <f t="shared" si="7"/>
        <v>1.9942908770010492E-2</v>
      </c>
      <c r="O7" s="32">
        <f t="shared" si="8"/>
        <v>0.12820540964561142</v>
      </c>
      <c r="P7" s="33">
        <f t="shared" si="9"/>
        <v>7.4074159207810963E-2</v>
      </c>
      <c r="Q7" s="41"/>
      <c r="R7" s="57">
        <f t="shared" si="10"/>
        <v>4.3076682943222666</v>
      </c>
      <c r="S7" s="57">
        <f t="shared" si="11"/>
        <v>27.692368483452068</v>
      </c>
      <c r="T7" s="57">
        <f t="shared" si="12"/>
        <v>16.000018388887167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241.47204517178</v>
      </c>
      <c r="F8" s="55">
        <v>1469.383227430628</v>
      </c>
      <c r="G8" s="56">
        <f t="shared" si="4"/>
        <v>1710.8552726024081</v>
      </c>
      <c r="H8" s="55">
        <v>46</v>
      </c>
      <c r="I8" s="55">
        <v>46</v>
      </c>
      <c r="J8" s="56">
        <f t="shared" si="5"/>
        <v>92</v>
      </c>
      <c r="K8" s="55">
        <v>0</v>
      </c>
      <c r="L8" s="55">
        <v>0</v>
      </c>
      <c r="M8" s="56">
        <f t="shared" si="6"/>
        <v>0</v>
      </c>
      <c r="N8" s="32">
        <f t="shared" si="7"/>
        <v>2.4302742066402979E-2</v>
      </c>
      <c r="O8" s="32">
        <f t="shared" si="8"/>
        <v>0.14788478536942715</v>
      </c>
      <c r="P8" s="33">
        <f t="shared" si="9"/>
        <v>8.6093763717915064E-2</v>
      </c>
      <c r="Q8" s="41"/>
      <c r="R8" s="57">
        <f t="shared" si="10"/>
        <v>5.2493922863430438</v>
      </c>
      <c r="S8" s="57">
        <f t="shared" si="11"/>
        <v>31.943113639796263</v>
      </c>
      <c r="T8" s="57">
        <f t="shared" si="12"/>
        <v>18.596252963069652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310.26741730569216</v>
      </c>
      <c r="F9" s="55">
        <v>1729.6730064886524</v>
      </c>
      <c r="G9" s="56">
        <f t="shared" si="4"/>
        <v>2039.9404237943445</v>
      </c>
      <c r="H9" s="55">
        <v>46</v>
      </c>
      <c r="I9" s="55">
        <v>46</v>
      </c>
      <c r="J9" s="56">
        <f t="shared" si="5"/>
        <v>92</v>
      </c>
      <c r="K9" s="55">
        <v>0</v>
      </c>
      <c r="L9" s="55">
        <v>0</v>
      </c>
      <c r="M9" s="56">
        <f t="shared" si="6"/>
        <v>0</v>
      </c>
      <c r="N9" s="32">
        <f t="shared" si="7"/>
        <v>3.1226591918849855E-2</v>
      </c>
      <c r="O9" s="32">
        <f t="shared" si="8"/>
        <v>0.17408142174805277</v>
      </c>
      <c r="P9" s="33">
        <f t="shared" si="9"/>
        <v>0.10265400683345131</v>
      </c>
      <c r="Q9" s="41"/>
      <c r="R9" s="57">
        <f t="shared" si="10"/>
        <v>6.7449438544715692</v>
      </c>
      <c r="S9" s="57">
        <f t="shared" si="11"/>
        <v>37.601587097579397</v>
      </c>
      <c r="T9" s="57">
        <f t="shared" si="12"/>
        <v>22.173265476025485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414.67420047683123</v>
      </c>
      <c r="F10" s="55">
        <v>1812.3833579593158</v>
      </c>
      <c r="G10" s="56">
        <f t="shared" si="4"/>
        <v>2227.0575584361472</v>
      </c>
      <c r="H10" s="55">
        <v>46</v>
      </c>
      <c r="I10" s="55">
        <v>46</v>
      </c>
      <c r="J10" s="56">
        <f t="shared" si="5"/>
        <v>92</v>
      </c>
      <c r="K10" s="55">
        <v>0</v>
      </c>
      <c r="L10" s="55">
        <v>0</v>
      </c>
      <c r="M10" s="56">
        <f t="shared" si="6"/>
        <v>0</v>
      </c>
      <c r="N10" s="32">
        <f t="shared" si="7"/>
        <v>4.173452098196772E-2</v>
      </c>
      <c r="O10" s="32">
        <f t="shared" si="8"/>
        <v>0.18240573248382808</v>
      </c>
      <c r="P10" s="33">
        <f t="shared" si="9"/>
        <v>0.11207012673289792</v>
      </c>
      <c r="Q10" s="41"/>
      <c r="R10" s="57">
        <f t="shared" si="10"/>
        <v>9.0146565321050272</v>
      </c>
      <c r="S10" s="57">
        <f t="shared" si="11"/>
        <v>39.399638216506865</v>
      </c>
      <c r="T10" s="57">
        <f t="shared" si="12"/>
        <v>24.207147374305947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1185.5321140884789</v>
      </c>
      <c r="F11" s="55">
        <v>1898.8458332994946</v>
      </c>
      <c r="G11" s="56">
        <f t="shared" si="4"/>
        <v>3084.3779473879736</v>
      </c>
      <c r="H11" s="55">
        <v>46</v>
      </c>
      <c r="I11" s="55">
        <v>46</v>
      </c>
      <c r="J11" s="56">
        <f t="shared" si="5"/>
        <v>92</v>
      </c>
      <c r="K11" s="55">
        <v>0</v>
      </c>
      <c r="L11" s="55">
        <v>0</v>
      </c>
      <c r="M11" s="56">
        <f t="shared" si="6"/>
        <v>0</v>
      </c>
      <c r="N11" s="32">
        <f t="shared" si="7"/>
        <v>0.11931683917959732</v>
      </c>
      <c r="O11" s="32">
        <f t="shared" si="8"/>
        <v>0.19110767243352403</v>
      </c>
      <c r="P11" s="33">
        <f t="shared" si="9"/>
        <v>0.15521225580656067</v>
      </c>
      <c r="Q11" s="41"/>
      <c r="R11" s="57">
        <f t="shared" si="10"/>
        <v>25.772437262793019</v>
      </c>
      <c r="S11" s="57">
        <f t="shared" si="11"/>
        <v>41.27925724564119</v>
      </c>
      <c r="T11" s="57">
        <f t="shared" si="12"/>
        <v>33.525847254217105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1199.1763353317137</v>
      </c>
      <c r="F12" s="55">
        <v>1997.7642704472312</v>
      </c>
      <c r="G12" s="56">
        <f t="shared" si="4"/>
        <v>3196.9406057789447</v>
      </c>
      <c r="H12" s="55">
        <v>46</v>
      </c>
      <c r="I12" s="55">
        <v>46</v>
      </c>
      <c r="J12" s="56">
        <f t="shared" si="5"/>
        <v>92</v>
      </c>
      <c r="K12" s="55">
        <v>0</v>
      </c>
      <c r="L12" s="55">
        <v>0</v>
      </c>
      <c r="M12" s="56">
        <f t="shared" si="6"/>
        <v>0</v>
      </c>
      <c r="N12" s="32">
        <f t="shared" si="7"/>
        <v>0.12069004985222562</v>
      </c>
      <c r="O12" s="32">
        <f t="shared" si="8"/>
        <v>0.20106323172778093</v>
      </c>
      <c r="P12" s="33">
        <f t="shared" si="9"/>
        <v>0.16087664079000324</v>
      </c>
      <c r="Q12" s="41"/>
      <c r="R12" s="57">
        <f t="shared" si="10"/>
        <v>26.069050768080732</v>
      </c>
      <c r="S12" s="57">
        <f t="shared" si="11"/>
        <v>43.429658053200676</v>
      </c>
      <c r="T12" s="57">
        <f t="shared" si="12"/>
        <v>34.749354410640706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1226.8107856667982</v>
      </c>
      <c r="F13" s="55">
        <v>2050.841517427978</v>
      </c>
      <c r="G13" s="56">
        <f t="shared" si="4"/>
        <v>3277.6523030947765</v>
      </c>
      <c r="H13" s="55">
        <v>46</v>
      </c>
      <c r="I13" s="55">
        <v>46</v>
      </c>
      <c r="J13" s="56">
        <f t="shared" si="5"/>
        <v>92</v>
      </c>
      <c r="K13" s="55">
        <v>0</v>
      </c>
      <c r="L13" s="55">
        <v>0</v>
      </c>
      <c r="M13" s="56">
        <f t="shared" si="6"/>
        <v>0</v>
      </c>
      <c r="N13" s="32">
        <f t="shared" si="7"/>
        <v>0.12347129485374378</v>
      </c>
      <c r="O13" s="32">
        <f t="shared" si="8"/>
        <v>0.20640514466867735</v>
      </c>
      <c r="P13" s="33">
        <f t="shared" si="9"/>
        <v>0.16493821976121056</v>
      </c>
      <c r="Q13" s="41"/>
      <c r="R13" s="57">
        <f t="shared" si="10"/>
        <v>26.669799688408656</v>
      </c>
      <c r="S13" s="57">
        <f t="shared" si="11"/>
        <v>44.583511248434306</v>
      </c>
      <c r="T13" s="57">
        <f t="shared" si="12"/>
        <v>35.626655468421482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1285.2724488649294</v>
      </c>
      <c r="F14" s="55">
        <v>2376.4705994934734</v>
      </c>
      <c r="G14" s="56">
        <f t="shared" si="4"/>
        <v>3661.743048358403</v>
      </c>
      <c r="H14" s="55">
        <v>46</v>
      </c>
      <c r="I14" s="55">
        <v>46</v>
      </c>
      <c r="J14" s="56">
        <f t="shared" si="5"/>
        <v>92</v>
      </c>
      <c r="K14" s="55">
        <v>0</v>
      </c>
      <c r="L14" s="55">
        <v>0</v>
      </c>
      <c r="M14" s="56">
        <f t="shared" si="6"/>
        <v>0</v>
      </c>
      <c r="N14" s="32">
        <f t="shared" si="7"/>
        <v>0.12935511763938501</v>
      </c>
      <c r="O14" s="32">
        <f t="shared" si="8"/>
        <v>0.23917779785562332</v>
      </c>
      <c r="P14" s="33">
        <f t="shared" si="9"/>
        <v>0.18426645774750419</v>
      </c>
      <c r="Q14" s="41"/>
      <c r="R14" s="57">
        <f t="shared" si="10"/>
        <v>27.94070541010716</v>
      </c>
      <c r="S14" s="57">
        <f t="shared" si="11"/>
        <v>51.662404336814639</v>
      </c>
      <c r="T14" s="57">
        <f t="shared" si="12"/>
        <v>39.801554873460901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2791.7662207891481</v>
      </c>
      <c r="F15" s="55">
        <v>3479.0255574660955</v>
      </c>
      <c r="G15" s="56">
        <f t="shared" si="4"/>
        <v>6270.7917782552431</v>
      </c>
      <c r="H15" s="55">
        <v>72</v>
      </c>
      <c r="I15" s="55">
        <v>72</v>
      </c>
      <c r="J15" s="56">
        <f t="shared" si="5"/>
        <v>144</v>
      </c>
      <c r="K15" s="55">
        <v>46</v>
      </c>
      <c r="L15" s="55">
        <v>46</v>
      </c>
      <c r="M15" s="56">
        <f t="shared" si="6"/>
        <v>92</v>
      </c>
      <c r="N15" s="32">
        <f t="shared" si="7"/>
        <v>0.10355215952482003</v>
      </c>
      <c r="O15" s="32">
        <f t="shared" si="8"/>
        <v>0.12904397468346052</v>
      </c>
      <c r="P15" s="33">
        <f t="shared" si="9"/>
        <v>0.11629806710414027</v>
      </c>
      <c r="Q15" s="41"/>
      <c r="R15" s="57">
        <f t="shared" si="10"/>
        <v>23.659035769399559</v>
      </c>
      <c r="S15" s="57">
        <f t="shared" si="11"/>
        <v>29.483267436153351</v>
      </c>
      <c r="T15" s="57">
        <f t="shared" si="12"/>
        <v>26.571151602776453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5672.3026552523943</v>
      </c>
      <c r="F16" s="55">
        <v>5397.3985273688095</v>
      </c>
      <c r="G16" s="56">
        <f t="shared" si="4"/>
        <v>11069.701182621204</v>
      </c>
      <c r="H16" s="55">
        <v>74</v>
      </c>
      <c r="I16" s="55">
        <v>74</v>
      </c>
      <c r="J16" s="56">
        <f t="shared" si="5"/>
        <v>148</v>
      </c>
      <c r="K16" s="55">
        <v>90</v>
      </c>
      <c r="L16" s="55">
        <v>87</v>
      </c>
      <c r="M16" s="56">
        <f t="shared" si="6"/>
        <v>177</v>
      </c>
      <c r="N16" s="32">
        <f t="shared" si="7"/>
        <v>0.14808643105817654</v>
      </c>
      <c r="O16" s="32">
        <f t="shared" si="8"/>
        <v>0.14370070626647521</v>
      </c>
      <c r="P16" s="33">
        <f t="shared" si="9"/>
        <v>0.14591507411448387</v>
      </c>
      <c r="Q16" s="41"/>
      <c r="R16" s="57">
        <f t="shared" si="10"/>
        <v>34.587211312514597</v>
      </c>
      <c r="S16" s="57">
        <f t="shared" si="11"/>
        <v>33.52421445570689</v>
      </c>
      <c r="T16" s="57">
        <f t="shared" si="12"/>
        <v>34.06061902344986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5791.5899136665066</v>
      </c>
      <c r="F17" s="55">
        <v>5908.8357119157245</v>
      </c>
      <c r="G17" s="56">
        <f t="shared" si="4"/>
        <v>11700.425625582231</v>
      </c>
      <c r="H17" s="55">
        <v>69</v>
      </c>
      <c r="I17" s="55">
        <v>72</v>
      </c>
      <c r="J17" s="56">
        <f t="shared" si="5"/>
        <v>141</v>
      </c>
      <c r="K17" s="55">
        <v>90</v>
      </c>
      <c r="L17" s="55">
        <v>91</v>
      </c>
      <c r="M17" s="56">
        <f t="shared" si="6"/>
        <v>181</v>
      </c>
      <c r="N17" s="32">
        <f t="shared" ref="N17:N81" si="13">+E17/(H17*216+K17*248)</f>
        <v>0.15558752185865321</v>
      </c>
      <c r="O17" s="32">
        <f t="shared" si="0"/>
        <v>0.1550061834185657</v>
      </c>
      <c r="P17" s="33">
        <f t="shared" si="1"/>
        <v>0.15529339596493724</v>
      </c>
      <c r="Q17" s="41"/>
      <c r="R17" s="57">
        <f t="shared" si="10"/>
        <v>36.425093796644695</v>
      </c>
      <c r="S17" s="57">
        <f t="shared" si="11"/>
        <v>36.250525839973768</v>
      </c>
      <c r="T17" s="57">
        <f t="shared" si="12"/>
        <v>36.336725545286434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6621.6555456846854</v>
      </c>
      <c r="F18" s="55">
        <v>7412.9486814000657</v>
      </c>
      <c r="G18" s="56">
        <f t="shared" si="4"/>
        <v>14034.60422708475</v>
      </c>
      <c r="H18" s="55">
        <v>72</v>
      </c>
      <c r="I18" s="55">
        <v>72</v>
      </c>
      <c r="J18" s="56">
        <f t="shared" si="5"/>
        <v>144</v>
      </c>
      <c r="K18" s="55">
        <v>90</v>
      </c>
      <c r="L18" s="55">
        <v>92</v>
      </c>
      <c r="M18" s="56">
        <f t="shared" si="6"/>
        <v>182</v>
      </c>
      <c r="N18" s="32">
        <f t="shared" si="13"/>
        <v>0.1748430382785352</v>
      </c>
      <c r="O18" s="32">
        <f t="shared" si="0"/>
        <v>0.19320654403148629</v>
      </c>
      <c r="P18" s="33">
        <f t="shared" si="1"/>
        <v>0.18408452553888707</v>
      </c>
      <c r="Q18" s="41"/>
      <c r="R18" s="57">
        <f t="shared" si="10"/>
        <v>40.874416948670898</v>
      </c>
      <c r="S18" s="57">
        <f t="shared" si="11"/>
        <v>45.200906593902836</v>
      </c>
      <c r="T18" s="57">
        <f t="shared" si="12"/>
        <v>43.050933211916409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7965.6022480372012</v>
      </c>
      <c r="F19" s="55">
        <v>8749.9568545312504</v>
      </c>
      <c r="G19" s="56">
        <f t="shared" si="4"/>
        <v>16715.559102568452</v>
      </c>
      <c r="H19" s="55">
        <v>74</v>
      </c>
      <c r="I19" s="55">
        <v>73</v>
      </c>
      <c r="J19" s="56">
        <f t="shared" si="5"/>
        <v>147</v>
      </c>
      <c r="K19" s="55">
        <v>90</v>
      </c>
      <c r="L19" s="55">
        <v>91</v>
      </c>
      <c r="M19" s="56">
        <f t="shared" si="6"/>
        <v>181</v>
      </c>
      <c r="N19" s="32">
        <f t="shared" si="13"/>
        <v>0.20795745217306813</v>
      </c>
      <c r="O19" s="32">
        <f t="shared" si="0"/>
        <v>0.22824386619707979</v>
      </c>
      <c r="P19" s="33">
        <f t="shared" si="1"/>
        <v>0.21810489434457792</v>
      </c>
      <c r="Q19" s="41"/>
      <c r="R19" s="57">
        <f t="shared" si="10"/>
        <v>48.57074541486098</v>
      </c>
      <c r="S19" s="57">
        <f t="shared" si="11"/>
        <v>53.353395454458841</v>
      </c>
      <c r="T19" s="57">
        <f t="shared" si="12"/>
        <v>50.962070434659914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12941.565773021088</v>
      </c>
      <c r="F20" s="55">
        <v>12904.435054754998</v>
      </c>
      <c r="G20" s="56">
        <f t="shared" si="4"/>
        <v>25846.000827776086</v>
      </c>
      <c r="H20" s="55">
        <v>142</v>
      </c>
      <c r="I20" s="55">
        <v>139</v>
      </c>
      <c r="J20" s="56">
        <f t="shared" si="5"/>
        <v>281</v>
      </c>
      <c r="K20" s="55">
        <v>90</v>
      </c>
      <c r="L20" s="55">
        <v>92</v>
      </c>
      <c r="M20" s="56">
        <f t="shared" si="6"/>
        <v>182</v>
      </c>
      <c r="N20" s="32">
        <f t="shared" si="13"/>
        <v>0.24421734927953442</v>
      </c>
      <c r="O20" s="32">
        <f t="shared" si="0"/>
        <v>0.24421716606273652</v>
      </c>
      <c r="P20" s="33">
        <f t="shared" si="1"/>
        <v>0.24421725780270698</v>
      </c>
      <c r="Q20" s="41"/>
      <c r="R20" s="57">
        <f t="shared" si="10"/>
        <v>55.782611090608135</v>
      </c>
      <c r="S20" s="57">
        <f t="shared" si="11"/>
        <v>55.863355215389603</v>
      </c>
      <c r="T20" s="57">
        <f t="shared" si="12"/>
        <v>55.82289595631984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12094.452179891836</v>
      </c>
      <c r="F21" s="55">
        <v>13083.946050758623</v>
      </c>
      <c r="G21" s="56">
        <f t="shared" si="4"/>
        <v>25178.398230650459</v>
      </c>
      <c r="H21" s="55">
        <v>140</v>
      </c>
      <c r="I21" s="55">
        <v>139</v>
      </c>
      <c r="J21" s="56">
        <f t="shared" si="5"/>
        <v>279</v>
      </c>
      <c r="K21" s="55">
        <v>90</v>
      </c>
      <c r="L21" s="55">
        <v>92</v>
      </c>
      <c r="M21" s="56">
        <f t="shared" si="6"/>
        <v>182</v>
      </c>
      <c r="N21" s="32">
        <f t="shared" si="13"/>
        <v>0.23010753766917497</v>
      </c>
      <c r="O21" s="32">
        <f t="shared" si="0"/>
        <v>0.2476144218538725</v>
      </c>
      <c r="P21" s="33">
        <f t="shared" si="1"/>
        <v>0.23888423368738576</v>
      </c>
      <c r="Q21" s="41"/>
      <c r="R21" s="57">
        <f t="shared" si="10"/>
        <v>52.584574695181892</v>
      </c>
      <c r="S21" s="57">
        <f t="shared" si="11"/>
        <v>56.640459094193169</v>
      </c>
      <c r="T21" s="57">
        <f t="shared" si="12"/>
        <v>54.616915901627891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11395.228158817905</v>
      </c>
      <c r="F22" s="55">
        <v>12897.153450054213</v>
      </c>
      <c r="G22" s="56">
        <f t="shared" si="4"/>
        <v>24292.381608872118</v>
      </c>
      <c r="H22" s="55">
        <v>140</v>
      </c>
      <c r="I22" s="55">
        <v>138</v>
      </c>
      <c r="J22" s="56">
        <f t="shared" si="5"/>
        <v>278</v>
      </c>
      <c r="K22" s="55">
        <v>88</v>
      </c>
      <c r="L22" s="55">
        <v>92</v>
      </c>
      <c r="M22" s="56">
        <f t="shared" si="6"/>
        <v>180</v>
      </c>
      <c r="N22" s="32">
        <f t="shared" si="13"/>
        <v>0.21886962505412386</v>
      </c>
      <c r="O22" s="32">
        <f t="shared" si="0"/>
        <v>0.24508120724487331</v>
      </c>
      <c r="P22" s="33">
        <f t="shared" si="1"/>
        <v>0.23204552201658374</v>
      </c>
      <c r="Q22" s="41"/>
      <c r="R22" s="57">
        <f t="shared" si="10"/>
        <v>49.979070872008357</v>
      </c>
      <c r="S22" s="57">
        <f t="shared" si="11"/>
        <v>56.074580217627016</v>
      </c>
      <c r="T22" s="57">
        <f t="shared" si="12"/>
        <v>53.040134517188029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10266.081344118251</v>
      </c>
      <c r="F23" s="55">
        <v>10395.084767630118</v>
      </c>
      <c r="G23" s="56">
        <f t="shared" si="4"/>
        <v>20661.166111748367</v>
      </c>
      <c r="H23" s="55">
        <v>142</v>
      </c>
      <c r="I23" s="55">
        <v>137</v>
      </c>
      <c r="J23" s="56">
        <f t="shared" si="5"/>
        <v>279</v>
      </c>
      <c r="K23" s="55">
        <v>84</v>
      </c>
      <c r="L23" s="55">
        <v>92</v>
      </c>
      <c r="M23" s="56">
        <f t="shared" si="6"/>
        <v>176</v>
      </c>
      <c r="N23" s="32">
        <f t="shared" si="13"/>
        <v>0.1993259036990962</v>
      </c>
      <c r="O23" s="32">
        <f t="shared" si="0"/>
        <v>0.19834919797798273</v>
      </c>
      <c r="P23" s="33">
        <f t="shared" si="1"/>
        <v>0.19883330233032148</v>
      </c>
      <c r="Q23" s="41"/>
      <c r="R23" s="57">
        <f t="shared" si="10"/>
        <v>45.425138690788721</v>
      </c>
      <c r="S23" s="57">
        <f t="shared" si="11"/>
        <v>45.393383264760338</v>
      </c>
      <c r="T23" s="57">
        <f t="shared" si="12"/>
        <v>45.409156289556854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9447.1488637018319</v>
      </c>
      <c r="F24" s="55">
        <v>9891.0277347510473</v>
      </c>
      <c r="G24" s="56">
        <f t="shared" si="4"/>
        <v>19338.176598452879</v>
      </c>
      <c r="H24" s="55">
        <v>142</v>
      </c>
      <c r="I24" s="55">
        <v>139</v>
      </c>
      <c r="J24" s="56">
        <f t="shared" si="5"/>
        <v>281</v>
      </c>
      <c r="K24" s="55">
        <v>88</v>
      </c>
      <c r="L24" s="55">
        <v>92</v>
      </c>
      <c r="M24" s="56">
        <f t="shared" si="6"/>
        <v>180</v>
      </c>
      <c r="N24" s="32">
        <f t="shared" si="13"/>
        <v>0.17995940383461276</v>
      </c>
      <c r="O24" s="32">
        <f t="shared" si="0"/>
        <v>0.18718826144494791</v>
      </c>
      <c r="P24" s="33">
        <f t="shared" si="1"/>
        <v>0.18358563642489634</v>
      </c>
      <c r="Q24" s="41"/>
      <c r="R24" s="57">
        <f t="shared" si="10"/>
        <v>41.074560276964483</v>
      </c>
      <c r="S24" s="57">
        <f t="shared" si="11"/>
        <v>42.818301882039165</v>
      </c>
      <c r="T24" s="57">
        <f t="shared" si="12"/>
        <v>41.948322339377178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8784.9339516009768</v>
      </c>
      <c r="F25" s="55">
        <v>9899.591333995184</v>
      </c>
      <c r="G25" s="56">
        <f t="shared" si="4"/>
        <v>18684.525285596159</v>
      </c>
      <c r="H25" s="55">
        <v>142</v>
      </c>
      <c r="I25" s="55">
        <v>138</v>
      </c>
      <c r="J25" s="56">
        <f t="shared" si="5"/>
        <v>280</v>
      </c>
      <c r="K25" s="55">
        <v>88</v>
      </c>
      <c r="L25" s="55">
        <v>92</v>
      </c>
      <c r="M25" s="56">
        <f t="shared" si="6"/>
        <v>180</v>
      </c>
      <c r="N25" s="32">
        <f t="shared" si="13"/>
        <v>0.1673448253505215</v>
      </c>
      <c r="O25" s="32">
        <f t="shared" si="0"/>
        <v>0.18811932452864061</v>
      </c>
      <c r="P25" s="33">
        <f t="shared" si="1"/>
        <v>0.17774472303649314</v>
      </c>
      <c r="Q25" s="41"/>
      <c r="R25" s="57">
        <f t="shared" si="10"/>
        <v>38.19536500696077</v>
      </c>
      <c r="S25" s="57">
        <f t="shared" si="11"/>
        <v>43.041701452152971</v>
      </c>
      <c r="T25" s="57">
        <f t="shared" si="12"/>
        <v>40.618533229556867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8283.2446827415606</v>
      </c>
      <c r="F26" s="55">
        <v>9923.9970807361697</v>
      </c>
      <c r="G26" s="56">
        <f t="shared" si="4"/>
        <v>18207.24176347773</v>
      </c>
      <c r="H26" s="55">
        <v>141</v>
      </c>
      <c r="I26" s="55">
        <v>138</v>
      </c>
      <c r="J26" s="56">
        <f t="shared" si="5"/>
        <v>279</v>
      </c>
      <c r="K26" s="55">
        <v>88</v>
      </c>
      <c r="L26" s="55">
        <v>91</v>
      </c>
      <c r="M26" s="56">
        <f t="shared" si="6"/>
        <v>179</v>
      </c>
      <c r="N26" s="32">
        <f t="shared" si="13"/>
        <v>0.15844002836154478</v>
      </c>
      <c r="O26" s="32">
        <f t="shared" si="0"/>
        <v>0.1894760401851262</v>
      </c>
      <c r="P26" s="33">
        <f t="shared" si="1"/>
        <v>0.17397226879947381</v>
      </c>
      <c r="Q26" s="41"/>
      <c r="R26" s="57">
        <f t="shared" si="10"/>
        <v>36.171374160443499</v>
      </c>
      <c r="S26" s="57">
        <f t="shared" si="11"/>
        <v>43.33623179360773</v>
      </c>
      <c r="T26" s="57">
        <f t="shared" si="12"/>
        <v>39.753802977025614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8384.483851617586</v>
      </c>
      <c r="F27" s="55">
        <v>7106.0755891810795</v>
      </c>
      <c r="G27" s="56">
        <f t="shared" si="4"/>
        <v>15490.559440798665</v>
      </c>
      <c r="H27" s="55">
        <v>138</v>
      </c>
      <c r="I27" s="55">
        <v>138</v>
      </c>
      <c r="J27" s="56">
        <f t="shared" si="5"/>
        <v>276</v>
      </c>
      <c r="K27" s="55">
        <v>88</v>
      </c>
      <c r="L27" s="55">
        <v>90</v>
      </c>
      <c r="M27" s="56">
        <f t="shared" si="6"/>
        <v>178</v>
      </c>
      <c r="N27" s="32">
        <f t="shared" si="13"/>
        <v>0.16238929058757332</v>
      </c>
      <c r="O27" s="32">
        <f t="shared" si="0"/>
        <v>0.13631974350025092</v>
      </c>
      <c r="P27" s="33">
        <f t="shared" si="1"/>
        <v>0.14929220740939345</v>
      </c>
      <c r="Q27" s="41"/>
      <c r="R27" s="57">
        <f t="shared" si="10"/>
        <v>37.099486069104366</v>
      </c>
      <c r="S27" s="57">
        <f t="shared" si="11"/>
        <v>31.166998198162631</v>
      </c>
      <c r="T27" s="57">
        <f t="shared" si="12"/>
        <v>34.120174979732738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2621.2119961840426</v>
      </c>
      <c r="F28" s="55">
        <v>2966.7685619678277</v>
      </c>
      <c r="G28" s="56">
        <f t="shared" si="4"/>
        <v>5587.9805581518704</v>
      </c>
      <c r="H28" s="55">
        <v>92</v>
      </c>
      <c r="I28" s="55">
        <v>92</v>
      </c>
      <c r="J28" s="56">
        <f t="shared" si="5"/>
        <v>184</v>
      </c>
      <c r="K28" s="55">
        <v>0</v>
      </c>
      <c r="L28" s="55">
        <v>0</v>
      </c>
      <c r="M28" s="56">
        <f t="shared" si="6"/>
        <v>0</v>
      </c>
      <c r="N28" s="32">
        <f t="shared" si="13"/>
        <v>0.13190479046819861</v>
      </c>
      <c r="O28" s="32">
        <f t="shared" si="0"/>
        <v>0.14929390911673851</v>
      </c>
      <c r="P28" s="33">
        <f t="shared" si="1"/>
        <v>0.14059934979246855</v>
      </c>
      <c r="Q28" s="41"/>
      <c r="R28" s="57">
        <f t="shared" si="10"/>
        <v>28.491434741130899</v>
      </c>
      <c r="S28" s="57">
        <f t="shared" si="11"/>
        <v>32.24748436921552</v>
      </c>
      <c r="T28" s="57">
        <f t="shared" si="12"/>
        <v>30.369459555173208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2209.614597114034</v>
      </c>
      <c r="F29" s="55">
        <v>3073.2211848991665</v>
      </c>
      <c r="G29" s="56">
        <f t="shared" si="4"/>
        <v>5282.8357820132005</v>
      </c>
      <c r="H29" s="55">
        <v>92</v>
      </c>
      <c r="I29" s="55">
        <v>87</v>
      </c>
      <c r="J29" s="56">
        <f t="shared" si="5"/>
        <v>179</v>
      </c>
      <c r="K29" s="55">
        <v>0</v>
      </c>
      <c r="L29" s="55">
        <v>0</v>
      </c>
      <c r="M29" s="56">
        <f t="shared" si="6"/>
        <v>0</v>
      </c>
      <c r="N29" s="32">
        <f t="shared" si="13"/>
        <v>0.11119236096588335</v>
      </c>
      <c r="O29" s="32">
        <f t="shared" si="0"/>
        <v>0.16353880294269724</v>
      </c>
      <c r="P29" s="33">
        <f t="shared" si="1"/>
        <v>0.13663448639595491</v>
      </c>
      <c r="Q29" s="41"/>
      <c r="R29" s="57">
        <f t="shared" si="10"/>
        <v>24.017549968630806</v>
      </c>
      <c r="S29" s="57">
        <f t="shared" si="11"/>
        <v>35.324381435622605</v>
      </c>
      <c r="T29" s="57">
        <f t="shared" si="12"/>
        <v>29.51304906152626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2123.3761931795884</v>
      </c>
      <c r="F30" s="55">
        <v>3020.4685322535033</v>
      </c>
      <c r="G30" s="56">
        <f t="shared" si="4"/>
        <v>5143.8447254330913</v>
      </c>
      <c r="H30" s="55">
        <v>91</v>
      </c>
      <c r="I30" s="55">
        <v>91</v>
      </c>
      <c r="J30" s="56">
        <f t="shared" si="5"/>
        <v>182</v>
      </c>
      <c r="K30" s="55">
        <v>0</v>
      </c>
      <c r="L30" s="55">
        <v>0</v>
      </c>
      <c r="M30" s="56">
        <f t="shared" si="6"/>
        <v>0</v>
      </c>
      <c r="N30" s="32">
        <f t="shared" si="13"/>
        <v>0.10802687185488341</v>
      </c>
      <c r="O30" s="32">
        <f t="shared" si="0"/>
        <v>0.15366649024488724</v>
      </c>
      <c r="P30" s="33">
        <f t="shared" si="1"/>
        <v>0.13084668104988531</v>
      </c>
      <c r="Q30" s="41"/>
      <c r="R30" s="57">
        <f t="shared" si="10"/>
        <v>23.333804320654817</v>
      </c>
      <c r="S30" s="57">
        <f t="shared" si="11"/>
        <v>33.191961892895641</v>
      </c>
      <c r="T30" s="57">
        <f t="shared" si="12"/>
        <v>28.262883106775227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1972.4981858431831</v>
      </c>
      <c r="F31" s="55">
        <v>2991.9059551485138</v>
      </c>
      <c r="G31" s="56">
        <f t="shared" si="4"/>
        <v>4964.4041409916972</v>
      </c>
      <c r="H31" s="55">
        <v>94</v>
      </c>
      <c r="I31" s="55">
        <v>92</v>
      </c>
      <c r="J31" s="56">
        <f t="shared" si="5"/>
        <v>186</v>
      </c>
      <c r="K31" s="55">
        <v>0</v>
      </c>
      <c r="L31" s="55">
        <v>0</v>
      </c>
      <c r="M31" s="56">
        <f t="shared" si="6"/>
        <v>0</v>
      </c>
      <c r="N31" s="32">
        <f t="shared" si="13"/>
        <v>9.7148255803939279E-2</v>
      </c>
      <c r="O31" s="32">
        <f t="shared" si="0"/>
        <v>0.15055887455457498</v>
      </c>
      <c r="P31" s="33">
        <f t="shared" si="1"/>
        <v>0.1235664113150064</v>
      </c>
      <c r="Q31" s="41"/>
      <c r="R31" s="57">
        <f t="shared" si="10"/>
        <v>20.984023253650886</v>
      </c>
      <c r="S31" s="57">
        <f t="shared" si="11"/>
        <v>32.520716903788191</v>
      </c>
      <c r="T31" s="57">
        <f t="shared" si="12"/>
        <v>26.690344844041384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1779.3464426352168</v>
      </c>
      <c r="F32" s="55">
        <v>2977.2446792630712</v>
      </c>
      <c r="G32" s="56">
        <f t="shared" si="4"/>
        <v>4756.5911218982883</v>
      </c>
      <c r="H32" s="55">
        <v>92</v>
      </c>
      <c r="I32" s="55">
        <v>92</v>
      </c>
      <c r="J32" s="56">
        <f t="shared" si="5"/>
        <v>184</v>
      </c>
      <c r="K32" s="55">
        <v>0</v>
      </c>
      <c r="L32" s="55">
        <v>0</v>
      </c>
      <c r="M32" s="56">
        <f t="shared" si="6"/>
        <v>0</v>
      </c>
      <c r="N32" s="32">
        <f t="shared" si="13"/>
        <v>8.954038056739215E-2</v>
      </c>
      <c r="O32" s="32">
        <f t="shared" si="0"/>
        <v>0.14982108893232041</v>
      </c>
      <c r="P32" s="33">
        <f t="shared" si="1"/>
        <v>0.11968073474985629</v>
      </c>
      <c r="Q32" s="41"/>
      <c r="R32" s="57">
        <f t="shared" si="10"/>
        <v>19.340722202556705</v>
      </c>
      <c r="S32" s="57">
        <f t="shared" si="11"/>
        <v>32.361355209381209</v>
      </c>
      <c r="T32" s="57">
        <f t="shared" si="12"/>
        <v>25.851038705968957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1361.5976201336048</v>
      </c>
      <c r="F33" s="55">
        <v>2648.1634752807954</v>
      </c>
      <c r="G33" s="56">
        <f t="shared" si="4"/>
        <v>4009.7610954144002</v>
      </c>
      <c r="H33" s="55">
        <v>92</v>
      </c>
      <c r="I33" s="55">
        <v>92</v>
      </c>
      <c r="J33" s="56">
        <f t="shared" si="5"/>
        <v>184</v>
      </c>
      <c r="K33" s="55">
        <v>0</v>
      </c>
      <c r="L33" s="55">
        <v>0</v>
      </c>
      <c r="M33" s="56">
        <f t="shared" si="6"/>
        <v>0</v>
      </c>
      <c r="N33" s="32">
        <f t="shared" si="13"/>
        <v>6.8518398758736151E-2</v>
      </c>
      <c r="O33" s="32">
        <f t="shared" si="0"/>
        <v>0.13326104444851022</v>
      </c>
      <c r="P33" s="33">
        <f t="shared" si="1"/>
        <v>0.10088972160362319</v>
      </c>
      <c r="Q33" s="41"/>
      <c r="R33" s="57">
        <f t="shared" si="10"/>
        <v>14.799974131887009</v>
      </c>
      <c r="S33" s="57">
        <f t="shared" si="11"/>
        <v>28.78438560087821</v>
      </c>
      <c r="T33" s="57">
        <f t="shared" si="12"/>
        <v>21.792179866382611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639.67177446178073</v>
      </c>
      <c r="F34" s="55">
        <v>1126.9010911771802</v>
      </c>
      <c r="G34" s="56">
        <f t="shared" si="4"/>
        <v>1766.572865638961</v>
      </c>
      <c r="H34" s="55">
        <v>91</v>
      </c>
      <c r="I34" s="55">
        <v>92</v>
      </c>
      <c r="J34" s="56">
        <f t="shared" si="5"/>
        <v>183</v>
      </c>
      <c r="K34" s="55">
        <v>0</v>
      </c>
      <c r="L34" s="55">
        <v>0</v>
      </c>
      <c r="M34" s="56">
        <f t="shared" si="6"/>
        <v>0</v>
      </c>
      <c r="N34" s="32">
        <f t="shared" si="13"/>
        <v>3.2543334069077161E-2</v>
      </c>
      <c r="O34" s="32">
        <f t="shared" si="0"/>
        <v>5.6707985667128633E-2</v>
      </c>
      <c r="P34" s="33">
        <f t="shared" si="1"/>
        <v>4.4691683506348945E-2</v>
      </c>
      <c r="Q34" s="41"/>
      <c r="R34" s="57">
        <f t="shared" si="10"/>
        <v>7.0293601589206673</v>
      </c>
      <c r="S34" s="57">
        <f t="shared" si="11"/>
        <v>12.248924904099784</v>
      </c>
      <c r="T34" s="57">
        <f t="shared" si="12"/>
        <v>9.6534036373713725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314.9702030461961</v>
      </c>
      <c r="F35" s="55">
        <v>540.64332681693202</v>
      </c>
      <c r="G35" s="56">
        <f t="shared" si="4"/>
        <v>855.61352986312818</v>
      </c>
      <c r="H35" s="55">
        <v>92</v>
      </c>
      <c r="I35" s="55">
        <v>92</v>
      </c>
      <c r="J35" s="56">
        <f t="shared" si="5"/>
        <v>184</v>
      </c>
      <c r="K35" s="55">
        <v>0</v>
      </c>
      <c r="L35" s="55">
        <v>0</v>
      </c>
      <c r="M35" s="56">
        <f t="shared" si="6"/>
        <v>0</v>
      </c>
      <c r="N35" s="32">
        <f t="shared" si="13"/>
        <v>1.5849949831229674E-2</v>
      </c>
      <c r="O35" s="32">
        <f t="shared" si="0"/>
        <v>2.7206286574926127E-2</v>
      </c>
      <c r="P35" s="33">
        <f t="shared" si="1"/>
        <v>2.1528118203077904E-2</v>
      </c>
      <c r="Q35" s="41"/>
      <c r="R35" s="57">
        <f t="shared" si="10"/>
        <v>3.4235891635456097</v>
      </c>
      <c r="S35" s="57">
        <f t="shared" si="11"/>
        <v>5.8765579001840438</v>
      </c>
      <c r="T35" s="57">
        <f t="shared" si="12"/>
        <v>4.6500735318648267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50.372118437944366</v>
      </c>
      <c r="F36" s="60">
        <v>126.00000000141812</v>
      </c>
      <c r="G36" s="61">
        <f t="shared" si="4"/>
        <v>176.37211843936248</v>
      </c>
      <c r="H36" s="60">
        <v>92</v>
      </c>
      <c r="I36" s="60">
        <v>92</v>
      </c>
      <c r="J36" s="61">
        <f t="shared" si="5"/>
        <v>184</v>
      </c>
      <c r="K36" s="60">
        <v>0</v>
      </c>
      <c r="L36" s="60">
        <v>0</v>
      </c>
      <c r="M36" s="61">
        <f t="shared" si="6"/>
        <v>0</v>
      </c>
      <c r="N36" s="34">
        <f t="shared" si="13"/>
        <v>2.5348288263860892E-3</v>
      </c>
      <c r="O36" s="34">
        <f t="shared" si="0"/>
        <v>6.3405797102162901E-3</v>
      </c>
      <c r="P36" s="35">
        <f t="shared" si="1"/>
        <v>4.4377042683011892E-3</v>
      </c>
      <c r="Q36" s="41"/>
      <c r="R36" s="57">
        <f t="shared" si="10"/>
        <v>0.54752302649939533</v>
      </c>
      <c r="S36" s="57">
        <f t="shared" si="11"/>
        <v>1.3695652174067185</v>
      </c>
      <c r="T36" s="57">
        <f t="shared" si="12"/>
        <v>0.95854412195305694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3050.3977339100297</v>
      </c>
      <c r="F37" s="55">
        <v>3809.8649385711406</v>
      </c>
      <c r="G37" s="64">
        <f t="shared" si="4"/>
        <v>6860.2626724811707</v>
      </c>
      <c r="H37" s="63">
        <v>46</v>
      </c>
      <c r="I37" s="63">
        <v>46</v>
      </c>
      <c r="J37" s="64">
        <f t="shared" si="5"/>
        <v>92</v>
      </c>
      <c r="K37" s="63">
        <v>46</v>
      </c>
      <c r="L37" s="63">
        <v>48</v>
      </c>
      <c r="M37" s="64">
        <f t="shared" si="6"/>
        <v>94</v>
      </c>
      <c r="N37" s="30">
        <f t="shared" si="13"/>
        <v>0.14291593580912809</v>
      </c>
      <c r="O37" s="30">
        <f t="shared" si="0"/>
        <v>0.17444436531919141</v>
      </c>
      <c r="P37" s="31">
        <f t="shared" si="1"/>
        <v>0.15886121416453247</v>
      </c>
      <c r="Q37" s="41"/>
      <c r="R37" s="57">
        <f t="shared" si="10"/>
        <v>33.156497107717712</v>
      </c>
      <c r="S37" s="57">
        <f t="shared" si="11"/>
        <v>40.530478069905747</v>
      </c>
      <c r="T37" s="57">
        <f t="shared" si="12"/>
        <v>36.883132647748226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2827.0099031070877</v>
      </c>
      <c r="F38" s="55">
        <v>3825.1795395150448</v>
      </c>
      <c r="G38" s="56">
        <f t="shared" si="4"/>
        <v>6652.1894426221324</v>
      </c>
      <c r="H38" s="55">
        <v>47</v>
      </c>
      <c r="I38" s="55">
        <v>46</v>
      </c>
      <c r="J38" s="56">
        <f t="shared" si="5"/>
        <v>93</v>
      </c>
      <c r="K38" s="55">
        <v>47</v>
      </c>
      <c r="L38" s="55">
        <v>46</v>
      </c>
      <c r="M38" s="56">
        <f t="shared" si="6"/>
        <v>93</v>
      </c>
      <c r="N38" s="32">
        <f t="shared" si="13"/>
        <v>0.12963178205736828</v>
      </c>
      <c r="O38" s="32">
        <f t="shared" si="0"/>
        <v>0.1792156830732311</v>
      </c>
      <c r="P38" s="33">
        <f t="shared" si="1"/>
        <v>0.15415715245231118</v>
      </c>
      <c r="Q38" s="41"/>
      <c r="R38" s="57">
        <f t="shared" si="10"/>
        <v>30.074573437309443</v>
      </c>
      <c r="S38" s="57">
        <f t="shared" si="11"/>
        <v>41.578038472989618</v>
      </c>
      <c r="T38" s="57">
        <f t="shared" si="12"/>
        <v>35.764459368936194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2752.0657976873204</v>
      </c>
      <c r="F39" s="55">
        <v>3765.8646865748442</v>
      </c>
      <c r="G39" s="56">
        <f t="shared" si="4"/>
        <v>6517.9304842621641</v>
      </c>
      <c r="H39" s="55">
        <v>46</v>
      </c>
      <c r="I39" s="55">
        <v>46</v>
      </c>
      <c r="J39" s="56">
        <f t="shared" si="5"/>
        <v>92</v>
      </c>
      <c r="K39" s="55">
        <v>47</v>
      </c>
      <c r="L39" s="55">
        <v>47</v>
      </c>
      <c r="M39" s="56">
        <f t="shared" si="6"/>
        <v>94</v>
      </c>
      <c r="N39" s="32">
        <f t="shared" si="13"/>
        <v>0.12745766013742685</v>
      </c>
      <c r="O39" s="32">
        <f t="shared" si="0"/>
        <v>0.17441018370576344</v>
      </c>
      <c r="P39" s="33">
        <f t="shared" si="1"/>
        <v>0.15093392192159513</v>
      </c>
      <c r="Q39" s="41"/>
      <c r="R39" s="57">
        <f t="shared" si="10"/>
        <v>29.592105351476562</v>
      </c>
      <c r="S39" s="57">
        <f t="shared" si="11"/>
        <v>40.493168672847787</v>
      </c>
      <c r="T39" s="57">
        <f t="shared" si="12"/>
        <v>35.042637012162174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2702.3268651879152</v>
      </c>
      <c r="F40" s="55">
        <v>3758.6767987190487</v>
      </c>
      <c r="G40" s="56">
        <f t="shared" si="4"/>
        <v>6461.003663906964</v>
      </c>
      <c r="H40" s="55">
        <v>46</v>
      </c>
      <c r="I40" s="55">
        <v>46</v>
      </c>
      <c r="J40" s="56">
        <f t="shared" si="5"/>
        <v>92</v>
      </c>
      <c r="K40" s="55">
        <v>46</v>
      </c>
      <c r="L40" s="55">
        <v>46</v>
      </c>
      <c r="M40" s="56">
        <f t="shared" si="6"/>
        <v>92</v>
      </c>
      <c r="N40" s="32">
        <f t="shared" si="13"/>
        <v>0.1266082676718476</v>
      </c>
      <c r="O40" s="32">
        <f t="shared" si="0"/>
        <v>0.17609992497746668</v>
      </c>
      <c r="P40" s="33">
        <f t="shared" si="1"/>
        <v>0.15135409632465713</v>
      </c>
      <c r="Q40" s="41"/>
      <c r="R40" s="57">
        <f t="shared" si="10"/>
        <v>29.373118099868645</v>
      </c>
      <c r="S40" s="57">
        <f t="shared" si="11"/>
        <v>40.855182594772266</v>
      </c>
      <c r="T40" s="57">
        <f t="shared" si="12"/>
        <v>35.114150347320454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2635.8349343415289</v>
      </c>
      <c r="F41" s="55">
        <v>3736.9410171764021</v>
      </c>
      <c r="G41" s="56">
        <f t="shared" si="4"/>
        <v>6372.7759515179314</v>
      </c>
      <c r="H41" s="55">
        <v>46</v>
      </c>
      <c r="I41" s="55">
        <v>46</v>
      </c>
      <c r="J41" s="56">
        <f t="shared" si="5"/>
        <v>92</v>
      </c>
      <c r="K41" s="55">
        <v>46</v>
      </c>
      <c r="L41" s="55">
        <v>46</v>
      </c>
      <c r="M41" s="56">
        <f t="shared" si="6"/>
        <v>92</v>
      </c>
      <c r="N41" s="32">
        <f t="shared" si="13"/>
        <v>0.12349301603923955</v>
      </c>
      <c r="O41" s="32">
        <f t="shared" si="0"/>
        <v>0.17508156939544611</v>
      </c>
      <c r="P41" s="33">
        <f t="shared" si="1"/>
        <v>0.14928729271734284</v>
      </c>
      <c r="Q41" s="41"/>
      <c r="R41" s="57">
        <f t="shared" si="10"/>
        <v>28.650379721103576</v>
      </c>
      <c r="S41" s="57">
        <f t="shared" si="11"/>
        <v>40.618924099743502</v>
      </c>
      <c r="T41" s="57">
        <f t="shared" si="12"/>
        <v>34.634651910423543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2085.3782600264276</v>
      </c>
      <c r="F42" s="55">
        <v>1613.1475535057532</v>
      </c>
      <c r="G42" s="56">
        <f t="shared" si="4"/>
        <v>3698.525813532181</v>
      </c>
      <c r="H42" s="55">
        <v>0</v>
      </c>
      <c r="I42" s="55">
        <v>0</v>
      </c>
      <c r="J42" s="56">
        <f t="shared" si="5"/>
        <v>0</v>
      </c>
      <c r="K42" s="55">
        <v>46</v>
      </c>
      <c r="L42" s="55">
        <v>46</v>
      </c>
      <c r="M42" s="56">
        <f t="shared" si="6"/>
        <v>92</v>
      </c>
      <c r="N42" s="32">
        <f t="shared" si="13"/>
        <v>0.18279963709909078</v>
      </c>
      <c r="O42" s="32">
        <f t="shared" si="0"/>
        <v>0.14140493982343558</v>
      </c>
      <c r="P42" s="33">
        <f t="shared" si="1"/>
        <v>0.16210228846126321</v>
      </c>
      <c r="Q42" s="41"/>
      <c r="R42" s="57">
        <f t="shared" si="10"/>
        <v>45.334310000574511</v>
      </c>
      <c r="S42" s="57">
        <f t="shared" si="11"/>
        <v>35.068425076212023</v>
      </c>
      <c r="T42" s="57">
        <f t="shared" si="12"/>
        <v>40.201367538393271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1840.7742773316738</v>
      </c>
      <c r="F43" s="55">
        <v>1578.5200752715305</v>
      </c>
      <c r="G43" s="56">
        <f t="shared" si="4"/>
        <v>3419.2943526032041</v>
      </c>
      <c r="H43" s="55">
        <v>0</v>
      </c>
      <c r="I43" s="55">
        <v>0</v>
      </c>
      <c r="J43" s="56">
        <f t="shared" si="5"/>
        <v>0</v>
      </c>
      <c r="K43" s="55">
        <v>46</v>
      </c>
      <c r="L43" s="55">
        <v>46</v>
      </c>
      <c r="M43" s="56">
        <f t="shared" si="6"/>
        <v>92</v>
      </c>
      <c r="N43" s="32">
        <f t="shared" si="13"/>
        <v>0.1613581940157498</v>
      </c>
      <c r="O43" s="32">
        <f t="shared" si="0"/>
        <v>0.13836957181552687</v>
      </c>
      <c r="P43" s="33">
        <f t="shared" si="1"/>
        <v>0.14986388291563832</v>
      </c>
      <c r="Q43" s="41"/>
      <c r="R43" s="57">
        <f t="shared" si="10"/>
        <v>40.016832115905956</v>
      </c>
      <c r="S43" s="57">
        <f t="shared" si="11"/>
        <v>34.315653810250659</v>
      </c>
      <c r="T43" s="57">
        <f t="shared" si="12"/>
        <v>37.166242963078304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1747.1965962419024</v>
      </c>
      <c r="F44" s="55">
        <v>1557.516798492089</v>
      </c>
      <c r="G44" s="56">
        <f t="shared" si="4"/>
        <v>3304.7133947339917</v>
      </c>
      <c r="H44" s="55">
        <v>0</v>
      </c>
      <c r="I44" s="55">
        <v>0</v>
      </c>
      <c r="J44" s="56">
        <f t="shared" si="5"/>
        <v>0</v>
      </c>
      <c r="K44" s="55">
        <v>46</v>
      </c>
      <c r="L44" s="55">
        <v>46</v>
      </c>
      <c r="M44" s="56">
        <f t="shared" si="6"/>
        <v>92</v>
      </c>
      <c r="N44" s="32">
        <f t="shared" si="13"/>
        <v>0.15315538185851177</v>
      </c>
      <c r="O44" s="32">
        <f t="shared" si="0"/>
        <v>0.13652847111606672</v>
      </c>
      <c r="P44" s="33">
        <f t="shared" si="1"/>
        <v>0.14484192648728925</v>
      </c>
      <c r="Q44" s="41"/>
      <c r="R44" s="57">
        <f t="shared" si="10"/>
        <v>37.982534700910925</v>
      </c>
      <c r="S44" s="57">
        <f t="shared" si="11"/>
        <v>33.859060836784543</v>
      </c>
      <c r="T44" s="57">
        <f t="shared" si="12"/>
        <v>35.920797768847734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1698.3249961062502</v>
      </c>
      <c r="F45" s="55">
        <v>1547.3234555664696</v>
      </c>
      <c r="G45" s="56">
        <f t="shared" si="4"/>
        <v>3245.6484516727196</v>
      </c>
      <c r="H45" s="55">
        <v>0</v>
      </c>
      <c r="I45" s="55">
        <v>0</v>
      </c>
      <c r="J45" s="56">
        <f t="shared" si="5"/>
        <v>0</v>
      </c>
      <c r="K45" s="55">
        <v>46</v>
      </c>
      <c r="L45" s="55">
        <v>46</v>
      </c>
      <c r="M45" s="56">
        <f t="shared" si="6"/>
        <v>92</v>
      </c>
      <c r="N45" s="32">
        <f t="shared" si="13"/>
        <v>0.14887140568953805</v>
      </c>
      <c r="O45" s="32">
        <f t="shared" si="0"/>
        <v>0.13563494526354047</v>
      </c>
      <c r="P45" s="33">
        <f t="shared" si="1"/>
        <v>0.14225317547653926</v>
      </c>
      <c r="Q45" s="41"/>
      <c r="R45" s="57">
        <f t="shared" si="10"/>
        <v>36.920108611005439</v>
      </c>
      <c r="S45" s="57">
        <f t="shared" si="11"/>
        <v>33.637466425358035</v>
      </c>
      <c r="T45" s="57">
        <f t="shared" si="12"/>
        <v>35.278787518181737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1669.7017576166706</v>
      </c>
      <c r="F46" s="55">
        <v>1523.6773605155386</v>
      </c>
      <c r="G46" s="56">
        <f t="shared" si="4"/>
        <v>3193.3791181322094</v>
      </c>
      <c r="H46" s="55">
        <v>0</v>
      </c>
      <c r="I46" s="55">
        <v>0</v>
      </c>
      <c r="J46" s="56">
        <f t="shared" si="5"/>
        <v>0</v>
      </c>
      <c r="K46" s="55">
        <v>46</v>
      </c>
      <c r="L46" s="55">
        <v>46</v>
      </c>
      <c r="M46" s="56">
        <f t="shared" si="6"/>
        <v>92</v>
      </c>
      <c r="N46" s="32">
        <f t="shared" si="13"/>
        <v>0.14636235603231684</v>
      </c>
      <c r="O46" s="32">
        <f t="shared" si="0"/>
        <v>0.13356218097085717</v>
      </c>
      <c r="P46" s="33">
        <f t="shared" si="1"/>
        <v>0.13996226850158702</v>
      </c>
      <c r="Q46" s="41"/>
      <c r="R46" s="57">
        <f t="shared" si="10"/>
        <v>36.297864296014581</v>
      </c>
      <c r="S46" s="57">
        <f t="shared" si="11"/>
        <v>33.123420880772578</v>
      </c>
      <c r="T46" s="57">
        <f t="shared" si="12"/>
        <v>34.710642588393583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1635.0154915435267</v>
      </c>
      <c r="F47" s="55">
        <v>1505.6782608296278</v>
      </c>
      <c r="G47" s="56">
        <f t="shared" si="4"/>
        <v>3140.6937523731544</v>
      </c>
      <c r="H47" s="55">
        <v>0</v>
      </c>
      <c r="I47" s="55">
        <v>0</v>
      </c>
      <c r="J47" s="56">
        <f t="shared" si="5"/>
        <v>0</v>
      </c>
      <c r="K47" s="55">
        <v>46</v>
      </c>
      <c r="L47" s="55">
        <v>46</v>
      </c>
      <c r="M47" s="56">
        <f t="shared" si="6"/>
        <v>92</v>
      </c>
      <c r="N47" s="32">
        <f t="shared" si="13"/>
        <v>0.14332183481272148</v>
      </c>
      <c r="O47" s="32">
        <f t="shared" si="0"/>
        <v>0.13198441977819317</v>
      </c>
      <c r="P47" s="33">
        <f t="shared" si="1"/>
        <v>0.13765312729545734</v>
      </c>
      <c r="Q47" s="41"/>
      <c r="R47" s="57">
        <f t="shared" si="10"/>
        <v>35.543815033554928</v>
      </c>
      <c r="S47" s="57">
        <f t="shared" si="11"/>
        <v>32.732136104991909</v>
      </c>
      <c r="T47" s="57">
        <f t="shared" si="12"/>
        <v>34.137975569273415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1774.7491436189823</v>
      </c>
      <c r="F48" s="55">
        <v>870.11806967960001</v>
      </c>
      <c r="G48" s="56">
        <f t="shared" si="4"/>
        <v>2644.8672132985821</v>
      </c>
      <c r="H48" s="55">
        <v>0</v>
      </c>
      <c r="I48" s="55">
        <v>0</v>
      </c>
      <c r="J48" s="56">
        <f t="shared" ref="J48:J58" si="14">+H48+I48</f>
        <v>0</v>
      </c>
      <c r="K48" s="55">
        <v>46</v>
      </c>
      <c r="L48" s="55">
        <v>46</v>
      </c>
      <c r="M48" s="56">
        <f t="shared" ref="M48:M58" si="15">+K48+L48</f>
        <v>92</v>
      </c>
      <c r="N48" s="32">
        <f t="shared" ref="N48" si="16">+E48/(H48*216+K48*248)</f>
        <v>0.15557057710545077</v>
      </c>
      <c r="O48" s="32">
        <f t="shared" ref="O48" si="17">+F48/(I48*216+L48*248)</f>
        <v>7.6272621816234218E-2</v>
      </c>
      <c r="P48" s="33">
        <f t="shared" ref="P48" si="18">+G48/(J48*216+M48*248)</f>
        <v>0.11592159946084249</v>
      </c>
      <c r="Q48" s="41"/>
      <c r="R48" s="57">
        <f t="shared" ref="R48" si="19">+E48/(H48+K48)</f>
        <v>38.581503122151787</v>
      </c>
      <c r="S48" s="57">
        <f t="shared" ref="S48" si="20">+F48/(I48+L48)</f>
        <v>18.915610210426088</v>
      </c>
      <c r="T48" s="57">
        <f t="shared" ref="T48" si="21">+G48/(J48+M48)</f>
        <v>28.748556666288938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1661.4490522280805</v>
      </c>
      <c r="F49" s="55">
        <v>875.20991657959007</v>
      </c>
      <c r="G49" s="56">
        <f t="shared" si="4"/>
        <v>2536.6589688076706</v>
      </c>
      <c r="H49" s="55">
        <v>0</v>
      </c>
      <c r="I49" s="55">
        <v>0</v>
      </c>
      <c r="J49" s="56">
        <f t="shared" si="14"/>
        <v>0</v>
      </c>
      <c r="K49" s="55">
        <v>46</v>
      </c>
      <c r="L49" s="55">
        <v>46</v>
      </c>
      <c r="M49" s="56">
        <f t="shared" si="15"/>
        <v>92</v>
      </c>
      <c r="N49" s="32">
        <f t="shared" si="13"/>
        <v>0.14563894216585557</v>
      </c>
      <c r="O49" s="32">
        <f t="shared" si="0"/>
        <v>7.6718961832011753E-2</v>
      </c>
      <c r="P49" s="33">
        <f t="shared" si="1"/>
        <v>0.11117895199893367</v>
      </c>
      <c r="Q49" s="41"/>
      <c r="R49" s="57">
        <f t="shared" si="10"/>
        <v>36.118457657132183</v>
      </c>
      <c r="S49" s="57">
        <f t="shared" si="11"/>
        <v>19.026302534338914</v>
      </c>
      <c r="T49" s="57">
        <f t="shared" si="12"/>
        <v>27.57238009573555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1654.2417294905217</v>
      </c>
      <c r="F50" s="55">
        <v>883.56904311256062</v>
      </c>
      <c r="G50" s="56">
        <f t="shared" si="4"/>
        <v>2537.8107726030821</v>
      </c>
      <c r="H50" s="55">
        <v>0</v>
      </c>
      <c r="I50" s="55">
        <v>0</v>
      </c>
      <c r="J50" s="56">
        <f t="shared" si="14"/>
        <v>0</v>
      </c>
      <c r="K50" s="55">
        <v>46</v>
      </c>
      <c r="L50" s="55">
        <v>46</v>
      </c>
      <c r="M50" s="56">
        <f t="shared" si="15"/>
        <v>92</v>
      </c>
      <c r="N50" s="32">
        <f t="shared" si="13"/>
        <v>0.1450071642260275</v>
      </c>
      <c r="O50" s="32">
        <f t="shared" si="0"/>
        <v>7.745170434016134E-2</v>
      </c>
      <c r="P50" s="33">
        <f t="shared" si="1"/>
        <v>0.11122943428309441</v>
      </c>
      <c r="Q50" s="41"/>
      <c r="R50" s="57">
        <f t="shared" si="10"/>
        <v>35.961776728054822</v>
      </c>
      <c r="S50" s="57">
        <f t="shared" si="11"/>
        <v>19.208022676360013</v>
      </c>
      <c r="T50" s="57">
        <f t="shared" si="12"/>
        <v>27.584899702207416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1537.3474850352984</v>
      </c>
      <c r="F51" s="55">
        <v>850.59461824353514</v>
      </c>
      <c r="G51" s="56">
        <f t="shared" si="4"/>
        <v>2387.9421032788337</v>
      </c>
      <c r="H51" s="55">
        <v>0</v>
      </c>
      <c r="I51" s="55">
        <v>0</v>
      </c>
      <c r="J51" s="56">
        <f t="shared" si="14"/>
        <v>0</v>
      </c>
      <c r="K51" s="55">
        <v>46</v>
      </c>
      <c r="L51" s="55">
        <v>40</v>
      </c>
      <c r="M51" s="56">
        <f t="shared" si="15"/>
        <v>86</v>
      </c>
      <c r="N51" s="32">
        <f t="shared" si="13"/>
        <v>0.13476047379341677</v>
      </c>
      <c r="O51" s="32">
        <f t="shared" si="0"/>
        <v>8.5745425226162811E-2</v>
      </c>
      <c r="P51" s="33">
        <f t="shared" si="1"/>
        <v>0.11196277678539168</v>
      </c>
      <c r="Q51" s="41"/>
      <c r="R51" s="57">
        <f t="shared" si="10"/>
        <v>33.420597500767357</v>
      </c>
      <c r="S51" s="57">
        <f t="shared" si="11"/>
        <v>21.26486545608838</v>
      </c>
      <c r="T51" s="57">
        <f t="shared" si="12"/>
        <v>27.766768642777137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1523.1250289516561</v>
      </c>
      <c r="F52" s="55">
        <v>854.18626661585449</v>
      </c>
      <c r="G52" s="56">
        <f t="shared" si="4"/>
        <v>2377.3112955675106</v>
      </c>
      <c r="H52" s="55">
        <v>0</v>
      </c>
      <c r="I52" s="55">
        <v>0</v>
      </c>
      <c r="J52" s="56">
        <f t="shared" si="14"/>
        <v>0</v>
      </c>
      <c r="K52" s="55">
        <v>46</v>
      </c>
      <c r="L52" s="55">
        <v>33</v>
      </c>
      <c r="M52" s="56">
        <f t="shared" si="15"/>
        <v>79</v>
      </c>
      <c r="N52" s="32">
        <f t="shared" si="13"/>
        <v>0.13351376480992777</v>
      </c>
      <c r="O52" s="32">
        <f t="shared" si="0"/>
        <v>0.10437271097456678</v>
      </c>
      <c r="P52" s="33">
        <f t="shared" si="1"/>
        <v>0.12134091953692888</v>
      </c>
      <c r="Q52" s="41"/>
      <c r="R52" s="57">
        <f t="shared" si="10"/>
        <v>33.111413672862092</v>
      </c>
      <c r="S52" s="57">
        <f t="shared" si="11"/>
        <v>25.884432321692561</v>
      </c>
      <c r="T52" s="57">
        <f t="shared" si="12"/>
        <v>30.092548045158363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1495.22476124841</v>
      </c>
      <c r="F53" s="55">
        <v>852.95494072803217</v>
      </c>
      <c r="G53" s="56">
        <f t="shared" si="4"/>
        <v>2348.1797019764422</v>
      </c>
      <c r="H53" s="55">
        <v>0</v>
      </c>
      <c r="I53" s="55">
        <v>0</v>
      </c>
      <c r="J53" s="56">
        <f t="shared" si="14"/>
        <v>0</v>
      </c>
      <c r="K53" s="55">
        <v>46</v>
      </c>
      <c r="L53" s="55">
        <v>46</v>
      </c>
      <c r="M53" s="56">
        <f t="shared" si="15"/>
        <v>92</v>
      </c>
      <c r="N53" s="32">
        <f t="shared" si="13"/>
        <v>0.13106808916974141</v>
      </c>
      <c r="O53" s="32">
        <f t="shared" si="0"/>
        <v>7.4768139965640967E-2</v>
      </c>
      <c r="P53" s="33">
        <f t="shared" si="1"/>
        <v>0.10291811456769119</v>
      </c>
      <c r="Q53" s="41"/>
      <c r="R53" s="57">
        <f t="shared" si="10"/>
        <v>32.504886114095868</v>
      </c>
      <c r="S53" s="57">
        <f t="shared" si="11"/>
        <v>18.542498711478959</v>
      </c>
      <c r="T53" s="57">
        <f t="shared" si="12"/>
        <v>25.523692412787415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1451.2517089846858</v>
      </c>
      <c r="F54" s="55">
        <v>704.5060733064264</v>
      </c>
      <c r="G54" s="56">
        <f t="shared" si="4"/>
        <v>2155.7577822911121</v>
      </c>
      <c r="H54" s="55">
        <v>0</v>
      </c>
      <c r="I54" s="55">
        <v>0</v>
      </c>
      <c r="J54" s="56">
        <f t="shared" si="14"/>
        <v>0</v>
      </c>
      <c r="K54" s="55">
        <v>47</v>
      </c>
      <c r="L54" s="55">
        <v>46</v>
      </c>
      <c r="M54" s="56">
        <f t="shared" si="15"/>
        <v>93</v>
      </c>
      <c r="N54" s="32">
        <f t="shared" si="13"/>
        <v>0.1245068384509854</v>
      </c>
      <c r="O54" s="32">
        <f t="shared" si="0"/>
        <v>6.1755441208487589E-2</v>
      </c>
      <c r="P54" s="33">
        <f t="shared" si="1"/>
        <v>9.3468512933190778E-2</v>
      </c>
      <c r="Q54" s="41"/>
      <c r="R54" s="57">
        <f t="shared" si="10"/>
        <v>30.877695935844379</v>
      </c>
      <c r="S54" s="57">
        <f t="shared" si="11"/>
        <v>15.315349419704921</v>
      </c>
      <c r="T54" s="57">
        <f t="shared" si="12"/>
        <v>23.180191207431314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1190.2667973176945</v>
      </c>
      <c r="F55" s="55">
        <v>576.7668727736384</v>
      </c>
      <c r="G55" s="56">
        <f t="shared" si="4"/>
        <v>1767.0336700913329</v>
      </c>
      <c r="H55" s="55">
        <v>0</v>
      </c>
      <c r="I55" s="55">
        <v>0</v>
      </c>
      <c r="J55" s="56">
        <f t="shared" si="14"/>
        <v>0</v>
      </c>
      <c r="K55" s="55">
        <v>46</v>
      </c>
      <c r="L55" s="55">
        <v>46</v>
      </c>
      <c r="M55" s="56">
        <f t="shared" si="15"/>
        <v>92</v>
      </c>
      <c r="N55" s="32">
        <f t="shared" si="13"/>
        <v>0.10433614983500127</v>
      </c>
      <c r="O55" s="32">
        <f t="shared" si="0"/>
        <v>5.055810595841851E-2</v>
      </c>
      <c r="P55" s="33">
        <f t="shared" si="1"/>
        <v>7.7447127896709891E-2</v>
      </c>
      <c r="Q55" s="41"/>
      <c r="R55" s="57">
        <f t="shared" si="10"/>
        <v>25.875365159080314</v>
      </c>
      <c r="S55" s="57">
        <f t="shared" si="11"/>
        <v>12.538410277687792</v>
      </c>
      <c r="T55" s="57">
        <f t="shared" si="12"/>
        <v>19.206887718384053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1138.6359030198585</v>
      </c>
      <c r="F56" s="55">
        <v>571.26973077421098</v>
      </c>
      <c r="G56" s="56">
        <f t="shared" si="4"/>
        <v>1709.9056337940694</v>
      </c>
      <c r="H56" s="55">
        <v>0</v>
      </c>
      <c r="I56" s="55">
        <v>0</v>
      </c>
      <c r="J56" s="56">
        <f t="shared" si="14"/>
        <v>0</v>
      </c>
      <c r="K56" s="55">
        <v>44</v>
      </c>
      <c r="L56" s="55">
        <v>46</v>
      </c>
      <c r="M56" s="56">
        <f t="shared" si="15"/>
        <v>90</v>
      </c>
      <c r="N56" s="32">
        <f t="shared" si="13"/>
        <v>0.10434713187498702</v>
      </c>
      <c r="O56" s="32">
        <f t="shared" si="0"/>
        <v>5.0076238672353696E-2</v>
      </c>
      <c r="P56" s="33">
        <f t="shared" si="1"/>
        <v>7.6608675349196659E-2</v>
      </c>
      <c r="Q56" s="41"/>
      <c r="R56" s="57">
        <f t="shared" si="10"/>
        <v>25.878088704996784</v>
      </c>
      <c r="S56" s="57">
        <f t="shared" si="11"/>
        <v>12.418907190743717</v>
      </c>
      <c r="T56" s="57">
        <f t="shared" si="12"/>
        <v>18.99895148660077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912.06817754622887</v>
      </c>
      <c r="F57" s="55">
        <v>486.47061412810467</v>
      </c>
      <c r="G57" s="56">
        <f t="shared" si="4"/>
        <v>1398.5387916743334</v>
      </c>
      <c r="H57" s="55">
        <v>0</v>
      </c>
      <c r="I57" s="55">
        <v>0</v>
      </c>
      <c r="J57" s="56">
        <f t="shared" si="14"/>
        <v>0</v>
      </c>
      <c r="K57" s="55">
        <v>46</v>
      </c>
      <c r="L57" s="55">
        <v>46</v>
      </c>
      <c r="M57" s="56">
        <f t="shared" si="15"/>
        <v>92</v>
      </c>
      <c r="N57" s="32">
        <f t="shared" si="13"/>
        <v>7.9949875310854568E-2</v>
      </c>
      <c r="O57" s="32">
        <f t="shared" si="0"/>
        <v>4.2642936021047045E-2</v>
      </c>
      <c r="P57" s="33">
        <f t="shared" si="1"/>
        <v>6.12964056659508E-2</v>
      </c>
      <c r="Q57" s="41"/>
      <c r="R57" s="57">
        <f t="shared" si="10"/>
        <v>19.827569077091933</v>
      </c>
      <c r="S57" s="57">
        <f t="shared" si="11"/>
        <v>10.575448133219666</v>
      </c>
      <c r="T57" s="57">
        <f t="shared" si="12"/>
        <v>15.201508605155798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860.02042991278938</v>
      </c>
      <c r="F58" s="60">
        <v>466.00000000011704</v>
      </c>
      <c r="G58" s="61">
        <f t="shared" si="4"/>
        <v>1326.0204299129064</v>
      </c>
      <c r="H58" s="55">
        <v>0</v>
      </c>
      <c r="I58" s="55">
        <v>0</v>
      </c>
      <c r="J58" s="56">
        <f t="shared" si="14"/>
        <v>0</v>
      </c>
      <c r="K58" s="55">
        <v>45</v>
      </c>
      <c r="L58" s="55">
        <v>46</v>
      </c>
      <c r="M58" s="56">
        <f t="shared" si="15"/>
        <v>91</v>
      </c>
      <c r="N58" s="34">
        <f t="shared" si="13"/>
        <v>7.7062762536988294E-2</v>
      </c>
      <c r="O58" s="34">
        <f t="shared" si="0"/>
        <v>4.084852734923887E-2</v>
      </c>
      <c r="P58" s="35">
        <f t="shared" si="1"/>
        <v>5.8756665628895179E-2</v>
      </c>
      <c r="Q58" s="41"/>
      <c r="R58" s="57">
        <f t="shared" si="10"/>
        <v>19.111565109173096</v>
      </c>
      <c r="S58" s="57">
        <f t="shared" si="11"/>
        <v>10.130434782611241</v>
      </c>
      <c r="T58" s="57">
        <f t="shared" si="12"/>
        <v>14.571653075966005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2580.8309818056309</v>
      </c>
      <c r="F59" s="55">
        <v>1224.6410570357227</v>
      </c>
      <c r="G59" s="56">
        <f t="shared" si="4"/>
        <v>3805.4720388413534</v>
      </c>
      <c r="H59" s="65">
        <v>4</v>
      </c>
      <c r="I59" s="63">
        <v>0</v>
      </c>
      <c r="J59" s="64">
        <f t="shared" si="5"/>
        <v>4</v>
      </c>
      <c r="K59" s="65">
        <v>42</v>
      </c>
      <c r="L59" s="63">
        <v>45</v>
      </c>
      <c r="M59" s="64">
        <f t="shared" si="6"/>
        <v>87</v>
      </c>
      <c r="N59" s="30">
        <f t="shared" si="13"/>
        <v>0.22879707285510911</v>
      </c>
      <c r="O59" s="30">
        <f t="shared" si="0"/>
        <v>0.10973486174155221</v>
      </c>
      <c r="P59" s="31">
        <f t="shared" si="1"/>
        <v>0.1695843154563883</v>
      </c>
      <c r="Q59" s="41"/>
      <c r="R59" s="57">
        <f t="shared" si="10"/>
        <v>56.105021343600676</v>
      </c>
      <c r="S59" s="57">
        <f t="shared" si="11"/>
        <v>27.214245711904951</v>
      </c>
      <c r="T59" s="57">
        <f t="shared" si="12"/>
        <v>41.818374053201687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2409.9048643271385</v>
      </c>
      <c r="F60" s="55">
        <v>1238.5460901441033</v>
      </c>
      <c r="G60" s="56">
        <f t="shared" si="4"/>
        <v>3648.4509544712419</v>
      </c>
      <c r="H60" s="54">
        <v>4</v>
      </c>
      <c r="I60" s="55">
        <v>0</v>
      </c>
      <c r="J60" s="56">
        <f t="shared" ref="J60:J84" si="22">+H60+I60</f>
        <v>4</v>
      </c>
      <c r="K60" s="54">
        <v>42</v>
      </c>
      <c r="L60" s="55">
        <v>46</v>
      </c>
      <c r="M60" s="56">
        <f t="shared" ref="M60:M84" si="23">+K60+L60</f>
        <v>88</v>
      </c>
      <c r="N60" s="32">
        <f t="shared" si="13"/>
        <v>0.21364404825595198</v>
      </c>
      <c r="O60" s="32">
        <f t="shared" si="0"/>
        <v>0.10856820565779307</v>
      </c>
      <c r="P60" s="33">
        <f t="shared" si="1"/>
        <v>0.16080972119495954</v>
      </c>
      <c r="Q60" s="41"/>
      <c r="R60" s="57">
        <f t="shared" si="10"/>
        <v>52.389236181024749</v>
      </c>
      <c r="S60" s="57">
        <f t="shared" si="11"/>
        <v>26.924915003132682</v>
      </c>
      <c r="T60" s="57">
        <f t="shared" si="12"/>
        <v>39.657075592078719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2247.4844145492666</v>
      </c>
      <c r="F61" s="55">
        <v>1177.6386830467402</v>
      </c>
      <c r="G61" s="56">
        <f t="shared" si="4"/>
        <v>3425.123097596007</v>
      </c>
      <c r="H61" s="54">
        <v>4</v>
      </c>
      <c r="I61" s="55">
        <v>0</v>
      </c>
      <c r="J61" s="56">
        <f t="shared" si="22"/>
        <v>4</v>
      </c>
      <c r="K61" s="54">
        <v>42</v>
      </c>
      <c r="L61" s="55">
        <v>46</v>
      </c>
      <c r="M61" s="56">
        <f t="shared" si="23"/>
        <v>88</v>
      </c>
      <c r="N61" s="32">
        <f t="shared" si="13"/>
        <v>0.19924507221181442</v>
      </c>
      <c r="O61" s="32">
        <f t="shared" si="0"/>
        <v>0.10322919732176895</v>
      </c>
      <c r="P61" s="33">
        <f t="shared" si="1"/>
        <v>0.15096628603649537</v>
      </c>
      <c r="Q61" s="41"/>
      <c r="R61" s="57">
        <f t="shared" si="10"/>
        <v>48.858356838027532</v>
      </c>
      <c r="S61" s="57">
        <f t="shared" si="11"/>
        <v>25.600840935798701</v>
      </c>
      <c r="T61" s="57">
        <f t="shared" si="12"/>
        <v>37.229598886913116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2146.6209111690114</v>
      </c>
      <c r="F62" s="55">
        <v>1186.40644013103</v>
      </c>
      <c r="G62" s="56">
        <f t="shared" si="4"/>
        <v>3333.0273513000411</v>
      </c>
      <c r="H62" s="54">
        <v>4</v>
      </c>
      <c r="I62" s="55">
        <v>0</v>
      </c>
      <c r="J62" s="56">
        <f t="shared" si="22"/>
        <v>4</v>
      </c>
      <c r="K62" s="54">
        <v>42</v>
      </c>
      <c r="L62" s="55">
        <v>46</v>
      </c>
      <c r="M62" s="56">
        <f t="shared" si="23"/>
        <v>88</v>
      </c>
      <c r="N62" s="32">
        <f t="shared" si="13"/>
        <v>0.19030327226675633</v>
      </c>
      <c r="O62" s="32">
        <f t="shared" si="0"/>
        <v>0.10399775947852646</v>
      </c>
      <c r="P62" s="33">
        <f t="shared" si="1"/>
        <v>0.14690705885490307</v>
      </c>
      <c r="Q62" s="41"/>
      <c r="R62" s="57">
        <f t="shared" si="10"/>
        <v>46.665671981935027</v>
      </c>
      <c r="S62" s="57">
        <f t="shared" si="11"/>
        <v>25.791444350674563</v>
      </c>
      <c r="T62" s="57">
        <f t="shared" si="12"/>
        <v>36.228558166304794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2017.7598064905169</v>
      </c>
      <c r="F63" s="55">
        <v>1107.7999832408514</v>
      </c>
      <c r="G63" s="56">
        <f t="shared" si="4"/>
        <v>3125.5597897313683</v>
      </c>
      <c r="H63" s="54">
        <v>4</v>
      </c>
      <c r="I63" s="55">
        <v>0</v>
      </c>
      <c r="J63" s="56">
        <f t="shared" si="22"/>
        <v>4</v>
      </c>
      <c r="K63" s="54">
        <v>42</v>
      </c>
      <c r="L63" s="55">
        <v>46</v>
      </c>
      <c r="M63" s="56">
        <f t="shared" si="23"/>
        <v>88</v>
      </c>
      <c r="N63" s="32">
        <f t="shared" si="13"/>
        <v>0.17887941546901745</v>
      </c>
      <c r="O63" s="32">
        <f t="shared" si="0"/>
        <v>9.7107291658559899E-2</v>
      </c>
      <c r="P63" s="33">
        <f t="shared" si="1"/>
        <v>0.13776268466728528</v>
      </c>
      <c r="Q63" s="41"/>
      <c r="R63" s="57">
        <f t="shared" si="10"/>
        <v>43.864343619359062</v>
      </c>
      <c r="S63" s="57">
        <f t="shared" si="11"/>
        <v>24.082608331322856</v>
      </c>
      <c r="T63" s="57">
        <f t="shared" si="12"/>
        <v>33.973475975340961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1889.004656227741</v>
      </c>
      <c r="F64" s="55">
        <v>1107.6380670569256</v>
      </c>
      <c r="G64" s="56">
        <f t="shared" si="4"/>
        <v>2996.6427232846663</v>
      </c>
      <c r="H64" s="54">
        <v>4</v>
      </c>
      <c r="I64" s="55">
        <v>0</v>
      </c>
      <c r="J64" s="56">
        <f t="shared" si="22"/>
        <v>4</v>
      </c>
      <c r="K64" s="54">
        <v>42</v>
      </c>
      <c r="L64" s="55">
        <v>40</v>
      </c>
      <c r="M64" s="56">
        <f t="shared" si="23"/>
        <v>82</v>
      </c>
      <c r="N64" s="3">
        <f t="shared" si="13"/>
        <v>0.16746495179323945</v>
      </c>
      <c r="O64" s="3">
        <f t="shared" si="0"/>
        <v>0.11165706321138363</v>
      </c>
      <c r="P64" s="4">
        <f t="shared" si="1"/>
        <v>0.14135107185305029</v>
      </c>
      <c r="Q64" s="41"/>
      <c r="R64" s="57">
        <f t="shared" si="10"/>
        <v>41.065318613646539</v>
      </c>
      <c r="S64" s="57">
        <f t="shared" si="11"/>
        <v>27.69095167642314</v>
      </c>
      <c r="T64" s="57">
        <f t="shared" si="12"/>
        <v>34.844682828891472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1688.947231104733</v>
      </c>
      <c r="F65" s="55">
        <v>900.20380828920236</v>
      </c>
      <c r="G65" s="56">
        <f t="shared" si="4"/>
        <v>2589.1510393939352</v>
      </c>
      <c r="H65" s="54">
        <v>4</v>
      </c>
      <c r="I65" s="55">
        <v>2</v>
      </c>
      <c r="J65" s="56">
        <f t="shared" si="22"/>
        <v>6</v>
      </c>
      <c r="K65" s="54">
        <v>42</v>
      </c>
      <c r="L65" s="55">
        <v>42</v>
      </c>
      <c r="M65" s="56">
        <f t="shared" si="23"/>
        <v>84</v>
      </c>
      <c r="N65" s="3">
        <f t="shared" si="13"/>
        <v>0.14972936445963944</v>
      </c>
      <c r="O65" s="3">
        <f t="shared" si="0"/>
        <v>8.298338940719048E-2</v>
      </c>
      <c r="P65" s="4">
        <f t="shared" si="1"/>
        <v>0.11700791031245188</v>
      </c>
      <c r="Q65" s="41"/>
      <c r="R65" s="57">
        <f t="shared" si="10"/>
        <v>36.716244154450713</v>
      </c>
      <c r="S65" s="57">
        <f t="shared" si="11"/>
        <v>20.459177461118234</v>
      </c>
      <c r="T65" s="57">
        <f t="shared" si="12"/>
        <v>28.768344882154835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701.88190611635946</v>
      </c>
      <c r="F66" s="55">
        <v>185.69706872924809</v>
      </c>
      <c r="G66" s="56">
        <f t="shared" si="4"/>
        <v>887.57897484560749</v>
      </c>
      <c r="H66" s="54">
        <v>4</v>
      </c>
      <c r="I66" s="55">
        <v>2</v>
      </c>
      <c r="J66" s="56">
        <f t="shared" si="22"/>
        <v>6</v>
      </c>
      <c r="K66" s="54">
        <v>42</v>
      </c>
      <c r="L66" s="55">
        <v>44</v>
      </c>
      <c r="M66" s="56">
        <f t="shared" si="23"/>
        <v>86</v>
      </c>
      <c r="N66" s="3">
        <f t="shared" si="13"/>
        <v>6.2223573237265913E-2</v>
      </c>
      <c r="O66" s="3">
        <f t="shared" si="0"/>
        <v>1.6369628766682659E-2</v>
      </c>
      <c r="P66" s="4">
        <f t="shared" si="1"/>
        <v>3.9231743937659457E-2</v>
      </c>
      <c r="Q66" s="41"/>
      <c r="R66" s="57">
        <f t="shared" si="10"/>
        <v>15.258302306877379</v>
      </c>
      <c r="S66" s="57">
        <f t="shared" si="11"/>
        <v>4.0368927984619152</v>
      </c>
      <c r="T66" s="57">
        <f t="shared" si="12"/>
        <v>9.6475975526696462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655.89778460316938</v>
      </c>
      <c r="F67" s="55">
        <v>109.74092463396468</v>
      </c>
      <c r="G67" s="56">
        <f t="shared" si="4"/>
        <v>765.63870923713409</v>
      </c>
      <c r="H67" s="54">
        <v>4</v>
      </c>
      <c r="I67" s="55">
        <v>2</v>
      </c>
      <c r="J67" s="56">
        <f t="shared" si="22"/>
        <v>6</v>
      </c>
      <c r="K67" s="54">
        <v>42</v>
      </c>
      <c r="L67" s="55">
        <v>44</v>
      </c>
      <c r="M67" s="56">
        <f t="shared" si="23"/>
        <v>86</v>
      </c>
      <c r="N67" s="3">
        <f t="shared" si="13"/>
        <v>5.814696672013913E-2</v>
      </c>
      <c r="O67" s="3">
        <f t="shared" si="0"/>
        <v>9.6739178979164918E-3</v>
      </c>
      <c r="P67" s="4">
        <f t="shared" si="1"/>
        <v>3.3841880712391005E-2</v>
      </c>
      <c r="Q67" s="41"/>
      <c r="R67" s="57">
        <f t="shared" si="10"/>
        <v>14.258647491373248</v>
      </c>
      <c r="S67" s="57">
        <f t="shared" si="11"/>
        <v>2.3856722746514061</v>
      </c>
      <c r="T67" s="57">
        <f t="shared" si="12"/>
        <v>8.3221598830123273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619.00364249802067</v>
      </c>
      <c r="F68" s="55">
        <v>102.89864838624469</v>
      </c>
      <c r="G68" s="56">
        <f t="shared" si="4"/>
        <v>721.90229088426531</v>
      </c>
      <c r="H68" s="54">
        <v>3</v>
      </c>
      <c r="I68" s="55">
        <v>2</v>
      </c>
      <c r="J68" s="56">
        <f t="shared" si="22"/>
        <v>5</v>
      </c>
      <c r="K68" s="54">
        <v>42</v>
      </c>
      <c r="L68" s="55">
        <v>44</v>
      </c>
      <c r="M68" s="56">
        <f t="shared" si="23"/>
        <v>86</v>
      </c>
      <c r="N68" s="3">
        <f t="shared" si="13"/>
        <v>5.5947545417391602E-2</v>
      </c>
      <c r="O68" s="3">
        <f t="shared" si="0"/>
        <v>9.0707553231880022E-3</v>
      </c>
      <c r="P68" s="4">
        <f t="shared" si="1"/>
        <v>3.2216275030536652E-2</v>
      </c>
      <c r="Q68" s="41"/>
      <c r="R68" s="57">
        <f t="shared" si="10"/>
        <v>13.755636499956015</v>
      </c>
      <c r="S68" s="57">
        <f t="shared" si="11"/>
        <v>2.236927138831406</v>
      </c>
      <c r="T68" s="57">
        <f t="shared" si="12"/>
        <v>7.9329922075193986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310.06718682047892</v>
      </c>
      <c r="F69" s="60">
        <v>59.000000000243681</v>
      </c>
      <c r="G69" s="61">
        <f t="shared" si="4"/>
        <v>369.06718682072261</v>
      </c>
      <c r="H69" s="66">
        <v>2</v>
      </c>
      <c r="I69" s="60">
        <v>2</v>
      </c>
      <c r="J69" s="61">
        <f t="shared" si="22"/>
        <v>4</v>
      </c>
      <c r="K69" s="66">
        <v>44</v>
      </c>
      <c r="L69" s="60">
        <v>44</v>
      </c>
      <c r="M69" s="61">
        <f t="shared" si="23"/>
        <v>88</v>
      </c>
      <c r="N69" s="6">
        <f t="shared" si="13"/>
        <v>2.7333144113229808E-2</v>
      </c>
      <c r="O69" s="6">
        <f t="shared" si="0"/>
        <v>5.2009873060863609E-3</v>
      </c>
      <c r="P69" s="7">
        <f t="shared" si="1"/>
        <v>1.6267065709658083E-2</v>
      </c>
      <c r="Q69" s="41"/>
      <c r="R69" s="57">
        <f t="shared" si="10"/>
        <v>6.7405910178364987</v>
      </c>
      <c r="S69" s="57">
        <f t="shared" si="11"/>
        <v>1.2826086956574714</v>
      </c>
      <c r="T69" s="57">
        <f t="shared" si="12"/>
        <v>4.0115998567469848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966.99999999243039</v>
      </c>
      <c r="F70" s="55">
        <v>2128.4204279976243</v>
      </c>
      <c r="G70" s="64">
        <f t="shared" si="4"/>
        <v>3095.4204279900546</v>
      </c>
      <c r="H70" s="65">
        <v>144</v>
      </c>
      <c r="I70" s="63">
        <v>144</v>
      </c>
      <c r="J70" s="64">
        <f t="shared" si="22"/>
        <v>288</v>
      </c>
      <c r="K70" s="65">
        <v>0</v>
      </c>
      <c r="L70" s="63">
        <v>0</v>
      </c>
      <c r="M70" s="64">
        <f t="shared" si="23"/>
        <v>0</v>
      </c>
      <c r="N70" s="15">
        <f t="shared" si="13"/>
        <v>3.1089248970950049E-2</v>
      </c>
      <c r="O70" s="15">
        <f t="shared" si="0"/>
        <v>6.8429154706713749E-2</v>
      </c>
      <c r="P70" s="16">
        <f t="shared" si="1"/>
        <v>4.9759201838831896E-2</v>
      </c>
      <c r="Q70" s="41"/>
      <c r="R70" s="57">
        <f t="shared" si="10"/>
        <v>6.7152777777252108</v>
      </c>
      <c r="S70" s="57">
        <f t="shared" si="11"/>
        <v>14.780697416650169</v>
      </c>
      <c r="T70" s="57">
        <f t="shared" si="12"/>
        <v>10.74798759718769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1306.2506029671645</v>
      </c>
      <c r="F71" s="55">
        <v>3246.4698875469994</v>
      </c>
      <c r="G71" s="56">
        <f t="shared" ref="G71:G84" si="24">+E71+F71</f>
        <v>4552.7204905141643</v>
      </c>
      <c r="H71" s="54">
        <v>144</v>
      </c>
      <c r="I71" s="55">
        <v>144</v>
      </c>
      <c r="J71" s="56">
        <f t="shared" si="22"/>
        <v>288</v>
      </c>
      <c r="K71" s="54">
        <v>0</v>
      </c>
      <c r="L71" s="55">
        <v>0</v>
      </c>
      <c r="M71" s="56">
        <f t="shared" si="23"/>
        <v>0</v>
      </c>
      <c r="N71" s="3">
        <f t="shared" si="13"/>
        <v>4.1996225661238569E-2</v>
      </c>
      <c r="O71" s="3">
        <f t="shared" si="0"/>
        <v>0.10437467488255528</v>
      </c>
      <c r="P71" s="4">
        <f t="shared" si="1"/>
        <v>7.3185450271896935E-2</v>
      </c>
      <c r="Q71" s="41"/>
      <c r="R71" s="57">
        <f t="shared" ref="R71:R86" si="25">+E71/(H71+K71)</f>
        <v>9.0711847428275316</v>
      </c>
      <c r="S71" s="57">
        <f t="shared" ref="S71:S86" si="26">+F71/(I71+L71)</f>
        <v>22.544929774631939</v>
      </c>
      <c r="T71" s="57">
        <f t="shared" ref="T71:T86" si="27">+G71/(J71+M71)</f>
        <v>15.808057258729738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3460.1962574517524</v>
      </c>
      <c r="F72" s="55">
        <v>5036.8430829705339</v>
      </c>
      <c r="G72" s="56">
        <f t="shared" si="24"/>
        <v>8497.0393404222868</v>
      </c>
      <c r="H72" s="54">
        <v>144</v>
      </c>
      <c r="I72" s="55">
        <v>144</v>
      </c>
      <c r="J72" s="56">
        <f t="shared" si="22"/>
        <v>288</v>
      </c>
      <c r="K72" s="54">
        <v>0</v>
      </c>
      <c r="L72" s="55">
        <v>0</v>
      </c>
      <c r="M72" s="56">
        <f t="shared" si="23"/>
        <v>0</v>
      </c>
      <c r="N72" s="3">
        <f t="shared" si="13"/>
        <v>0.11124602165161242</v>
      </c>
      <c r="O72" s="3">
        <f t="shared" si="0"/>
        <v>0.16193554150496831</v>
      </c>
      <c r="P72" s="4">
        <f t="shared" si="1"/>
        <v>0.13659078157829035</v>
      </c>
      <c r="Q72" s="41"/>
      <c r="R72" s="57">
        <f t="shared" si="25"/>
        <v>24.02914067674828</v>
      </c>
      <c r="S72" s="57">
        <f t="shared" si="26"/>
        <v>34.97807696507315</v>
      </c>
      <c r="T72" s="57">
        <f t="shared" si="27"/>
        <v>29.503608820910717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3723.1192653617777</v>
      </c>
      <c r="F73" s="55">
        <v>5896.7673222173671</v>
      </c>
      <c r="G73" s="56">
        <f t="shared" si="24"/>
        <v>9619.8865875791453</v>
      </c>
      <c r="H73" s="54">
        <v>144</v>
      </c>
      <c r="I73" s="55">
        <v>144</v>
      </c>
      <c r="J73" s="56">
        <f t="shared" si="22"/>
        <v>288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0.11969905045530407</v>
      </c>
      <c r="O73" s="3">
        <f t="shared" ref="O73" si="29">+F73/(I73*216+L73*248)</f>
        <v>0.18958228273589786</v>
      </c>
      <c r="P73" s="4">
        <f t="shared" ref="P73" si="30">+G73/(J73*216+M73*248)</f>
        <v>0.15464066659560097</v>
      </c>
      <c r="Q73" s="41"/>
      <c r="R73" s="57">
        <f t="shared" si="25"/>
        <v>25.85499489834568</v>
      </c>
      <c r="S73" s="57">
        <f t="shared" si="26"/>
        <v>40.949773070953938</v>
      </c>
      <c r="T73" s="57">
        <f t="shared" si="27"/>
        <v>33.402383984649809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4121.0795553365515</v>
      </c>
      <c r="F74" s="55">
        <v>6573.8372417269511</v>
      </c>
      <c r="G74" s="56">
        <f t="shared" si="24"/>
        <v>10694.916797063503</v>
      </c>
      <c r="H74" s="54">
        <v>144</v>
      </c>
      <c r="I74" s="55">
        <v>144</v>
      </c>
      <c r="J74" s="56">
        <f t="shared" si="22"/>
        <v>288</v>
      </c>
      <c r="K74" s="54">
        <v>0</v>
      </c>
      <c r="L74" s="55">
        <v>0</v>
      </c>
      <c r="M74" s="56">
        <f t="shared" si="23"/>
        <v>0</v>
      </c>
      <c r="N74" s="3">
        <f t="shared" si="13"/>
        <v>0.13249355566282636</v>
      </c>
      <c r="O74" s="3">
        <f t="shared" si="0"/>
        <v>0.21135021996292924</v>
      </c>
      <c r="P74" s="4">
        <f t="shared" si="1"/>
        <v>0.17192188781287782</v>
      </c>
      <c r="Q74" s="41"/>
      <c r="R74" s="57">
        <f t="shared" si="25"/>
        <v>28.618608023170495</v>
      </c>
      <c r="S74" s="57">
        <f t="shared" si="26"/>
        <v>45.651647511992714</v>
      </c>
      <c r="T74" s="57">
        <f t="shared" si="27"/>
        <v>37.135127767581608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5503.8349466002865</v>
      </c>
      <c r="F75" s="55">
        <v>6655.340496703835</v>
      </c>
      <c r="G75" s="56">
        <f t="shared" si="24"/>
        <v>12159.175443304121</v>
      </c>
      <c r="H75" s="54">
        <v>129</v>
      </c>
      <c r="I75" s="55">
        <v>132</v>
      </c>
      <c r="J75" s="56">
        <f t="shared" si="22"/>
        <v>261</v>
      </c>
      <c r="K75" s="54">
        <v>0</v>
      </c>
      <c r="L75" s="55">
        <v>0</v>
      </c>
      <c r="M75" s="56">
        <f t="shared" si="23"/>
        <v>0</v>
      </c>
      <c r="N75" s="3">
        <f t="shared" si="13"/>
        <v>0.1975249406617961</v>
      </c>
      <c r="O75" s="3">
        <f t="shared" si="0"/>
        <v>0.23342243605162161</v>
      </c>
      <c r="P75" s="4">
        <f t="shared" si="1"/>
        <v>0.21567999580147795</v>
      </c>
      <c r="Q75" s="41"/>
      <c r="R75" s="57">
        <f t="shared" si="25"/>
        <v>42.66538718294796</v>
      </c>
      <c r="S75" s="57">
        <f t="shared" si="26"/>
        <v>50.419246187150264</v>
      </c>
      <c r="T75" s="57">
        <f t="shared" si="27"/>
        <v>46.586879093119236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10007.967140563405</v>
      </c>
      <c r="F76" s="55">
        <v>6971.804460381557</v>
      </c>
      <c r="G76" s="56">
        <f t="shared" si="24"/>
        <v>16979.771600944961</v>
      </c>
      <c r="H76" s="54">
        <v>144</v>
      </c>
      <c r="I76" s="55">
        <v>144</v>
      </c>
      <c r="J76" s="56">
        <f t="shared" si="22"/>
        <v>288</v>
      </c>
      <c r="K76" s="54">
        <v>0</v>
      </c>
      <c r="L76" s="55">
        <v>0</v>
      </c>
      <c r="M76" s="56">
        <f t="shared" si="23"/>
        <v>0</v>
      </c>
      <c r="N76" s="3">
        <f t="shared" si="13"/>
        <v>0.32175820282161155</v>
      </c>
      <c r="O76" s="3">
        <f t="shared" si="0"/>
        <v>0.2241449479289338</v>
      </c>
      <c r="P76" s="4">
        <f t="shared" si="1"/>
        <v>0.27295157537527265</v>
      </c>
      <c r="Q76" s="41"/>
      <c r="R76" s="57">
        <f t="shared" si="25"/>
        <v>69.499771809468086</v>
      </c>
      <c r="S76" s="57">
        <f t="shared" si="26"/>
        <v>48.4153087526497</v>
      </c>
      <c r="T76" s="57">
        <f t="shared" si="27"/>
        <v>58.957540281058897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12084.375772568099</v>
      </c>
      <c r="F77" s="55">
        <v>7009.2688520212441</v>
      </c>
      <c r="G77" s="56">
        <f t="shared" si="24"/>
        <v>19093.644624589342</v>
      </c>
      <c r="H77" s="54">
        <v>144</v>
      </c>
      <c r="I77" s="55">
        <v>144</v>
      </c>
      <c r="J77" s="56">
        <f t="shared" si="22"/>
        <v>288</v>
      </c>
      <c r="K77" s="54">
        <v>0</v>
      </c>
      <c r="L77" s="55">
        <v>0</v>
      </c>
      <c r="M77" s="56">
        <f t="shared" si="23"/>
        <v>0</v>
      </c>
      <c r="N77" s="3">
        <f t="shared" si="13"/>
        <v>0.38851516758513693</v>
      </c>
      <c r="O77" s="3">
        <f t="shared" si="0"/>
        <v>0.22534943582887229</v>
      </c>
      <c r="P77" s="4">
        <f t="shared" si="1"/>
        <v>0.30693230170700458</v>
      </c>
      <c r="Q77" s="41"/>
      <c r="R77" s="57">
        <f t="shared" si="25"/>
        <v>83.919276198389582</v>
      </c>
      <c r="S77" s="57">
        <f t="shared" si="26"/>
        <v>48.675478139036414</v>
      </c>
      <c r="T77" s="57">
        <f t="shared" si="27"/>
        <v>66.297377168712998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8308.4259213145579</v>
      </c>
      <c r="F78" s="55">
        <v>3302.0469842493176</v>
      </c>
      <c r="G78" s="56">
        <f t="shared" si="24"/>
        <v>11610.472905563875</v>
      </c>
      <c r="H78" s="54">
        <v>145</v>
      </c>
      <c r="I78" s="55">
        <v>145</v>
      </c>
      <c r="J78" s="56">
        <f t="shared" si="22"/>
        <v>290</v>
      </c>
      <c r="K78" s="54">
        <v>0</v>
      </c>
      <c r="L78" s="55">
        <v>0</v>
      </c>
      <c r="M78" s="56">
        <f t="shared" si="23"/>
        <v>0</v>
      </c>
      <c r="N78" s="3">
        <f t="shared" si="13"/>
        <v>0.26527541255793607</v>
      </c>
      <c r="O78" s="3">
        <f t="shared" si="0"/>
        <v>0.10542934177041244</v>
      </c>
      <c r="P78" s="4">
        <f t="shared" si="1"/>
        <v>0.18535237716417424</v>
      </c>
      <c r="Q78" s="41"/>
      <c r="R78" s="57">
        <f t="shared" si="25"/>
        <v>57.299489112514195</v>
      </c>
      <c r="S78" s="57">
        <f t="shared" si="26"/>
        <v>22.772737822409088</v>
      </c>
      <c r="T78" s="57">
        <f t="shared" si="27"/>
        <v>40.036113467461639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7530.3329515455134</v>
      </c>
      <c r="F79" s="55">
        <v>3113.913215269803</v>
      </c>
      <c r="G79" s="56">
        <f t="shared" si="24"/>
        <v>10644.246166815316</v>
      </c>
      <c r="H79" s="54">
        <v>147</v>
      </c>
      <c r="I79" s="55">
        <v>143</v>
      </c>
      <c r="J79" s="56">
        <f t="shared" si="22"/>
        <v>290</v>
      </c>
      <c r="K79" s="54">
        <v>0</v>
      </c>
      <c r="L79" s="55">
        <v>0</v>
      </c>
      <c r="M79" s="56">
        <f t="shared" si="23"/>
        <v>0</v>
      </c>
      <c r="N79" s="3">
        <f t="shared" si="13"/>
        <v>0.23716090172415952</v>
      </c>
      <c r="O79" s="3">
        <f t="shared" si="0"/>
        <v>0.10081304115740103</v>
      </c>
      <c r="P79" s="4">
        <f t="shared" si="1"/>
        <v>0.16992730151365446</v>
      </c>
      <c r="Q79" s="41"/>
      <c r="R79" s="57">
        <f t="shared" si="25"/>
        <v>51.22675477241846</v>
      </c>
      <c r="S79" s="57">
        <f t="shared" si="26"/>
        <v>21.775616889998624</v>
      </c>
      <c r="T79" s="57">
        <f t="shared" si="27"/>
        <v>36.704297126949363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5217.3809647021217</v>
      </c>
      <c r="F80" s="55">
        <v>2465.4601425376031</v>
      </c>
      <c r="G80" s="56">
        <f t="shared" si="24"/>
        <v>7682.8411072397248</v>
      </c>
      <c r="H80" s="54">
        <v>145</v>
      </c>
      <c r="I80" s="55">
        <v>144</v>
      </c>
      <c r="J80" s="56">
        <f t="shared" si="22"/>
        <v>289</v>
      </c>
      <c r="K80" s="54">
        <v>0</v>
      </c>
      <c r="L80" s="55">
        <v>0</v>
      </c>
      <c r="M80" s="56">
        <f t="shared" si="23"/>
        <v>0</v>
      </c>
      <c r="N80" s="3">
        <f t="shared" si="13"/>
        <v>0.16658304485000389</v>
      </c>
      <c r="O80" s="3">
        <f t="shared" si="0"/>
        <v>7.926505087890956E-2</v>
      </c>
      <c r="P80" s="4">
        <f t="shared" si="1"/>
        <v>0.12307511705817833</v>
      </c>
      <c r="Q80" s="41"/>
      <c r="R80" s="57">
        <f t="shared" si="25"/>
        <v>35.981937687600841</v>
      </c>
      <c r="S80" s="57">
        <f t="shared" si="26"/>
        <v>17.121250989844466</v>
      </c>
      <c r="T80" s="57">
        <f t="shared" si="27"/>
        <v>26.584225284566521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4234.3953946278343</v>
      </c>
      <c r="F81" s="55">
        <v>1988.9967513294441</v>
      </c>
      <c r="G81" s="56">
        <f t="shared" si="24"/>
        <v>6223.3921459572784</v>
      </c>
      <c r="H81" s="54">
        <v>145</v>
      </c>
      <c r="I81" s="55">
        <v>142</v>
      </c>
      <c r="J81" s="56">
        <f t="shared" si="22"/>
        <v>287</v>
      </c>
      <c r="K81" s="54">
        <v>0</v>
      </c>
      <c r="L81" s="55">
        <v>0</v>
      </c>
      <c r="M81" s="56">
        <f t="shared" si="23"/>
        <v>0</v>
      </c>
      <c r="N81" s="3">
        <f t="shared" si="13"/>
        <v>0.1351978095347329</v>
      </c>
      <c r="O81" s="3">
        <f t="shared" ref="O81:O86" si="31">+F81/(I81*216+L81*248)</f>
        <v>6.4847311923886417E-2</v>
      </c>
      <c r="P81" s="4">
        <f t="shared" ref="P81:P86" si="32">+G81/(J81*216+M81*248)</f>
        <v>0.10039024625689248</v>
      </c>
      <c r="Q81" s="41"/>
      <c r="R81" s="57">
        <f t="shared" si="25"/>
        <v>29.202726859502306</v>
      </c>
      <c r="S81" s="57">
        <f t="shared" si="26"/>
        <v>14.007019375559466</v>
      </c>
      <c r="T81" s="57">
        <f t="shared" si="27"/>
        <v>21.684293191488774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3412.5576021088536</v>
      </c>
      <c r="F82" s="55">
        <v>1884.2144386277973</v>
      </c>
      <c r="G82" s="56">
        <f t="shared" si="24"/>
        <v>5296.7720407366505</v>
      </c>
      <c r="H82" s="54">
        <v>144</v>
      </c>
      <c r="I82" s="55">
        <v>144</v>
      </c>
      <c r="J82" s="56">
        <f t="shared" si="22"/>
        <v>288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0.10971442908014575</v>
      </c>
      <c r="O82" s="3">
        <f t="shared" si="31"/>
        <v>6.0577881900327847E-2</v>
      </c>
      <c r="P82" s="4">
        <f t="shared" si="32"/>
        <v>8.5146155490236797E-2</v>
      </c>
      <c r="Q82" s="41"/>
      <c r="R82" s="57">
        <f t="shared" si="25"/>
        <v>23.698316681311482</v>
      </c>
      <c r="S82" s="57">
        <f t="shared" si="26"/>
        <v>13.084822490470815</v>
      </c>
      <c r="T82" s="57">
        <f t="shared" si="27"/>
        <v>18.391569585891148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2414.8700853497335</v>
      </c>
      <c r="F83" s="55">
        <v>1625.9164649636336</v>
      </c>
      <c r="G83" s="56">
        <f t="shared" si="24"/>
        <v>4040.7865503133671</v>
      </c>
      <c r="H83" s="54">
        <v>144</v>
      </c>
      <c r="I83" s="55">
        <v>144</v>
      </c>
      <c r="J83" s="56">
        <f t="shared" si="22"/>
        <v>288</v>
      </c>
      <c r="K83" s="54">
        <v>0</v>
      </c>
      <c r="L83" s="55">
        <v>0</v>
      </c>
      <c r="M83" s="56">
        <f t="shared" si="23"/>
        <v>0</v>
      </c>
      <c r="N83" s="3">
        <f t="shared" si="33"/>
        <v>7.7638570130842771E-2</v>
      </c>
      <c r="O83" s="3">
        <f t="shared" si="31"/>
        <v>5.2273548899293774E-2</v>
      </c>
      <c r="P83" s="4">
        <f t="shared" si="32"/>
        <v>6.4956059515068276E-2</v>
      </c>
      <c r="Q83" s="41"/>
      <c r="R83" s="57">
        <f t="shared" si="25"/>
        <v>16.769931148262039</v>
      </c>
      <c r="S83" s="57">
        <f t="shared" si="26"/>
        <v>11.291086562247456</v>
      </c>
      <c r="T83" s="57">
        <f t="shared" si="27"/>
        <v>14.030508855254746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1422.6477913503213</v>
      </c>
      <c r="F84" s="60">
        <v>1245.9999999917716</v>
      </c>
      <c r="G84" s="61">
        <f t="shared" si="24"/>
        <v>2668.6477913420931</v>
      </c>
      <c r="H84" s="66">
        <v>144</v>
      </c>
      <c r="I84" s="60">
        <v>144</v>
      </c>
      <c r="J84" s="61">
        <f t="shared" si="22"/>
        <v>288</v>
      </c>
      <c r="K84" s="66">
        <v>0</v>
      </c>
      <c r="L84" s="60">
        <v>0</v>
      </c>
      <c r="M84" s="61">
        <f t="shared" si="23"/>
        <v>0</v>
      </c>
      <c r="N84" s="6">
        <f t="shared" si="33"/>
        <v>4.5738419217795825E-2</v>
      </c>
      <c r="O84" s="6">
        <f t="shared" si="31"/>
        <v>4.0059156378336278E-2</v>
      </c>
      <c r="P84" s="7">
        <f t="shared" si="32"/>
        <v>4.2898787798066051E-2</v>
      </c>
      <c r="Q84" s="41"/>
      <c r="R84" s="57">
        <f t="shared" si="25"/>
        <v>9.8794985510438984</v>
      </c>
      <c r="S84" s="57">
        <f t="shared" si="26"/>
        <v>8.6527777777206367</v>
      </c>
      <c r="T84" s="57">
        <f t="shared" si="27"/>
        <v>9.2661381643822676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643.0458264823236</v>
      </c>
      <c r="F85" s="55">
        <v>2214.060217504802</v>
      </c>
      <c r="G85" s="64">
        <f t="shared" ref="G85:G86" si="34">+E85+F85</f>
        <v>2857.1060439871258</v>
      </c>
      <c r="H85" s="70">
        <v>46</v>
      </c>
      <c r="I85" s="63">
        <v>46</v>
      </c>
      <c r="J85" s="64">
        <f t="shared" ref="J85:J86" si="35">+H85+I85</f>
        <v>92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6.4718782858526933E-2</v>
      </c>
      <c r="O85" s="3">
        <f t="shared" si="31"/>
        <v>0.22283214749444466</v>
      </c>
      <c r="P85" s="4">
        <f t="shared" si="32"/>
        <v>0.14377546517648579</v>
      </c>
      <c r="Q85" s="41"/>
      <c r="R85" s="57">
        <f t="shared" si="25"/>
        <v>13.979257097441817</v>
      </c>
      <c r="S85" s="57">
        <f t="shared" si="26"/>
        <v>48.131743858800043</v>
      </c>
      <c r="T85" s="57">
        <f t="shared" si="27"/>
        <v>31.055500478120933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543.60004631814104</v>
      </c>
      <c r="F86" s="60">
        <v>2076.9999999985785</v>
      </c>
      <c r="G86" s="61">
        <f t="shared" si="34"/>
        <v>2620.6000463167193</v>
      </c>
      <c r="H86" s="71">
        <v>46</v>
      </c>
      <c r="I86" s="60">
        <v>46</v>
      </c>
      <c r="J86" s="61">
        <f t="shared" si="35"/>
        <v>92</v>
      </c>
      <c r="K86" s="71">
        <v>0</v>
      </c>
      <c r="L86" s="60">
        <v>0</v>
      </c>
      <c r="M86" s="61">
        <f t="shared" si="36"/>
        <v>0</v>
      </c>
      <c r="N86" s="6">
        <f t="shared" si="33"/>
        <v>5.4710149589184888E-2</v>
      </c>
      <c r="O86" s="6">
        <f t="shared" si="31"/>
        <v>0.20903784218987304</v>
      </c>
      <c r="P86" s="7">
        <f t="shared" si="32"/>
        <v>0.13187399588952894</v>
      </c>
      <c r="Q86" s="41"/>
      <c r="R86" s="57">
        <f t="shared" si="25"/>
        <v>11.817392311263935</v>
      </c>
      <c r="S86" s="57">
        <f t="shared" si="26"/>
        <v>45.152173913012575</v>
      </c>
      <c r="T86" s="57">
        <f t="shared" si="27"/>
        <v>28.484783112138253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389978.97424023761</v>
      </c>
    </row>
    <row r="91" spans="2:20" hidden="1" x14ac:dyDescent="0.25">
      <c r="C91" t="s">
        <v>112</v>
      </c>
      <c r="D91" s="77">
        <f>SUMPRODUCT(((((J5:J86)*216)+((M5:M86)*248))*((D5:D86))/1000))</f>
        <v>2706807.8565600002</v>
      </c>
    </row>
    <row r="92" spans="2:20" hidden="1" x14ac:dyDescent="0.25">
      <c r="C92" t="s">
        <v>111</v>
      </c>
      <c r="D92" s="39">
        <f>+D90/D91</f>
        <v>0.14407338640425332</v>
      </c>
    </row>
    <row r="93" spans="2:20" hidden="1" x14ac:dyDescent="0.25">
      <c r="C93"/>
      <c r="D93" s="78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67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8" style="49" customWidth="1"/>
    <col min="4" max="16" width="10" style="49" customWidth="1"/>
    <col min="17" max="17" width="15.5703125" style="49" customWidth="1"/>
    <col min="18" max="16384" width="9.140625" style="49"/>
  </cols>
  <sheetData>
    <row r="1" spans="1:20" x14ac:dyDescent="0.25">
      <c r="P1" s="50"/>
      <c r="Q1" s="1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93">
        <v>8.1556555160725172E-2</v>
      </c>
      <c r="Q2" s="1"/>
    </row>
    <row r="3" spans="1:20" ht="17.25" x14ac:dyDescent="0.25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86</v>
      </c>
      <c r="I3" s="117"/>
      <c r="J3" s="118"/>
      <c r="K3" s="116" t="s">
        <v>87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47" t="s">
        <v>2</v>
      </c>
      <c r="H4" s="25" t="s">
        <v>5</v>
      </c>
      <c r="I4" s="26" t="s">
        <v>6</v>
      </c>
      <c r="J4" s="47" t="s">
        <v>2</v>
      </c>
      <c r="K4" s="25" t="s">
        <v>5</v>
      </c>
      <c r="L4" s="26" t="s">
        <v>6</v>
      </c>
      <c r="M4" s="47" t="s">
        <v>2</v>
      </c>
      <c r="N4" s="25" t="s">
        <v>5</v>
      </c>
      <c r="O4" s="26" t="s">
        <v>6</v>
      </c>
      <c r="P4" s="47" t="s">
        <v>2</v>
      </c>
      <c r="Q4" s="39"/>
      <c r="R4" s="25" t="s">
        <v>5</v>
      </c>
      <c r="S4" s="26" t="s">
        <v>6</v>
      </c>
      <c r="T4" s="47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286.99999999945885</v>
      </c>
      <c r="F5" s="55">
        <v>252.97884672423072</v>
      </c>
      <c r="G5" s="56">
        <f>+E5+F5</f>
        <v>539.97884672368957</v>
      </c>
      <c r="H5" s="55">
        <v>45</v>
      </c>
      <c r="I5" s="55">
        <v>47</v>
      </c>
      <c r="J5" s="56">
        <f>+H5+I5</f>
        <v>92</v>
      </c>
      <c r="K5" s="55">
        <v>0</v>
      </c>
      <c r="L5" s="55">
        <v>0</v>
      </c>
      <c r="M5" s="56">
        <f>+K5+L5</f>
        <v>0</v>
      </c>
      <c r="N5" s="32">
        <f>+E5/(H5*216+K5*248)</f>
        <v>2.9526748971137742E-2</v>
      </c>
      <c r="O5" s="32">
        <f>+F5/(I5*216+L5*248)</f>
        <v>2.4919114137532578E-2</v>
      </c>
      <c r="P5" s="33">
        <f>+G5/(J5*216+M5*248)</f>
        <v>2.7172848567013363E-2</v>
      </c>
      <c r="Q5" s="41"/>
      <c r="R5" s="57">
        <f>+E5/(H5+K5)</f>
        <v>6.3777777777657523</v>
      </c>
      <c r="S5" s="57">
        <f>+F5/(I5+L5)</f>
        <v>5.3825286537070367</v>
      </c>
      <c r="T5" s="57">
        <f>+G5/(J5+M5)</f>
        <v>5.8693352904748863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405.0382992417147</v>
      </c>
      <c r="F6" s="55">
        <v>475.50966768261856</v>
      </c>
      <c r="G6" s="56">
        <f t="shared" ref="G6:G70" si="0">+E6+F6</f>
        <v>880.5479669243332</v>
      </c>
      <c r="H6" s="55">
        <v>46</v>
      </c>
      <c r="I6" s="55">
        <v>46</v>
      </c>
      <c r="J6" s="56">
        <f t="shared" ref="J6:J70" si="1">+H6+I6</f>
        <v>92</v>
      </c>
      <c r="K6" s="55">
        <v>0</v>
      </c>
      <c r="L6" s="55">
        <v>0</v>
      </c>
      <c r="M6" s="56">
        <f t="shared" ref="M6:M16" si="2">+K6+L6</f>
        <v>0</v>
      </c>
      <c r="N6" s="32">
        <f t="shared" ref="N6:N16" si="3">+E6/(H6*216+K6*248)</f>
        <v>4.0764724158787714E-2</v>
      </c>
      <c r="O6" s="32">
        <f t="shared" ref="O6:O16" si="4">+F6/(I6*216+L6*248)</f>
        <v>4.7857253188669339E-2</v>
      </c>
      <c r="P6" s="33">
        <f t="shared" ref="P6:P16" si="5">+G6/(J6*216+M6*248)</f>
        <v>4.431098867372852E-2</v>
      </c>
      <c r="Q6" s="41"/>
      <c r="R6" s="57">
        <f t="shared" ref="R6:R70" si="6">+E6/(H6+K6)</f>
        <v>8.8051804182981463</v>
      </c>
      <c r="S6" s="57">
        <f t="shared" ref="S6:S70" si="7">+F6/(I6+L6)</f>
        <v>10.337166688752577</v>
      </c>
      <c r="T6" s="57">
        <f t="shared" ref="T6:T70" si="8">+G6/(J6+M6)</f>
        <v>9.5711735535253606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465.77547054647152</v>
      </c>
      <c r="F7" s="55">
        <v>610.59783149851171</v>
      </c>
      <c r="G7" s="56">
        <f>+E7+F7</f>
        <v>1076.3733020449831</v>
      </c>
      <c r="H7" s="55">
        <v>46</v>
      </c>
      <c r="I7" s="55">
        <v>46</v>
      </c>
      <c r="J7" s="56">
        <f>+H7+I7</f>
        <v>92</v>
      </c>
      <c r="K7" s="55">
        <v>0</v>
      </c>
      <c r="L7" s="55">
        <v>0</v>
      </c>
      <c r="M7" s="56">
        <f t="shared" si="2"/>
        <v>0</v>
      </c>
      <c r="N7" s="32">
        <f t="shared" si="3"/>
        <v>4.6877563460796245E-2</v>
      </c>
      <c r="O7" s="32">
        <f t="shared" si="4"/>
        <v>6.1453082880284997E-2</v>
      </c>
      <c r="P7" s="33">
        <f t="shared" si="5"/>
        <v>5.4165323170540618E-2</v>
      </c>
      <c r="Q7" s="41"/>
      <c r="R7" s="57">
        <f t="shared" si="6"/>
        <v>10.12555370753199</v>
      </c>
      <c r="S7" s="57">
        <f t="shared" si="7"/>
        <v>13.273865902141559</v>
      </c>
      <c r="T7" s="57">
        <f t="shared" si="8"/>
        <v>11.699709804836774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512.27259074861138</v>
      </c>
      <c r="F8" s="55">
        <v>684.08804762003535</v>
      </c>
      <c r="G8" s="56">
        <f t="shared" si="0"/>
        <v>1196.3606383686467</v>
      </c>
      <c r="H8" s="55">
        <v>46</v>
      </c>
      <c r="I8" s="55">
        <v>46</v>
      </c>
      <c r="J8" s="56">
        <f t="shared" si="1"/>
        <v>92</v>
      </c>
      <c r="K8" s="55">
        <v>0</v>
      </c>
      <c r="L8" s="55">
        <v>0</v>
      </c>
      <c r="M8" s="56">
        <f t="shared" si="2"/>
        <v>0</v>
      </c>
      <c r="N8" s="32">
        <f t="shared" si="3"/>
        <v>5.1557225316889228E-2</v>
      </c>
      <c r="O8" s="32">
        <f t="shared" si="4"/>
        <v>6.8849441185591317E-2</v>
      </c>
      <c r="P8" s="33">
        <f t="shared" si="5"/>
        <v>6.0203333251240276E-2</v>
      </c>
      <c r="Q8" s="41"/>
      <c r="R8" s="57">
        <f t="shared" si="6"/>
        <v>11.136360668448074</v>
      </c>
      <c r="S8" s="57">
        <f t="shared" si="7"/>
        <v>14.871479296087726</v>
      </c>
      <c r="T8" s="57">
        <f t="shared" si="8"/>
        <v>13.003919982267899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604.69486577177884</v>
      </c>
      <c r="F9" s="55">
        <v>827.63118593275362</v>
      </c>
      <c r="G9" s="56">
        <f t="shared" si="0"/>
        <v>1432.3260517045323</v>
      </c>
      <c r="H9" s="55">
        <v>46</v>
      </c>
      <c r="I9" s="55">
        <v>46</v>
      </c>
      <c r="J9" s="56">
        <f t="shared" si="1"/>
        <v>92</v>
      </c>
      <c r="K9" s="55">
        <v>0</v>
      </c>
      <c r="L9" s="55">
        <v>0</v>
      </c>
      <c r="M9" s="56">
        <f t="shared" si="2"/>
        <v>0</v>
      </c>
      <c r="N9" s="32">
        <f t="shared" si="3"/>
        <v>6.0858984075259547E-2</v>
      </c>
      <c r="O9" s="32">
        <f t="shared" si="4"/>
        <v>8.3296214365212728E-2</v>
      </c>
      <c r="P9" s="33">
        <f t="shared" si="5"/>
        <v>7.2077599220236127E-2</v>
      </c>
      <c r="Q9" s="41"/>
      <c r="R9" s="57">
        <f t="shared" si="6"/>
        <v>13.145540560256062</v>
      </c>
      <c r="S9" s="57">
        <f t="shared" si="7"/>
        <v>17.991982302885948</v>
      </c>
      <c r="T9" s="57">
        <f t="shared" si="8"/>
        <v>15.568761431571003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655.32728476037789</v>
      </c>
      <c r="F10" s="55">
        <v>933.89668262503994</v>
      </c>
      <c r="G10" s="56">
        <f t="shared" si="0"/>
        <v>1589.2239673854178</v>
      </c>
      <c r="H10" s="55">
        <v>46</v>
      </c>
      <c r="I10" s="55">
        <v>46</v>
      </c>
      <c r="J10" s="56">
        <f t="shared" si="1"/>
        <v>92</v>
      </c>
      <c r="K10" s="55">
        <v>0</v>
      </c>
      <c r="L10" s="55">
        <v>0</v>
      </c>
      <c r="M10" s="56">
        <f t="shared" si="2"/>
        <v>0</v>
      </c>
      <c r="N10" s="32">
        <f t="shared" si="3"/>
        <v>6.5954839448508246E-2</v>
      </c>
      <c r="O10" s="32">
        <f t="shared" si="4"/>
        <v>9.3991212019428338E-2</v>
      </c>
      <c r="P10" s="33">
        <f t="shared" si="5"/>
        <v>7.9973025733968292E-2</v>
      </c>
      <c r="Q10" s="41"/>
      <c r="R10" s="57">
        <f t="shared" si="6"/>
        <v>14.24624532087778</v>
      </c>
      <c r="S10" s="57">
        <f t="shared" si="7"/>
        <v>20.302101796196521</v>
      </c>
      <c r="T10" s="57">
        <f t="shared" si="8"/>
        <v>17.27417355853715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1145.2907805124466</v>
      </c>
      <c r="F11" s="55">
        <v>984.27933470518042</v>
      </c>
      <c r="G11" s="56">
        <f t="shared" si="0"/>
        <v>2129.5701152176271</v>
      </c>
      <c r="H11" s="55">
        <v>46</v>
      </c>
      <c r="I11" s="55">
        <v>46</v>
      </c>
      <c r="J11" s="56">
        <f t="shared" si="1"/>
        <v>92</v>
      </c>
      <c r="K11" s="55">
        <v>0</v>
      </c>
      <c r="L11" s="55">
        <v>0</v>
      </c>
      <c r="M11" s="56">
        <f t="shared" si="2"/>
        <v>0</v>
      </c>
      <c r="N11" s="32">
        <f t="shared" si="3"/>
        <v>0.11526678547830582</v>
      </c>
      <c r="O11" s="32">
        <f t="shared" si="4"/>
        <v>9.9061929821374836E-2</v>
      </c>
      <c r="P11" s="33">
        <f t="shared" si="5"/>
        <v>0.10716435764984034</v>
      </c>
      <c r="Q11" s="41"/>
      <c r="R11" s="57">
        <f t="shared" si="6"/>
        <v>24.897625663314056</v>
      </c>
      <c r="S11" s="57">
        <f t="shared" si="7"/>
        <v>21.397376841416964</v>
      </c>
      <c r="T11" s="57">
        <f t="shared" si="8"/>
        <v>23.147501252365512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1156.0894094819919</v>
      </c>
      <c r="F12" s="55">
        <v>996.90445042567694</v>
      </c>
      <c r="G12" s="56">
        <f t="shared" si="0"/>
        <v>2152.9938599076686</v>
      </c>
      <c r="H12" s="55">
        <v>46</v>
      </c>
      <c r="I12" s="55">
        <v>46</v>
      </c>
      <c r="J12" s="56">
        <f t="shared" si="1"/>
        <v>92</v>
      </c>
      <c r="K12" s="55">
        <v>0</v>
      </c>
      <c r="L12" s="55">
        <v>0</v>
      </c>
      <c r="M12" s="56">
        <f t="shared" si="2"/>
        <v>0</v>
      </c>
      <c r="N12" s="32">
        <f t="shared" si="3"/>
        <v>0.11635360401388807</v>
      </c>
      <c r="O12" s="32">
        <f t="shared" si="4"/>
        <v>0.10033257351305122</v>
      </c>
      <c r="P12" s="33">
        <f t="shared" si="5"/>
        <v>0.10834308876346964</v>
      </c>
      <c r="Q12" s="41"/>
      <c r="R12" s="57">
        <f t="shared" si="6"/>
        <v>25.132378466999825</v>
      </c>
      <c r="S12" s="57">
        <f t="shared" si="7"/>
        <v>21.671835878819063</v>
      </c>
      <c r="T12" s="57">
        <f t="shared" si="8"/>
        <v>23.402107172909442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1168.9168512735123</v>
      </c>
      <c r="F13" s="55">
        <v>1025.087809562759</v>
      </c>
      <c r="G13" s="56">
        <f t="shared" si="0"/>
        <v>2194.0046608362713</v>
      </c>
      <c r="H13" s="55">
        <v>46</v>
      </c>
      <c r="I13" s="55">
        <v>46</v>
      </c>
      <c r="J13" s="56">
        <f t="shared" si="1"/>
        <v>92</v>
      </c>
      <c r="K13" s="55">
        <v>0</v>
      </c>
      <c r="L13" s="55">
        <v>0</v>
      </c>
      <c r="M13" s="56">
        <f t="shared" si="2"/>
        <v>0</v>
      </c>
      <c r="N13" s="32">
        <f t="shared" si="3"/>
        <v>0.11764461063541791</v>
      </c>
      <c r="O13" s="32">
        <f t="shared" si="4"/>
        <v>0.10316906295921488</v>
      </c>
      <c r="P13" s="33">
        <f t="shared" si="5"/>
        <v>0.11040683679731639</v>
      </c>
      <c r="Q13" s="41"/>
      <c r="R13" s="57">
        <f t="shared" si="6"/>
        <v>25.411235897250268</v>
      </c>
      <c r="S13" s="57">
        <f t="shared" si="7"/>
        <v>22.284517599190416</v>
      </c>
      <c r="T13" s="57">
        <f t="shared" si="8"/>
        <v>23.84787674822034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1195.4940463235421</v>
      </c>
      <c r="F14" s="55">
        <v>1233.4650454039679</v>
      </c>
      <c r="G14" s="56">
        <f>+E14+F14</f>
        <v>2428.95909172751</v>
      </c>
      <c r="H14" s="55">
        <v>46</v>
      </c>
      <c r="I14" s="55">
        <v>46</v>
      </c>
      <c r="J14" s="56">
        <f>+H14+I14</f>
        <v>92</v>
      </c>
      <c r="K14" s="55">
        <v>0</v>
      </c>
      <c r="L14" s="55">
        <v>0</v>
      </c>
      <c r="M14" s="56">
        <f t="shared" si="2"/>
        <v>0</v>
      </c>
      <c r="N14" s="32">
        <f t="shared" si="3"/>
        <v>0.12031944910663668</v>
      </c>
      <c r="O14" s="32">
        <f t="shared" si="4"/>
        <v>0.12414100698510144</v>
      </c>
      <c r="P14" s="33">
        <f t="shared" si="5"/>
        <v>0.12223022804586905</v>
      </c>
      <c r="Q14" s="41"/>
      <c r="R14" s="57">
        <f t="shared" si="6"/>
        <v>25.989001007033522</v>
      </c>
      <c r="S14" s="57">
        <f t="shared" si="7"/>
        <v>26.81445750878191</v>
      </c>
      <c r="T14" s="57">
        <f t="shared" si="8"/>
        <v>26.401729257907718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1939.9607080226665</v>
      </c>
      <c r="F15" s="55">
        <v>1969.1168990500273</v>
      </c>
      <c r="G15" s="56">
        <f t="shared" si="0"/>
        <v>3909.0776070726938</v>
      </c>
      <c r="H15" s="55">
        <v>74</v>
      </c>
      <c r="I15" s="55">
        <v>125</v>
      </c>
      <c r="J15" s="56">
        <f t="shared" si="1"/>
        <v>199</v>
      </c>
      <c r="K15" s="55">
        <v>46</v>
      </c>
      <c r="L15" s="55">
        <v>69</v>
      </c>
      <c r="M15" s="56">
        <f t="shared" si="2"/>
        <v>115</v>
      </c>
      <c r="N15" s="32">
        <f t="shared" si="3"/>
        <v>7.082216369825739E-2</v>
      </c>
      <c r="O15" s="32">
        <f t="shared" si="4"/>
        <v>4.4639030174329603E-2</v>
      </c>
      <c r="P15" s="33">
        <f t="shared" si="5"/>
        <v>5.4669355659441345E-2</v>
      </c>
      <c r="Q15" s="41"/>
      <c r="R15" s="57">
        <f t="shared" si="6"/>
        <v>16.166339233522219</v>
      </c>
      <c r="S15" s="57">
        <f t="shared" si="7"/>
        <v>10.150087108505295</v>
      </c>
      <c r="T15" s="57">
        <f t="shared" si="8"/>
        <v>12.449291742269725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3599.323094292512</v>
      </c>
      <c r="F16" s="55">
        <v>3498.1952259098684</v>
      </c>
      <c r="G16" s="56">
        <f t="shared" si="0"/>
        <v>7097.51832020238</v>
      </c>
      <c r="H16" s="55">
        <v>84</v>
      </c>
      <c r="I16" s="55">
        <v>128</v>
      </c>
      <c r="J16" s="56">
        <f t="shared" si="1"/>
        <v>212</v>
      </c>
      <c r="K16" s="55">
        <v>83</v>
      </c>
      <c r="L16" s="55">
        <v>128</v>
      </c>
      <c r="M16" s="56">
        <f t="shared" si="2"/>
        <v>211</v>
      </c>
      <c r="N16" s="32">
        <f t="shared" si="3"/>
        <v>9.2938522368635409E-2</v>
      </c>
      <c r="O16" s="32">
        <f t="shared" si="4"/>
        <v>5.8900108194872514E-2</v>
      </c>
      <c r="P16" s="33">
        <f t="shared" si="5"/>
        <v>7.2335082757871788E-2</v>
      </c>
      <c r="Q16" s="41"/>
      <c r="R16" s="57">
        <f t="shared" si="6"/>
        <v>21.552832899955163</v>
      </c>
      <c r="S16" s="57">
        <f t="shared" si="7"/>
        <v>13.664825101210424</v>
      </c>
      <c r="T16" s="57">
        <f t="shared" si="8"/>
        <v>16.779003121045815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3771.0821615016594</v>
      </c>
      <c r="F17" s="55">
        <v>3829.5352375066213</v>
      </c>
      <c r="G17" s="56">
        <f t="shared" si="0"/>
        <v>7600.6173990082807</v>
      </c>
      <c r="H17" s="55">
        <v>89</v>
      </c>
      <c r="I17" s="55">
        <v>128</v>
      </c>
      <c r="J17" s="56">
        <f t="shared" si="1"/>
        <v>217</v>
      </c>
      <c r="K17" s="55">
        <v>90</v>
      </c>
      <c r="L17" s="55">
        <v>123</v>
      </c>
      <c r="M17" s="56">
        <f t="shared" ref="M17:M70" si="9">+K17+L17</f>
        <v>213</v>
      </c>
      <c r="N17" s="32">
        <f t="shared" ref="N17:N81" si="10">+E17/(H17*216+K17*248)</f>
        <v>9.0773208200983516E-2</v>
      </c>
      <c r="O17" s="32">
        <f t="shared" ref="O17:O80" si="11">+F17/(I17*216+L17*248)</f>
        <v>6.5853887011738568E-2</v>
      </c>
      <c r="P17" s="33">
        <f t="shared" ref="P17:P80" si="12">+G17/(J17*216+M17*248)</f>
        <v>7.6237937319534196E-2</v>
      </c>
      <c r="Q17" s="41"/>
      <c r="R17" s="57">
        <f t="shared" si="6"/>
        <v>21.067498108947817</v>
      </c>
      <c r="S17" s="57">
        <f t="shared" si="7"/>
        <v>15.257112500026381</v>
      </c>
      <c r="T17" s="57">
        <f t="shared" si="8"/>
        <v>17.675854416298328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4650.0791793020589</v>
      </c>
      <c r="F18" s="55">
        <v>4911.7727393807882</v>
      </c>
      <c r="G18" s="56">
        <f t="shared" si="0"/>
        <v>9561.8519186828471</v>
      </c>
      <c r="H18" s="55">
        <v>94</v>
      </c>
      <c r="I18" s="55">
        <v>128</v>
      </c>
      <c r="J18" s="56">
        <f t="shared" si="1"/>
        <v>222</v>
      </c>
      <c r="K18" s="55">
        <v>90</v>
      </c>
      <c r="L18" s="55">
        <v>122</v>
      </c>
      <c r="M18" s="56">
        <f t="shared" si="9"/>
        <v>212</v>
      </c>
      <c r="N18" s="32">
        <f t="shared" si="10"/>
        <v>0.10909532609098299</v>
      </c>
      <c r="O18" s="32">
        <f t="shared" si="11"/>
        <v>8.4826138770737566E-2</v>
      </c>
      <c r="P18" s="33">
        <f t="shared" si="12"/>
        <v>9.5116305095922005E-2</v>
      </c>
      <c r="Q18" s="41"/>
      <c r="R18" s="57">
        <f t="shared" si="6"/>
        <v>25.27216945272858</v>
      </c>
      <c r="S18" s="57">
        <f t="shared" si="7"/>
        <v>19.647090957523151</v>
      </c>
      <c r="T18" s="57">
        <f t="shared" si="8"/>
        <v>22.031916863324533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5364.9275692084329</v>
      </c>
      <c r="F19" s="55">
        <v>5898.1233909086877</v>
      </c>
      <c r="G19" s="56">
        <f t="shared" si="0"/>
        <v>11263.050960117122</v>
      </c>
      <c r="H19" s="55">
        <v>88</v>
      </c>
      <c r="I19" s="55">
        <v>128</v>
      </c>
      <c r="J19" s="56">
        <f t="shared" si="1"/>
        <v>216</v>
      </c>
      <c r="K19" s="55">
        <v>89</v>
      </c>
      <c r="L19" s="55">
        <v>122</v>
      </c>
      <c r="M19" s="56">
        <f t="shared" si="9"/>
        <v>211</v>
      </c>
      <c r="N19" s="32">
        <f t="shared" si="10"/>
        <v>0.13059706838384696</v>
      </c>
      <c r="O19" s="32">
        <f t="shared" si="11"/>
        <v>0.10186037909140452</v>
      </c>
      <c r="P19" s="33">
        <f t="shared" si="12"/>
        <v>0.11378658126684234</v>
      </c>
      <c r="Q19" s="41"/>
      <c r="R19" s="57">
        <f t="shared" si="6"/>
        <v>30.310325249765157</v>
      </c>
      <c r="S19" s="57">
        <f t="shared" si="7"/>
        <v>23.592493563634751</v>
      </c>
      <c r="T19" s="57">
        <f t="shared" si="8"/>
        <v>26.377168524864452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8768.5185729166806</v>
      </c>
      <c r="F20" s="55">
        <v>8771.5572587903716</v>
      </c>
      <c r="G20" s="56">
        <f t="shared" si="0"/>
        <v>17540.07583170705</v>
      </c>
      <c r="H20" s="55">
        <v>164</v>
      </c>
      <c r="I20" s="55">
        <v>224</v>
      </c>
      <c r="J20" s="56">
        <f t="shared" si="1"/>
        <v>388</v>
      </c>
      <c r="K20" s="55">
        <v>78</v>
      </c>
      <c r="L20" s="55">
        <v>121</v>
      </c>
      <c r="M20" s="56">
        <f t="shared" si="9"/>
        <v>199</v>
      </c>
      <c r="N20" s="32">
        <f t="shared" si="10"/>
        <v>0.16010295378536155</v>
      </c>
      <c r="O20" s="32">
        <f t="shared" si="11"/>
        <v>0.11189352559942815</v>
      </c>
      <c r="P20" s="33">
        <f t="shared" si="12"/>
        <v>0.131721807087016</v>
      </c>
      <c r="Q20" s="41"/>
      <c r="R20" s="57">
        <f t="shared" si="6"/>
        <v>36.233547821969758</v>
      </c>
      <c r="S20" s="57">
        <f t="shared" si="7"/>
        <v>25.424803648667744</v>
      </c>
      <c r="T20" s="57">
        <f t="shared" si="8"/>
        <v>29.880878759296507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8146.5992473028346</v>
      </c>
      <c r="F21" s="55">
        <v>8922.2825174233985</v>
      </c>
      <c r="G21" s="56">
        <f t="shared" si="0"/>
        <v>17068.881764726233</v>
      </c>
      <c r="H21" s="55">
        <v>170</v>
      </c>
      <c r="I21" s="55">
        <v>221</v>
      </c>
      <c r="J21" s="56">
        <f t="shared" si="1"/>
        <v>391</v>
      </c>
      <c r="K21" s="55">
        <v>78</v>
      </c>
      <c r="L21" s="55">
        <v>121</v>
      </c>
      <c r="M21" s="56">
        <f t="shared" si="9"/>
        <v>199</v>
      </c>
      <c r="N21" s="32">
        <f t="shared" si="10"/>
        <v>0.14530891922272465</v>
      </c>
      <c r="O21" s="32">
        <f t="shared" si="11"/>
        <v>0.11476490169560864</v>
      </c>
      <c r="P21" s="33">
        <f t="shared" si="12"/>
        <v>0.12756249076831155</v>
      </c>
      <c r="Q21" s="41"/>
      <c r="R21" s="57">
        <f t="shared" si="6"/>
        <v>32.849190513317879</v>
      </c>
      <c r="S21" s="57">
        <f t="shared" si="7"/>
        <v>26.088545372583038</v>
      </c>
      <c r="T21" s="57">
        <f t="shared" si="8"/>
        <v>28.930308075807176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7706.9060685990062</v>
      </c>
      <c r="F22" s="55">
        <v>8860.6698226280532</v>
      </c>
      <c r="G22" s="56">
        <f t="shared" si="0"/>
        <v>16567.575891227061</v>
      </c>
      <c r="H22" s="55">
        <v>170</v>
      </c>
      <c r="I22" s="55">
        <v>206</v>
      </c>
      <c r="J22" s="56">
        <f t="shared" si="1"/>
        <v>376</v>
      </c>
      <c r="K22" s="55">
        <v>80</v>
      </c>
      <c r="L22" s="55">
        <v>121</v>
      </c>
      <c r="M22" s="56">
        <f t="shared" si="9"/>
        <v>201</v>
      </c>
      <c r="N22" s="32">
        <f t="shared" si="10"/>
        <v>0.136260715498568</v>
      </c>
      <c r="O22" s="32">
        <f t="shared" si="11"/>
        <v>0.11892877996655285</v>
      </c>
      <c r="P22" s="33">
        <f t="shared" si="12"/>
        <v>0.12640828825022174</v>
      </c>
      <c r="Q22" s="41"/>
      <c r="R22" s="57">
        <f t="shared" si="6"/>
        <v>30.827624274396026</v>
      </c>
      <c r="S22" s="57">
        <f t="shared" si="7"/>
        <v>27.096849610483343</v>
      </c>
      <c r="T22" s="57">
        <f t="shared" si="8"/>
        <v>28.713303104379655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6811.2978020042756</v>
      </c>
      <c r="F23" s="55">
        <v>8018.7600076737754</v>
      </c>
      <c r="G23" s="56">
        <f t="shared" si="0"/>
        <v>14830.057809678052</v>
      </c>
      <c r="H23" s="55">
        <v>170</v>
      </c>
      <c r="I23" s="55">
        <v>201</v>
      </c>
      <c r="J23" s="56">
        <f t="shared" si="1"/>
        <v>371</v>
      </c>
      <c r="K23" s="55">
        <v>92</v>
      </c>
      <c r="L23" s="55">
        <v>121</v>
      </c>
      <c r="M23" s="56">
        <f t="shared" si="9"/>
        <v>213</v>
      </c>
      <c r="N23" s="32">
        <f t="shared" si="10"/>
        <v>0.11440637264855341</v>
      </c>
      <c r="O23" s="32">
        <f t="shared" si="11"/>
        <v>0.10921170200035105</v>
      </c>
      <c r="P23" s="33">
        <f t="shared" si="12"/>
        <v>0.1115377392424643</v>
      </c>
      <c r="Q23" s="41"/>
      <c r="R23" s="57">
        <f t="shared" si="6"/>
        <v>25.997319854978151</v>
      </c>
      <c r="S23" s="57">
        <f t="shared" si="7"/>
        <v>24.902981390291227</v>
      </c>
      <c r="T23" s="57">
        <f t="shared" si="8"/>
        <v>25.393934605613101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6399.8162376531154</v>
      </c>
      <c r="F24" s="55">
        <v>7645.4479781679602</v>
      </c>
      <c r="G24" s="56">
        <f t="shared" si="0"/>
        <v>14045.264215821077</v>
      </c>
      <c r="H24" s="55">
        <v>179</v>
      </c>
      <c r="I24" s="55">
        <v>187</v>
      </c>
      <c r="J24" s="56">
        <f t="shared" si="1"/>
        <v>366</v>
      </c>
      <c r="K24" s="55">
        <v>92</v>
      </c>
      <c r="L24" s="55">
        <v>121</v>
      </c>
      <c r="M24" s="56">
        <f t="shared" si="9"/>
        <v>213</v>
      </c>
      <c r="N24" s="32">
        <f t="shared" si="10"/>
        <v>0.10409590497158613</v>
      </c>
      <c r="O24" s="32">
        <f t="shared" si="11"/>
        <v>0.10860011332624943</v>
      </c>
      <c r="P24" s="33">
        <f t="shared" si="12"/>
        <v>0.10650033527313525</v>
      </c>
      <c r="Q24" s="41"/>
      <c r="R24" s="57">
        <f t="shared" si="6"/>
        <v>23.61555807252072</v>
      </c>
      <c r="S24" s="57">
        <f t="shared" si="7"/>
        <v>24.82288304599987</v>
      </c>
      <c r="T24" s="57">
        <f t="shared" si="8"/>
        <v>24.257796573093398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6011.7776176112566</v>
      </c>
      <c r="F25" s="55">
        <v>7633.7104354422354</v>
      </c>
      <c r="G25" s="56">
        <f t="shared" si="0"/>
        <v>13645.488053053492</v>
      </c>
      <c r="H25" s="55">
        <v>179</v>
      </c>
      <c r="I25" s="55">
        <v>187</v>
      </c>
      <c r="J25" s="56">
        <f t="shared" si="1"/>
        <v>366</v>
      </c>
      <c r="K25" s="55">
        <v>92</v>
      </c>
      <c r="L25" s="55">
        <v>121</v>
      </c>
      <c r="M25" s="56">
        <f t="shared" si="9"/>
        <v>213</v>
      </c>
      <c r="N25" s="32">
        <f t="shared" si="10"/>
        <v>9.7784281353468713E-2</v>
      </c>
      <c r="O25" s="32">
        <f t="shared" si="11"/>
        <v>0.10843338686707721</v>
      </c>
      <c r="P25" s="33">
        <f t="shared" si="12"/>
        <v>0.10346897219482477</v>
      </c>
      <c r="Q25" s="41"/>
      <c r="R25" s="57">
        <f t="shared" si="6"/>
        <v>22.183681245797995</v>
      </c>
      <c r="S25" s="57">
        <f t="shared" si="7"/>
        <v>24.784774141046221</v>
      </c>
      <c r="T25" s="57">
        <f t="shared" si="8"/>
        <v>23.567336879194286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5595.9679273783886</v>
      </c>
      <c r="F26" s="55">
        <v>7511.6257260748571</v>
      </c>
      <c r="G26" s="56">
        <f t="shared" si="0"/>
        <v>13107.593653453245</v>
      </c>
      <c r="H26" s="55">
        <v>180</v>
      </c>
      <c r="I26" s="55">
        <v>187</v>
      </c>
      <c r="J26" s="56">
        <f t="shared" si="1"/>
        <v>367</v>
      </c>
      <c r="K26" s="55">
        <v>92</v>
      </c>
      <c r="L26" s="55">
        <v>121</v>
      </c>
      <c r="M26" s="56">
        <f t="shared" si="9"/>
        <v>213</v>
      </c>
      <c r="N26" s="32">
        <f t="shared" si="10"/>
        <v>9.0702280980588509E-2</v>
      </c>
      <c r="O26" s="32">
        <f t="shared" si="11"/>
        <v>0.10669922906356331</v>
      </c>
      <c r="P26" s="33">
        <f t="shared" si="12"/>
        <v>9.9227786257367709E-2</v>
      </c>
      <c r="Q26" s="41"/>
      <c r="R26" s="57">
        <f t="shared" si="6"/>
        <v>20.573411497714662</v>
      </c>
      <c r="S26" s="57">
        <f t="shared" si="7"/>
        <v>24.388395214528757</v>
      </c>
      <c r="T26" s="57">
        <f t="shared" si="8"/>
        <v>22.599299402505594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5745.5604427103362</v>
      </c>
      <c r="F27" s="55">
        <v>4813.2200155483752</v>
      </c>
      <c r="G27" s="56">
        <f t="shared" si="0"/>
        <v>10558.780458258712</v>
      </c>
      <c r="H27" s="55">
        <v>186</v>
      </c>
      <c r="I27" s="55">
        <v>187</v>
      </c>
      <c r="J27" s="56">
        <f t="shared" si="1"/>
        <v>373</v>
      </c>
      <c r="K27" s="55">
        <v>92</v>
      </c>
      <c r="L27" s="55">
        <v>105</v>
      </c>
      <c r="M27" s="56">
        <f t="shared" si="9"/>
        <v>197</v>
      </c>
      <c r="N27" s="32">
        <f t="shared" si="10"/>
        <v>9.1210954449935489E-2</v>
      </c>
      <c r="O27" s="32">
        <f t="shared" si="11"/>
        <v>7.2453335975860664E-2</v>
      </c>
      <c r="P27" s="33">
        <f t="shared" si="12"/>
        <v>8.1582862979499265E-2</v>
      </c>
      <c r="Q27" s="41"/>
      <c r="R27" s="57">
        <f t="shared" si="6"/>
        <v>20.667483606871713</v>
      </c>
      <c r="S27" s="57">
        <f t="shared" si="7"/>
        <v>16.483630190234162</v>
      </c>
      <c r="T27" s="57">
        <f t="shared" si="8"/>
        <v>18.524176242559143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1701.0742528598109</v>
      </c>
      <c r="F28" s="55">
        <v>1488.9732559556201</v>
      </c>
      <c r="G28" s="56">
        <f t="shared" si="0"/>
        <v>3190.0475088154308</v>
      </c>
      <c r="H28" s="55">
        <v>138</v>
      </c>
      <c r="I28" s="55">
        <v>138</v>
      </c>
      <c r="J28" s="56">
        <f t="shared" si="1"/>
        <v>276</v>
      </c>
      <c r="K28" s="55">
        <v>0</v>
      </c>
      <c r="L28" s="55">
        <v>0</v>
      </c>
      <c r="M28" s="56">
        <f t="shared" si="9"/>
        <v>0</v>
      </c>
      <c r="N28" s="32">
        <f t="shared" si="10"/>
        <v>5.7067708429274389E-2</v>
      </c>
      <c r="O28" s="32">
        <f t="shared" si="11"/>
        <v>4.9952135532595948E-2</v>
      </c>
      <c r="P28" s="33">
        <f t="shared" si="12"/>
        <v>5.3509921980935161E-2</v>
      </c>
      <c r="Q28" s="41"/>
      <c r="R28" s="57">
        <f t="shared" si="6"/>
        <v>12.326625020723268</v>
      </c>
      <c r="S28" s="57">
        <f t="shared" si="7"/>
        <v>10.789661275040725</v>
      </c>
      <c r="T28" s="57">
        <f t="shared" si="8"/>
        <v>11.558143147881996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1530.691497325691</v>
      </c>
      <c r="F29" s="55">
        <v>1520.7468113870461</v>
      </c>
      <c r="G29" s="56">
        <f t="shared" si="0"/>
        <v>3051.4383087127371</v>
      </c>
      <c r="H29" s="55">
        <v>138</v>
      </c>
      <c r="I29" s="55">
        <v>131</v>
      </c>
      <c r="J29" s="56">
        <f t="shared" si="1"/>
        <v>269</v>
      </c>
      <c r="K29" s="55">
        <v>0</v>
      </c>
      <c r="L29" s="55">
        <v>0</v>
      </c>
      <c r="M29" s="56">
        <f t="shared" si="9"/>
        <v>0</v>
      </c>
      <c r="N29" s="32">
        <f t="shared" si="10"/>
        <v>5.1351700795950452E-2</v>
      </c>
      <c r="O29" s="32">
        <f t="shared" si="11"/>
        <v>5.3744232802765274E-2</v>
      </c>
      <c r="P29" s="33">
        <f t="shared" si="12"/>
        <v>5.2516837200756179E-2</v>
      </c>
      <c r="Q29" s="41"/>
      <c r="R29" s="57">
        <f t="shared" si="6"/>
        <v>11.091967371925296</v>
      </c>
      <c r="S29" s="57">
        <f t="shared" si="7"/>
        <v>11.608754285397298</v>
      </c>
      <c r="T29" s="57">
        <f t="shared" si="8"/>
        <v>11.343636835363336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1480.8757645275882</v>
      </c>
      <c r="F30" s="55">
        <v>1549.0829092589706</v>
      </c>
      <c r="G30" s="56">
        <f t="shared" si="0"/>
        <v>3029.9586737865588</v>
      </c>
      <c r="H30" s="55">
        <v>139</v>
      </c>
      <c r="I30" s="55">
        <v>115</v>
      </c>
      <c r="J30" s="56">
        <f t="shared" si="1"/>
        <v>254</v>
      </c>
      <c r="K30" s="55">
        <v>0</v>
      </c>
      <c r="L30" s="55">
        <v>0</v>
      </c>
      <c r="M30" s="56">
        <f t="shared" si="9"/>
        <v>0</v>
      </c>
      <c r="N30" s="32">
        <f t="shared" si="10"/>
        <v>4.9323067030628436E-2</v>
      </c>
      <c r="O30" s="32">
        <f t="shared" si="11"/>
        <v>6.2362435960506064E-2</v>
      </c>
      <c r="P30" s="33">
        <f t="shared" si="12"/>
        <v>5.5226718317777757E-2</v>
      </c>
      <c r="Q30" s="41"/>
      <c r="R30" s="57">
        <f t="shared" si="6"/>
        <v>10.653782478615742</v>
      </c>
      <c r="S30" s="57">
        <f t="shared" si="7"/>
        <v>13.470286167469309</v>
      </c>
      <c r="T30" s="57">
        <f t="shared" si="8"/>
        <v>11.928971156639996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1346.12437338222</v>
      </c>
      <c r="F31" s="55">
        <v>1560.1380895942166</v>
      </c>
      <c r="G31" s="56">
        <f t="shared" si="0"/>
        <v>2906.2624629764368</v>
      </c>
      <c r="H31" s="55">
        <v>140</v>
      </c>
      <c r="I31" s="55">
        <v>114</v>
      </c>
      <c r="J31" s="56">
        <f t="shared" si="1"/>
        <v>254</v>
      </c>
      <c r="K31" s="55">
        <v>0</v>
      </c>
      <c r="L31" s="55">
        <v>0</v>
      </c>
      <c r="M31" s="56">
        <f t="shared" si="9"/>
        <v>0</v>
      </c>
      <c r="N31" s="32">
        <f t="shared" si="10"/>
        <v>4.4514694886978179E-2</v>
      </c>
      <c r="O31" s="32">
        <f t="shared" si="11"/>
        <v>6.3358434437711844E-2</v>
      </c>
      <c r="P31" s="33">
        <f t="shared" si="12"/>
        <v>5.297212129951219E-2</v>
      </c>
      <c r="Q31" s="41"/>
      <c r="R31" s="57">
        <f t="shared" si="6"/>
        <v>9.6151740955872853</v>
      </c>
      <c r="S31" s="57">
        <f t="shared" si="7"/>
        <v>13.685421838545759</v>
      </c>
      <c r="T31" s="57">
        <f t="shared" si="8"/>
        <v>11.441978200694633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1206.8672215056563</v>
      </c>
      <c r="F32" s="55">
        <v>1539.4179606333428</v>
      </c>
      <c r="G32" s="56">
        <f t="shared" si="0"/>
        <v>2746.2851821389991</v>
      </c>
      <c r="H32" s="55">
        <v>148</v>
      </c>
      <c r="I32" s="55">
        <v>114</v>
      </c>
      <c r="J32" s="56">
        <f t="shared" si="1"/>
        <v>262</v>
      </c>
      <c r="K32" s="55">
        <v>0</v>
      </c>
      <c r="L32" s="55">
        <v>0</v>
      </c>
      <c r="M32" s="56">
        <f t="shared" si="9"/>
        <v>0</v>
      </c>
      <c r="N32" s="32">
        <f t="shared" si="10"/>
        <v>3.7752353025076839E-2</v>
      </c>
      <c r="O32" s="32">
        <f t="shared" si="11"/>
        <v>6.2516973709931076E-2</v>
      </c>
      <c r="P32" s="33">
        <f t="shared" si="12"/>
        <v>4.8527798666578296E-2</v>
      </c>
      <c r="Q32" s="41"/>
      <c r="R32" s="57">
        <f t="shared" si="6"/>
        <v>8.154508253416596</v>
      </c>
      <c r="S32" s="57">
        <f t="shared" si="7"/>
        <v>13.503666321345111</v>
      </c>
      <c r="T32" s="57">
        <f t="shared" si="8"/>
        <v>10.482004511980913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884.5881620180254</v>
      </c>
      <c r="F33" s="55">
        <v>1320.5654031648612</v>
      </c>
      <c r="G33" s="56">
        <f t="shared" si="0"/>
        <v>2205.1535651828867</v>
      </c>
      <c r="H33" s="55">
        <v>149</v>
      </c>
      <c r="I33" s="55">
        <v>114</v>
      </c>
      <c r="J33" s="56">
        <f t="shared" si="1"/>
        <v>263</v>
      </c>
      <c r="K33" s="55">
        <v>0</v>
      </c>
      <c r="L33" s="55">
        <v>0</v>
      </c>
      <c r="M33" s="56">
        <f t="shared" si="9"/>
        <v>0</v>
      </c>
      <c r="N33" s="32">
        <f t="shared" si="10"/>
        <v>2.7485339361733328E-2</v>
      </c>
      <c r="O33" s="32">
        <f t="shared" si="11"/>
        <v>5.3629199283823148E-2</v>
      </c>
      <c r="P33" s="33">
        <f t="shared" si="12"/>
        <v>3.8817658871688615E-2</v>
      </c>
      <c r="Q33" s="41"/>
      <c r="R33" s="57">
        <f t="shared" si="6"/>
        <v>5.9368333021343984</v>
      </c>
      <c r="S33" s="57">
        <f t="shared" si="7"/>
        <v>11.5839070453058</v>
      </c>
      <c r="T33" s="57">
        <f t="shared" si="8"/>
        <v>8.3846143162847397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437.62908998419982</v>
      </c>
      <c r="F34" s="55">
        <v>571.68131867424518</v>
      </c>
      <c r="G34" s="56">
        <f t="shared" si="0"/>
        <v>1009.310408658445</v>
      </c>
      <c r="H34" s="55">
        <v>156</v>
      </c>
      <c r="I34" s="55">
        <v>114</v>
      </c>
      <c r="J34" s="56">
        <f t="shared" si="1"/>
        <v>270</v>
      </c>
      <c r="K34" s="55">
        <v>0</v>
      </c>
      <c r="L34" s="55">
        <v>0</v>
      </c>
      <c r="M34" s="56">
        <f t="shared" si="9"/>
        <v>0</v>
      </c>
      <c r="N34" s="32">
        <f t="shared" si="10"/>
        <v>1.298756796011989E-2</v>
      </c>
      <c r="O34" s="32">
        <f t="shared" si="11"/>
        <v>2.3216427821403721E-2</v>
      </c>
      <c r="P34" s="33">
        <f t="shared" si="12"/>
        <v>1.7306419901550841E-2</v>
      </c>
      <c r="Q34" s="41"/>
      <c r="R34" s="57">
        <f t="shared" si="6"/>
        <v>2.8053146793858965</v>
      </c>
      <c r="S34" s="57">
        <f t="shared" si="7"/>
        <v>5.0147484094232029</v>
      </c>
      <c r="T34" s="57">
        <f t="shared" si="8"/>
        <v>3.7381866987349817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213.92005731084103</v>
      </c>
      <c r="F35" s="55">
        <v>376.74216968618646</v>
      </c>
      <c r="G35" s="56">
        <f t="shared" si="0"/>
        <v>590.66222699702746</v>
      </c>
      <c r="H35" s="55">
        <v>162</v>
      </c>
      <c r="I35" s="55">
        <v>115</v>
      </c>
      <c r="J35" s="56">
        <f t="shared" si="1"/>
        <v>277</v>
      </c>
      <c r="K35" s="55">
        <v>0</v>
      </c>
      <c r="L35" s="55">
        <v>0</v>
      </c>
      <c r="M35" s="56">
        <f t="shared" si="9"/>
        <v>0</v>
      </c>
      <c r="N35" s="32">
        <f t="shared" si="10"/>
        <v>6.1133989857922108E-3</v>
      </c>
      <c r="O35" s="32">
        <f t="shared" si="11"/>
        <v>1.51667540131315E-2</v>
      </c>
      <c r="P35" s="33">
        <f t="shared" si="12"/>
        <v>9.8720120837850565E-3</v>
      </c>
      <c r="Q35" s="41"/>
      <c r="R35" s="57">
        <f t="shared" si="6"/>
        <v>1.3204941809311175</v>
      </c>
      <c r="S35" s="57">
        <f t="shared" si="7"/>
        <v>3.2760188668364041</v>
      </c>
      <c r="T35" s="57">
        <f t="shared" si="8"/>
        <v>2.1323546100975719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34.437519092518691</v>
      </c>
      <c r="F36" s="60">
        <v>31.000000000132236</v>
      </c>
      <c r="G36" s="61">
        <f t="shared" si="0"/>
        <v>65.43751909265093</v>
      </c>
      <c r="H36" s="60">
        <v>159</v>
      </c>
      <c r="I36" s="60">
        <v>137</v>
      </c>
      <c r="J36" s="61">
        <f t="shared" si="1"/>
        <v>296</v>
      </c>
      <c r="K36" s="60">
        <v>0</v>
      </c>
      <c r="L36" s="60">
        <v>0</v>
      </c>
      <c r="M36" s="61">
        <f t="shared" si="9"/>
        <v>0</v>
      </c>
      <c r="N36" s="34">
        <f t="shared" si="10"/>
        <v>1.0027230110796264E-3</v>
      </c>
      <c r="O36" s="34">
        <f t="shared" si="11"/>
        <v>1.0475804271469396E-3</v>
      </c>
      <c r="P36" s="35">
        <f t="shared" si="12"/>
        <v>1.0234847205432139E-3</v>
      </c>
      <c r="Q36" s="41"/>
      <c r="R36" s="57">
        <f t="shared" si="6"/>
        <v>0.2165881703931993</v>
      </c>
      <c r="S36" s="57">
        <f t="shared" si="7"/>
        <v>0.22627737226373895</v>
      </c>
      <c r="T36" s="57">
        <f t="shared" si="8"/>
        <v>0.22107269963733422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2387.324528791281</v>
      </c>
      <c r="F37" s="55">
        <v>2682.0937325313862</v>
      </c>
      <c r="G37" s="64">
        <f t="shared" si="0"/>
        <v>5069.4182613226676</v>
      </c>
      <c r="H37" s="63">
        <v>56</v>
      </c>
      <c r="I37" s="63">
        <v>46</v>
      </c>
      <c r="J37" s="64">
        <f t="shared" si="1"/>
        <v>102</v>
      </c>
      <c r="K37" s="63">
        <v>46</v>
      </c>
      <c r="L37" s="63">
        <v>52</v>
      </c>
      <c r="M37" s="64">
        <f t="shared" si="9"/>
        <v>98</v>
      </c>
      <c r="N37" s="30">
        <f t="shared" si="10"/>
        <v>0.1015709891419027</v>
      </c>
      <c r="O37" s="30">
        <f t="shared" si="11"/>
        <v>0.11747081869881684</v>
      </c>
      <c r="P37" s="31">
        <f t="shared" si="12"/>
        <v>0.1094056081949816</v>
      </c>
      <c r="Q37" s="41"/>
      <c r="R37" s="57">
        <f t="shared" si="6"/>
        <v>23.405142439130206</v>
      </c>
      <c r="S37" s="57">
        <f t="shared" si="7"/>
        <v>27.36830339317741</v>
      </c>
      <c r="T37" s="57">
        <f t="shared" si="8"/>
        <v>25.347091306613336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2300.2077175264048</v>
      </c>
      <c r="F38" s="55">
        <v>2708.0982297765986</v>
      </c>
      <c r="G38" s="56">
        <f t="shared" si="0"/>
        <v>5008.3059473030034</v>
      </c>
      <c r="H38" s="55">
        <v>68</v>
      </c>
      <c r="I38" s="55">
        <v>46</v>
      </c>
      <c r="J38" s="56">
        <f t="shared" ref="J38:J47" si="13">+H38+I38</f>
        <v>114</v>
      </c>
      <c r="K38" s="55">
        <v>48</v>
      </c>
      <c r="L38" s="55">
        <v>48</v>
      </c>
      <c r="M38" s="56">
        <f t="shared" ref="M38:M47" si="14">+K38+L38</f>
        <v>96</v>
      </c>
      <c r="N38" s="32">
        <f t="shared" si="10"/>
        <v>8.6499989377497172E-2</v>
      </c>
      <c r="O38" s="32">
        <f t="shared" si="11"/>
        <v>0.1239971716930677</v>
      </c>
      <c r="P38" s="33">
        <f t="shared" si="12"/>
        <v>0.10340902600146605</v>
      </c>
      <c r="Q38" s="41"/>
      <c r="R38" s="57">
        <f t="shared" si="6"/>
        <v>19.829376875227627</v>
      </c>
      <c r="S38" s="57">
        <f t="shared" si="7"/>
        <v>28.80955563592126</v>
      </c>
      <c r="T38" s="57">
        <f t="shared" si="8"/>
        <v>23.84907593953811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2225.2812772886437</v>
      </c>
      <c r="F39" s="55">
        <v>2716.4248983615662</v>
      </c>
      <c r="G39" s="56">
        <f t="shared" si="0"/>
        <v>4941.7061756502098</v>
      </c>
      <c r="H39" s="55">
        <v>69</v>
      </c>
      <c r="I39" s="55">
        <v>46</v>
      </c>
      <c r="J39" s="56">
        <f t="shared" si="13"/>
        <v>115</v>
      </c>
      <c r="K39" s="55">
        <v>54</v>
      </c>
      <c r="L39" s="55">
        <v>46</v>
      </c>
      <c r="M39" s="56">
        <f t="shared" si="14"/>
        <v>100</v>
      </c>
      <c r="N39" s="32">
        <f t="shared" si="10"/>
        <v>7.8642962867141772E-2</v>
      </c>
      <c r="O39" s="32">
        <f t="shared" si="11"/>
        <v>0.12726878271933875</v>
      </c>
      <c r="P39" s="33">
        <f t="shared" si="12"/>
        <v>9.9550889920431304E-2</v>
      </c>
      <c r="Q39" s="41"/>
      <c r="R39" s="57">
        <f t="shared" si="6"/>
        <v>18.091717701533689</v>
      </c>
      <c r="S39" s="57">
        <f t="shared" si="7"/>
        <v>29.52635759088659</v>
      </c>
      <c r="T39" s="57">
        <f t="shared" si="8"/>
        <v>22.984679886745162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2178.4169359871635</v>
      </c>
      <c r="F40" s="55">
        <v>2679.2208214748634</v>
      </c>
      <c r="G40" s="56">
        <f t="shared" si="0"/>
        <v>4857.6377574620274</v>
      </c>
      <c r="H40" s="55">
        <v>69</v>
      </c>
      <c r="I40" s="55">
        <v>46</v>
      </c>
      <c r="J40" s="56">
        <f t="shared" si="13"/>
        <v>115</v>
      </c>
      <c r="K40" s="55">
        <v>56</v>
      </c>
      <c r="L40" s="55">
        <v>46</v>
      </c>
      <c r="M40" s="56">
        <f t="shared" si="14"/>
        <v>102</v>
      </c>
      <c r="N40" s="32">
        <f t="shared" si="10"/>
        <v>7.5660493747817567E-2</v>
      </c>
      <c r="O40" s="32">
        <f t="shared" si="11"/>
        <v>0.1255257131500592</v>
      </c>
      <c r="P40" s="33">
        <f t="shared" si="12"/>
        <v>9.688921648041382E-2</v>
      </c>
      <c r="Q40" s="41"/>
      <c r="R40" s="57">
        <f t="shared" si="6"/>
        <v>17.427335487897309</v>
      </c>
      <c r="S40" s="57">
        <f t="shared" si="7"/>
        <v>29.121965450813732</v>
      </c>
      <c r="T40" s="57">
        <f t="shared" si="8"/>
        <v>22.385427453742061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2134.3496484676893</v>
      </c>
      <c r="F41" s="55">
        <v>2669.9774228087463</v>
      </c>
      <c r="G41" s="56">
        <f t="shared" si="0"/>
        <v>4804.3270712764352</v>
      </c>
      <c r="H41" s="55">
        <v>69</v>
      </c>
      <c r="I41" s="55">
        <v>46</v>
      </c>
      <c r="J41" s="56">
        <f t="shared" si="13"/>
        <v>115</v>
      </c>
      <c r="K41" s="55">
        <v>69</v>
      </c>
      <c r="L41" s="55">
        <v>46</v>
      </c>
      <c r="M41" s="56">
        <f t="shared" si="14"/>
        <v>115</v>
      </c>
      <c r="N41" s="32">
        <f t="shared" si="10"/>
        <v>6.666509396763147E-2</v>
      </c>
      <c r="O41" s="32">
        <f t="shared" si="11"/>
        <v>0.12509264537147424</v>
      </c>
      <c r="P41" s="33">
        <f t="shared" si="12"/>
        <v>9.003611452916857E-2</v>
      </c>
      <c r="Q41" s="41"/>
      <c r="R41" s="57">
        <f t="shared" si="6"/>
        <v>15.466301800490502</v>
      </c>
      <c r="S41" s="57">
        <f t="shared" si="7"/>
        <v>29.021493726182026</v>
      </c>
      <c r="T41" s="57">
        <f t="shared" si="8"/>
        <v>20.888378570767109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1547.089373191802</v>
      </c>
      <c r="F42" s="55">
        <v>1312.8501724077514</v>
      </c>
      <c r="G42" s="56">
        <f t="shared" si="0"/>
        <v>2859.9395455995536</v>
      </c>
      <c r="H42" s="55">
        <v>0</v>
      </c>
      <c r="I42" s="55">
        <v>0</v>
      </c>
      <c r="J42" s="56">
        <f t="shared" si="13"/>
        <v>0</v>
      </c>
      <c r="K42" s="55">
        <v>69</v>
      </c>
      <c r="L42" s="55">
        <v>46</v>
      </c>
      <c r="M42" s="56">
        <f t="shared" si="14"/>
        <v>115</v>
      </c>
      <c r="N42" s="32">
        <f t="shared" si="10"/>
        <v>9.0409617414200671E-2</v>
      </c>
      <c r="O42" s="32">
        <f t="shared" si="11"/>
        <v>0.11508153685201188</v>
      </c>
      <c r="P42" s="33">
        <f t="shared" si="12"/>
        <v>0.10027838518932516</v>
      </c>
      <c r="Q42" s="41"/>
      <c r="R42" s="57">
        <f t="shared" si="6"/>
        <v>22.421585118721769</v>
      </c>
      <c r="S42" s="57">
        <f t="shared" si="7"/>
        <v>28.540221139298943</v>
      </c>
      <c r="T42" s="57">
        <f t="shared" si="8"/>
        <v>24.869039526952641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1362.8906334666033</v>
      </c>
      <c r="F43" s="55">
        <v>1302.0083803949706</v>
      </c>
      <c r="G43" s="56">
        <f t="shared" si="0"/>
        <v>2664.8990138615736</v>
      </c>
      <c r="H43" s="55">
        <v>0</v>
      </c>
      <c r="I43" s="55">
        <v>0</v>
      </c>
      <c r="J43" s="56">
        <f t="shared" si="13"/>
        <v>0</v>
      </c>
      <c r="K43" s="55">
        <v>69</v>
      </c>
      <c r="L43" s="55">
        <v>46</v>
      </c>
      <c r="M43" s="56">
        <f t="shared" si="14"/>
        <v>115</v>
      </c>
      <c r="N43" s="32">
        <f t="shared" si="10"/>
        <v>7.9645315186220395E-2</v>
      </c>
      <c r="O43" s="32">
        <f t="shared" si="11"/>
        <v>0.11413116938946095</v>
      </c>
      <c r="P43" s="33">
        <f t="shared" si="12"/>
        <v>9.343965686751661E-2</v>
      </c>
      <c r="Q43" s="41"/>
      <c r="R43" s="57">
        <f t="shared" si="6"/>
        <v>19.752038166182658</v>
      </c>
      <c r="S43" s="57">
        <f t="shared" si="7"/>
        <v>28.304530008586315</v>
      </c>
      <c r="T43" s="57">
        <f t="shared" si="8"/>
        <v>23.173034903144117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1288.1888746447412</v>
      </c>
      <c r="F44" s="55">
        <v>1291.5209176640506</v>
      </c>
      <c r="G44" s="56">
        <f t="shared" si="0"/>
        <v>2579.7097923087917</v>
      </c>
      <c r="H44" s="55">
        <v>0</v>
      </c>
      <c r="I44" s="55">
        <v>0</v>
      </c>
      <c r="J44" s="56">
        <f t="shared" si="13"/>
        <v>0</v>
      </c>
      <c r="K44" s="55">
        <v>69</v>
      </c>
      <c r="L44" s="55">
        <v>46</v>
      </c>
      <c r="M44" s="56">
        <f t="shared" si="14"/>
        <v>115</v>
      </c>
      <c r="N44" s="32">
        <f t="shared" si="10"/>
        <v>7.5279854759510351E-2</v>
      </c>
      <c r="O44" s="32">
        <f t="shared" si="11"/>
        <v>0.11321186164656824</v>
      </c>
      <c r="P44" s="33">
        <f t="shared" si="12"/>
        <v>9.0452657514333512E-2</v>
      </c>
      <c r="Q44" s="41"/>
      <c r="R44" s="57">
        <f t="shared" si="6"/>
        <v>18.669403980358567</v>
      </c>
      <c r="S44" s="57">
        <f t="shared" si="7"/>
        <v>28.076541688348925</v>
      </c>
      <c r="T44" s="57">
        <f t="shared" si="8"/>
        <v>22.43225906355471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1229.4805165046018</v>
      </c>
      <c r="F45" s="55">
        <v>1312.5179531171029</v>
      </c>
      <c r="G45" s="56">
        <f t="shared" si="0"/>
        <v>2541.9984696217048</v>
      </c>
      <c r="H45" s="55">
        <v>0</v>
      </c>
      <c r="I45" s="55">
        <v>0</v>
      </c>
      <c r="J45" s="56">
        <f t="shared" si="13"/>
        <v>0</v>
      </c>
      <c r="K45" s="55">
        <v>69</v>
      </c>
      <c r="L45" s="55">
        <v>46</v>
      </c>
      <c r="M45" s="56">
        <f t="shared" si="14"/>
        <v>115</v>
      </c>
      <c r="N45" s="32">
        <f t="shared" si="10"/>
        <v>7.1849025041175893E-2</v>
      </c>
      <c r="O45" s="32">
        <f t="shared" si="11"/>
        <v>0.11505241524518785</v>
      </c>
      <c r="P45" s="33">
        <f t="shared" si="12"/>
        <v>8.9130381122780669E-2</v>
      </c>
      <c r="Q45" s="41"/>
      <c r="R45" s="57">
        <f t="shared" si="6"/>
        <v>17.81855821021162</v>
      </c>
      <c r="S45" s="57">
        <f t="shared" si="7"/>
        <v>28.532998980806585</v>
      </c>
      <c r="T45" s="57">
        <f t="shared" si="8"/>
        <v>22.104334518449608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1222.5338634413615</v>
      </c>
      <c r="F46" s="55">
        <v>1312.7062452809596</v>
      </c>
      <c r="G46" s="56">
        <f t="shared" si="0"/>
        <v>2535.2401087223211</v>
      </c>
      <c r="H46" s="55">
        <v>0</v>
      </c>
      <c r="I46" s="55">
        <v>0</v>
      </c>
      <c r="J46" s="56">
        <f t="shared" si="13"/>
        <v>0</v>
      </c>
      <c r="K46" s="55">
        <v>69</v>
      </c>
      <c r="L46" s="55">
        <v>46</v>
      </c>
      <c r="M46" s="56">
        <f t="shared" si="14"/>
        <v>115</v>
      </c>
      <c r="N46" s="32">
        <f t="shared" si="10"/>
        <v>7.1443072898630292E-2</v>
      </c>
      <c r="O46" s="32">
        <f t="shared" si="11"/>
        <v>0.11506892051901819</v>
      </c>
      <c r="P46" s="33">
        <f t="shared" si="12"/>
        <v>8.8893411946785447E-2</v>
      </c>
      <c r="Q46" s="41"/>
      <c r="R46" s="57">
        <f t="shared" si="6"/>
        <v>17.717882078860313</v>
      </c>
      <c r="S46" s="57">
        <f t="shared" si="7"/>
        <v>28.537092288716511</v>
      </c>
      <c r="T46" s="57">
        <f t="shared" si="8"/>
        <v>22.045566162802793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1201.9371464049759</v>
      </c>
      <c r="F47" s="55">
        <v>1360.0077675189314</v>
      </c>
      <c r="G47" s="56">
        <f t="shared" si="0"/>
        <v>2561.9449139239073</v>
      </c>
      <c r="H47" s="55">
        <v>0</v>
      </c>
      <c r="I47" s="55">
        <v>0</v>
      </c>
      <c r="J47" s="56">
        <f t="shared" si="13"/>
        <v>0</v>
      </c>
      <c r="K47" s="55">
        <v>69</v>
      </c>
      <c r="L47" s="55">
        <v>46</v>
      </c>
      <c r="M47" s="56">
        <f t="shared" si="14"/>
        <v>115</v>
      </c>
      <c r="N47" s="32">
        <f t="shared" si="10"/>
        <v>7.0239431183086481E-2</v>
      </c>
      <c r="O47" s="32">
        <f t="shared" si="11"/>
        <v>0.11921526713875626</v>
      </c>
      <c r="P47" s="33">
        <f t="shared" si="12"/>
        <v>8.9829765565354394E-2</v>
      </c>
      <c r="Q47" s="41"/>
      <c r="R47" s="57">
        <f t="shared" ref="R47:T48" si="15">+E47/(H47+K47)</f>
        <v>17.419378933405447</v>
      </c>
      <c r="S47" s="57">
        <f t="shared" si="15"/>
        <v>29.565386250411553</v>
      </c>
      <c r="T47" s="57">
        <f t="shared" si="15"/>
        <v>22.277781860207888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1223.4693965824013</v>
      </c>
      <c r="F48" s="55">
        <v>1312.8509217158366</v>
      </c>
      <c r="G48" s="56">
        <f t="shared" si="0"/>
        <v>2536.3203182982379</v>
      </c>
      <c r="H48" s="55">
        <v>0</v>
      </c>
      <c r="I48" s="55">
        <v>0</v>
      </c>
      <c r="J48" s="56">
        <f t="shared" ref="J48:J58" si="16">+H48+I48</f>
        <v>0</v>
      </c>
      <c r="K48" s="55">
        <v>69</v>
      </c>
      <c r="L48" s="55">
        <v>46</v>
      </c>
      <c r="M48" s="56">
        <f t="shared" ref="M48:M58" si="17">+K48+L48</f>
        <v>115</v>
      </c>
      <c r="N48" s="32">
        <f>+E48/(H48*216+K48*248)</f>
        <v>7.149774407330535E-2</v>
      </c>
      <c r="O48" s="32">
        <f t="shared" ref="O48" si="18">+F48/(I48*216+L48*248)</f>
        <v>0.11508160253469817</v>
      </c>
      <c r="P48" s="33">
        <f t="shared" ref="P48" si="19">+G48/(J48*216+M48*248)</f>
        <v>8.8931287457862482E-2</v>
      </c>
      <c r="Q48" s="41"/>
      <c r="R48" s="57">
        <f t="shared" si="15"/>
        <v>17.731440530179729</v>
      </c>
      <c r="S48" s="57">
        <f t="shared" si="15"/>
        <v>28.540237428605145</v>
      </c>
      <c r="T48" s="57">
        <f t="shared" si="15"/>
        <v>22.054959289549895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1173.819709186982</v>
      </c>
      <c r="F49" s="55">
        <v>1284.304006464652</v>
      </c>
      <c r="G49" s="56">
        <f t="shared" si="0"/>
        <v>2458.123715651634</v>
      </c>
      <c r="H49" s="55">
        <v>0</v>
      </c>
      <c r="I49" s="55">
        <v>0</v>
      </c>
      <c r="J49" s="56">
        <f t="shared" si="16"/>
        <v>0</v>
      </c>
      <c r="K49" s="55">
        <v>69</v>
      </c>
      <c r="L49" s="55">
        <v>46</v>
      </c>
      <c r="M49" s="56">
        <f t="shared" si="17"/>
        <v>115</v>
      </c>
      <c r="N49" s="32">
        <f t="shared" si="10"/>
        <v>6.8596289690683848E-2</v>
      </c>
      <c r="O49" s="32">
        <f t="shared" si="11"/>
        <v>0.11257924320342322</v>
      </c>
      <c r="P49" s="33">
        <f t="shared" si="12"/>
        <v>8.6189471095779596E-2</v>
      </c>
      <c r="Q49" s="41"/>
      <c r="R49" s="57">
        <f t="shared" si="6"/>
        <v>17.011879843289595</v>
      </c>
      <c r="S49" s="57">
        <f t="shared" si="7"/>
        <v>27.919652314448957</v>
      </c>
      <c r="T49" s="57">
        <f t="shared" si="8"/>
        <v>21.374988831753338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1172.6333908137858</v>
      </c>
      <c r="F50" s="55">
        <v>1242.4579117932017</v>
      </c>
      <c r="G50" s="56">
        <f t="shared" si="0"/>
        <v>2415.0913026069875</v>
      </c>
      <c r="H50" s="55">
        <v>0</v>
      </c>
      <c r="I50" s="55">
        <v>0</v>
      </c>
      <c r="J50" s="56">
        <f t="shared" si="16"/>
        <v>0</v>
      </c>
      <c r="K50" s="55">
        <v>69</v>
      </c>
      <c r="L50" s="55">
        <v>48</v>
      </c>
      <c r="M50" s="56">
        <f t="shared" si="17"/>
        <v>117</v>
      </c>
      <c r="N50" s="32">
        <f t="shared" si="10"/>
        <v>6.8526962997533067E-2</v>
      </c>
      <c r="O50" s="32">
        <f t="shared" si="11"/>
        <v>0.10437314447187514</v>
      </c>
      <c r="P50" s="33">
        <f t="shared" si="12"/>
        <v>8.3233088730596483E-2</v>
      </c>
      <c r="Q50" s="41"/>
      <c r="R50" s="57">
        <f t="shared" si="6"/>
        <v>16.9946868233882</v>
      </c>
      <c r="S50" s="57">
        <f t="shared" si="7"/>
        <v>25.884539829025034</v>
      </c>
      <c r="T50" s="57">
        <f t="shared" si="8"/>
        <v>20.641806005187927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1077.0235476513615</v>
      </c>
      <c r="F51" s="55">
        <v>1143.6549019470212</v>
      </c>
      <c r="G51" s="56">
        <f t="shared" si="0"/>
        <v>2220.6784495983829</v>
      </c>
      <c r="H51" s="55">
        <v>0</v>
      </c>
      <c r="I51" s="55">
        <v>0</v>
      </c>
      <c r="J51" s="56">
        <f t="shared" si="16"/>
        <v>0</v>
      </c>
      <c r="K51" s="55">
        <v>69</v>
      </c>
      <c r="L51" s="55">
        <v>59</v>
      </c>
      <c r="M51" s="56">
        <f t="shared" si="17"/>
        <v>128</v>
      </c>
      <c r="N51" s="32">
        <f t="shared" si="10"/>
        <v>6.2939665010014106E-2</v>
      </c>
      <c r="O51" s="32">
        <f t="shared" si="11"/>
        <v>7.8161215277953888E-2</v>
      </c>
      <c r="P51" s="33">
        <f t="shared" si="12"/>
        <v>6.9955848336642604E-2</v>
      </c>
      <c r="Q51" s="41"/>
      <c r="R51" s="57">
        <f t="shared" si="6"/>
        <v>15.609036922483499</v>
      </c>
      <c r="S51" s="57">
        <f t="shared" si="7"/>
        <v>19.383981388932565</v>
      </c>
      <c r="T51" s="57">
        <f t="shared" si="8"/>
        <v>17.349050387487367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1054.0850024467377</v>
      </c>
      <c r="F52" s="55">
        <v>1154.8367422633908</v>
      </c>
      <c r="G52" s="56">
        <f t="shared" si="0"/>
        <v>2208.9217447101282</v>
      </c>
      <c r="H52" s="55">
        <v>0</v>
      </c>
      <c r="I52" s="55">
        <v>0</v>
      </c>
      <c r="J52" s="56">
        <f t="shared" si="16"/>
        <v>0</v>
      </c>
      <c r="K52" s="55">
        <v>69</v>
      </c>
      <c r="L52" s="55">
        <v>68</v>
      </c>
      <c r="M52" s="56">
        <f t="shared" si="17"/>
        <v>137</v>
      </c>
      <c r="N52" s="32">
        <f t="shared" si="10"/>
        <v>6.1599170315961765E-2</v>
      </c>
      <c r="O52" s="32">
        <f t="shared" si="11"/>
        <v>6.8479408341045461E-2</v>
      </c>
      <c r="P52" s="33">
        <f t="shared" si="12"/>
        <v>6.5014178970747835E-2</v>
      </c>
      <c r="Q52" s="41"/>
      <c r="R52" s="57">
        <f t="shared" si="6"/>
        <v>15.276594238358518</v>
      </c>
      <c r="S52" s="57">
        <f t="shared" si="7"/>
        <v>16.982893268579275</v>
      </c>
      <c r="T52" s="57">
        <f t="shared" si="8"/>
        <v>16.123516384745461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1015.9380890370151</v>
      </c>
      <c r="F53" s="55">
        <v>1125.8389100065635</v>
      </c>
      <c r="G53" s="56">
        <f t="shared" si="0"/>
        <v>2141.7769990435786</v>
      </c>
      <c r="H53" s="55">
        <v>0</v>
      </c>
      <c r="I53" s="55">
        <v>0</v>
      </c>
      <c r="J53" s="56">
        <f t="shared" si="16"/>
        <v>0</v>
      </c>
      <c r="K53" s="55">
        <v>69</v>
      </c>
      <c r="L53" s="55">
        <v>46</v>
      </c>
      <c r="M53" s="56">
        <f t="shared" si="17"/>
        <v>115</v>
      </c>
      <c r="N53" s="32">
        <f t="shared" si="10"/>
        <v>5.9369921051718975E-2</v>
      </c>
      <c r="O53" s="32">
        <f t="shared" si="11"/>
        <v>9.8688544004782913E-2</v>
      </c>
      <c r="P53" s="33">
        <f t="shared" si="12"/>
        <v>7.5097370232944549E-2</v>
      </c>
      <c r="Q53" s="41"/>
      <c r="R53" s="57">
        <f t="shared" si="6"/>
        <v>14.723740420826305</v>
      </c>
      <c r="S53" s="57">
        <f t="shared" si="7"/>
        <v>24.474758913186164</v>
      </c>
      <c r="T53" s="57">
        <f t="shared" si="8"/>
        <v>18.62414781777025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995.40546510430727</v>
      </c>
      <c r="F54" s="55">
        <v>943.33815819382153</v>
      </c>
      <c r="G54" s="56">
        <f t="shared" si="0"/>
        <v>1938.7436232981288</v>
      </c>
      <c r="H54" s="55">
        <v>0</v>
      </c>
      <c r="I54" s="55">
        <v>0</v>
      </c>
      <c r="J54" s="56">
        <f t="shared" si="16"/>
        <v>0</v>
      </c>
      <c r="K54" s="55">
        <v>77</v>
      </c>
      <c r="L54" s="55">
        <v>46</v>
      </c>
      <c r="M54" s="56">
        <f t="shared" si="17"/>
        <v>123</v>
      </c>
      <c r="N54" s="32">
        <f t="shared" si="10"/>
        <v>5.2126385897795731E-2</v>
      </c>
      <c r="O54" s="32">
        <f t="shared" si="11"/>
        <v>8.269093252049628E-2</v>
      </c>
      <c r="P54" s="33">
        <f t="shared" si="12"/>
        <v>6.355702935018781E-2</v>
      </c>
      <c r="Q54" s="41"/>
      <c r="R54" s="57">
        <f t="shared" si="6"/>
        <v>12.92734370265334</v>
      </c>
      <c r="S54" s="57">
        <f t="shared" si="7"/>
        <v>20.507351265083077</v>
      </c>
      <c r="T54" s="57">
        <f t="shared" si="8"/>
        <v>15.762143278846576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778.25266897188669</v>
      </c>
      <c r="F55" s="55">
        <v>766.29294842697163</v>
      </c>
      <c r="G55" s="56">
        <f t="shared" si="0"/>
        <v>1544.5456173988582</v>
      </c>
      <c r="H55" s="55">
        <v>0</v>
      </c>
      <c r="I55" s="55">
        <v>0</v>
      </c>
      <c r="J55" s="56">
        <f t="shared" si="16"/>
        <v>0</v>
      </c>
      <c r="K55" s="55">
        <v>78</v>
      </c>
      <c r="L55" s="55">
        <v>46</v>
      </c>
      <c r="M55" s="56">
        <f t="shared" si="17"/>
        <v>124</v>
      </c>
      <c r="N55" s="32">
        <f t="shared" si="10"/>
        <v>4.023225129093707E-2</v>
      </c>
      <c r="O55" s="32">
        <f t="shared" si="11"/>
        <v>6.717154176253258E-2</v>
      </c>
      <c r="P55" s="33">
        <f t="shared" si="12"/>
        <v>5.0225859046528945E-2</v>
      </c>
      <c r="Q55" s="41"/>
      <c r="R55" s="57">
        <f t="shared" si="6"/>
        <v>9.9775983201523939</v>
      </c>
      <c r="S55" s="57">
        <f t="shared" si="7"/>
        <v>16.658542357108079</v>
      </c>
      <c r="T55" s="57">
        <f t="shared" si="8"/>
        <v>12.45601304353918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739.17812270558238</v>
      </c>
      <c r="F56" s="55">
        <v>716.41858734662492</v>
      </c>
      <c r="G56" s="56">
        <f t="shared" si="0"/>
        <v>1455.5967100522073</v>
      </c>
      <c r="H56" s="55">
        <v>0</v>
      </c>
      <c r="I56" s="55">
        <v>0</v>
      </c>
      <c r="J56" s="56">
        <f t="shared" si="16"/>
        <v>0</v>
      </c>
      <c r="K56" s="55">
        <v>83</v>
      </c>
      <c r="L56" s="55">
        <v>46</v>
      </c>
      <c r="M56" s="56">
        <f t="shared" si="17"/>
        <v>129</v>
      </c>
      <c r="N56" s="32">
        <f t="shared" si="10"/>
        <v>3.59103246553431E-2</v>
      </c>
      <c r="O56" s="32">
        <f t="shared" si="11"/>
        <v>6.2799665791253942E-2</v>
      </c>
      <c r="P56" s="33">
        <f t="shared" si="12"/>
        <v>4.5498771882102003E-2</v>
      </c>
      <c r="Q56" s="41"/>
      <c r="R56" s="57">
        <f t="shared" si="6"/>
        <v>8.9057605145250882</v>
      </c>
      <c r="S56" s="57">
        <f t="shared" si="7"/>
        <v>15.574317116230976</v>
      </c>
      <c r="T56" s="57">
        <f t="shared" si="8"/>
        <v>11.283695426761296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565.60028797781183</v>
      </c>
      <c r="F57" s="55">
        <v>478.79085502571922</v>
      </c>
      <c r="G57" s="56">
        <f t="shared" si="0"/>
        <v>1044.3911430035309</v>
      </c>
      <c r="H57" s="55">
        <v>0</v>
      </c>
      <c r="I57" s="55">
        <v>0</v>
      </c>
      <c r="J57" s="56">
        <f t="shared" si="16"/>
        <v>0</v>
      </c>
      <c r="K57" s="55">
        <v>90</v>
      </c>
      <c r="L57" s="55">
        <v>46</v>
      </c>
      <c r="M57" s="56">
        <f t="shared" si="17"/>
        <v>136</v>
      </c>
      <c r="N57" s="32">
        <f t="shared" si="10"/>
        <v>2.5340514694346408E-2</v>
      </c>
      <c r="O57" s="32">
        <f t="shared" si="11"/>
        <v>4.196974535639194E-2</v>
      </c>
      <c r="P57" s="33">
        <f t="shared" si="12"/>
        <v>3.0965107418273571E-2</v>
      </c>
      <c r="Q57" s="41"/>
      <c r="R57" s="57">
        <f t="shared" si="6"/>
        <v>6.2844476441979094</v>
      </c>
      <c r="S57" s="57">
        <f t="shared" si="7"/>
        <v>10.4084968483852</v>
      </c>
      <c r="T57" s="57">
        <f t="shared" si="8"/>
        <v>7.6793466397318451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535.97264828156995</v>
      </c>
      <c r="F58" s="60">
        <v>435.99999999957151</v>
      </c>
      <c r="G58" s="61">
        <f t="shared" si="0"/>
        <v>971.97264828114146</v>
      </c>
      <c r="H58" s="55">
        <v>0</v>
      </c>
      <c r="I58" s="55">
        <v>0</v>
      </c>
      <c r="J58" s="56">
        <f t="shared" si="16"/>
        <v>0</v>
      </c>
      <c r="K58" s="55">
        <v>92</v>
      </c>
      <c r="L58" s="55">
        <v>46</v>
      </c>
      <c r="M58" s="56">
        <f t="shared" si="17"/>
        <v>138</v>
      </c>
      <c r="N58" s="34">
        <f t="shared" si="10"/>
        <v>2.3491087319493772E-2</v>
      </c>
      <c r="O58" s="34">
        <f t="shared" si="11"/>
        <v>3.8218793828854444E-2</v>
      </c>
      <c r="P58" s="35">
        <f t="shared" si="12"/>
        <v>2.8400322822613996E-2</v>
      </c>
      <c r="Q58" s="41"/>
      <c r="R58" s="57">
        <f t="shared" si="6"/>
        <v>5.8257896552344564</v>
      </c>
      <c r="S58" s="57">
        <f t="shared" si="7"/>
        <v>9.4782608695559016</v>
      </c>
      <c r="T58" s="57">
        <f t="shared" si="8"/>
        <v>7.0432800600082714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1632.7485557759862</v>
      </c>
      <c r="F59" s="55">
        <v>1029.1329458554769</v>
      </c>
      <c r="G59" s="56">
        <f t="shared" si="0"/>
        <v>2661.8815016314629</v>
      </c>
      <c r="H59" s="65">
        <v>0</v>
      </c>
      <c r="I59" s="63">
        <v>3</v>
      </c>
      <c r="J59" s="64">
        <f t="shared" ref="J59" si="20">+H59+I59</f>
        <v>3</v>
      </c>
      <c r="K59" s="65">
        <v>46</v>
      </c>
      <c r="L59" s="63">
        <v>43</v>
      </c>
      <c r="M59" s="64">
        <f t="shared" ref="M59" si="21">+K59+L59</f>
        <v>89</v>
      </c>
      <c r="N59" s="30">
        <f t="shared" si="10"/>
        <v>0.14312312024684312</v>
      </c>
      <c r="O59" s="30">
        <f t="shared" si="11"/>
        <v>9.0977099173928294E-2</v>
      </c>
      <c r="P59" s="31">
        <f t="shared" si="12"/>
        <v>0.11716027736053974</v>
      </c>
      <c r="Q59" s="41"/>
      <c r="R59" s="57">
        <f t="shared" si="6"/>
        <v>35.49453382121709</v>
      </c>
      <c r="S59" s="57">
        <f t="shared" si="7"/>
        <v>22.37245534468428</v>
      </c>
      <c r="T59" s="57">
        <f t="shared" si="8"/>
        <v>28.933494582950683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1552.7082940768128</v>
      </c>
      <c r="F60" s="55">
        <v>1037.5243147723061</v>
      </c>
      <c r="G60" s="56">
        <f t="shared" si="0"/>
        <v>2590.2326088491191</v>
      </c>
      <c r="H60" s="54">
        <v>0</v>
      </c>
      <c r="I60" s="55">
        <v>3</v>
      </c>
      <c r="J60" s="56">
        <f t="shared" ref="J60:J69" si="22">+H60+I60</f>
        <v>3</v>
      </c>
      <c r="K60" s="54">
        <v>46</v>
      </c>
      <c r="L60" s="55">
        <v>42</v>
      </c>
      <c r="M60" s="56">
        <f t="shared" ref="M60:M69" si="23">+K60+L60</f>
        <v>88</v>
      </c>
      <c r="N60" s="32">
        <f t="shared" si="10"/>
        <v>0.13610696827461544</v>
      </c>
      <c r="O60" s="32">
        <f t="shared" si="11"/>
        <v>9.3774793453751448E-2</v>
      </c>
      <c r="P60" s="33">
        <f t="shared" si="12"/>
        <v>0.11526489003422566</v>
      </c>
      <c r="Q60" s="41"/>
      <c r="R60" s="57">
        <f t="shared" si="6"/>
        <v>33.754528132104625</v>
      </c>
      <c r="S60" s="57">
        <f t="shared" si="7"/>
        <v>23.056095883829023</v>
      </c>
      <c r="T60" s="57">
        <f t="shared" si="8"/>
        <v>28.464094602737571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1408.5012303353928</v>
      </c>
      <c r="F61" s="55">
        <v>1036.440641898711</v>
      </c>
      <c r="G61" s="56">
        <f t="shared" si="0"/>
        <v>2444.9418722341038</v>
      </c>
      <c r="H61" s="54">
        <v>0</v>
      </c>
      <c r="I61" s="55">
        <v>3</v>
      </c>
      <c r="J61" s="56">
        <f t="shared" si="22"/>
        <v>3</v>
      </c>
      <c r="K61" s="54">
        <v>46</v>
      </c>
      <c r="L61" s="55">
        <v>42</v>
      </c>
      <c r="M61" s="56">
        <f t="shared" si="23"/>
        <v>88</v>
      </c>
      <c r="N61" s="32">
        <f t="shared" si="10"/>
        <v>0.12346609662827777</v>
      </c>
      <c r="O61" s="32">
        <f t="shared" si="11"/>
        <v>9.3676847604728039E-2</v>
      </c>
      <c r="P61" s="33">
        <f t="shared" si="12"/>
        <v>0.10879947811650516</v>
      </c>
      <c r="Q61" s="41"/>
      <c r="R61" s="57">
        <f t="shared" si="6"/>
        <v>30.619591963812887</v>
      </c>
      <c r="S61" s="57">
        <f t="shared" si="7"/>
        <v>23.0320142644158</v>
      </c>
      <c r="T61" s="57">
        <f t="shared" si="8"/>
        <v>26.86749310147367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1374.7320874933728</v>
      </c>
      <c r="F62" s="55">
        <v>1040.7975732654224</v>
      </c>
      <c r="G62" s="56">
        <f t="shared" si="0"/>
        <v>2415.5296607587952</v>
      </c>
      <c r="H62" s="54">
        <v>0</v>
      </c>
      <c r="I62" s="55">
        <v>3</v>
      </c>
      <c r="J62" s="56">
        <f t="shared" si="22"/>
        <v>3</v>
      </c>
      <c r="K62" s="54">
        <v>46</v>
      </c>
      <c r="L62" s="55">
        <v>42</v>
      </c>
      <c r="M62" s="56">
        <f t="shared" si="23"/>
        <v>88</v>
      </c>
      <c r="N62" s="32">
        <f t="shared" si="10"/>
        <v>0.12050596839878794</v>
      </c>
      <c r="O62" s="32">
        <f t="shared" si="11"/>
        <v>9.4070641112203771E-2</v>
      </c>
      <c r="P62" s="33">
        <f t="shared" si="12"/>
        <v>0.10749063994120663</v>
      </c>
      <c r="Q62" s="41"/>
      <c r="R62" s="57">
        <f t="shared" si="6"/>
        <v>29.885480162899409</v>
      </c>
      <c r="S62" s="57">
        <f t="shared" si="7"/>
        <v>23.128834961453833</v>
      </c>
      <c r="T62" s="57">
        <f t="shared" si="8"/>
        <v>26.544281986360389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1306.3387942579357</v>
      </c>
      <c r="F63" s="55">
        <v>999.56544382639754</v>
      </c>
      <c r="G63" s="56">
        <f t="shared" si="0"/>
        <v>2305.904238084333</v>
      </c>
      <c r="H63" s="54">
        <v>0</v>
      </c>
      <c r="I63" s="55">
        <v>3</v>
      </c>
      <c r="J63" s="56">
        <f t="shared" si="22"/>
        <v>3</v>
      </c>
      <c r="K63" s="54">
        <v>46</v>
      </c>
      <c r="L63" s="55">
        <v>42</v>
      </c>
      <c r="M63" s="56">
        <f t="shared" si="23"/>
        <v>88</v>
      </c>
      <c r="N63" s="32">
        <f t="shared" si="10"/>
        <v>0.11451076387253994</v>
      </c>
      <c r="O63" s="32">
        <f t="shared" si="11"/>
        <v>9.0343948285104628E-2</v>
      </c>
      <c r="P63" s="33">
        <f t="shared" si="12"/>
        <v>0.10261232814544023</v>
      </c>
      <c r="Q63" s="41"/>
      <c r="R63" s="57">
        <f t="shared" si="6"/>
        <v>28.398669440389906</v>
      </c>
      <c r="S63" s="57">
        <f t="shared" si="7"/>
        <v>22.212565418364388</v>
      </c>
      <c r="T63" s="57">
        <f t="shared" si="8"/>
        <v>25.339607011915746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1217.2620377955998</v>
      </c>
      <c r="F64" s="55">
        <v>1049.2795063173908</v>
      </c>
      <c r="G64" s="56">
        <f t="shared" si="0"/>
        <v>2266.5415441129908</v>
      </c>
      <c r="H64" s="54">
        <v>0</v>
      </c>
      <c r="I64" s="55">
        <v>3</v>
      </c>
      <c r="J64" s="56">
        <f t="shared" si="22"/>
        <v>3</v>
      </c>
      <c r="K64" s="54">
        <v>46</v>
      </c>
      <c r="L64" s="55">
        <v>42</v>
      </c>
      <c r="M64" s="56">
        <f t="shared" si="23"/>
        <v>88</v>
      </c>
      <c r="N64" s="3">
        <f t="shared" si="10"/>
        <v>0.10670249279414444</v>
      </c>
      <c r="O64" s="3">
        <f t="shared" si="11"/>
        <v>9.4837265574601481E-2</v>
      </c>
      <c r="P64" s="4">
        <f t="shared" si="12"/>
        <v>0.10086069527024701</v>
      </c>
      <c r="Q64" s="41"/>
      <c r="R64" s="57">
        <f t="shared" si="6"/>
        <v>26.462218212947821</v>
      </c>
      <c r="S64" s="57">
        <f t="shared" si="7"/>
        <v>23.317322362608685</v>
      </c>
      <c r="T64" s="57">
        <f t="shared" si="8"/>
        <v>24.90704993530759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1162.986103237585</v>
      </c>
      <c r="F65" s="55">
        <v>947.08439894253854</v>
      </c>
      <c r="G65" s="56">
        <f t="shared" si="0"/>
        <v>2110.0705021801236</v>
      </c>
      <c r="H65" s="54">
        <v>0</v>
      </c>
      <c r="I65" s="55">
        <v>1</v>
      </c>
      <c r="J65" s="56">
        <f t="shared" si="22"/>
        <v>1</v>
      </c>
      <c r="K65" s="54">
        <v>55</v>
      </c>
      <c r="L65" s="55">
        <v>33</v>
      </c>
      <c r="M65" s="56">
        <f t="shared" si="23"/>
        <v>88</v>
      </c>
      <c r="N65" s="3">
        <f t="shared" si="10"/>
        <v>8.5262910794544358E-2</v>
      </c>
      <c r="O65" s="3">
        <f t="shared" si="11"/>
        <v>0.11274814273125459</v>
      </c>
      <c r="P65" s="4">
        <f t="shared" si="12"/>
        <v>9.5738226051729741E-2</v>
      </c>
      <c r="Q65" s="41"/>
      <c r="R65" s="57">
        <f t="shared" si="6"/>
        <v>21.145201877047</v>
      </c>
      <c r="S65" s="57">
        <f t="shared" si="7"/>
        <v>27.855423498309957</v>
      </c>
      <c r="T65" s="57">
        <f t="shared" si="8"/>
        <v>23.708657327866558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578.85526851353416</v>
      </c>
      <c r="F66" s="55">
        <v>488.96481558132382</v>
      </c>
      <c r="G66" s="56">
        <f t="shared" si="0"/>
        <v>1067.820084094858</v>
      </c>
      <c r="H66" s="54">
        <v>0</v>
      </c>
      <c r="I66" s="55">
        <v>1</v>
      </c>
      <c r="J66" s="56">
        <f t="shared" si="22"/>
        <v>1</v>
      </c>
      <c r="K66" s="54">
        <v>55</v>
      </c>
      <c r="L66" s="55">
        <v>31</v>
      </c>
      <c r="M66" s="56">
        <f t="shared" si="23"/>
        <v>86</v>
      </c>
      <c r="N66" s="3">
        <f t="shared" si="10"/>
        <v>4.2438069539115407E-2</v>
      </c>
      <c r="O66" s="3">
        <f t="shared" si="11"/>
        <v>6.1862957436908381E-2</v>
      </c>
      <c r="P66" s="4">
        <f t="shared" si="12"/>
        <v>4.9564615860325748E-2</v>
      </c>
      <c r="Q66" s="41"/>
      <c r="R66" s="57">
        <f t="shared" si="6"/>
        <v>10.524641245700622</v>
      </c>
      <c r="S66" s="57">
        <f t="shared" si="7"/>
        <v>15.280150486916369</v>
      </c>
      <c r="T66" s="57">
        <f t="shared" si="8"/>
        <v>12.273794070055839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516.62882638403744</v>
      </c>
      <c r="F67" s="55">
        <v>430.9923507878425</v>
      </c>
      <c r="G67" s="56">
        <f t="shared" si="0"/>
        <v>947.62117717187994</v>
      </c>
      <c r="H67" s="54">
        <v>0</v>
      </c>
      <c r="I67" s="55">
        <v>1</v>
      </c>
      <c r="J67" s="56">
        <f t="shared" si="22"/>
        <v>1</v>
      </c>
      <c r="K67" s="54">
        <v>55</v>
      </c>
      <c r="L67" s="55">
        <v>31</v>
      </c>
      <c r="M67" s="56">
        <f t="shared" si="23"/>
        <v>86</v>
      </c>
      <c r="N67" s="3">
        <f t="shared" si="10"/>
        <v>3.7876013664518871E-2</v>
      </c>
      <c r="O67" s="3">
        <f t="shared" si="11"/>
        <v>5.4528384462024605E-2</v>
      </c>
      <c r="P67" s="4">
        <f t="shared" si="12"/>
        <v>4.3985386983470105E-2</v>
      </c>
      <c r="Q67" s="41"/>
      <c r="R67" s="57">
        <f t="shared" si="6"/>
        <v>9.3932513888006799</v>
      </c>
      <c r="S67" s="57">
        <f t="shared" si="7"/>
        <v>13.468510962120078</v>
      </c>
      <c r="T67" s="57">
        <f t="shared" si="8"/>
        <v>10.89219743875724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488.77869207848931</v>
      </c>
      <c r="F68" s="55">
        <v>368.99999999961352</v>
      </c>
      <c r="G68" s="56">
        <f t="shared" si="0"/>
        <v>857.77869207810284</v>
      </c>
      <c r="H68" s="54">
        <v>1</v>
      </c>
      <c r="I68" s="55">
        <v>1</v>
      </c>
      <c r="J68" s="56">
        <f t="shared" si="22"/>
        <v>2</v>
      </c>
      <c r="K68" s="54">
        <v>56</v>
      </c>
      <c r="L68" s="55">
        <v>31</v>
      </c>
      <c r="M68" s="56">
        <f t="shared" si="23"/>
        <v>87</v>
      </c>
      <c r="N68" s="3">
        <f t="shared" si="10"/>
        <v>3.4655324168922953E-2</v>
      </c>
      <c r="O68" s="3">
        <f t="shared" si="11"/>
        <v>4.6685222672015879E-2</v>
      </c>
      <c r="P68" s="4">
        <f t="shared" si="12"/>
        <v>3.8975767542625536E-2</v>
      </c>
      <c r="Q68" s="41"/>
      <c r="R68" s="57">
        <f t="shared" si="6"/>
        <v>8.5750647733068295</v>
      </c>
      <c r="S68" s="57">
        <f t="shared" si="7"/>
        <v>11.531249999987923</v>
      </c>
      <c r="T68" s="57">
        <f t="shared" si="8"/>
        <v>9.6379628323382338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202.36501373204095</v>
      </c>
      <c r="F69" s="60">
        <v>179.99999999981998</v>
      </c>
      <c r="G69" s="61">
        <f t="shared" si="0"/>
        <v>382.36501373186093</v>
      </c>
      <c r="H69" s="66">
        <v>1</v>
      </c>
      <c r="I69" s="60">
        <v>1</v>
      </c>
      <c r="J69" s="61">
        <f t="shared" si="22"/>
        <v>2</v>
      </c>
      <c r="K69" s="66">
        <v>66</v>
      </c>
      <c r="L69" s="60">
        <v>54</v>
      </c>
      <c r="M69" s="61">
        <f t="shared" si="23"/>
        <v>120</v>
      </c>
      <c r="N69" s="6">
        <f t="shared" si="10"/>
        <v>1.2202424851184331E-2</v>
      </c>
      <c r="O69" s="6">
        <f t="shared" si="11"/>
        <v>1.3227513227499998E-2</v>
      </c>
      <c r="P69" s="7">
        <f t="shared" si="12"/>
        <v>1.2664447990588929E-2</v>
      </c>
      <c r="Q69" s="41"/>
      <c r="R69" s="57">
        <f t="shared" si="6"/>
        <v>3.0203733392841934</v>
      </c>
      <c r="S69" s="57">
        <f t="shared" si="7"/>
        <v>3.2727272727239995</v>
      </c>
      <c r="T69" s="57">
        <f t="shared" si="8"/>
        <v>3.1341394568185321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892.99999999486363</v>
      </c>
      <c r="F70" s="55">
        <v>1497.564944025642</v>
      </c>
      <c r="G70" s="64">
        <f t="shared" si="0"/>
        <v>2390.5649440205057</v>
      </c>
      <c r="H70" s="65">
        <v>168</v>
      </c>
      <c r="I70" s="63">
        <v>218</v>
      </c>
      <c r="J70" s="64">
        <f t="shared" si="1"/>
        <v>386</v>
      </c>
      <c r="K70" s="65">
        <v>0</v>
      </c>
      <c r="L70" s="63">
        <v>0</v>
      </c>
      <c r="M70" s="64">
        <f t="shared" si="9"/>
        <v>0</v>
      </c>
      <c r="N70" s="15">
        <f t="shared" si="10"/>
        <v>2.4608686066877855E-2</v>
      </c>
      <c r="O70" s="15">
        <f t="shared" si="11"/>
        <v>3.180353686768693E-2</v>
      </c>
      <c r="P70" s="16">
        <f t="shared" si="12"/>
        <v>2.8672099213448782E-2</v>
      </c>
      <c r="Q70" s="41"/>
      <c r="R70" s="57">
        <f t="shared" si="6"/>
        <v>5.3154761904456169</v>
      </c>
      <c r="S70" s="57">
        <f t="shared" si="7"/>
        <v>6.8695639634203767</v>
      </c>
      <c r="T70" s="57">
        <f t="shared" si="8"/>
        <v>6.1931734301049373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1285.0308264341841</v>
      </c>
      <c r="F71" s="55">
        <v>2292.1712694668113</v>
      </c>
      <c r="G71" s="56">
        <f t="shared" ref="G71:G84" si="24">+E71+F71</f>
        <v>3577.2020959009951</v>
      </c>
      <c r="H71" s="54">
        <v>168</v>
      </c>
      <c r="I71" s="55">
        <v>218</v>
      </c>
      <c r="J71" s="56">
        <f t="shared" ref="J71:J84" si="25">+H71+I71</f>
        <v>386</v>
      </c>
      <c r="K71" s="54">
        <v>0</v>
      </c>
      <c r="L71" s="55">
        <v>0</v>
      </c>
      <c r="M71" s="56">
        <f t="shared" ref="M71:M84" si="26">+K71+L71</f>
        <v>0</v>
      </c>
      <c r="N71" s="3">
        <f t="shared" si="10"/>
        <v>3.5412004696709215E-2</v>
      </c>
      <c r="O71" s="3">
        <f t="shared" si="11"/>
        <v>4.8678458831694089E-2</v>
      </c>
      <c r="P71" s="4">
        <f t="shared" si="12"/>
        <v>4.2904458068280985E-2</v>
      </c>
      <c r="Q71" s="41"/>
      <c r="R71" s="57">
        <f t="shared" ref="R71:R86" si="27">+E71/(H71+K71)</f>
        <v>7.6489930144891911</v>
      </c>
      <c r="S71" s="57">
        <f t="shared" ref="S71:S86" si="28">+F71/(I71+L71)</f>
        <v>10.514547107645923</v>
      </c>
      <c r="T71" s="57">
        <f t="shared" ref="T71:T86" si="29">+G71/(J71+M71)</f>
        <v>9.2673629427486919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2086.7274934506427</v>
      </c>
      <c r="F72" s="55">
        <v>3684.4426447102355</v>
      </c>
      <c r="G72" s="56">
        <f t="shared" si="24"/>
        <v>5771.1701381608782</v>
      </c>
      <c r="H72" s="54">
        <v>168</v>
      </c>
      <c r="I72" s="55">
        <v>216</v>
      </c>
      <c r="J72" s="56">
        <f t="shared" si="25"/>
        <v>384</v>
      </c>
      <c r="K72" s="54">
        <v>0</v>
      </c>
      <c r="L72" s="55">
        <v>0</v>
      </c>
      <c r="M72" s="56">
        <f t="shared" si="26"/>
        <v>0</v>
      </c>
      <c r="N72" s="3">
        <f t="shared" si="10"/>
        <v>5.7504615670487286E-2</v>
      </c>
      <c r="O72" s="3">
        <f t="shared" si="11"/>
        <v>7.8970392762136396E-2</v>
      </c>
      <c r="P72" s="4">
        <f t="shared" si="12"/>
        <v>6.9579115284539902E-2</v>
      </c>
      <c r="Q72" s="41"/>
      <c r="R72" s="57">
        <f t="shared" si="27"/>
        <v>12.420996984825255</v>
      </c>
      <c r="S72" s="57">
        <f t="shared" si="28"/>
        <v>17.057604836621461</v>
      </c>
      <c r="T72" s="57">
        <f t="shared" si="29"/>
        <v>15.02908890146062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2290.9483274411218</v>
      </c>
      <c r="F73" s="55">
        <v>4318.7939346435205</v>
      </c>
      <c r="G73" s="56">
        <f t="shared" si="24"/>
        <v>6609.7422620846428</v>
      </c>
      <c r="H73" s="54">
        <v>168</v>
      </c>
      <c r="I73" s="55">
        <v>216</v>
      </c>
      <c r="J73" s="56">
        <f t="shared" si="25"/>
        <v>384</v>
      </c>
      <c r="K73" s="54">
        <v>0</v>
      </c>
      <c r="L73" s="55">
        <v>0</v>
      </c>
      <c r="M73" s="56">
        <f t="shared" si="26"/>
        <v>0</v>
      </c>
      <c r="N73" s="3">
        <f t="shared" ref="N73" si="30">+E73/(H73*216+K73*248)</f>
        <v>6.3132394384951551E-2</v>
      </c>
      <c r="O73" s="3">
        <f t="shared" ref="O73" si="31">+F73/(I73*216+L73*248)</f>
        <v>9.2566742426344314E-2</v>
      </c>
      <c r="P73" s="4">
        <f t="shared" ref="P73" si="32">+G73/(J73*216+M73*248)</f>
        <v>7.9689215158234988E-2</v>
      </c>
      <c r="Q73" s="41"/>
      <c r="R73" s="57">
        <f t="shared" si="27"/>
        <v>13.636597187149535</v>
      </c>
      <c r="S73" s="57">
        <f t="shared" si="28"/>
        <v>19.994416364090373</v>
      </c>
      <c r="T73" s="57">
        <f t="shared" si="29"/>
        <v>17.212870474178757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2405.9422116751834</v>
      </c>
      <c r="F74" s="55">
        <v>4810.0888063389075</v>
      </c>
      <c r="G74" s="56">
        <f t="shared" si="24"/>
        <v>7216.0310180140914</v>
      </c>
      <c r="H74" s="54">
        <v>170</v>
      </c>
      <c r="I74" s="55">
        <v>200</v>
      </c>
      <c r="J74" s="56">
        <f t="shared" si="25"/>
        <v>370</v>
      </c>
      <c r="K74" s="54">
        <v>0</v>
      </c>
      <c r="L74" s="55">
        <v>0</v>
      </c>
      <c r="M74" s="56">
        <f t="shared" si="26"/>
        <v>0</v>
      </c>
      <c r="N74" s="3">
        <f t="shared" si="10"/>
        <v>6.5521302060871006E-2</v>
      </c>
      <c r="O74" s="3">
        <f t="shared" si="11"/>
        <v>0.11134464829488212</v>
      </c>
      <c r="P74" s="4">
        <f t="shared" si="12"/>
        <v>9.0290678403579724E-2</v>
      </c>
      <c r="Q74" s="41"/>
      <c r="R74" s="57">
        <f t="shared" si="27"/>
        <v>14.152601245148137</v>
      </c>
      <c r="S74" s="57">
        <f t="shared" si="28"/>
        <v>24.050444031694539</v>
      </c>
      <c r="T74" s="57">
        <f t="shared" si="29"/>
        <v>19.502786535173222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2898.0780279567107</v>
      </c>
      <c r="F75" s="55">
        <v>4834.8552440521844</v>
      </c>
      <c r="G75" s="56">
        <f t="shared" si="24"/>
        <v>7732.9332720088951</v>
      </c>
      <c r="H75" s="54">
        <v>162</v>
      </c>
      <c r="I75" s="55">
        <v>176</v>
      </c>
      <c r="J75" s="56">
        <f t="shared" si="25"/>
        <v>338</v>
      </c>
      <c r="K75" s="54">
        <v>0</v>
      </c>
      <c r="L75" s="55">
        <v>0</v>
      </c>
      <c r="M75" s="56">
        <f t="shared" si="26"/>
        <v>0</v>
      </c>
      <c r="N75" s="3">
        <f t="shared" si="10"/>
        <v>8.2821159921030826E-2</v>
      </c>
      <c r="O75" s="3">
        <f t="shared" si="11"/>
        <v>0.12717948348201244</v>
      </c>
      <c r="P75" s="4">
        <f t="shared" si="12"/>
        <v>0.10591898520722243</v>
      </c>
      <c r="Q75" s="41"/>
      <c r="R75" s="57">
        <f t="shared" si="27"/>
        <v>17.889370542942657</v>
      </c>
      <c r="S75" s="57">
        <f t="shared" si="28"/>
        <v>27.470768432114685</v>
      </c>
      <c r="T75" s="57">
        <f t="shared" si="29"/>
        <v>22.878500804760044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5456.0077474251111</v>
      </c>
      <c r="F76" s="55">
        <v>4749.8202864514451</v>
      </c>
      <c r="G76" s="56">
        <f t="shared" si="24"/>
        <v>10205.828033876556</v>
      </c>
      <c r="H76" s="54">
        <v>200</v>
      </c>
      <c r="I76" s="55">
        <v>200</v>
      </c>
      <c r="J76" s="56">
        <f t="shared" si="25"/>
        <v>400</v>
      </c>
      <c r="K76" s="54">
        <v>0</v>
      </c>
      <c r="L76" s="55">
        <v>0</v>
      </c>
      <c r="M76" s="56">
        <f t="shared" si="26"/>
        <v>0</v>
      </c>
      <c r="N76" s="3">
        <f t="shared" si="10"/>
        <v>0.12629647563484053</v>
      </c>
      <c r="O76" s="3">
        <f t="shared" si="11"/>
        <v>0.10994954366785753</v>
      </c>
      <c r="P76" s="4">
        <f t="shared" si="12"/>
        <v>0.11812300965134903</v>
      </c>
      <c r="Q76" s="41"/>
      <c r="R76" s="57">
        <f t="shared" si="27"/>
        <v>27.280038737125555</v>
      </c>
      <c r="S76" s="57">
        <f t="shared" si="28"/>
        <v>23.749101432257227</v>
      </c>
      <c r="T76" s="57">
        <f t="shared" si="29"/>
        <v>25.514570084691389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7093.1167748231073</v>
      </c>
      <c r="F77" s="55">
        <v>4555.514092753373</v>
      </c>
      <c r="G77" s="56">
        <f t="shared" si="24"/>
        <v>11648.630867576481</v>
      </c>
      <c r="H77" s="54">
        <v>200</v>
      </c>
      <c r="I77" s="55">
        <v>200</v>
      </c>
      <c r="J77" s="56">
        <f t="shared" si="25"/>
        <v>400</v>
      </c>
      <c r="K77" s="54">
        <v>0</v>
      </c>
      <c r="L77" s="55">
        <v>0</v>
      </c>
      <c r="M77" s="56">
        <f t="shared" si="26"/>
        <v>0</v>
      </c>
      <c r="N77" s="3">
        <f t="shared" si="10"/>
        <v>0.16419251793572007</v>
      </c>
      <c r="O77" s="3">
        <f t="shared" si="11"/>
        <v>0.10545171511003178</v>
      </c>
      <c r="P77" s="4">
        <f t="shared" si="12"/>
        <v>0.13482211652287593</v>
      </c>
      <c r="Q77" s="41"/>
      <c r="R77" s="57">
        <f t="shared" si="27"/>
        <v>35.465583874115538</v>
      </c>
      <c r="S77" s="57">
        <f t="shared" si="28"/>
        <v>22.777570463766864</v>
      </c>
      <c r="T77" s="57">
        <f t="shared" si="29"/>
        <v>29.121577168941204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5924.534075322943</v>
      </c>
      <c r="F78" s="55">
        <v>2268.3465187954571</v>
      </c>
      <c r="G78" s="56">
        <f t="shared" si="24"/>
        <v>8192.8805941184</v>
      </c>
      <c r="H78" s="54">
        <v>200</v>
      </c>
      <c r="I78" s="55">
        <v>199</v>
      </c>
      <c r="J78" s="56">
        <f t="shared" si="25"/>
        <v>399</v>
      </c>
      <c r="K78" s="54">
        <v>0</v>
      </c>
      <c r="L78" s="55">
        <v>0</v>
      </c>
      <c r="M78" s="56">
        <f t="shared" si="26"/>
        <v>0</v>
      </c>
      <c r="N78" s="3">
        <f t="shared" si="10"/>
        <v>0.13714199248432737</v>
      </c>
      <c r="O78" s="3">
        <f t="shared" si="11"/>
        <v>5.2771880671772221E-2</v>
      </c>
      <c r="P78" s="4">
        <f t="shared" si="12"/>
        <v>9.5062663535208397E-2</v>
      </c>
      <c r="Q78" s="41"/>
      <c r="R78" s="57">
        <f t="shared" si="27"/>
        <v>29.622670376614714</v>
      </c>
      <c r="S78" s="57">
        <f t="shared" si="28"/>
        <v>11.3987262251028</v>
      </c>
      <c r="T78" s="57">
        <f t="shared" si="29"/>
        <v>20.533535323605012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5544.6338941142585</v>
      </c>
      <c r="F79" s="55">
        <v>2225.1018256614434</v>
      </c>
      <c r="G79" s="56">
        <f t="shared" si="24"/>
        <v>7769.7357197757019</v>
      </c>
      <c r="H79" s="54">
        <v>200</v>
      </c>
      <c r="I79" s="55">
        <v>184</v>
      </c>
      <c r="J79" s="56">
        <f t="shared" si="25"/>
        <v>384</v>
      </c>
      <c r="K79" s="54">
        <v>0</v>
      </c>
      <c r="L79" s="55">
        <v>0</v>
      </c>
      <c r="M79" s="56">
        <f t="shared" si="26"/>
        <v>0</v>
      </c>
      <c r="N79" s="3">
        <f t="shared" si="10"/>
        <v>0.12834800680820044</v>
      </c>
      <c r="O79" s="3">
        <f t="shared" si="11"/>
        <v>5.5985855114267395E-2</v>
      </c>
      <c r="P79" s="4">
        <f t="shared" si="12"/>
        <v>9.3674475788190853E-2</v>
      </c>
      <c r="Q79" s="41"/>
      <c r="R79" s="57">
        <f t="shared" si="27"/>
        <v>27.723169470571293</v>
      </c>
      <c r="S79" s="57">
        <f t="shared" si="28"/>
        <v>12.092944704681758</v>
      </c>
      <c r="T79" s="57">
        <f t="shared" si="29"/>
        <v>20.233686770249225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3845.6102225182694</v>
      </c>
      <c r="F80" s="55">
        <v>1807.0582691245263</v>
      </c>
      <c r="G80" s="56">
        <f t="shared" si="24"/>
        <v>5652.6684916427957</v>
      </c>
      <c r="H80" s="54">
        <v>205</v>
      </c>
      <c r="I80" s="55">
        <v>178</v>
      </c>
      <c r="J80" s="56">
        <f t="shared" si="25"/>
        <v>383</v>
      </c>
      <c r="K80" s="54">
        <v>0</v>
      </c>
      <c r="L80" s="55">
        <v>0</v>
      </c>
      <c r="M80" s="56">
        <f t="shared" si="26"/>
        <v>0</v>
      </c>
      <c r="N80" s="3">
        <f t="shared" si="10"/>
        <v>8.6847566000864254E-2</v>
      </c>
      <c r="O80" s="3">
        <f t="shared" si="11"/>
        <v>4.7000059018012026E-2</v>
      </c>
      <c r="P80" s="4">
        <f t="shared" si="12"/>
        <v>6.8328359100217534E-2</v>
      </c>
      <c r="Q80" s="41"/>
      <c r="R80" s="57">
        <f t="shared" si="27"/>
        <v>18.759074256186679</v>
      </c>
      <c r="S80" s="57">
        <f t="shared" si="28"/>
        <v>10.152012747890597</v>
      </c>
      <c r="T80" s="57">
        <f t="shared" si="29"/>
        <v>14.758925565646987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3108.0144555303918</v>
      </c>
      <c r="F81" s="55">
        <v>1594.8314367539283</v>
      </c>
      <c r="G81" s="56">
        <f t="shared" si="24"/>
        <v>4702.8458922843201</v>
      </c>
      <c r="H81" s="54">
        <v>213</v>
      </c>
      <c r="I81" s="55">
        <v>178</v>
      </c>
      <c r="J81" s="56">
        <f t="shared" si="25"/>
        <v>391</v>
      </c>
      <c r="K81" s="54">
        <v>0</v>
      </c>
      <c r="L81" s="55">
        <v>0</v>
      </c>
      <c r="M81" s="56">
        <f t="shared" si="26"/>
        <v>0</v>
      </c>
      <c r="N81" s="3">
        <f t="shared" si="10"/>
        <v>6.7553783157937572E-2</v>
      </c>
      <c r="O81" s="3">
        <f t="shared" ref="O81:O86" si="33">+F81/(I81*216+L81*248)</f>
        <v>4.1480218392476287E-2</v>
      </c>
      <c r="P81" s="4">
        <f t="shared" ref="P81:P86" si="34">+G81/(J81*216+M81*248)</f>
        <v>5.5683976180310693E-2</v>
      </c>
      <c r="Q81" s="41"/>
      <c r="R81" s="57">
        <f t="shared" si="27"/>
        <v>14.591617162114515</v>
      </c>
      <c r="S81" s="57">
        <f t="shared" si="28"/>
        <v>8.959727172774878</v>
      </c>
      <c r="T81" s="57">
        <f t="shared" si="29"/>
        <v>12.02773885494711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2513.8768322255023</v>
      </c>
      <c r="F82" s="55">
        <v>1400.8918503643724</v>
      </c>
      <c r="G82" s="56">
        <f t="shared" si="24"/>
        <v>3914.7686825898745</v>
      </c>
      <c r="H82" s="54">
        <v>224</v>
      </c>
      <c r="I82" s="55">
        <v>176</v>
      </c>
      <c r="J82" s="56">
        <f t="shared" si="25"/>
        <v>400</v>
      </c>
      <c r="K82" s="54">
        <v>0</v>
      </c>
      <c r="L82" s="55">
        <v>0</v>
      </c>
      <c r="M82" s="56">
        <f t="shared" si="26"/>
        <v>0</v>
      </c>
      <c r="N82" s="3">
        <f t="shared" ref="N82:N86" si="35">+E82/(H82*216+K82*248)</f>
        <v>5.1956779766565445E-2</v>
      </c>
      <c r="O82" s="3">
        <f t="shared" si="33"/>
        <v>3.6850059195190771E-2</v>
      </c>
      <c r="P82" s="4">
        <f t="shared" si="34"/>
        <v>4.5309822715160583E-2</v>
      </c>
      <c r="Q82" s="41"/>
      <c r="R82" s="57">
        <f t="shared" si="27"/>
        <v>11.222664429578135</v>
      </c>
      <c r="S82" s="57">
        <f t="shared" si="28"/>
        <v>7.9596127861612072</v>
      </c>
      <c r="T82" s="57">
        <f t="shared" si="29"/>
        <v>9.7869217064746863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1853.2224262581005</v>
      </c>
      <c r="F83" s="55">
        <v>1227.3992569920638</v>
      </c>
      <c r="G83" s="56">
        <f t="shared" si="24"/>
        <v>3080.6216832501641</v>
      </c>
      <c r="H83" s="54">
        <v>224</v>
      </c>
      <c r="I83" s="55">
        <v>176</v>
      </c>
      <c r="J83" s="56">
        <f t="shared" si="25"/>
        <v>400</v>
      </c>
      <c r="K83" s="54">
        <v>0</v>
      </c>
      <c r="L83" s="55">
        <v>0</v>
      </c>
      <c r="M83" s="56">
        <f t="shared" si="26"/>
        <v>0</v>
      </c>
      <c r="N83" s="3">
        <f t="shared" si="35"/>
        <v>3.8302381495083096E-2</v>
      </c>
      <c r="O83" s="3">
        <f t="shared" si="33"/>
        <v>3.2286386179294607E-2</v>
      </c>
      <c r="P83" s="4">
        <f t="shared" si="34"/>
        <v>3.5655343556136157E-2</v>
      </c>
      <c r="Q83" s="41"/>
      <c r="R83" s="57">
        <f t="shared" si="27"/>
        <v>8.2733144029379488</v>
      </c>
      <c r="S83" s="57">
        <f t="shared" si="28"/>
        <v>6.9738594147276354</v>
      </c>
      <c r="T83" s="57">
        <f t="shared" si="29"/>
        <v>7.70155420812541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1144.5141797882786</v>
      </c>
      <c r="F84" s="60">
        <v>1020.9999999921324</v>
      </c>
      <c r="G84" s="61">
        <f t="shared" si="24"/>
        <v>2165.5141797804108</v>
      </c>
      <c r="H84" s="66">
        <v>224</v>
      </c>
      <c r="I84" s="60">
        <v>175</v>
      </c>
      <c r="J84" s="61">
        <f t="shared" si="25"/>
        <v>399</v>
      </c>
      <c r="K84" s="66">
        <v>0</v>
      </c>
      <c r="L84" s="60">
        <v>0</v>
      </c>
      <c r="M84" s="61">
        <f t="shared" si="26"/>
        <v>0</v>
      </c>
      <c r="N84" s="6">
        <f t="shared" si="35"/>
        <v>2.3654806956602981E-2</v>
      </c>
      <c r="O84" s="6">
        <f t="shared" si="33"/>
        <v>2.7010582010373874E-2</v>
      </c>
      <c r="P84" s="7">
        <f t="shared" si="34"/>
        <v>2.512663812053758E-2</v>
      </c>
      <c r="Q84" s="41"/>
      <c r="R84" s="57">
        <f t="shared" si="27"/>
        <v>5.109438302626244</v>
      </c>
      <c r="S84" s="57">
        <f t="shared" si="28"/>
        <v>5.8342857142407567</v>
      </c>
      <c r="T84" s="57">
        <f t="shared" si="29"/>
        <v>5.4273538340361176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646.74802527081692</v>
      </c>
      <c r="F85" s="55">
        <v>1452.9538869657799</v>
      </c>
      <c r="G85" s="64">
        <f t="shared" ref="G85:G86" si="36">+E85+F85</f>
        <v>2099.7019122365969</v>
      </c>
      <c r="H85" s="70">
        <v>69</v>
      </c>
      <c r="I85" s="63">
        <v>59</v>
      </c>
      <c r="J85" s="97">
        <f t="shared" ref="J85" si="37">+H85+I85</f>
        <v>128</v>
      </c>
      <c r="K85" s="70">
        <v>0</v>
      </c>
      <c r="L85" s="98">
        <v>0</v>
      </c>
      <c r="M85" s="99">
        <f t="shared" ref="M85" si="38">+K85+L85</f>
        <v>0</v>
      </c>
      <c r="N85" s="3">
        <f t="shared" si="35"/>
        <v>4.3394258270988792E-2</v>
      </c>
      <c r="O85" s="3">
        <f t="shared" si="33"/>
        <v>0.11401081975563244</v>
      </c>
      <c r="P85" s="4">
        <f t="shared" si="34"/>
        <v>7.5944079580316723E-2</v>
      </c>
      <c r="Q85" s="41"/>
      <c r="R85" s="57">
        <f t="shared" si="27"/>
        <v>9.373159786533579</v>
      </c>
      <c r="S85" s="57">
        <f t="shared" si="28"/>
        <v>24.62633706721661</v>
      </c>
      <c r="T85" s="57">
        <f t="shared" si="29"/>
        <v>16.403921189348413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582.63222509355296</v>
      </c>
      <c r="F86" s="60">
        <v>1302.000000002437</v>
      </c>
      <c r="G86" s="61">
        <f t="shared" si="36"/>
        <v>1884.63222509599</v>
      </c>
      <c r="H86" s="71">
        <v>69</v>
      </c>
      <c r="I86" s="60">
        <v>79</v>
      </c>
      <c r="J86" s="100">
        <f t="shared" ref="J86" si="39">+H86+I86</f>
        <v>148</v>
      </c>
      <c r="K86" s="71">
        <v>0</v>
      </c>
      <c r="L86" s="101">
        <v>0</v>
      </c>
      <c r="M86" s="100">
        <f t="shared" ref="M86" si="40">+K86+L86</f>
        <v>0</v>
      </c>
      <c r="N86" s="6">
        <f t="shared" si="35"/>
        <v>3.9092339311161635E-2</v>
      </c>
      <c r="O86" s="6">
        <f t="shared" si="33"/>
        <v>7.6300984528975449E-2</v>
      </c>
      <c r="P86" s="7">
        <f t="shared" si="34"/>
        <v>5.8953710744994683E-2</v>
      </c>
      <c r="Q86" s="41"/>
      <c r="R86" s="57">
        <f t="shared" si="27"/>
        <v>8.4439452912109125</v>
      </c>
      <c r="S86" s="57">
        <f t="shared" si="28"/>
        <v>16.481012658258695</v>
      </c>
      <c r="T86" s="57">
        <f t="shared" si="29"/>
        <v>12.73400152091885</v>
      </c>
    </row>
    <row r="87" spans="2:20" ht="17.25" x14ac:dyDescent="0.25">
      <c r="B87" s="68" t="s">
        <v>106</v>
      </c>
      <c r="Q87" s="41"/>
    </row>
    <row r="88" spans="2:20" x14ac:dyDescent="0.25">
      <c r="B88" s="69"/>
    </row>
    <row r="90" spans="2:20" hidden="1" x14ac:dyDescent="0.25">
      <c r="C90" s="92" t="s">
        <v>114</v>
      </c>
      <c r="D90" s="1">
        <f>(SUMPRODUCT((G5:G86)*(D5:D86)))/1000</f>
        <v>279194.96724832174</v>
      </c>
    </row>
    <row r="91" spans="2:20" hidden="1" x14ac:dyDescent="0.25">
      <c r="C91" s="91" t="s">
        <v>113</v>
      </c>
      <c r="D91" s="1">
        <f>SUMPRODUCT((((J5:J86)*216)+((M5:M86)*248))*(D5:D86)/1000)</f>
        <v>3423329.5741599994</v>
      </c>
    </row>
    <row r="92" spans="2:20" hidden="1" x14ac:dyDescent="0.25">
      <c r="C92" s="89" t="s">
        <v>115</v>
      </c>
      <c r="D92" s="94">
        <f>+D90/D91</f>
        <v>8.1556555160725158E-2</v>
      </c>
      <c r="H92" s="76"/>
    </row>
    <row r="93" spans="2:20" hidden="1" x14ac:dyDescent="0.25">
      <c r="C93"/>
      <c r="D93" s="81">
        <f>+D92-P2</f>
        <v>0</v>
      </c>
    </row>
    <row r="95" spans="2:20" x14ac:dyDescent="0.25">
      <c r="C95" s="87"/>
      <c r="D95" s="88"/>
    </row>
    <row r="96" spans="2:20" x14ac:dyDescent="0.25">
      <c r="C96" s="90"/>
      <c r="D96" s="95"/>
      <c r="E96" s="96"/>
    </row>
    <row r="97" spans="3:4" x14ac:dyDescent="0.25">
      <c r="C97"/>
      <c r="D97" s="76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61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4.42578125" style="49" bestFit="1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93">
        <v>0.17683125361883525</v>
      </c>
    </row>
    <row r="3" spans="1:20" ht="18" x14ac:dyDescent="0.25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107</v>
      </c>
      <c r="I3" s="117"/>
      <c r="J3" s="118"/>
      <c r="K3" s="116" t="s">
        <v>108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47" t="s">
        <v>2</v>
      </c>
      <c r="H4" s="25" t="s">
        <v>5</v>
      </c>
      <c r="I4" s="26" t="s">
        <v>6</v>
      </c>
      <c r="J4" s="47" t="s">
        <v>2</v>
      </c>
      <c r="K4" s="25" t="s">
        <v>5</v>
      </c>
      <c r="L4" s="26" t="s">
        <v>6</v>
      </c>
      <c r="M4" s="47" t="s">
        <v>2</v>
      </c>
      <c r="N4" s="25" t="s">
        <v>5</v>
      </c>
      <c r="O4" s="26" t="s">
        <v>6</v>
      </c>
      <c r="P4" s="47" t="s">
        <v>2</v>
      </c>
      <c r="R4" s="25" t="s">
        <v>5</v>
      </c>
      <c r="S4" s="26" t="s">
        <v>6</v>
      </c>
      <c r="T4" s="47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628.99999999963052</v>
      </c>
      <c r="F5" s="55">
        <v>182.72480482428864</v>
      </c>
      <c r="G5" s="56">
        <f>+E5+F5</f>
        <v>811.72480482391916</v>
      </c>
      <c r="H5" s="55">
        <v>72</v>
      </c>
      <c r="I5" s="55">
        <v>0</v>
      </c>
      <c r="J5" s="56">
        <f>+H5+I5</f>
        <v>72</v>
      </c>
      <c r="K5" s="55">
        <v>0</v>
      </c>
      <c r="L5" s="55">
        <v>0</v>
      </c>
      <c r="M5" s="56">
        <f>+K5+L5</f>
        <v>0</v>
      </c>
      <c r="N5" s="32">
        <f>+E5/(H5*216+K5*248)</f>
        <v>4.0444958847712868E-2</v>
      </c>
      <c r="O5" s="32" t="e">
        <f>+F5/(I5*216+L5*248)</f>
        <v>#DIV/0!</v>
      </c>
      <c r="P5" s="33">
        <f>+G5/(J5*216+M5*248)</f>
        <v>5.2194238993307558E-2</v>
      </c>
      <c r="Q5" s="41"/>
      <c r="R5" s="57">
        <f>+E5/(H5+K5)</f>
        <v>8.7361111111059788</v>
      </c>
      <c r="S5" s="57" t="e">
        <f t="shared" ref="S5" si="0">+F5/(I5+L5)</f>
        <v>#DIV/0!</v>
      </c>
      <c r="T5" s="57">
        <f>+G5/(J5+M5)</f>
        <v>11.273955622554432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1033.3772877899787</v>
      </c>
      <c r="F6" s="55">
        <v>315.06865340303318</v>
      </c>
      <c r="G6" s="56">
        <f t="shared" ref="G6:G70" si="1">+E6+F6</f>
        <v>1348.445941193012</v>
      </c>
      <c r="H6" s="55">
        <v>72</v>
      </c>
      <c r="I6" s="55">
        <v>18</v>
      </c>
      <c r="J6" s="56">
        <f t="shared" ref="J6:J47" si="2">+H6+I6</f>
        <v>90</v>
      </c>
      <c r="K6" s="55">
        <v>0</v>
      </c>
      <c r="L6" s="55">
        <v>0</v>
      </c>
      <c r="M6" s="56">
        <f t="shared" ref="M6:M47" si="3">+K6+L6</f>
        <v>0</v>
      </c>
      <c r="N6" s="32">
        <f t="shared" ref="N6:N16" si="4">+E6/(H6*216+K6*248)</f>
        <v>6.6446584863038755E-2</v>
      </c>
      <c r="O6" s="32">
        <f t="shared" ref="O6:O16" si="5">+F6/(I6*216+L6*248)</f>
        <v>8.1036176286788372E-2</v>
      </c>
      <c r="P6" s="33">
        <f t="shared" ref="P6:P16" si="6">+G6/(J6*216+M6*248)</f>
        <v>6.9364503147788678E-2</v>
      </c>
      <c r="Q6" s="41"/>
      <c r="R6" s="57">
        <f t="shared" ref="R6:R70" si="7">+E6/(H6+K6)</f>
        <v>14.352462330416371</v>
      </c>
      <c r="S6" s="57">
        <f t="shared" ref="S6:S70" si="8">+F6/(I6+L6)</f>
        <v>17.503814077946288</v>
      </c>
      <c r="T6" s="57">
        <f t="shared" ref="T6:T70" si="9">+G6/(J6+M6)</f>
        <v>14.982732679922355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1497.1627902205078</v>
      </c>
      <c r="F7" s="55">
        <v>358.27156957457345</v>
      </c>
      <c r="G7" s="56">
        <f t="shared" si="1"/>
        <v>1855.4343597950813</v>
      </c>
      <c r="H7" s="55">
        <v>59</v>
      </c>
      <c r="I7" s="55">
        <v>22</v>
      </c>
      <c r="J7" s="56">
        <f t="shared" si="2"/>
        <v>81</v>
      </c>
      <c r="K7" s="55">
        <v>0</v>
      </c>
      <c r="L7" s="55">
        <v>0</v>
      </c>
      <c r="M7" s="56">
        <f t="shared" si="3"/>
        <v>0</v>
      </c>
      <c r="N7" s="32">
        <f t="shared" si="4"/>
        <v>0.11747981718616665</v>
      </c>
      <c r="O7" s="32">
        <f t="shared" si="5"/>
        <v>7.5393848816198122E-2</v>
      </c>
      <c r="P7" s="33">
        <f t="shared" si="6"/>
        <v>0.10604906034494063</v>
      </c>
      <c r="Q7" s="41"/>
      <c r="R7" s="57">
        <f t="shared" si="7"/>
        <v>25.375640512211994</v>
      </c>
      <c r="S7" s="57">
        <f t="shared" si="8"/>
        <v>16.285071344298792</v>
      </c>
      <c r="T7" s="57">
        <f t="shared" si="9"/>
        <v>22.906597034507175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1846.8944419683808</v>
      </c>
      <c r="F8" s="55">
        <v>386.32751434099515</v>
      </c>
      <c r="G8" s="56">
        <f t="shared" si="1"/>
        <v>2233.2219563093759</v>
      </c>
      <c r="H8" s="55">
        <v>59</v>
      </c>
      <c r="I8" s="55">
        <v>22</v>
      </c>
      <c r="J8" s="56">
        <f t="shared" si="2"/>
        <v>81</v>
      </c>
      <c r="K8" s="55">
        <v>0</v>
      </c>
      <c r="L8" s="55">
        <v>0</v>
      </c>
      <c r="M8" s="56">
        <f t="shared" si="3"/>
        <v>0</v>
      </c>
      <c r="N8" s="32">
        <f t="shared" si="4"/>
        <v>0.14492266493788297</v>
      </c>
      <c r="O8" s="32">
        <f t="shared" si="5"/>
        <v>8.1297877597010765E-2</v>
      </c>
      <c r="P8" s="33">
        <f t="shared" si="6"/>
        <v>0.1276418584996214</v>
      </c>
      <c r="Q8" s="41"/>
      <c r="R8" s="57">
        <f t="shared" si="7"/>
        <v>31.303295626582724</v>
      </c>
      <c r="S8" s="57">
        <f t="shared" si="8"/>
        <v>17.560341560954324</v>
      </c>
      <c r="T8" s="57">
        <f t="shared" si="9"/>
        <v>27.570641435918219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2498.7372577483011</v>
      </c>
      <c r="F9" s="55">
        <v>497.24975066332502</v>
      </c>
      <c r="G9" s="56">
        <f t="shared" si="1"/>
        <v>2995.987008411626</v>
      </c>
      <c r="H9" s="55">
        <v>59</v>
      </c>
      <c r="I9" s="55">
        <v>23</v>
      </c>
      <c r="J9" s="56">
        <f t="shared" si="2"/>
        <v>82</v>
      </c>
      <c r="K9" s="55">
        <v>0</v>
      </c>
      <c r="L9" s="55">
        <v>0</v>
      </c>
      <c r="M9" s="56">
        <f t="shared" si="3"/>
        <v>0</v>
      </c>
      <c r="N9" s="32">
        <f t="shared" si="4"/>
        <v>0.19607166178188176</v>
      </c>
      <c r="O9" s="32">
        <f t="shared" si="5"/>
        <v>0.10009052952160326</v>
      </c>
      <c r="P9" s="33">
        <f t="shared" si="6"/>
        <v>0.16915012468448656</v>
      </c>
      <c r="Q9" s="41"/>
      <c r="R9" s="57">
        <f t="shared" si="7"/>
        <v>42.351478944886459</v>
      </c>
      <c r="S9" s="57">
        <f t="shared" si="8"/>
        <v>21.619554376666304</v>
      </c>
      <c r="T9" s="57">
        <f t="shared" si="9"/>
        <v>36.5364269318491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2720.3082784974599</v>
      </c>
      <c r="F10" s="55">
        <v>622.5778321726051</v>
      </c>
      <c r="G10" s="56">
        <f t="shared" si="1"/>
        <v>3342.8861106700651</v>
      </c>
      <c r="H10" s="55">
        <v>59</v>
      </c>
      <c r="I10" s="55">
        <v>23</v>
      </c>
      <c r="J10" s="56">
        <f t="shared" si="2"/>
        <v>82</v>
      </c>
      <c r="K10" s="55">
        <v>0</v>
      </c>
      <c r="L10" s="55">
        <v>0</v>
      </c>
      <c r="M10" s="56">
        <f t="shared" si="3"/>
        <v>0</v>
      </c>
      <c r="N10" s="32">
        <f t="shared" si="4"/>
        <v>0.21345796284506119</v>
      </c>
      <c r="O10" s="32">
        <f t="shared" si="5"/>
        <v>0.1253175990685598</v>
      </c>
      <c r="P10" s="33">
        <f t="shared" si="6"/>
        <v>0.18873566568823763</v>
      </c>
      <c r="Q10" s="41"/>
      <c r="R10" s="57">
        <f t="shared" si="7"/>
        <v>46.10691997453322</v>
      </c>
      <c r="S10" s="57">
        <f t="shared" si="8"/>
        <v>27.068601398808916</v>
      </c>
      <c r="T10" s="57">
        <f t="shared" si="9"/>
        <v>40.766903788659334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3314.4863949282203</v>
      </c>
      <c r="F11" s="55">
        <v>809.55498953263555</v>
      </c>
      <c r="G11" s="56">
        <f t="shared" si="1"/>
        <v>4124.0413844608556</v>
      </c>
      <c r="H11" s="55">
        <v>59</v>
      </c>
      <c r="I11" s="55">
        <v>23</v>
      </c>
      <c r="J11" s="56">
        <f t="shared" si="2"/>
        <v>82</v>
      </c>
      <c r="K11" s="55">
        <v>0</v>
      </c>
      <c r="L11" s="55">
        <v>0</v>
      </c>
      <c r="M11" s="56">
        <f t="shared" si="3"/>
        <v>0</v>
      </c>
      <c r="N11" s="32">
        <f t="shared" si="4"/>
        <v>0.26008210882989802</v>
      </c>
      <c r="O11" s="32">
        <f t="shared" si="5"/>
        <v>0.16295390288499106</v>
      </c>
      <c r="P11" s="33">
        <f t="shared" si="6"/>
        <v>0.23283883155266799</v>
      </c>
      <c r="Q11" s="41"/>
      <c r="R11" s="57">
        <f t="shared" si="7"/>
        <v>56.177735507257971</v>
      </c>
      <c r="S11" s="57">
        <f t="shared" si="8"/>
        <v>35.198043023158064</v>
      </c>
      <c r="T11" s="57">
        <f t="shared" si="9"/>
        <v>50.29318761537629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3505.4155620438642</v>
      </c>
      <c r="F12" s="55">
        <v>850.95809860532563</v>
      </c>
      <c r="G12" s="56">
        <f t="shared" si="1"/>
        <v>4356.3736606491893</v>
      </c>
      <c r="H12" s="55">
        <v>59</v>
      </c>
      <c r="I12" s="55">
        <v>23</v>
      </c>
      <c r="J12" s="56">
        <f t="shared" si="2"/>
        <v>82</v>
      </c>
      <c r="K12" s="55">
        <v>0</v>
      </c>
      <c r="L12" s="55">
        <v>0</v>
      </c>
      <c r="M12" s="56">
        <f t="shared" si="3"/>
        <v>0</v>
      </c>
      <c r="N12" s="32">
        <f t="shared" si="4"/>
        <v>0.27506399576615381</v>
      </c>
      <c r="O12" s="32">
        <f t="shared" si="5"/>
        <v>0.17128786203810903</v>
      </c>
      <c r="P12" s="33">
        <f t="shared" si="6"/>
        <v>0.24595605581804367</v>
      </c>
      <c r="Q12" s="41"/>
      <c r="R12" s="57">
        <f t="shared" si="7"/>
        <v>59.41382308548922</v>
      </c>
      <c r="S12" s="57">
        <f t="shared" si="8"/>
        <v>36.99817820023155</v>
      </c>
      <c r="T12" s="57">
        <f t="shared" si="9"/>
        <v>53.126508056697432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3523.3304022103471</v>
      </c>
      <c r="F13" s="55">
        <v>854.65716809707169</v>
      </c>
      <c r="G13" s="56">
        <f t="shared" si="1"/>
        <v>4377.9875703074185</v>
      </c>
      <c r="H13" s="55">
        <v>59</v>
      </c>
      <c r="I13" s="55">
        <v>23</v>
      </c>
      <c r="J13" s="56">
        <f t="shared" si="2"/>
        <v>82</v>
      </c>
      <c r="K13" s="55">
        <v>0</v>
      </c>
      <c r="L13" s="55">
        <v>0</v>
      </c>
      <c r="M13" s="56">
        <f t="shared" si="3"/>
        <v>0</v>
      </c>
      <c r="N13" s="32">
        <f t="shared" si="4"/>
        <v>0.27646974279742209</v>
      </c>
      <c r="O13" s="32">
        <f t="shared" si="5"/>
        <v>0.17203244124337191</v>
      </c>
      <c r="P13" s="33">
        <f t="shared" si="6"/>
        <v>0.24717635333713972</v>
      </c>
      <c r="Q13" s="41"/>
      <c r="R13" s="57">
        <f t="shared" si="7"/>
        <v>59.71746444424317</v>
      </c>
      <c r="S13" s="57">
        <f t="shared" si="8"/>
        <v>37.159007308568334</v>
      </c>
      <c r="T13" s="57">
        <f t="shared" si="9"/>
        <v>53.390092320822177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4070.3822642640966</v>
      </c>
      <c r="F14" s="55">
        <v>1039.0712081573381</v>
      </c>
      <c r="G14" s="56">
        <f t="shared" si="1"/>
        <v>5109.4534724214345</v>
      </c>
      <c r="H14" s="55">
        <v>59</v>
      </c>
      <c r="I14" s="55">
        <v>23</v>
      </c>
      <c r="J14" s="56">
        <f t="shared" si="2"/>
        <v>82</v>
      </c>
      <c r="K14" s="55">
        <v>0</v>
      </c>
      <c r="L14" s="55">
        <v>0</v>
      </c>
      <c r="M14" s="56">
        <f t="shared" si="3"/>
        <v>0</v>
      </c>
      <c r="N14" s="32">
        <f t="shared" si="4"/>
        <v>0.31939597177213563</v>
      </c>
      <c r="O14" s="32">
        <f t="shared" si="5"/>
        <v>0.20915281967740301</v>
      </c>
      <c r="P14" s="33">
        <f t="shared" si="6"/>
        <v>0.28847411203824719</v>
      </c>
      <c r="Q14" s="41"/>
      <c r="R14" s="57">
        <f t="shared" si="7"/>
        <v>68.9895299027813</v>
      </c>
      <c r="S14" s="57">
        <f t="shared" si="8"/>
        <v>45.17700905031905</v>
      </c>
      <c r="T14" s="57">
        <f t="shared" si="9"/>
        <v>62.310408200261399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7027.0738197907085</v>
      </c>
      <c r="F15" s="55">
        <v>2381.718781906889</v>
      </c>
      <c r="G15" s="56">
        <f t="shared" si="1"/>
        <v>9408.792601697598</v>
      </c>
      <c r="H15" s="55">
        <v>145</v>
      </c>
      <c r="I15" s="55">
        <v>74</v>
      </c>
      <c r="J15" s="56">
        <f t="shared" si="2"/>
        <v>219</v>
      </c>
      <c r="K15" s="55">
        <v>59</v>
      </c>
      <c r="L15" s="55">
        <v>64</v>
      </c>
      <c r="M15" s="56">
        <f t="shared" si="3"/>
        <v>123</v>
      </c>
      <c r="N15" s="32">
        <f t="shared" si="4"/>
        <v>0.15292204517302205</v>
      </c>
      <c r="O15" s="32">
        <f t="shared" si="5"/>
        <v>7.4765155132687375E-2</v>
      </c>
      <c r="P15" s="33">
        <f t="shared" si="6"/>
        <v>0.12092320329140446</v>
      </c>
      <c r="Q15" s="41"/>
      <c r="R15" s="57">
        <f t="shared" si="7"/>
        <v>34.446440293091712</v>
      </c>
      <c r="S15" s="57">
        <f t="shared" si="8"/>
        <v>17.25883175294847</v>
      </c>
      <c r="T15" s="57">
        <f t="shared" si="9"/>
        <v>27.511089478647946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12117.031039280937</v>
      </c>
      <c r="F16" s="55">
        <v>5182.1843014402784</v>
      </c>
      <c r="G16" s="56">
        <f t="shared" si="1"/>
        <v>17299.215340721217</v>
      </c>
      <c r="H16" s="55">
        <v>155</v>
      </c>
      <c r="I16" s="55">
        <v>74</v>
      </c>
      <c r="J16" s="56">
        <f t="shared" si="2"/>
        <v>229</v>
      </c>
      <c r="K16" s="55">
        <v>91</v>
      </c>
      <c r="L16" s="55">
        <v>96</v>
      </c>
      <c r="M16" s="56">
        <f t="shared" si="3"/>
        <v>187</v>
      </c>
      <c r="N16" s="32">
        <f t="shared" si="4"/>
        <v>0.2161902483457204</v>
      </c>
      <c r="O16" s="32">
        <f t="shared" si="5"/>
        <v>0.13023181296341674</v>
      </c>
      <c r="P16" s="33">
        <f t="shared" si="6"/>
        <v>0.18050099479049683</v>
      </c>
      <c r="Q16" s="41"/>
      <c r="R16" s="57">
        <f t="shared" si="7"/>
        <v>49.256223736914379</v>
      </c>
      <c r="S16" s="57">
        <f t="shared" si="8"/>
        <v>30.483437067295757</v>
      </c>
      <c r="T16" s="57">
        <f t="shared" si="9"/>
        <v>41.584652261349078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12702.782115225304</v>
      </c>
      <c r="F17" s="55">
        <v>5612.0868165191887</v>
      </c>
      <c r="G17" s="56">
        <f t="shared" si="1"/>
        <v>18314.868931744491</v>
      </c>
      <c r="H17" s="55">
        <v>155</v>
      </c>
      <c r="I17" s="55">
        <v>76</v>
      </c>
      <c r="J17" s="56">
        <f t="shared" si="2"/>
        <v>231</v>
      </c>
      <c r="K17" s="55">
        <v>72</v>
      </c>
      <c r="L17" s="55">
        <v>108</v>
      </c>
      <c r="M17" s="56">
        <f t="shared" si="3"/>
        <v>180</v>
      </c>
      <c r="N17" s="32">
        <f t="shared" ref="N17:N81" si="10">+E17/(H17*216+K17*248)</f>
        <v>0.2474439402217801</v>
      </c>
      <c r="O17" s="32">
        <f t="shared" ref="O17:O80" si="11">+F17/(I17*216+L17*248)</f>
        <v>0.12990941704905529</v>
      </c>
      <c r="P17" s="33">
        <f t="shared" ref="P17:P80" si="12">+G17/(J17*216+M17*248)</f>
        <v>0.19373433328831866</v>
      </c>
      <c r="Q17" s="41"/>
      <c r="R17" s="57">
        <f t="shared" si="7"/>
        <v>55.959392578085037</v>
      </c>
      <c r="S17" s="57">
        <f t="shared" si="8"/>
        <v>30.500471828908633</v>
      </c>
      <c r="T17" s="57">
        <f t="shared" si="9"/>
        <v>44.56172489475545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15841.945894563723</v>
      </c>
      <c r="F18" s="55">
        <v>6682.1038409604716</v>
      </c>
      <c r="G18" s="56">
        <f t="shared" si="1"/>
        <v>22524.049735524197</v>
      </c>
      <c r="H18" s="55">
        <v>158</v>
      </c>
      <c r="I18" s="55">
        <v>76</v>
      </c>
      <c r="J18" s="56">
        <f t="shared" si="2"/>
        <v>234</v>
      </c>
      <c r="K18" s="55">
        <v>72</v>
      </c>
      <c r="L18" s="55">
        <v>110</v>
      </c>
      <c r="M18" s="56">
        <f t="shared" si="3"/>
        <v>182</v>
      </c>
      <c r="N18" s="32">
        <f t="shared" si="10"/>
        <v>0.30474657384125353</v>
      </c>
      <c r="O18" s="32">
        <f t="shared" si="11"/>
        <v>0.15292255220066989</v>
      </c>
      <c r="P18" s="33">
        <f t="shared" si="12"/>
        <v>0.23541021880773616</v>
      </c>
      <c r="Q18" s="41"/>
      <c r="R18" s="57">
        <f t="shared" si="7"/>
        <v>68.878025628537927</v>
      </c>
      <c r="S18" s="57">
        <f t="shared" si="8"/>
        <v>35.925289467529417</v>
      </c>
      <c r="T18" s="57">
        <f t="shared" si="9"/>
        <v>54.144350325779321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16047.274053992584</v>
      </c>
      <c r="F19" s="55">
        <v>8580.2637334675183</v>
      </c>
      <c r="G19" s="56">
        <f t="shared" si="1"/>
        <v>24627.537787460104</v>
      </c>
      <c r="H19" s="55">
        <v>164</v>
      </c>
      <c r="I19" s="55">
        <v>76</v>
      </c>
      <c r="J19" s="56">
        <f t="shared" si="2"/>
        <v>240</v>
      </c>
      <c r="K19" s="55">
        <v>73</v>
      </c>
      <c r="L19" s="55">
        <v>110</v>
      </c>
      <c r="M19" s="56">
        <f t="shared" si="3"/>
        <v>183</v>
      </c>
      <c r="N19" s="32">
        <f t="shared" si="10"/>
        <v>0.29979214717517155</v>
      </c>
      <c r="O19" s="32">
        <f t="shared" si="11"/>
        <v>0.19636268156049794</v>
      </c>
      <c r="P19" s="33">
        <f t="shared" si="12"/>
        <v>0.25330718533962915</v>
      </c>
      <c r="Q19" s="41"/>
      <c r="R19" s="57">
        <f t="shared" si="7"/>
        <v>67.710017105453943</v>
      </c>
      <c r="S19" s="57">
        <f t="shared" si="8"/>
        <v>46.130450179932893</v>
      </c>
      <c r="T19" s="57">
        <f t="shared" si="9"/>
        <v>58.221129521182277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16373.13443941985</v>
      </c>
      <c r="F20" s="55">
        <v>14642.430641870822</v>
      </c>
      <c r="G20" s="56">
        <f t="shared" si="1"/>
        <v>31015.565081290672</v>
      </c>
      <c r="H20" s="55">
        <v>188</v>
      </c>
      <c r="I20" s="55">
        <v>95</v>
      </c>
      <c r="J20" s="56">
        <f t="shared" si="2"/>
        <v>283</v>
      </c>
      <c r="K20" s="55">
        <v>85</v>
      </c>
      <c r="L20" s="55">
        <v>110</v>
      </c>
      <c r="M20" s="56">
        <f t="shared" si="3"/>
        <v>195</v>
      </c>
      <c r="N20" s="32">
        <f t="shared" si="10"/>
        <v>0.26541846776390626</v>
      </c>
      <c r="O20" s="32">
        <f t="shared" si="11"/>
        <v>0.3063270008759586</v>
      </c>
      <c r="P20" s="33">
        <f t="shared" si="12"/>
        <v>0.28327821387997471</v>
      </c>
      <c r="Q20" s="41"/>
      <c r="R20" s="57">
        <f t="shared" si="7"/>
        <v>59.974851426446335</v>
      </c>
      <c r="S20" s="57">
        <f t="shared" si="8"/>
        <v>71.426490935955229</v>
      </c>
      <c r="T20" s="57">
        <f t="shared" si="9"/>
        <v>64.886119416926093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15344.144876331306</v>
      </c>
      <c r="F21" s="55">
        <v>14724.228954773558</v>
      </c>
      <c r="G21" s="56">
        <f t="shared" si="1"/>
        <v>30068.373831104866</v>
      </c>
      <c r="H21" s="55">
        <v>179</v>
      </c>
      <c r="I21" s="55">
        <v>114</v>
      </c>
      <c r="J21" s="56">
        <f t="shared" si="2"/>
        <v>293</v>
      </c>
      <c r="K21" s="55">
        <v>85</v>
      </c>
      <c r="L21" s="55">
        <v>110</v>
      </c>
      <c r="M21" s="56">
        <f t="shared" si="3"/>
        <v>195</v>
      </c>
      <c r="N21" s="32">
        <f t="shared" si="10"/>
        <v>0.2568315626059739</v>
      </c>
      <c r="O21" s="32">
        <f t="shared" si="11"/>
        <v>0.28368196968968784</v>
      </c>
      <c r="P21" s="33">
        <f t="shared" si="12"/>
        <v>0.2693140390432866</v>
      </c>
      <c r="Q21" s="41"/>
      <c r="R21" s="57">
        <f t="shared" si="7"/>
        <v>58.121760895194342</v>
      </c>
      <c r="S21" s="57">
        <f t="shared" si="8"/>
        <v>65.733164976667666</v>
      </c>
      <c r="T21" s="57">
        <f t="shared" si="9"/>
        <v>61.615520145706689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14805.314330049279</v>
      </c>
      <c r="F22" s="55">
        <v>14692.149469387601</v>
      </c>
      <c r="G22" s="56">
        <f t="shared" si="1"/>
        <v>29497.463799436882</v>
      </c>
      <c r="H22" s="55">
        <v>168</v>
      </c>
      <c r="I22" s="55">
        <v>122</v>
      </c>
      <c r="J22" s="56">
        <f t="shared" si="2"/>
        <v>290</v>
      </c>
      <c r="K22" s="55">
        <v>85</v>
      </c>
      <c r="L22" s="55">
        <v>115</v>
      </c>
      <c r="M22" s="56">
        <f t="shared" si="3"/>
        <v>200</v>
      </c>
      <c r="N22" s="32">
        <f t="shared" si="10"/>
        <v>0.25807618062420301</v>
      </c>
      <c r="O22" s="32">
        <f t="shared" si="11"/>
        <v>0.26775312489771835</v>
      </c>
      <c r="P22" s="33">
        <f t="shared" si="12"/>
        <v>0.26280705452099862</v>
      </c>
      <c r="Q22" s="41"/>
      <c r="R22" s="57">
        <f t="shared" si="7"/>
        <v>58.519028972526797</v>
      </c>
      <c r="S22" s="57">
        <f t="shared" si="8"/>
        <v>61.992191853956122</v>
      </c>
      <c r="T22" s="57">
        <f t="shared" si="9"/>
        <v>60.198905713136497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12623.176331478153</v>
      </c>
      <c r="F23" s="55">
        <v>14473.816379920827</v>
      </c>
      <c r="G23" s="56">
        <f t="shared" si="1"/>
        <v>27096.99271139898</v>
      </c>
      <c r="H23" s="55">
        <v>152</v>
      </c>
      <c r="I23" s="55">
        <v>122</v>
      </c>
      <c r="J23" s="56">
        <f t="shared" si="2"/>
        <v>274</v>
      </c>
      <c r="K23" s="55">
        <v>85</v>
      </c>
      <c r="L23" s="55">
        <v>130</v>
      </c>
      <c r="M23" s="56">
        <f t="shared" si="3"/>
        <v>215</v>
      </c>
      <c r="N23" s="32">
        <f t="shared" si="10"/>
        <v>0.23414409280824588</v>
      </c>
      <c r="O23" s="32">
        <f t="shared" si="11"/>
        <v>0.24702717742901467</v>
      </c>
      <c r="P23" s="33">
        <f t="shared" si="12"/>
        <v>0.24085359375132423</v>
      </c>
      <c r="Q23" s="41"/>
      <c r="R23" s="57">
        <f t="shared" si="7"/>
        <v>53.262347390203175</v>
      </c>
      <c r="S23" s="57">
        <f t="shared" si="8"/>
        <v>57.435779285400109</v>
      </c>
      <c r="T23" s="57">
        <f t="shared" si="9"/>
        <v>55.413073029445769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11845.013332095994</v>
      </c>
      <c r="F24" s="55">
        <v>13843.054968989054</v>
      </c>
      <c r="G24" s="56">
        <f t="shared" si="1"/>
        <v>25688.068301085048</v>
      </c>
      <c r="H24" s="55">
        <v>148</v>
      </c>
      <c r="I24" s="55">
        <v>126</v>
      </c>
      <c r="J24" s="56">
        <f t="shared" si="2"/>
        <v>274</v>
      </c>
      <c r="K24" s="55">
        <v>85</v>
      </c>
      <c r="L24" s="55">
        <v>133</v>
      </c>
      <c r="M24" s="56">
        <f t="shared" si="3"/>
        <v>218</v>
      </c>
      <c r="N24" s="32">
        <f t="shared" si="10"/>
        <v>0.22328859395445622</v>
      </c>
      <c r="O24" s="32">
        <f t="shared" si="11"/>
        <v>0.22995107921908728</v>
      </c>
      <c r="P24" s="33">
        <f t="shared" si="12"/>
        <v>0.22683021599573544</v>
      </c>
      <c r="Q24" s="41"/>
      <c r="R24" s="57">
        <f t="shared" si="7"/>
        <v>50.836967090540746</v>
      </c>
      <c r="S24" s="57">
        <f t="shared" si="8"/>
        <v>53.448088683355422</v>
      </c>
      <c r="T24" s="57">
        <f t="shared" si="9"/>
        <v>52.211520937164728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11332.237109942491</v>
      </c>
      <c r="F25" s="55">
        <v>13353.999256232484</v>
      </c>
      <c r="G25" s="56">
        <f t="shared" si="1"/>
        <v>24686.236366174977</v>
      </c>
      <c r="H25" s="55">
        <v>148</v>
      </c>
      <c r="I25" s="55">
        <v>160</v>
      </c>
      <c r="J25" s="56">
        <f t="shared" si="2"/>
        <v>308</v>
      </c>
      <c r="K25" s="55">
        <v>76</v>
      </c>
      <c r="L25" s="55">
        <v>133</v>
      </c>
      <c r="M25" s="56">
        <f t="shared" si="3"/>
        <v>209</v>
      </c>
      <c r="N25" s="32">
        <f t="shared" si="10"/>
        <v>0.22300529577185318</v>
      </c>
      <c r="O25" s="32">
        <f t="shared" si="11"/>
        <v>0.19770814959481944</v>
      </c>
      <c r="P25" s="33">
        <f t="shared" si="12"/>
        <v>0.20856908048474973</v>
      </c>
      <c r="Q25" s="41"/>
      <c r="R25" s="57">
        <f t="shared" si="7"/>
        <v>50.590344240814694</v>
      </c>
      <c r="S25" s="57">
        <f t="shared" si="8"/>
        <v>45.576789270418033</v>
      </c>
      <c r="T25" s="57">
        <f t="shared" si="9"/>
        <v>47.749006510976741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11043.845395185595</v>
      </c>
      <c r="F26" s="55">
        <v>12612.027528285957</v>
      </c>
      <c r="G26" s="56">
        <f t="shared" si="1"/>
        <v>23655.87292347155</v>
      </c>
      <c r="H26" s="55">
        <v>148</v>
      </c>
      <c r="I26" s="55">
        <v>166</v>
      </c>
      <c r="J26" s="56">
        <f t="shared" si="2"/>
        <v>314</v>
      </c>
      <c r="K26" s="55">
        <v>72</v>
      </c>
      <c r="L26" s="55">
        <v>133</v>
      </c>
      <c r="M26" s="56">
        <f t="shared" si="3"/>
        <v>205</v>
      </c>
      <c r="N26" s="32">
        <f t="shared" si="10"/>
        <v>0.22165714104017331</v>
      </c>
      <c r="O26" s="32">
        <f t="shared" si="11"/>
        <v>0.18320783742425853</v>
      </c>
      <c r="P26" s="33">
        <f t="shared" si="12"/>
        <v>0.19935172355113218</v>
      </c>
      <c r="Q26" s="41"/>
      <c r="R26" s="57">
        <f t="shared" si="7"/>
        <v>50.199297250843614</v>
      </c>
      <c r="S26" s="57">
        <f t="shared" si="8"/>
        <v>42.180694074534969</v>
      </c>
      <c r="T26" s="57">
        <f t="shared" si="9"/>
        <v>45.579716615552123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10288.539064498054</v>
      </c>
      <c r="F27" s="55">
        <v>12578.695766929075</v>
      </c>
      <c r="G27" s="56">
        <f t="shared" si="1"/>
        <v>22867.234831427129</v>
      </c>
      <c r="H27" s="55">
        <v>147</v>
      </c>
      <c r="I27" s="55">
        <v>168</v>
      </c>
      <c r="J27" s="56">
        <f t="shared" si="2"/>
        <v>315</v>
      </c>
      <c r="K27" s="55">
        <v>72</v>
      </c>
      <c r="L27" s="55">
        <v>145</v>
      </c>
      <c r="M27" s="56">
        <f t="shared" si="3"/>
        <v>217</v>
      </c>
      <c r="N27" s="32">
        <f t="shared" si="10"/>
        <v>0.20739677198230233</v>
      </c>
      <c r="O27" s="32">
        <f t="shared" si="11"/>
        <v>0.1741044148893959</v>
      </c>
      <c r="P27" s="33">
        <f t="shared" si="12"/>
        <v>0.1876578488660971</v>
      </c>
      <c r="Q27" s="41"/>
      <c r="R27" s="57">
        <f t="shared" si="7"/>
        <v>46.979630431497966</v>
      </c>
      <c r="S27" s="57">
        <f t="shared" si="8"/>
        <v>40.187526411913979</v>
      </c>
      <c r="T27" s="57">
        <f t="shared" si="9"/>
        <v>42.983524119223929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2983.3172749464998</v>
      </c>
      <c r="F28" s="55">
        <v>3295.6860534439925</v>
      </c>
      <c r="G28" s="56">
        <f t="shared" si="1"/>
        <v>6279.0033283904922</v>
      </c>
      <c r="H28" s="55">
        <v>124</v>
      </c>
      <c r="I28" s="55">
        <v>102</v>
      </c>
      <c r="J28" s="56">
        <f t="shared" si="2"/>
        <v>226</v>
      </c>
      <c r="K28" s="55">
        <v>0</v>
      </c>
      <c r="L28" s="55">
        <v>0</v>
      </c>
      <c r="M28" s="56">
        <f t="shared" si="3"/>
        <v>0</v>
      </c>
      <c r="N28" s="32">
        <f t="shared" si="10"/>
        <v>0.11138430686030838</v>
      </c>
      <c r="O28" s="32">
        <f t="shared" si="11"/>
        <v>0.14958633140177888</v>
      </c>
      <c r="P28" s="33">
        <f t="shared" si="12"/>
        <v>0.12862592855601632</v>
      </c>
      <c r="Q28" s="41"/>
      <c r="R28" s="57">
        <f t="shared" si="7"/>
        <v>24.059010281826612</v>
      </c>
      <c r="S28" s="57">
        <f t="shared" si="8"/>
        <v>32.310647582784242</v>
      </c>
      <c r="T28" s="57">
        <f t="shared" si="9"/>
        <v>27.783200568099524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2975.1083291836444</v>
      </c>
      <c r="F29" s="55">
        <v>2707.2882121094704</v>
      </c>
      <c r="G29" s="56">
        <f t="shared" si="1"/>
        <v>5682.3965412931148</v>
      </c>
      <c r="H29" s="55">
        <v>117</v>
      </c>
      <c r="I29" s="55">
        <v>102</v>
      </c>
      <c r="J29" s="56">
        <f t="shared" si="2"/>
        <v>219</v>
      </c>
      <c r="K29" s="55">
        <v>0</v>
      </c>
      <c r="L29" s="55">
        <v>0</v>
      </c>
      <c r="M29" s="56">
        <f t="shared" si="3"/>
        <v>0</v>
      </c>
      <c r="N29" s="32">
        <f t="shared" si="10"/>
        <v>0.11772350147133762</v>
      </c>
      <c r="O29" s="32">
        <f t="shared" si="11"/>
        <v>0.12287982081106892</v>
      </c>
      <c r="P29" s="33">
        <f t="shared" si="12"/>
        <v>0.12012507486244535</v>
      </c>
      <c r="Q29" s="41"/>
      <c r="R29" s="57">
        <f t="shared" si="7"/>
        <v>25.428276317808926</v>
      </c>
      <c r="S29" s="57">
        <f t="shared" si="8"/>
        <v>26.542041295190884</v>
      </c>
      <c r="T29" s="57">
        <f t="shared" si="9"/>
        <v>25.947016170288194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2950.6585075920621</v>
      </c>
      <c r="F30" s="55">
        <v>2609.080952941787</v>
      </c>
      <c r="G30" s="56">
        <f t="shared" si="1"/>
        <v>5559.7394605338486</v>
      </c>
      <c r="H30" s="55">
        <v>106</v>
      </c>
      <c r="I30" s="55">
        <v>102</v>
      </c>
      <c r="J30" s="56">
        <f t="shared" si="2"/>
        <v>208</v>
      </c>
      <c r="K30" s="55">
        <v>0</v>
      </c>
      <c r="L30" s="55">
        <v>0</v>
      </c>
      <c r="M30" s="56">
        <f t="shared" si="3"/>
        <v>0</v>
      </c>
      <c r="N30" s="32">
        <f t="shared" si="10"/>
        <v>0.12887222692138636</v>
      </c>
      <c r="O30" s="32">
        <f t="shared" si="11"/>
        <v>0.11842233809648633</v>
      </c>
      <c r="P30" s="33">
        <f t="shared" si="12"/>
        <v>0.12374776220917576</v>
      </c>
      <c r="Q30" s="41"/>
      <c r="R30" s="57">
        <f t="shared" si="7"/>
        <v>27.836401015019455</v>
      </c>
      <c r="S30" s="57">
        <f t="shared" si="8"/>
        <v>25.579225028841048</v>
      </c>
      <c r="T30" s="57">
        <f t="shared" si="9"/>
        <v>26.729516637181966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2610.6007119192222</v>
      </c>
      <c r="F31" s="55">
        <v>2269.424631391656</v>
      </c>
      <c r="G31" s="56">
        <f t="shared" si="1"/>
        <v>4880.0253433108783</v>
      </c>
      <c r="H31" s="55">
        <v>105</v>
      </c>
      <c r="I31" s="55">
        <v>102</v>
      </c>
      <c r="J31" s="56">
        <f t="shared" si="2"/>
        <v>207</v>
      </c>
      <c r="K31" s="55">
        <v>0</v>
      </c>
      <c r="L31" s="55">
        <v>0</v>
      </c>
      <c r="M31" s="56">
        <f t="shared" si="3"/>
        <v>0</v>
      </c>
      <c r="N31" s="32">
        <f t="shared" si="10"/>
        <v>0.11510585149555654</v>
      </c>
      <c r="O31" s="32">
        <f t="shared" si="11"/>
        <v>0.10300583838923638</v>
      </c>
      <c r="P31" s="33">
        <f t="shared" si="12"/>
        <v>0.10914352619679009</v>
      </c>
      <c r="Q31" s="41"/>
      <c r="R31" s="57">
        <f t="shared" si="7"/>
        <v>24.862863923040212</v>
      </c>
      <c r="S31" s="57">
        <f t="shared" si="8"/>
        <v>22.249261092075059</v>
      </c>
      <c r="T31" s="57">
        <f t="shared" si="9"/>
        <v>23.575001658506658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2477.6765133729878</v>
      </c>
      <c r="F32" s="55">
        <v>1864.6501300974951</v>
      </c>
      <c r="G32" s="56">
        <f t="shared" si="1"/>
        <v>4342.3266434704828</v>
      </c>
      <c r="H32" s="55">
        <v>105</v>
      </c>
      <c r="I32" s="55">
        <v>144</v>
      </c>
      <c r="J32" s="56">
        <f t="shared" si="2"/>
        <v>249</v>
      </c>
      <c r="K32" s="55">
        <v>0</v>
      </c>
      <c r="L32" s="55">
        <v>0</v>
      </c>
      <c r="M32" s="56">
        <f t="shared" si="3"/>
        <v>0</v>
      </c>
      <c r="N32" s="32">
        <f t="shared" si="10"/>
        <v>0.10924499618046683</v>
      </c>
      <c r="O32" s="32">
        <f t="shared" si="11"/>
        <v>5.994888535550074E-2</v>
      </c>
      <c r="P32" s="33">
        <f t="shared" si="12"/>
        <v>8.0736401968438246E-2</v>
      </c>
      <c r="Q32" s="41"/>
      <c r="R32" s="57">
        <f t="shared" si="7"/>
        <v>23.596919174980837</v>
      </c>
      <c r="S32" s="57">
        <f t="shared" si="8"/>
        <v>12.948959236788161</v>
      </c>
      <c r="T32" s="57">
        <f t="shared" si="9"/>
        <v>17.439062825182663</v>
      </c>
    </row>
    <row r="33" spans="2:21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1739.6992191933487</v>
      </c>
      <c r="F33" s="55">
        <v>1270.8055130204227</v>
      </c>
      <c r="G33" s="56">
        <f t="shared" si="1"/>
        <v>3010.5047322137716</v>
      </c>
      <c r="H33" s="55">
        <v>105</v>
      </c>
      <c r="I33" s="55">
        <v>148</v>
      </c>
      <c r="J33" s="56">
        <f t="shared" si="2"/>
        <v>253</v>
      </c>
      <c r="K33" s="55">
        <v>0</v>
      </c>
      <c r="L33" s="55">
        <v>0</v>
      </c>
      <c r="M33" s="56">
        <f t="shared" si="3"/>
        <v>0</v>
      </c>
      <c r="N33" s="32">
        <f t="shared" si="10"/>
        <v>7.6706314779248178E-2</v>
      </c>
      <c r="O33" s="32">
        <f t="shared" si="11"/>
        <v>3.9752424706594805E-2</v>
      </c>
      <c r="P33" s="33">
        <f t="shared" si="12"/>
        <v>5.5089019400779017E-2</v>
      </c>
      <c r="Q33" s="41"/>
      <c r="R33" s="57">
        <f t="shared" si="7"/>
        <v>16.568563992317607</v>
      </c>
      <c r="S33" s="57">
        <f t="shared" si="8"/>
        <v>8.5865237366244784</v>
      </c>
      <c r="T33" s="57">
        <f t="shared" si="9"/>
        <v>11.899228190568268</v>
      </c>
    </row>
    <row r="34" spans="2:21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927.19243652189266</v>
      </c>
      <c r="F34" s="55">
        <v>864.4967711792101</v>
      </c>
      <c r="G34" s="56">
        <f t="shared" si="1"/>
        <v>1791.6892077011028</v>
      </c>
      <c r="H34" s="55">
        <v>105</v>
      </c>
      <c r="I34" s="55">
        <v>148</v>
      </c>
      <c r="J34" s="56">
        <f t="shared" si="2"/>
        <v>253</v>
      </c>
      <c r="K34" s="55">
        <v>0</v>
      </c>
      <c r="L34" s="55">
        <v>0</v>
      </c>
      <c r="M34" s="56">
        <f t="shared" si="3"/>
        <v>0</v>
      </c>
      <c r="N34" s="32">
        <f t="shared" si="10"/>
        <v>4.0881500728478515E-2</v>
      </c>
      <c r="O34" s="32">
        <f t="shared" si="11"/>
        <v>2.7042566666016333E-2</v>
      </c>
      <c r="P34" s="33">
        <f t="shared" si="12"/>
        <v>3.2785997798658741E-2</v>
      </c>
      <c r="Q34" s="41"/>
      <c r="R34" s="57">
        <f t="shared" si="7"/>
        <v>8.8304041573513583</v>
      </c>
      <c r="S34" s="57">
        <f t="shared" si="8"/>
        <v>5.8411943998595275</v>
      </c>
      <c r="T34" s="57">
        <f t="shared" si="9"/>
        <v>7.081775524510288</v>
      </c>
    </row>
    <row r="35" spans="2:21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544.38226429328586</v>
      </c>
      <c r="F35" s="55">
        <v>608.4601430183784</v>
      </c>
      <c r="G35" s="56">
        <f t="shared" si="1"/>
        <v>1152.8424073116644</v>
      </c>
      <c r="H35" s="55">
        <v>100</v>
      </c>
      <c r="I35" s="55">
        <v>149</v>
      </c>
      <c r="J35" s="56">
        <f t="shared" si="2"/>
        <v>249</v>
      </c>
      <c r="K35" s="55">
        <v>0</v>
      </c>
      <c r="L35" s="55">
        <v>0</v>
      </c>
      <c r="M35" s="56">
        <f t="shared" si="3"/>
        <v>0</v>
      </c>
      <c r="N35" s="32">
        <f t="shared" si="10"/>
        <v>2.5202882606170641E-2</v>
      </c>
      <c r="O35" s="32">
        <f t="shared" si="11"/>
        <v>1.8905671856151454E-2</v>
      </c>
      <c r="P35" s="33">
        <f t="shared" si="12"/>
        <v>2.1434672157363981E-2</v>
      </c>
      <c r="Q35" s="41"/>
      <c r="R35" s="57">
        <f t="shared" si="7"/>
        <v>5.4438226429328589</v>
      </c>
      <c r="S35" s="57">
        <f t="shared" si="8"/>
        <v>4.0836251209287138</v>
      </c>
      <c r="T35" s="57">
        <f t="shared" si="9"/>
        <v>4.6298891859906197</v>
      </c>
    </row>
    <row r="36" spans="2:21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106.4364140957547</v>
      </c>
      <c r="F36" s="60">
        <v>170.00000000007836</v>
      </c>
      <c r="G36" s="61">
        <f t="shared" si="1"/>
        <v>276.43641409583307</v>
      </c>
      <c r="H36" s="60">
        <v>70</v>
      </c>
      <c r="I36" s="60">
        <v>125</v>
      </c>
      <c r="J36" s="61">
        <f t="shared" si="2"/>
        <v>195</v>
      </c>
      <c r="K36" s="60">
        <v>0</v>
      </c>
      <c r="L36" s="60">
        <v>0</v>
      </c>
      <c r="M36" s="61">
        <f t="shared" si="3"/>
        <v>0</v>
      </c>
      <c r="N36" s="34">
        <f t="shared" si="10"/>
        <v>7.0394453767033535E-3</v>
      </c>
      <c r="O36" s="34">
        <f t="shared" si="11"/>
        <v>6.2962962962991986E-3</v>
      </c>
      <c r="P36" s="35">
        <f t="shared" si="12"/>
        <v>6.5630677610596646E-3</v>
      </c>
      <c r="Q36" s="41"/>
      <c r="R36" s="57">
        <f t="shared" si="7"/>
        <v>1.5205202013679242</v>
      </c>
      <c r="S36" s="57">
        <f t="shared" si="8"/>
        <v>1.3600000000006269</v>
      </c>
      <c r="T36" s="57">
        <f t="shared" si="9"/>
        <v>1.4176226363888875</v>
      </c>
    </row>
    <row r="37" spans="2:21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4636.3284176361913</v>
      </c>
      <c r="F37" s="55">
        <v>6561.5723448535846</v>
      </c>
      <c r="G37" s="64">
        <f t="shared" si="1"/>
        <v>11197.900762489775</v>
      </c>
      <c r="H37" s="63">
        <v>42</v>
      </c>
      <c r="I37" s="63">
        <v>66</v>
      </c>
      <c r="J37" s="64">
        <f t="shared" si="2"/>
        <v>108</v>
      </c>
      <c r="K37" s="63">
        <v>46</v>
      </c>
      <c r="L37" s="63">
        <v>48</v>
      </c>
      <c r="M37" s="64">
        <f t="shared" si="3"/>
        <v>94</v>
      </c>
      <c r="N37" s="30">
        <f t="shared" si="10"/>
        <v>0.22638322351739215</v>
      </c>
      <c r="O37" s="30">
        <f t="shared" si="11"/>
        <v>0.25082463091947954</v>
      </c>
      <c r="P37" s="31">
        <f t="shared" si="12"/>
        <v>0.24009221188871729</v>
      </c>
      <c r="Q37" s="41"/>
      <c r="R37" s="57">
        <f t="shared" si="7"/>
        <v>52.685550200411264</v>
      </c>
      <c r="S37" s="57">
        <f t="shared" si="8"/>
        <v>57.557652147838461</v>
      </c>
      <c r="T37" s="57">
        <f t="shared" si="9"/>
        <v>55.435152289553344</v>
      </c>
    </row>
    <row r="38" spans="2:21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4566.5958771003388</v>
      </c>
      <c r="F38" s="55">
        <v>6311.7053649035461</v>
      </c>
      <c r="G38" s="56">
        <f t="shared" si="1"/>
        <v>10878.301242003885</v>
      </c>
      <c r="H38" s="55">
        <v>33</v>
      </c>
      <c r="I38" s="55">
        <v>66</v>
      </c>
      <c r="J38" s="56">
        <f t="shared" si="2"/>
        <v>99</v>
      </c>
      <c r="K38" s="55">
        <v>46</v>
      </c>
      <c r="L38" s="55">
        <v>48</v>
      </c>
      <c r="M38" s="56">
        <f t="shared" si="3"/>
        <v>94</v>
      </c>
      <c r="N38" s="32">
        <f t="shared" si="10"/>
        <v>0.24636361011546928</v>
      </c>
      <c r="O38" s="32">
        <f t="shared" si="11"/>
        <v>0.2412731408602273</v>
      </c>
      <c r="P38" s="33">
        <f t="shared" si="12"/>
        <v>0.2433842232415403</v>
      </c>
      <c r="Q38" s="41"/>
      <c r="R38" s="57">
        <f t="shared" si="7"/>
        <v>57.805011102535936</v>
      </c>
      <c r="S38" s="57">
        <f t="shared" si="8"/>
        <v>55.36583653424163</v>
      </c>
      <c r="T38" s="57">
        <f t="shared" si="9"/>
        <v>56.364255139916501</v>
      </c>
    </row>
    <row r="39" spans="2:21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4449.48312724684</v>
      </c>
      <c r="F39" s="55">
        <v>6002.3374878680388</v>
      </c>
      <c r="G39" s="56">
        <f t="shared" si="1"/>
        <v>10451.820615114879</v>
      </c>
      <c r="H39" s="55">
        <v>33</v>
      </c>
      <c r="I39" s="55">
        <v>66</v>
      </c>
      <c r="J39" s="56">
        <f t="shared" si="2"/>
        <v>99</v>
      </c>
      <c r="K39" s="55">
        <v>46</v>
      </c>
      <c r="L39" s="55">
        <v>48</v>
      </c>
      <c r="M39" s="56">
        <f t="shared" si="3"/>
        <v>94</v>
      </c>
      <c r="N39" s="32">
        <f t="shared" si="10"/>
        <v>0.24004548593260897</v>
      </c>
      <c r="O39" s="32">
        <f t="shared" si="11"/>
        <v>0.22944715167691279</v>
      </c>
      <c r="P39" s="33">
        <f t="shared" si="12"/>
        <v>0.23384241576684445</v>
      </c>
      <c r="Q39" s="41"/>
      <c r="R39" s="57">
        <f t="shared" si="7"/>
        <v>56.322571230972656</v>
      </c>
      <c r="S39" s="57">
        <f t="shared" si="8"/>
        <v>52.652083226912623</v>
      </c>
      <c r="T39" s="57">
        <f t="shared" si="9"/>
        <v>54.154510959144453</v>
      </c>
    </row>
    <row r="40" spans="2:21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4433.9469585356992</v>
      </c>
      <c r="F40" s="55">
        <v>5725.7010269597004</v>
      </c>
      <c r="G40" s="56">
        <f t="shared" si="1"/>
        <v>10159.6479854954</v>
      </c>
      <c r="H40" s="55">
        <v>33</v>
      </c>
      <c r="I40" s="55">
        <v>66</v>
      </c>
      <c r="J40" s="56">
        <f t="shared" si="2"/>
        <v>99</v>
      </c>
      <c r="K40" s="55">
        <v>45</v>
      </c>
      <c r="L40" s="55">
        <v>48</v>
      </c>
      <c r="M40" s="56">
        <f t="shared" si="3"/>
        <v>93</v>
      </c>
      <c r="N40" s="32">
        <f t="shared" si="10"/>
        <v>0.24245116789893367</v>
      </c>
      <c r="O40" s="32">
        <f t="shared" si="11"/>
        <v>0.2188723634158907</v>
      </c>
      <c r="P40" s="33">
        <f t="shared" si="12"/>
        <v>0.22857379377014489</v>
      </c>
      <c r="Q40" s="41"/>
      <c r="R40" s="57">
        <f t="shared" si="7"/>
        <v>56.845473827380758</v>
      </c>
      <c r="S40" s="57">
        <f t="shared" si="8"/>
        <v>50.225447604909654</v>
      </c>
      <c r="T40" s="57">
        <f t="shared" si="9"/>
        <v>52.914833257788537</v>
      </c>
    </row>
    <row r="41" spans="2:21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4281.5392046299621</v>
      </c>
      <c r="F41" s="55">
        <v>5585.5804512328696</v>
      </c>
      <c r="G41" s="56">
        <f t="shared" si="1"/>
        <v>9867.1196558628326</v>
      </c>
      <c r="H41" s="55">
        <v>33</v>
      </c>
      <c r="I41" s="55">
        <v>66</v>
      </c>
      <c r="J41" s="56">
        <f t="shared" si="2"/>
        <v>99</v>
      </c>
      <c r="K41" s="55">
        <v>23</v>
      </c>
      <c r="L41" s="55">
        <v>48</v>
      </c>
      <c r="M41" s="56">
        <f t="shared" si="3"/>
        <v>71</v>
      </c>
      <c r="N41" s="32">
        <f t="shared" si="10"/>
        <v>0.3336610976176716</v>
      </c>
      <c r="O41" s="32">
        <f t="shared" si="11"/>
        <v>0.21351607229483446</v>
      </c>
      <c r="P41" s="33">
        <f t="shared" si="12"/>
        <v>0.25305497681223926</v>
      </c>
      <c r="Q41" s="41"/>
      <c r="R41" s="57">
        <f t="shared" si="7"/>
        <v>76.456057225535034</v>
      </c>
      <c r="S41" s="57">
        <f t="shared" si="8"/>
        <v>48.996319747656749</v>
      </c>
      <c r="T41" s="57">
        <f t="shared" si="9"/>
        <v>58.041880328604897</v>
      </c>
    </row>
    <row r="42" spans="2:21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2629.2462142288196</v>
      </c>
      <c r="F42" s="55">
        <v>5137.7029460207568</v>
      </c>
      <c r="G42" s="56">
        <f t="shared" si="1"/>
        <v>7766.9491602495764</v>
      </c>
      <c r="H42" s="55">
        <v>0</v>
      </c>
      <c r="I42" s="55">
        <v>0</v>
      </c>
      <c r="J42" s="56">
        <f t="shared" si="2"/>
        <v>0</v>
      </c>
      <c r="K42" s="55">
        <v>23</v>
      </c>
      <c r="L42" s="55">
        <v>48</v>
      </c>
      <c r="M42" s="56">
        <f t="shared" si="3"/>
        <v>71</v>
      </c>
      <c r="N42" s="32">
        <f t="shared" si="10"/>
        <v>0.4609477935183765</v>
      </c>
      <c r="O42" s="32">
        <f t="shared" si="11"/>
        <v>0.43159466952459313</v>
      </c>
      <c r="P42" s="33">
        <f t="shared" si="12"/>
        <v>0.44110342800145252</v>
      </c>
      <c r="Q42" s="41"/>
      <c r="R42" s="57">
        <f t="shared" si="7"/>
        <v>114.31505279255737</v>
      </c>
      <c r="S42" s="57">
        <f t="shared" si="8"/>
        <v>107.0354780420991</v>
      </c>
      <c r="T42" s="57">
        <f t="shared" si="9"/>
        <v>109.39365014436024</v>
      </c>
    </row>
    <row r="43" spans="2:21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2380.1117411573437</v>
      </c>
      <c r="F43" s="55">
        <v>4678.9259972245673</v>
      </c>
      <c r="G43" s="56">
        <f t="shared" si="1"/>
        <v>7059.0377383819105</v>
      </c>
      <c r="H43" s="55">
        <v>0</v>
      </c>
      <c r="I43" s="55">
        <v>0</v>
      </c>
      <c r="J43" s="56">
        <f t="shared" si="2"/>
        <v>0</v>
      </c>
      <c r="K43" s="55">
        <v>23</v>
      </c>
      <c r="L43" s="55">
        <v>48</v>
      </c>
      <c r="M43" s="56">
        <f t="shared" si="3"/>
        <v>71</v>
      </c>
      <c r="N43" s="32">
        <f t="shared" si="10"/>
        <v>0.41727064185787932</v>
      </c>
      <c r="O43" s="32">
        <f t="shared" si="11"/>
        <v>0.39305493928297774</v>
      </c>
      <c r="P43" s="33">
        <f t="shared" si="12"/>
        <v>0.40089946265231202</v>
      </c>
      <c r="Q43" s="41"/>
      <c r="R43" s="57">
        <f t="shared" si="7"/>
        <v>103.48311918075407</v>
      </c>
      <c r="S43" s="57">
        <f t="shared" si="8"/>
        <v>97.47762494217848</v>
      </c>
      <c r="T43" s="57">
        <f t="shared" si="9"/>
        <v>99.423066737773382</v>
      </c>
    </row>
    <row r="44" spans="2:21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2273.2824489463096</v>
      </c>
      <c r="F44" s="55">
        <v>4493.3649437062295</v>
      </c>
      <c r="G44" s="56">
        <f t="shared" si="1"/>
        <v>6766.6473926525396</v>
      </c>
      <c r="H44" s="55">
        <v>0</v>
      </c>
      <c r="I44" s="55">
        <v>0</v>
      </c>
      <c r="J44" s="56">
        <f t="shared" si="2"/>
        <v>0</v>
      </c>
      <c r="K44" s="55">
        <v>23</v>
      </c>
      <c r="L44" s="55">
        <v>56</v>
      </c>
      <c r="M44" s="56">
        <f t="shared" si="3"/>
        <v>79</v>
      </c>
      <c r="N44" s="32">
        <f t="shared" si="10"/>
        <v>0.39854180381246662</v>
      </c>
      <c r="O44" s="32">
        <f t="shared" si="11"/>
        <v>0.32354298269774118</v>
      </c>
      <c r="P44" s="33">
        <f t="shared" si="12"/>
        <v>0.34537808251595242</v>
      </c>
      <c r="Q44" s="41"/>
      <c r="R44" s="57">
        <f t="shared" si="7"/>
        <v>98.838367345491719</v>
      </c>
      <c r="S44" s="57">
        <f t="shared" si="8"/>
        <v>80.238659709039808</v>
      </c>
      <c r="T44" s="57">
        <f t="shared" si="9"/>
        <v>85.653764463956193</v>
      </c>
    </row>
    <row r="45" spans="2:21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2175.5733982007741</v>
      </c>
      <c r="F45" s="55">
        <v>4442.1197028021725</v>
      </c>
      <c r="G45" s="56">
        <f t="shared" si="1"/>
        <v>6617.6931010029466</v>
      </c>
      <c r="H45" s="55">
        <v>0</v>
      </c>
      <c r="I45" s="55">
        <v>0</v>
      </c>
      <c r="J45" s="56">
        <f t="shared" si="2"/>
        <v>0</v>
      </c>
      <c r="K45" s="55">
        <v>23</v>
      </c>
      <c r="L45" s="55">
        <v>88</v>
      </c>
      <c r="M45" s="56">
        <f t="shared" si="3"/>
        <v>111</v>
      </c>
      <c r="N45" s="32">
        <f t="shared" si="10"/>
        <v>0.38141188608007964</v>
      </c>
      <c r="O45" s="32">
        <f t="shared" si="11"/>
        <v>0.20354287494511419</v>
      </c>
      <c r="P45" s="33">
        <f t="shared" si="12"/>
        <v>0.24039861599109802</v>
      </c>
      <c r="Q45" s="41"/>
      <c r="R45" s="57">
        <f t="shared" si="7"/>
        <v>94.590147747859746</v>
      </c>
      <c r="S45" s="57">
        <f t="shared" si="8"/>
        <v>50.478632986388327</v>
      </c>
      <c r="T45" s="57">
        <f t="shared" si="9"/>
        <v>59.618856765792309</v>
      </c>
    </row>
    <row r="46" spans="2:21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2161.5671537615885</v>
      </c>
      <c r="F46" s="55">
        <v>4348.02487604206</v>
      </c>
      <c r="G46" s="56">
        <f t="shared" si="1"/>
        <v>6509.592029803649</v>
      </c>
      <c r="H46" s="55">
        <v>0</v>
      </c>
      <c r="I46" s="55">
        <v>0</v>
      </c>
      <c r="J46" s="56">
        <f t="shared" si="2"/>
        <v>0</v>
      </c>
      <c r="K46" s="55">
        <v>23</v>
      </c>
      <c r="L46" s="55">
        <v>94</v>
      </c>
      <c r="M46" s="56">
        <f t="shared" si="3"/>
        <v>117</v>
      </c>
      <c r="N46" s="32">
        <f t="shared" si="10"/>
        <v>0.37895637338036264</v>
      </c>
      <c r="O46" s="32">
        <f t="shared" si="11"/>
        <v>0.18651445075678019</v>
      </c>
      <c r="P46" s="33">
        <f t="shared" si="12"/>
        <v>0.2243449141785101</v>
      </c>
      <c r="Q46" s="41"/>
      <c r="R46" s="57">
        <f t="shared" si="7"/>
        <v>93.981180598329942</v>
      </c>
      <c r="S46" s="57">
        <f t="shared" si="8"/>
        <v>46.255583787681488</v>
      </c>
      <c r="T46" s="57">
        <f t="shared" si="9"/>
        <v>55.637538716270505</v>
      </c>
    </row>
    <row r="47" spans="2:21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2094.8468694473991</v>
      </c>
      <c r="F47" s="55">
        <v>4314.6496620988419</v>
      </c>
      <c r="G47" s="56">
        <f t="shared" si="1"/>
        <v>6409.4965315462414</v>
      </c>
      <c r="H47" s="55">
        <v>0</v>
      </c>
      <c r="I47" s="55">
        <v>0</v>
      </c>
      <c r="J47" s="56">
        <f t="shared" si="2"/>
        <v>0</v>
      </c>
      <c r="K47" s="55">
        <v>23</v>
      </c>
      <c r="L47" s="55">
        <v>94</v>
      </c>
      <c r="M47" s="56">
        <f t="shared" si="3"/>
        <v>117</v>
      </c>
      <c r="N47" s="32">
        <f t="shared" si="10"/>
        <v>0.36725926883720178</v>
      </c>
      <c r="O47" s="32">
        <f t="shared" si="11"/>
        <v>0.18508277548467922</v>
      </c>
      <c r="P47" s="33">
        <f t="shared" si="12"/>
        <v>0.22089524853688453</v>
      </c>
      <c r="Q47" s="41"/>
      <c r="R47" s="57">
        <f t="shared" si="7"/>
        <v>91.080298671626039</v>
      </c>
      <c r="S47" s="57">
        <f t="shared" si="8"/>
        <v>45.900528320200443</v>
      </c>
      <c r="T47" s="57">
        <f t="shared" si="9"/>
        <v>54.782021637147359</v>
      </c>
    </row>
    <row r="48" spans="2:21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1867.2059775806465</v>
      </c>
      <c r="F48" s="55">
        <v>4321.6505909995722</v>
      </c>
      <c r="G48" s="56">
        <f t="shared" si="1"/>
        <v>6188.8565685802187</v>
      </c>
      <c r="H48" s="55">
        <v>0</v>
      </c>
      <c r="I48" s="55">
        <v>0</v>
      </c>
      <c r="J48" s="56">
        <f t="shared" ref="J48:J58" si="13">+H48+I48</f>
        <v>0</v>
      </c>
      <c r="K48" s="55">
        <v>23</v>
      </c>
      <c r="L48" s="55">
        <v>94</v>
      </c>
      <c r="M48" s="56">
        <f t="shared" ref="M48:M58" si="14">+K48+L48</f>
        <v>117</v>
      </c>
      <c r="N48" s="32">
        <f t="shared" ref="N48" si="15">+E48/(H48*216+K48*248)</f>
        <v>0.32735027657444715</v>
      </c>
      <c r="O48" s="32">
        <f t="shared" ref="O48" si="16">+F48/(I48*216+L48*248)</f>
        <v>0.18538308986786084</v>
      </c>
      <c r="P48" s="33">
        <f t="shared" ref="P48" si="17">+G48/(J48*216+M48*248)</f>
        <v>0.21329116930590772</v>
      </c>
      <c r="Q48" s="41"/>
      <c r="R48" s="57">
        <f t="shared" ref="R48" si="18">+E48/(H48+K48)</f>
        <v>81.182868590462888</v>
      </c>
      <c r="S48" s="57">
        <f t="shared" ref="S48" si="19">+F48/(I48+L48)</f>
        <v>45.97500628722949</v>
      </c>
      <c r="T48" s="57">
        <f t="shared" ref="T48" si="20">+G48/(J48+M48)</f>
        <v>52.89620998786512</v>
      </c>
      <c r="U48" s="103"/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1790.3238694655604</v>
      </c>
      <c r="F49" s="55">
        <v>4172.8945593679255</v>
      </c>
      <c r="G49" s="56">
        <f t="shared" si="1"/>
        <v>5963.2184288334856</v>
      </c>
      <c r="H49" s="55">
        <v>0</v>
      </c>
      <c r="I49" s="55">
        <v>0</v>
      </c>
      <c r="J49" s="56">
        <f t="shared" si="13"/>
        <v>0</v>
      </c>
      <c r="K49" s="55">
        <v>23</v>
      </c>
      <c r="L49" s="55">
        <v>94</v>
      </c>
      <c r="M49" s="56">
        <f t="shared" si="14"/>
        <v>117</v>
      </c>
      <c r="N49" s="32">
        <f t="shared" si="10"/>
        <v>0.31387164611948815</v>
      </c>
      <c r="O49" s="32">
        <f t="shared" si="11"/>
        <v>0.17900199722751911</v>
      </c>
      <c r="P49" s="33">
        <f t="shared" si="12"/>
        <v>0.20551483418918823</v>
      </c>
      <c r="Q49" s="41"/>
      <c r="R49" s="57">
        <f t="shared" si="7"/>
        <v>77.840168237633065</v>
      </c>
      <c r="S49" s="57">
        <f t="shared" si="8"/>
        <v>44.392495312424742</v>
      </c>
      <c r="T49" s="57">
        <f t="shared" si="9"/>
        <v>50.967678878918683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1578.4746342672959</v>
      </c>
      <c r="F50" s="55">
        <v>4234.5554200509287</v>
      </c>
      <c r="G50" s="56">
        <f t="shared" si="1"/>
        <v>5813.0300543182248</v>
      </c>
      <c r="H50" s="55">
        <v>0</v>
      </c>
      <c r="I50" s="55">
        <v>0</v>
      </c>
      <c r="J50" s="56">
        <f t="shared" si="13"/>
        <v>0</v>
      </c>
      <c r="K50" s="55">
        <v>23</v>
      </c>
      <c r="L50" s="55">
        <v>92</v>
      </c>
      <c r="M50" s="56">
        <f t="shared" si="14"/>
        <v>115</v>
      </c>
      <c r="N50" s="32">
        <f t="shared" si="10"/>
        <v>0.27673117711558481</v>
      </c>
      <c r="O50" s="32">
        <f t="shared" si="11"/>
        <v>0.18559587219718307</v>
      </c>
      <c r="P50" s="33">
        <f t="shared" si="12"/>
        <v>0.20382293318086342</v>
      </c>
      <c r="Q50" s="41"/>
      <c r="R50" s="57">
        <f t="shared" si="7"/>
        <v>68.629331924665038</v>
      </c>
      <c r="S50" s="57">
        <f t="shared" si="8"/>
        <v>46.027776304901401</v>
      </c>
      <c r="T50" s="57">
        <f t="shared" si="9"/>
        <v>50.548087428854132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1215.8914485126156</v>
      </c>
      <c r="F51" s="55">
        <v>3958.7189114743614</v>
      </c>
      <c r="G51" s="56">
        <f t="shared" si="1"/>
        <v>5174.6103599869766</v>
      </c>
      <c r="H51" s="55">
        <v>0</v>
      </c>
      <c r="I51" s="55">
        <v>0</v>
      </c>
      <c r="J51" s="56">
        <f t="shared" si="13"/>
        <v>0</v>
      </c>
      <c r="K51" s="55">
        <v>23</v>
      </c>
      <c r="L51" s="55">
        <v>81</v>
      </c>
      <c r="M51" s="56">
        <f t="shared" si="14"/>
        <v>104</v>
      </c>
      <c r="N51" s="32">
        <f t="shared" si="10"/>
        <v>0.21316469994961704</v>
      </c>
      <c r="O51" s="32">
        <f t="shared" si="11"/>
        <v>0.19706884266598773</v>
      </c>
      <c r="P51" s="33">
        <f t="shared" si="12"/>
        <v>0.20062850341140573</v>
      </c>
      <c r="Q51" s="41"/>
      <c r="R51" s="57">
        <f t="shared" si="7"/>
        <v>52.86484558750503</v>
      </c>
      <c r="S51" s="57">
        <f t="shared" si="8"/>
        <v>48.87307298116496</v>
      </c>
      <c r="T51" s="57">
        <f t="shared" si="9"/>
        <v>49.755868846028619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1203.4814486010778</v>
      </c>
      <c r="F52" s="55">
        <v>3938.3191969915297</v>
      </c>
      <c r="G52" s="56">
        <f t="shared" si="1"/>
        <v>5141.8006455926079</v>
      </c>
      <c r="H52" s="55">
        <v>0</v>
      </c>
      <c r="I52" s="55">
        <v>0</v>
      </c>
      <c r="J52" s="56">
        <f t="shared" si="13"/>
        <v>0</v>
      </c>
      <c r="K52" s="55">
        <v>23</v>
      </c>
      <c r="L52" s="55">
        <v>72</v>
      </c>
      <c r="M52" s="56">
        <f t="shared" si="14"/>
        <v>95</v>
      </c>
      <c r="N52" s="32">
        <f t="shared" si="10"/>
        <v>0.21098903376596734</v>
      </c>
      <c r="O52" s="32">
        <f t="shared" si="11"/>
        <v>0.22055999087094141</v>
      </c>
      <c r="P52" s="33">
        <f t="shared" si="12"/>
        <v>0.21824281178236876</v>
      </c>
      <c r="Q52" s="41"/>
      <c r="R52" s="57">
        <f t="shared" si="7"/>
        <v>52.325280373959906</v>
      </c>
      <c r="S52" s="57">
        <f t="shared" si="8"/>
        <v>54.69887773599347</v>
      </c>
      <c r="T52" s="57">
        <f t="shared" si="9"/>
        <v>54.124217322027455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1215.9529379357002</v>
      </c>
      <c r="F53" s="55">
        <v>3822.9069915079772</v>
      </c>
      <c r="G53" s="56">
        <f t="shared" si="1"/>
        <v>5038.8599294436772</v>
      </c>
      <c r="H53" s="55">
        <v>0</v>
      </c>
      <c r="I53" s="55">
        <v>0</v>
      </c>
      <c r="J53" s="56">
        <f t="shared" si="13"/>
        <v>0</v>
      </c>
      <c r="K53" s="55">
        <v>24</v>
      </c>
      <c r="L53" s="55">
        <v>112</v>
      </c>
      <c r="M53" s="56">
        <f t="shared" si="14"/>
        <v>136</v>
      </c>
      <c r="N53" s="32">
        <f t="shared" si="10"/>
        <v>0.20429316833597114</v>
      </c>
      <c r="O53" s="32">
        <f t="shared" si="11"/>
        <v>0.13763346023574227</v>
      </c>
      <c r="P53" s="33">
        <f t="shared" si="12"/>
        <v>0.14939693813578264</v>
      </c>
      <c r="Q53" s="41"/>
      <c r="R53" s="57">
        <f t="shared" si="7"/>
        <v>50.664705747320845</v>
      </c>
      <c r="S53" s="57">
        <f t="shared" si="8"/>
        <v>34.133098138464085</v>
      </c>
      <c r="T53" s="57">
        <f t="shared" si="9"/>
        <v>37.050440657674095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1154.5684296865572</v>
      </c>
      <c r="F54" s="55">
        <v>3677.6424825980434</v>
      </c>
      <c r="G54" s="56">
        <f t="shared" si="1"/>
        <v>4832.2109122846005</v>
      </c>
      <c r="H54" s="55">
        <v>0</v>
      </c>
      <c r="I54" s="55">
        <v>0</v>
      </c>
      <c r="J54" s="56">
        <f t="shared" si="13"/>
        <v>0</v>
      </c>
      <c r="K54" s="55">
        <v>22</v>
      </c>
      <c r="L54" s="55">
        <v>117</v>
      </c>
      <c r="M54" s="56">
        <f t="shared" si="14"/>
        <v>139</v>
      </c>
      <c r="N54" s="32">
        <f t="shared" si="10"/>
        <v>0.2116144482563338</v>
      </c>
      <c r="O54" s="32">
        <f t="shared" si="11"/>
        <v>0.1267453295629323</v>
      </c>
      <c r="P54" s="33">
        <f t="shared" si="12"/>
        <v>0.14017785194606058</v>
      </c>
      <c r="Q54" s="41"/>
      <c r="R54" s="57">
        <f t="shared" si="7"/>
        <v>52.480383167570785</v>
      </c>
      <c r="S54" s="57">
        <f t="shared" si="8"/>
        <v>31.432841731607208</v>
      </c>
      <c r="T54" s="57">
        <f t="shared" si="9"/>
        <v>34.764107282623023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801.59758352092922</v>
      </c>
      <c r="F55" s="55">
        <v>2910.8009781361252</v>
      </c>
      <c r="G55" s="56">
        <f t="shared" si="1"/>
        <v>3712.3985616570544</v>
      </c>
      <c r="H55" s="55">
        <v>0</v>
      </c>
      <c r="I55" s="55">
        <v>0</v>
      </c>
      <c r="J55" s="56">
        <f t="shared" si="13"/>
        <v>0</v>
      </c>
      <c r="K55" s="55">
        <v>22</v>
      </c>
      <c r="L55" s="55">
        <v>117</v>
      </c>
      <c r="M55" s="56">
        <f t="shared" si="14"/>
        <v>139</v>
      </c>
      <c r="N55" s="32">
        <f t="shared" si="10"/>
        <v>0.14692037821131401</v>
      </c>
      <c r="O55" s="32">
        <f t="shared" si="11"/>
        <v>0.10031710015633186</v>
      </c>
      <c r="P55" s="33">
        <f t="shared" si="12"/>
        <v>0.10769315855352328</v>
      </c>
      <c r="Q55" s="41"/>
      <c r="R55" s="57">
        <f t="shared" si="7"/>
        <v>36.436253796405872</v>
      </c>
      <c r="S55" s="57">
        <f t="shared" si="8"/>
        <v>24.878640838770302</v>
      </c>
      <c r="T55" s="57">
        <f t="shared" si="9"/>
        <v>26.707903321273772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749.32420966019276</v>
      </c>
      <c r="F56" s="55">
        <v>2746.7609315971717</v>
      </c>
      <c r="G56" s="56">
        <f t="shared" si="1"/>
        <v>3496.0851412573647</v>
      </c>
      <c r="H56" s="55">
        <v>0</v>
      </c>
      <c r="I56" s="55">
        <v>0</v>
      </c>
      <c r="J56" s="56">
        <f t="shared" si="13"/>
        <v>0</v>
      </c>
      <c r="K56" s="55">
        <v>16</v>
      </c>
      <c r="L56" s="55">
        <v>117</v>
      </c>
      <c r="M56" s="56">
        <f t="shared" si="14"/>
        <v>133</v>
      </c>
      <c r="N56" s="32">
        <f t="shared" si="10"/>
        <v>0.18884178670871793</v>
      </c>
      <c r="O56" s="32">
        <f t="shared" si="11"/>
        <v>9.4663665963508808E-2</v>
      </c>
      <c r="P56" s="33">
        <f t="shared" si="12"/>
        <v>0.10599336469977458</v>
      </c>
      <c r="Q56" s="41"/>
      <c r="R56" s="57">
        <f t="shared" si="7"/>
        <v>46.832763103762048</v>
      </c>
      <c r="S56" s="57">
        <f t="shared" si="8"/>
        <v>23.476589158950187</v>
      </c>
      <c r="T56" s="57">
        <f t="shared" si="9"/>
        <v>26.286354445544095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593.82658879450798</v>
      </c>
      <c r="F57" s="55">
        <v>2074.8738952276417</v>
      </c>
      <c r="G57" s="56">
        <f t="shared" si="1"/>
        <v>2668.7004840221498</v>
      </c>
      <c r="H57" s="55">
        <v>0</v>
      </c>
      <c r="I57" s="55">
        <v>0</v>
      </c>
      <c r="J57" s="56">
        <f t="shared" si="13"/>
        <v>0</v>
      </c>
      <c r="K57" s="55">
        <v>0</v>
      </c>
      <c r="L57" s="55">
        <v>117</v>
      </c>
      <c r="M57" s="56">
        <f t="shared" si="14"/>
        <v>117</v>
      </c>
      <c r="N57" s="32" t="e">
        <f t="shared" si="10"/>
        <v>#DIV/0!</v>
      </c>
      <c r="O57" s="32">
        <f t="shared" si="11"/>
        <v>7.150792305030472E-2</v>
      </c>
      <c r="P57" s="33">
        <f t="shared" si="12"/>
        <v>9.1973410670738553E-2</v>
      </c>
      <c r="Q57" s="41"/>
      <c r="R57" s="57" t="e">
        <f t="shared" si="7"/>
        <v>#DIV/0!</v>
      </c>
      <c r="S57" s="57">
        <f t="shared" si="8"/>
        <v>17.733964916475571</v>
      </c>
      <c r="T57" s="57">
        <f t="shared" si="9"/>
        <v>22.809405846343161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583.97175716217009</v>
      </c>
      <c r="F58" s="60">
        <v>1851.0000000064124</v>
      </c>
      <c r="G58" s="61">
        <f t="shared" si="1"/>
        <v>2434.9717571685824</v>
      </c>
      <c r="H58" s="55">
        <v>0</v>
      </c>
      <c r="I58" s="55">
        <v>0</v>
      </c>
      <c r="J58" s="56">
        <f t="shared" si="13"/>
        <v>0</v>
      </c>
      <c r="K58" s="55">
        <v>0</v>
      </c>
      <c r="L58" s="55">
        <v>117</v>
      </c>
      <c r="M58" s="56">
        <f t="shared" si="14"/>
        <v>117</v>
      </c>
      <c r="N58" s="34" t="e">
        <f t="shared" si="10"/>
        <v>#DIV/0!</v>
      </c>
      <c r="O58" s="34">
        <f t="shared" si="11"/>
        <v>6.3792390405514626E-2</v>
      </c>
      <c r="P58" s="35">
        <f t="shared" si="12"/>
        <v>8.391824363001732E-2</v>
      </c>
      <c r="Q58" s="41"/>
      <c r="R58" s="57" t="e">
        <f t="shared" si="7"/>
        <v>#DIV/0!</v>
      </c>
      <c r="S58" s="57">
        <f t="shared" si="8"/>
        <v>15.820512820567627</v>
      </c>
      <c r="T58" s="57">
        <f t="shared" si="9"/>
        <v>20.811724420244293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3485.2051127997865</v>
      </c>
      <c r="F59" s="55">
        <v>3537.8769489944102</v>
      </c>
      <c r="G59" s="56">
        <f t="shared" si="1"/>
        <v>7023.0820617941972</v>
      </c>
      <c r="H59" s="65">
        <v>20</v>
      </c>
      <c r="I59" s="63">
        <v>0</v>
      </c>
      <c r="J59" s="64">
        <f t="shared" ref="J59" si="21">+H59+I59</f>
        <v>20</v>
      </c>
      <c r="K59" s="65">
        <v>26</v>
      </c>
      <c r="L59" s="63">
        <v>46</v>
      </c>
      <c r="M59" s="64">
        <f t="shared" ref="M59" si="22">+K59+L59</f>
        <v>72</v>
      </c>
      <c r="N59" s="30">
        <f t="shared" si="10"/>
        <v>0.32366317912330855</v>
      </c>
      <c r="O59" s="30">
        <f t="shared" si="11"/>
        <v>0.3101224534532267</v>
      </c>
      <c r="P59" s="31">
        <f t="shared" si="12"/>
        <v>0.31669742342145552</v>
      </c>
      <c r="Q59" s="41"/>
      <c r="R59" s="57">
        <f t="shared" si="7"/>
        <v>75.76532853912579</v>
      </c>
      <c r="S59" s="57">
        <f t="shared" si="8"/>
        <v>76.910368456400221</v>
      </c>
      <c r="T59" s="57">
        <f t="shared" si="9"/>
        <v>76.337848497763019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3481.3580846240411</v>
      </c>
      <c r="F60" s="55">
        <v>3542.637092935086</v>
      </c>
      <c r="G60" s="56">
        <f t="shared" si="1"/>
        <v>7023.9951775591271</v>
      </c>
      <c r="H60" s="54">
        <v>20</v>
      </c>
      <c r="I60" s="55">
        <v>0</v>
      </c>
      <c r="J60" s="56">
        <f t="shared" ref="J60:J86" si="23">+H60+I60</f>
        <v>20</v>
      </c>
      <c r="K60" s="54">
        <v>26</v>
      </c>
      <c r="L60" s="55">
        <v>46</v>
      </c>
      <c r="M60" s="56">
        <f t="shared" ref="M60:M86" si="24">+K60+L60</f>
        <v>72</v>
      </c>
      <c r="N60" s="32">
        <f t="shared" si="10"/>
        <v>0.32330591424814648</v>
      </c>
      <c r="O60" s="32">
        <f t="shared" si="11"/>
        <v>0.31053971712264078</v>
      </c>
      <c r="P60" s="33">
        <f t="shared" si="12"/>
        <v>0.31673859927665615</v>
      </c>
      <c r="Q60" s="41"/>
      <c r="R60" s="57">
        <f t="shared" si="7"/>
        <v>75.681697491826981</v>
      </c>
      <c r="S60" s="57">
        <f t="shared" si="8"/>
        <v>77.013849846414914</v>
      </c>
      <c r="T60" s="57">
        <f t="shared" si="9"/>
        <v>76.34777366912094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3450.063042438504</v>
      </c>
      <c r="F61" s="55">
        <v>3332.2243227548447</v>
      </c>
      <c r="G61" s="56">
        <f t="shared" si="1"/>
        <v>6782.2873651933487</v>
      </c>
      <c r="H61" s="54">
        <v>20</v>
      </c>
      <c r="I61" s="55">
        <v>0</v>
      </c>
      <c r="J61" s="56">
        <f t="shared" si="23"/>
        <v>20</v>
      </c>
      <c r="K61" s="54">
        <v>26</v>
      </c>
      <c r="L61" s="55">
        <v>46</v>
      </c>
      <c r="M61" s="56">
        <f t="shared" si="24"/>
        <v>72</v>
      </c>
      <c r="N61" s="32">
        <f t="shared" si="10"/>
        <v>0.32039961389659211</v>
      </c>
      <c r="O61" s="32">
        <f t="shared" si="11"/>
        <v>0.29209539996097866</v>
      </c>
      <c r="P61" s="33">
        <f t="shared" si="12"/>
        <v>0.30583907671326427</v>
      </c>
      <c r="Q61" s="41"/>
      <c r="R61" s="57">
        <f t="shared" si="7"/>
        <v>75.001370487793565</v>
      </c>
      <c r="S61" s="57">
        <f t="shared" si="8"/>
        <v>72.439659190322715</v>
      </c>
      <c r="T61" s="57">
        <f t="shared" si="9"/>
        <v>73.72051483905814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3442.0307666406961</v>
      </c>
      <c r="F62" s="55">
        <v>3202.7869394516974</v>
      </c>
      <c r="G62" s="56">
        <f t="shared" si="1"/>
        <v>6644.8177060923936</v>
      </c>
      <c r="H62" s="54">
        <v>20</v>
      </c>
      <c r="I62" s="55">
        <v>0</v>
      </c>
      <c r="J62" s="56">
        <f t="shared" si="23"/>
        <v>20</v>
      </c>
      <c r="K62" s="54">
        <v>26</v>
      </c>
      <c r="L62" s="55">
        <v>46</v>
      </c>
      <c r="M62" s="56">
        <f t="shared" si="24"/>
        <v>72</v>
      </c>
      <c r="N62" s="32">
        <f t="shared" si="10"/>
        <v>0.31965367446514636</v>
      </c>
      <c r="O62" s="32">
        <f t="shared" si="11"/>
        <v>0.28074920577241386</v>
      </c>
      <c r="P62" s="33">
        <f t="shared" si="12"/>
        <v>0.29964004807415195</v>
      </c>
      <c r="Q62" s="41"/>
      <c r="R62" s="57">
        <f t="shared" si="7"/>
        <v>74.826755796536872</v>
      </c>
      <c r="S62" s="57">
        <f t="shared" si="8"/>
        <v>69.625803031558647</v>
      </c>
      <c r="T62" s="57">
        <f t="shared" si="9"/>
        <v>72.226279414047752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3440.547926784795</v>
      </c>
      <c r="F63" s="55">
        <v>3031.8031497053362</v>
      </c>
      <c r="G63" s="56">
        <f t="shared" si="1"/>
        <v>6472.3510764901312</v>
      </c>
      <c r="H63" s="54">
        <v>20</v>
      </c>
      <c r="I63" s="55">
        <v>0</v>
      </c>
      <c r="J63" s="56">
        <f t="shared" si="23"/>
        <v>20</v>
      </c>
      <c r="K63" s="54">
        <v>26</v>
      </c>
      <c r="L63" s="55">
        <v>46</v>
      </c>
      <c r="M63" s="56">
        <f t="shared" si="24"/>
        <v>72</v>
      </c>
      <c r="N63" s="32">
        <f t="shared" si="10"/>
        <v>0.31951596645475439</v>
      </c>
      <c r="O63" s="32">
        <f t="shared" si="11"/>
        <v>0.26576114566140746</v>
      </c>
      <c r="P63" s="33">
        <f t="shared" si="12"/>
        <v>0.29186287321835008</v>
      </c>
      <c r="Q63" s="41"/>
      <c r="R63" s="57">
        <f t="shared" si="7"/>
        <v>74.794520147495547</v>
      </c>
      <c r="S63" s="57">
        <f t="shared" si="8"/>
        <v>65.908764124029048</v>
      </c>
      <c r="T63" s="57">
        <f t="shared" si="9"/>
        <v>70.35164213576229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3342.9873309538903</v>
      </c>
      <c r="F64" s="55">
        <v>2887.869110337997</v>
      </c>
      <c r="G64" s="56">
        <f t="shared" si="1"/>
        <v>6230.8564412918877</v>
      </c>
      <c r="H64" s="54">
        <v>19</v>
      </c>
      <c r="I64" s="55">
        <v>0</v>
      </c>
      <c r="J64" s="56">
        <f t="shared" si="23"/>
        <v>19</v>
      </c>
      <c r="K64" s="54">
        <v>26</v>
      </c>
      <c r="L64" s="55">
        <v>46</v>
      </c>
      <c r="M64" s="56">
        <f t="shared" si="24"/>
        <v>72</v>
      </c>
      <c r="N64" s="3">
        <f t="shared" si="10"/>
        <v>0.31681077814195319</v>
      </c>
      <c r="O64" s="3">
        <f t="shared" si="11"/>
        <v>0.25314420672668275</v>
      </c>
      <c r="P64" s="4">
        <f t="shared" si="12"/>
        <v>0.28373663211711692</v>
      </c>
      <c r="Q64" s="41"/>
      <c r="R64" s="57">
        <f t="shared" si="7"/>
        <v>74.288607354530896</v>
      </c>
      <c r="S64" s="57">
        <f t="shared" si="8"/>
        <v>62.779763268217323</v>
      </c>
      <c r="T64" s="57">
        <f t="shared" si="9"/>
        <v>68.470949904306451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3246.4749571164989</v>
      </c>
      <c r="F65" s="55">
        <v>2594.4578579032409</v>
      </c>
      <c r="G65" s="56">
        <f t="shared" si="1"/>
        <v>5840.9328150197398</v>
      </c>
      <c r="H65" s="54">
        <v>10</v>
      </c>
      <c r="I65" s="55">
        <v>0</v>
      </c>
      <c r="J65" s="56">
        <f t="shared" si="23"/>
        <v>10</v>
      </c>
      <c r="K65" s="54">
        <v>13</v>
      </c>
      <c r="L65" s="55">
        <v>46</v>
      </c>
      <c r="M65" s="56">
        <f t="shared" si="24"/>
        <v>59</v>
      </c>
      <c r="N65" s="3">
        <f t="shared" si="10"/>
        <v>0.6029856904005384</v>
      </c>
      <c r="O65" s="3">
        <f t="shared" si="11"/>
        <v>0.22742442653429532</v>
      </c>
      <c r="P65" s="4">
        <f t="shared" si="12"/>
        <v>0.34784021051808839</v>
      </c>
      <c r="Q65" s="41"/>
      <c r="R65" s="57">
        <f t="shared" si="7"/>
        <v>141.1510850920217</v>
      </c>
      <c r="S65" s="57">
        <f t="shared" si="8"/>
        <v>56.40125778050524</v>
      </c>
      <c r="T65" s="57">
        <f t="shared" si="9"/>
        <v>84.651200217677385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1651.4613016217472</v>
      </c>
      <c r="F66" s="55">
        <v>1551.6797775373586</v>
      </c>
      <c r="G66" s="56">
        <f t="shared" si="1"/>
        <v>3203.1410791591061</v>
      </c>
      <c r="H66" s="54">
        <v>10</v>
      </c>
      <c r="I66" s="55">
        <v>0</v>
      </c>
      <c r="J66" s="56">
        <f t="shared" si="23"/>
        <v>10</v>
      </c>
      <c r="K66" s="54">
        <v>13</v>
      </c>
      <c r="L66" s="55">
        <v>46</v>
      </c>
      <c r="M66" s="56">
        <f t="shared" si="24"/>
        <v>59</v>
      </c>
      <c r="N66" s="3">
        <f t="shared" si="10"/>
        <v>0.30673501144534682</v>
      </c>
      <c r="O66" s="3">
        <f t="shared" si="11"/>
        <v>0.13601681079394798</v>
      </c>
      <c r="P66" s="4">
        <f t="shared" si="12"/>
        <v>0.19075399470933219</v>
      </c>
      <c r="Q66" s="41"/>
      <c r="R66" s="57">
        <f t="shared" si="7"/>
        <v>71.802665287902059</v>
      </c>
      <c r="S66" s="57">
        <f t="shared" si="8"/>
        <v>33.732169076899098</v>
      </c>
      <c r="T66" s="57">
        <f t="shared" si="9"/>
        <v>46.422334480566754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1251.2355550507536</v>
      </c>
      <c r="F67" s="55">
        <v>1445.790159062778</v>
      </c>
      <c r="G67" s="56">
        <f t="shared" si="1"/>
        <v>2697.0257141135316</v>
      </c>
      <c r="H67" s="54">
        <v>10</v>
      </c>
      <c r="I67" s="55">
        <v>0</v>
      </c>
      <c r="J67" s="56">
        <f t="shared" si="23"/>
        <v>10</v>
      </c>
      <c r="K67" s="54">
        <v>13</v>
      </c>
      <c r="L67" s="55">
        <v>50</v>
      </c>
      <c r="M67" s="56">
        <f t="shared" si="24"/>
        <v>63</v>
      </c>
      <c r="N67" s="3">
        <f t="shared" si="10"/>
        <v>0.23239887723825289</v>
      </c>
      <c r="O67" s="3">
        <f t="shared" si="11"/>
        <v>0.11659598056957887</v>
      </c>
      <c r="P67" s="4">
        <f t="shared" si="12"/>
        <v>0.15165461730283017</v>
      </c>
      <c r="Q67" s="41"/>
      <c r="R67" s="57">
        <f t="shared" si="7"/>
        <v>54.401545871771894</v>
      </c>
      <c r="S67" s="57">
        <f t="shared" si="8"/>
        <v>28.915803181255558</v>
      </c>
      <c r="T67" s="57">
        <f t="shared" si="9"/>
        <v>36.945557727582624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725.87547974645497</v>
      </c>
      <c r="F68" s="55">
        <v>1341.9725649183763</v>
      </c>
      <c r="G68" s="56">
        <f t="shared" si="1"/>
        <v>2067.8480446648314</v>
      </c>
      <c r="H68" s="54">
        <v>10</v>
      </c>
      <c r="I68" s="55">
        <v>0</v>
      </c>
      <c r="J68" s="56">
        <f t="shared" si="23"/>
        <v>10</v>
      </c>
      <c r="K68" s="54">
        <v>13</v>
      </c>
      <c r="L68" s="55">
        <v>69</v>
      </c>
      <c r="M68" s="56">
        <f t="shared" si="24"/>
        <v>82</v>
      </c>
      <c r="N68" s="3">
        <f t="shared" si="10"/>
        <v>0.13482085433626578</v>
      </c>
      <c r="O68" s="3">
        <f t="shared" si="11"/>
        <v>7.8422894163065471E-2</v>
      </c>
      <c r="P68" s="4">
        <f t="shared" si="12"/>
        <v>9.192069899825886E-2</v>
      </c>
      <c r="Q68" s="41"/>
      <c r="R68" s="57">
        <f t="shared" si="7"/>
        <v>31.559803467237174</v>
      </c>
      <c r="S68" s="57">
        <f t="shared" si="8"/>
        <v>19.448877752440236</v>
      </c>
      <c r="T68" s="57">
        <f t="shared" si="9"/>
        <v>22.476609181139473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521.11492847325235</v>
      </c>
      <c r="F69" s="60">
        <v>468.00000000219575</v>
      </c>
      <c r="G69" s="61">
        <f t="shared" si="1"/>
        <v>989.1149284754481</v>
      </c>
      <c r="H69" s="66">
        <v>10</v>
      </c>
      <c r="I69" s="60">
        <v>0</v>
      </c>
      <c r="J69" s="61">
        <f t="shared" si="23"/>
        <v>10</v>
      </c>
      <c r="K69" s="66">
        <v>13</v>
      </c>
      <c r="L69" s="60">
        <v>46</v>
      </c>
      <c r="M69" s="61">
        <f t="shared" si="24"/>
        <v>59</v>
      </c>
      <c r="N69" s="6">
        <f t="shared" si="10"/>
        <v>9.6789548379133047E-2</v>
      </c>
      <c r="O69" s="6">
        <f t="shared" si="11"/>
        <v>4.1023842917443529E-2</v>
      </c>
      <c r="P69" s="7">
        <f t="shared" si="12"/>
        <v>5.8903938094059555E-2</v>
      </c>
      <c r="Q69" s="41"/>
      <c r="R69" s="57">
        <f t="shared" si="7"/>
        <v>22.657170803184886</v>
      </c>
      <c r="S69" s="57">
        <f t="shared" si="8"/>
        <v>10.173913043525994</v>
      </c>
      <c r="T69" s="57">
        <f t="shared" si="9"/>
        <v>14.334998963412291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5780.9999999618312</v>
      </c>
      <c r="F70" s="55">
        <v>964.26909678865354</v>
      </c>
      <c r="G70" s="64">
        <f t="shared" si="1"/>
        <v>6745.269096750485</v>
      </c>
      <c r="H70" s="65">
        <v>270</v>
      </c>
      <c r="I70" s="63">
        <v>192</v>
      </c>
      <c r="J70" s="64">
        <f t="shared" si="23"/>
        <v>462</v>
      </c>
      <c r="K70" s="65">
        <v>0</v>
      </c>
      <c r="L70" s="63">
        <v>0</v>
      </c>
      <c r="M70" s="64">
        <f t="shared" si="24"/>
        <v>0</v>
      </c>
      <c r="N70" s="15">
        <f t="shared" si="10"/>
        <v>9.9125514402637713E-2</v>
      </c>
      <c r="O70" s="15">
        <f t="shared" si="11"/>
        <v>2.3251087403275788E-2</v>
      </c>
      <c r="P70" s="16">
        <f t="shared" si="12"/>
        <v>6.7593285000305481E-2</v>
      </c>
      <c r="Q70" s="41"/>
      <c r="R70" s="57">
        <f t="shared" si="7"/>
        <v>21.411111110969745</v>
      </c>
      <c r="S70" s="57">
        <f t="shared" si="8"/>
        <v>5.0222348791075708</v>
      </c>
      <c r="T70" s="57">
        <f t="shared" si="9"/>
        <v>14.600149560065985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7534.0545164935102</v>
      </c>
      <c r="F71" s="55">
        <v>1551.2224088485161</v>
      </c>
      <c r="G71" s="56">
        <f t="shared" ref="G71:G84" si="25">+E71+F71</f>
        <v>9085.2769253420265</v>
      </c>
      <c r="H71" s="54">
        <v>268</v>
      </c>
      <c r="I71" s="55">
        <v>208</v>
      </c>
      <c r="J71" s="56">
        <f t="shared" si="23"/>
        <v>476</v>
      </c>
      <c r="K71" s="54">
        <v>0</v>
      </c>
      <c r="L71" s="55">
        <v>0</v>
      </c>
      <c r="M71" s="56">
        <f t="shared" si="24"/>
        <v>0</v>
      </c>
      <c r="N71" s="3">
        <f t="shared" si="10"/>
        <v>0.13014881351046004</v>
      </c>
      <c r="O71" s="3">
        <f t="shared" si="11"/>
        <v>3.4526852048800662E-2</v>
      </c>
      <c r="P71" s="4">
        <f t="shared" si="12"/>
        <v>8.8364426989398795E-2</v>
      </c>
      <c r="Q71" s="41"/>
      <c r="R71" s="57">
        <f t="shared" ref="R71:R86" si="26">+E71/(H71+K71)</f>
        <v>28.112143718259365</v>
      </c>
      <c r="S71" s="57">
        <f t="shared" ref="S71:S86" si="27">+F71/(I71+L71)</f>
        <v>7.457800042540943</v>
      </c>
      <c r="T71" s="57">
        <f t="shared" ref="T71:T86" si="28">+G71/(J71+M71)</f>
        <v>19.086716229710138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10181.345167038284</v>
      </c>
      <c r="F72" s="55">
        <v>2668.8873197095263</v>
      </c>
      <c r="G72" s="56">
        <f t="shared" si="25"/>
        <v>12850.232486747809</v>
      </c>
      <c r="H72" s="54">
        <v>268</v>
      </c>
      <c r="I72" s="55">
        <v>222</v>
      </c>
      <c r="J72" s="56">
        <f t="shared" si="23"/>
        <v>490</v>
      </c>
      <c r="K72" s="54">
        <v>0</v>
      </c>
      <c r="L72" s="55">
        <v>0</v>
      </c>
      <c r="M72" s="56">
        <f t="shared" si="24"/>
        <v>0</v>
      </c>
      <c r="N72" s="3">
        <f t="shared" si="10"/>
        <v>0.17588006438360773</v>
      </c>
      <c r="O72" s="3">
        <f t="shared" si="11"/>
        <v>5.5657476637252387E-2</v>
      </c>
      <c r="P72" s="4">
        <f t="shared" si="12"/>
        <v>0.12141187156791203</v>
      </c>
      <c r="Q72" s="41"/>
      <c r="R72" s="57">
        <f t="shared" si="26"/>
        <v>37.990093906859265</v>
      </c>
      <c r="S72" s="57">
        <f t="shared" si="27"/>
        <v>12.022014953646515</v>
      </c>
      <c r="T72" s="57">
        <f t="shared" si="28"/>
        <v>26.224964258668997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11699.200488198985</v>
      </c>
      <c r="F73" s="55">
        <v>3139.4977501695512</v>
      </c>
      <c r="G73" s="56">
        <f t="shared" si="25"/>
        <v>14838.698238368535</v>
      </c>
      <c r="H73" s="54">
        <v>242</v>
      </c>
      <c r="I73" s="55">
        <v>224</v>
      </c>
      <c r="J73" s="56">
        <f t="shared" si="23"/>
        <v>466</v>
      </c>
      <c r="K73" s="54">
        <v>0</v>
      </c>
      <c r="L73" s="55">
        <v>0</v>
      </c>
      <c r="M73" s="56">
        <f t="shared" si="24"/>
        <v>0</v>
      </c>
      <c r="N73" s="3">
        <f t="shared" ref="N73" si="29">+E73/(H73*216+K73*248)</f>
        <v>0.22381390588075806</v>
      </c>
      <c r="O73" s="3">
        <f t="shared" ref="O73" si="30">+F73/(I73*216+L73*248)</f>
        <v>6.4887106278305864E-2</v>
      </c>
      <c r="P73" s="4">
        <f t="shared" ref="P73" si="31">+G73/(J73*216+M73*248)</f>
        <v>0.14741990778859218</v>
      </c>
      <c r="Q73" s="41"/>
      <c r="R73" s="57">
        <f t="shared" si="26"/>
        <v>48.343803670243737</v>
      </c>
      <c r="S73" s="57">
        <f t="shared" si="27"/>
        <v>14.015614956114067</v>
      </c>
      <c r="T73" s="57">
        <f t="shared" si="28"/>
        <v>31.842700082335913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13093.475575918048</v>
      </c>
      <c r="F74" s="55">
        <v>3511.5171475246998</v>
      </c>
      <c r="G74" s="56">
        <f t="shared" si="25"/>
        <v>16604.992723442749</v>
      </c>
      <c r="H74" s="54">
        <v>222</v>
      </c>
      <c r="I74" s="55">
        <v>226</v>
      </c>
      <c r="J74" s="56">
        <f t="shared" si="23"/>
        <v>448</v>
      </c>
      <c r="K74" s="54">
        <v>0</v>
      </c>
      <c r="L74" s="55">
        <v>0</v>
      </c>
      <c r="M74" s="56">
        <f t="shared" si="24"/>
        <v>0</v>
      </c>
      <c r="N74" s="3">
        <f t="shared" si="10"/>
        <v>0.27305379495991927</v>
      </c>
      <c r="O74" s="3">
        <f t="shared" si="11"/>
        <v>7.1933733766074648E-2</v>
      </c>
      <c r="P74" s="4">
        <f t="shared" si="12"/>
        <v>0.17159590694695301</v>
      </c>
      <c r="Q74" s="41"/>
      <c r="R74" s="57">
        <f t="shared" si="26"/>
        <v>58.979619711342558</v>
      </c>
      <c r="S74" s="57">
        <f t="shared" si="27"/>
        <v>15.537686493472123</v>
      </c>
      <c r="T74" s="57">
        <f t="shared" si="28"/>
        <v>37.064715900541849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13469.53212899169</v>
      </c>
      <c r="F75" s="55">
        <v>3791.594494356752</v>
      </c>
      <c r="G75" s="56">
        <f t="shared" si="25"/>
        <v>17261.126623348442</v>
      </c>
      <c r="H75" s="54">
        <v>206</v>
      </c>
      <c r="I75" s="55">
        <v>210</v>
      </c>
      <c r="J75" s="56">
        <f t="shared" si="23"/>
        <v>416</v>
      </c>
      <c r="K75" s="54">
        <v>0</v>
      </c>
      <c r="L75" s="55">
        <v>0</v>
      </c>
      <c r="M75" s="56">
        <f t="shared" si="24"/>
        <v>0</v>
      </c>
      <c r="N75" s="3">
        <f t="shared" si="10"/>
        <v>0.30271332544479707</v>
      </c>
      <c r="O75" s="3">
        <f t="shared" si="11"/>
        <v>8.3588943879117111E-2</v>
      </c>
      <c r="P75" s="4">
        <f t="shared" si="12"/>
        <v>0.19209765205827592</v>
      </c>
      <c r="Q75" s="41"/>
      <c r="R75" s="57">
        <f t="shared" si="26"/>
        <v>65.386078296076164</v>
      </c>
      <c r="S75" s="57">
        <f t="shared" si="27"/>
        <v>18.055211877889295</v>
      </c>
      <c r="T75" s="57">
        <f t="shared" si="28"/>
        <v>41.493092844587601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13559.315394438552</v>
      </c>
      <c r="F76" s="55">
        <v>5841.7972706366618</v>
      </c>
      <c r="G76" s="56">
        <f t="shared" si="25"/>
        <v>19401.112665075212</v>
      </c>
      <c r="H76" s="54">
        <v>224</v>
      </c>
      <c r="I76" s="55">
        <v>248</v>
      </c>
      <c r="J76" s="56">
        <f t="shared" si="23"/>
        <v>472</v>
      </c>
      <c r="K76" s="54">
        <v>0</v>
      </c>
      <c r="L76" s="55">
        <v>0</v>
      </c>
      <c r="M76" s="56">
        <f t="shared" si="24"/>
        <v>0</v>
      </c>
      <c r="N76" s="3">
        <f t="shared" si="10"/>
        <v>0.28024378708743702</v>
      </c>
      <c r="O76" s="3">
        <f t="shared" si="11"/>
        <v>0.10905386183237496</v>
      </c>
      <c r="P76" s="4">
        <f t="shared" si="12"/>
        <v>0.19029653822460776</v>
      </c>
      <c r="Q76" s="41"/>
      <c r="R76" s="57">
        <f t="shared" si="26"/>
        <v>60.532658010886394</v>
      </c>
      <c r="S76" s="57">
        <f t="shared" si="27"/>
        <v>23.55563415579299</v>
      </c>
      <c r="T76" s="57">
        <f t="shared" si="28"/>
        <v>41.104052256515281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13046.028019780615</v>
      </c>
      <c r="F77" s="55">
        <v>6554.4927333278529</v>
      </c>
      <c r="G77" s="56">
        <f t="shared" si="25"/>
        <v>19600.520753108467</v>
      </c>
      <c r="H77" s="54">
        <v>214</v>
      </c>
      <c r="I77" s="55">
        <v>252</v>
      </c>
      <c r="J77" s="56">
        <f t="shared" si="23"/>
        <v>466</v>
      </c>
      <c r="K77" s="54">
        <v>0</v>
      </c>
      <c r="L77" s="55">
        <v>0</v>
      </c>
      <c r="M77" s="56">
        <f t="shared" si="24"/>
        <v>0</v>
      </c>
      <c r="N77" s="3">
        <f t="shared" si="10"/>
        <v>0.28223494331474158</v>
      </c>
      <c r="O77" s="3">
        <f t="shared" si="11"/>
        <v>0.12041616573574097</v>
      </c>
      <c r="P77" s="4">
        <f t="shared" si="12"/>
        <v>0.19472779320764252</v>
      </c>
      <c r="Q77" s="41"/>
      <c r="R77" s="57">
        <f t="shared" si="26"/>
        <v>60.962747755984182</v>
      </c>
      <c r="S77" s="57">
        <f t="shared" si="27"/>
        <v>26.009891798920052</v>
      </c>
      <c r="T77" s="57">
        <f t="shared" si="28"/>
        <v>42.061203332850788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6531.4641896132334</v>
      </c>
      <c r="F78" s="55">
        <v>4963.9120059746983</v>
      </c>
      <c r="G78" s="56">
        <f t="shared" si="25"/>
        <v>11495.376195587931</v>
      </c>
      <c r="H78" s="54">
        <v>246</v>
      </c>
      <c r="I78" s="55">
        <v>228</v>
      </c>
      <c r="J78" s="56">
        <f t="shared" si="23"/>
        <v>474</v>
      </c>
      <c r="K78" s="54">
        <v>0</v>
      </c>
      <c r="L78" s="55">
        <v>0</v>
      </c>
      <c r="M78" s="56">
        <f t="shared" si="24"/>
        <v>0</v>
      </c>
      <c r="N78" s="3">
        <f t="shared" si="10"/>
        <v>0.12291975665487115</v>
      </c>
      <c r="O78" s="3">
        <f t="shared" si="11"/>
        <v>0.10079418465673121</v>
      </c>
      <c r="P78" s="4">
        <f t="shared" si="12"/>
        <v>0.1122770764532342</v>
      </c>
      <c r="Q78" s="41"/>
      <c r="R78" s="57">
        <f t="shared" si="26"/>
        <v>26.550667437452169</v>
      </c>
      <c r="S78" s="57">
        <f t="shared" si="27"/>
        <v>21.771543885853941</v>
      </c>
      <c r="T78" s="57">
        <f t="shared" si="28"/>
        <v>24.251848513898587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6115.7250700897621</v>
      </c>
      <c r="F79" s="55">
        <v>4662.2060841141983</v>
      </c>
      <c r="G79" s="56">
        <f t="shared" si="25"/>
        <v>10777.931154203961</v>
      </c>
      <c r="H79" s="54">
        <v>228</v>
      </c>
      <c r="I79" s="55">
        <v>228</v>
      </c>
      <c r="J79" s="56">
        <f t="shared" si="23"/>
        <v>456</v>
      </c>
      <c r="K79" s="54">
        <v>0</v>
      </c>
      <c r="L79" s="55">
        <v>0</v>
      </c>
      <c r="M79" s="56">
        <f t="shared" si="24"/>
        <v>0</v>
      </c>
      <c r="N79" s="3">
        <f t="shared" si="10"/>
        <v>0.12418220171559784</v>
      </c>
      <c r="O79" s="3">
        <f t="shared" si="11"/>
        <v>9.4667927309011496E-2</v>
      </c>
      <c r="P79" s="4">
        <f t="shared" si="12"/>
        <v>0.10942506451230467</v>
      </c>
      <c r="Q79" s="41"/>
      <c r="R79" s="57">
        <f t="shared" si="26"/>
        <v>26.823355570569131</v>
      </c>
      <c r="S79" s="57">
        <f t="shared" si="27"/>
        <v>20.448272298746485</v>
      </c>
      <c r="T79" s="57">
        <f t="shared" si="28"/>
        <v>23.635813934657811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4895.3984773180673</v>
      </c>
      <c r="F80" s="55">
        <v>3132.2693669112004</v>
      </c>
      <c r="G80" s="56">
        <f t="shared" si="25"/>
        <v>8027.6678442292678</v>
      </c>
      <c r="H80" s="54">
        <v>228</v>
      </c>
      <c r="I80" s="55">
        <v>228</v>
      </c>
      <c r="J80" s="56">
        <f t="shared" si="23"/>
        <v>456</v>
      </c>
      <c r="K80" s="54">
        <v>0</v>
      </c>
      <c r="L80" s="55">
        <v>0</v>
      </c>
      <c r="M80" s="56">
        <f t="shared" si="24"/>
        <v>0</v>
      </c>
      <c r="N80" s="3">
        <f t="shared" si="10"/>
        <v>9.9402990523839899E-2</v>
      </c>
      <c r="O80" s="3">
        <f t="shared" si="11"/>
        <v>6.3601960829093571E-2</v>
      </c>
      <c r="P80" s="4">
        <f t="shared" si="12"/>
        <v>8.1502475676466735E-2</v>
      </c>
      <c r="Q80" s="41"/>
      <c r="R80" s="57">
        <f t="shared" si="26"/>
        <v>21.471045953149417</v>
      </c>
      <c r="S80" s="57">
        <f t="shared" si="27"/>
        <v>13.738023539084212</v>
      </c>
      <c r="T80" s="57">
        <f t="shared" si="28"/>
        <v>17.604534746116816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4201.7407775984839</v>
      </c>
      <c r="F81" s="55">
        <v>2387.1975042994673</v>
      </c>
      <c r="G81" s="56">
        <f t="shared" si="25"/>
        <v>6588.9382818979511</v>
      </c>
      <c r="H81" s="54">
        <v>228</v>
      </c>
      <c r="I81" s="55">
        <v>230</v>
      </c>
      <c r="J81" s="56">
        <f t="shared" si="23"/>
        <v>458</v>
      </c>
      <c r="K81" s="54">
        <v>0</v>
      </c>
      <c r="L81" s="55">
        <v>0</v>
      </c>
      <c r="M81" s="56">
        <f t="shared" si="24"/>
        <v>0</v>
      </c>
      <c r="N81" s="3">
        <f t="shared" si="10"/>
        <v>8.5317998245583254E-2</v>
      </c>
      <c r="O81" s="3">
        <f t="shared" ref="O81:O86" si="32">+F81/(I81*216+L81*248)</f>
        <v>4.8051479555142253E-2</v>
      </c>
      <c r="P81" s="4">
        <f t="shared" ref="P81:P86" si="33">+G81/(J81*216+M81*248)</f>
        <v>6.6603370955623797E-2</v>
      </c>
      <c r="Q81" s="41"/>
      <c r="R81" s="57">
        <f t="shared" si="26"/>
        <v>18.428687621045981</v>
      </c>
      <c r="S81" s="57">
        <f t="shared" si="27"/>
        <v>10.379119583910727</v>
      </c>
      <c r="T81" s="57">
        <f t="shared" si="28"/>
        <v>14.386328126414741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3818.6900604086204</v>
      </c>
      <c r="F82" s="55">
        <v>1790.0150867458015</v>
      </c>
      <c r="G82" s="56">
        <f t="shared" si="25"/>
        <v>5608.7051471544219</v>
      </c>
      <c r="H82" s="54">
        <v>228</v>
      </c>
      <c r="I82" s="55">
        <v>232</v>
      </c>
      <c r="J82" s="56">
        <f t="shared" si="23"/>
        <v>460</v>
      </c>
      <c r="K82" s="54">
        <v>0</v>
      </c>
      <c r="L82" s="55">
        <v>0</v>
      </c>
      <c r="M82" s="56">
        <f t="shared" si="24"/>
        <v>0</v>
      </c>
      <c r="N82" s="3">
        <f t="shared" ref="N82:N86" si="34">+E82/(H82*216+K82*248)</f>
        <v>7.7540002851052239E-2</v>
      </c>
      <c r="O82" s="3">
        <f t="shared" si="32"/>
        <v>3.572028828914834E-2</v>
      </c>
      <c r="P82" s="4">
        <f t="shared" si="33"/>
        <v>5.6448320724178963E-2</v>
      </c>
      <c r="Q82" s="41"/>
      <c r="R82" s="57">
        <f t="shared" si="26"/>
        <v>16.748640615827284</v>
      </c>
      <c r="S82" s="57">
        <f t="shared" si="27"/>
        <v>7.7155822704560411</v>
      </c>
      <c r="T82" s="57">
        <f t="shared" si="28"/>
        <v>12.192837276422656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3123.0232121052072</v>
      </c>
      <c r="F83" s="55">
        <v>1574.3116915431735</v>
      </c>
      <c r="G83" s="56">
        <f t="shared" si="25"/>
        <v>4697.3349036483805</v>
      </c>
      <c r="H83" s="54">
        <v>224</v>
      </c>
      <c r="I83" s="55">
        <v>250</v>
      </c>
      <c r="J83" s="56">
        <f t="shared" si="23"/>
        <v>474</v>
      </c>
      <c r="K83" s="54">
        <v>0</v>
      </c>
      <c r="L83" s="55">
        <v>0</v>
      </c>
      <c r="M83" s="56">
        <f t="shared" si="24"/>
        <v>0</v>
      </c>
      <c r="N83" s="3">
        <f t="shared" si="34"/>
        <v>6.4546610699925747E-2</v>
      </c>
      <c r="O83" s="3">
        <f t="shared" si="32"/>
        <v>2.9153920213762473E-2</v>
      </c>
      <c r="P83" s="4">
        <f t="shared" si="33"/>
        <v>4.5879579852793215E-2</v>
      </c>
      <c r="Q83" s="41"/>
      <c r="R83" s="57">
        <f t="shared" si="26"/>
        <v>13.94206791118396</v>
      </c>
      <c r="S83" s="57">
        <f t="shared" si="27"/>
        <v>6.2972467661726945</v>
      </c>
      <c r="T83" s="57">
        <f t="shared" si="28"/>
        <v>9.9099892482033347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1710.7302837620202</v>
      </c>
      <c r="F84" s="60">
        <v>1465.9999999884008</v>
      </c>
      <c r="G84" s="61">
        <f t="shared" si="25"/>
        <v>3176.7302837504212</v>
      </c>
      <c r="H84" s="66">
        <v>200</v>
      </c>
      <c r="I84" s="60">
        <v>270</v>
      </c>
      <c r="J84" s="61">
        <f t="shared" si="23"/>
        <v>470</v>
      </c>
      <c r="K84" s="66">
        <v>0</v>
      </c>
      <c r="L84" s="60">
        <v>0</v>
      </c>
      <c r="M84" s="61">
        <f t="shared" si="24"/>
        <v>0</v>
      </c>
      <c r="N84" s="6">
        <f t="shared" si="34"/>
        <v>3.9600238050046761E-2</v>
      </c>
      <c r="O84" s="6">
        <f t="shared" si="32"/>
        <v>2.5137174211049395E-2</v>
      </c>
      <c r="P84" s="7">
        <f t="shared" si="33"/>
        <v>3.1291669461686579E-2</v>
      </c>
      <c r="Q84" s="41"/>
      <c r="R84" s="57">
        <f t="shared" si="26"/>
        <v>8.5536514188101016</v>
      </c>
      <c r="S84" s="57">
        <f t="shared" si="27"/>
        <v>5.4296296295866693</v>
      </c>
      <c r="T84" s="57">
        <f t="shared" si="28"/>
        <v>6.7590006037243002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1641.8735466969265</v>
      </c>
      <c r="F85" s="55">
        <v>450.48110620539131</v>
      </c>
      <c r="G85" s="64">
        <f t="shared" ref="G85:G86" si="35">+E85+F85</f>
        <v>2092.3546529023179</v>
      </c>
      <c r="H85" s="70">
        <v>33</v>
      </c>
      <c r="I85" s="63">
        <v>53</v>
      </c>
      <c r="J85" s="97">
        <f t="shared" si="23"/>
        <v>86</v>
      </c>
      <c r="K85" s="70">
        <v>0</v>
      </c>
      <c r="L85" s="98">
        <v>0</v>
      </c>
      <c r="M85" s="99">
        <f t="shared" si="24"/>
        <v>0</v>
      </c>
      <c r="N85" s="3">
        <f t="shared" si="34"/>
        <v>0.23034140666342964</v>
      </c>
      <c r="O85" s="3">
        <f t="shared" si="32"/>
        <v>3.9350201450505877E-2</v>
      </c>
      <c r="P85" s="4">
        <f t="shared" si="33"/>
        <v>0.11263752438104639</v>
      </c>
      <c r="Q85" s="41"/>
      <c r="R85" s="57">
        <f t="shared" si="26"/>
        <v>49.753743839300803</v>
      </c>
      <c r="S85" s="57">
        <f t="shared" si="27"/>
        <v>8.4996435133092696</v>
      </c>
      <c r="T85" s="57">
        <f t="shared" si="28"/>
        <v>24.329705266306021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1290.2720827939847</v>
      </c>
      <c r="F86" s="60">
        <v>373.99999999920101</v>
      </c>
      <c r="G86" s="61">
        <f t="shared" si="35"/>
        <v>1664.2720827931857</v>
      </c>
      <c r="H86" s="71">
        <v>33</v>
      </c>
      <c r="I86" s="60">
        <v>33</v>
      </c>
      <c r="J86" s="100">
        <f t="shared" si="23"/>
        <v>66</v>
      </c>
      <c r="K86" s="71">
        <v>0</v>
      </c>
      <c r="L86" s="101">
        <v>0</v>
      </c>
      <c r="M86" s="100">
        <f t="shared" si="24"/>
        <v>0</v>
      </c>
      <c r="N86" s="6">
        <f t="shared" si="34"/>
        <v>0.1810146019632414</v>
      </c>
      <c r="O86" s="6">
        <f t="shared" si="32"/>
        <v>5.2469135802357042E-2</v>
      </c>
      <c r="P86" s="7">
        <f t="shared" si="33"/>
        <v>0.11674186888279922</v>
      </c>
      <c r="Q86" s="41"/>
      <c r="R86" s="57">
        <f t="shared" si="26"/>
        <v>39.099154024060141</v>
      </c>
      <c r="S86" s="57">
        <f t="shared" si="27"/>
        <v>11.333333333309122</v>
      </c>
      <c r="T86" s="57">
        <f t="shared" si="28"/>
        <v>25.216243678684634</v>
      </c>
    </row>
    <row r="87" spans="2:20" ht="18" x14ac:dyDescent="0.25">
      <c r="B87" s="68" t="s">
        <v>109</v>
      </c>
      <c r="Q87" s="41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577943.38493778685</v>
      </c>
    </row>
    <row r="91" spans="2:20" hidden="1" x14ac:dyDescent="0.25">
      <c r="C91" t="s">
        <v>112</v>
      </c>
      <c r="D91" s="77">
        <f>SUMPRODUCT((((J5:J86)*216)+((M5:M86)*248))*((D5:D86))/1000)</f>
        <v>3268332.7924799989</v>
      </c>
    </row>
    <row r="92" spans="2:20" hidden="1" x14ac:dyDescent="0.25">
      <c r="C92" t="s">
        <v>111</v>
      </c>
      <c r="D92" s="84">
        <f>+D90/D91</f>
        <v>0.17683125361883528</v>
      </c>
    </row>
    <row r="93" spans="2:20" hidden="1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62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1406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0.27262371655178153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2847.9999999926499</v>
      </c>
      <c r="F5" s="55">
        <v>632.43399301617239</v>
      </c>
      <c r="G5" s="56">
        <f>+E5+F5</f>
        <v>3480.4339930088222</v>
      </c>
      <c r="H5" s="55">
        <v>161</v>
      </c>
      <c r="I5" s="55">
        <v>111</v>
      </c>
      <c r="J5" s="56">
        <f>+H5+I5</f>
        <v>272</v>
      </c>
      <c r="K5" s="55">
        <v>0</v>
      </c>
      <c r="L5" s="55">
        <v>0</v>
      </c>
      <c r="M5" s="56">
        <f>+K5+L5</f>
        <v>0</v>
      </c>
      <c r="N5" s="32">
        <f>+E5/(H5*216+K5*248)</f>
        <v>8.1895560156218364E-2</v>
      </c>
      <c r="O5" s="32">
        <f>+F5/(I5*216+L5*248)</f>
        <v>2.6377794169843694E-2</v>
      </c>
      <c r="P5" s="33">
        <f>+G5/(J5*216+M5*248)</f>
        <v>5.9239413007366938E-2</v>
      </c>
      <c r="Q5" s="41"/>
      <c r="R5" s="57">
        <f>+E5/(H5+K5)</f>
        <v>17.689440993743169</v>
      </c>
      <c r="S5" s="57">
        <f>+F5/(I5+L5)</f>
        <v>5.697603540686238</v>
      </c>
      <c r="T5" s="57">
        <f>+G5/(J5+M5)</f>
        <v>12.795713209591257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4961.6202379155229</v>
      </c>
      <c r="F6" s="55">
        <v>919.66275946196299</v>
      </c>
      <c r="G6" s="56">
        <f t="shared" ref="G6:G70" si="0">+E6+F6</f>
        <v>5881.282997377486</v>
      </c>
      <c r="H6" s="55">
        <v>156</v>
      </c>
      <c r="I6" s="55">
        <v>93</v>
      </c>
      <c r="J6" s="56">
        <f t="shared" ref="J6:J59" si="1">+H6+I6</f>
        <v>249</v>
      </c>
      <c r="K6" s="55">
        <v>0</v>
      </c>
      <c r="L6" s="55">
        <v>0</v>
      </c>
      <c r="M6" s="56">
        <f t="shared" ref="M6:M59" si="2">+K6+L6</f>
        <v>0</v>
      </c>
      <c r="N6" s="32">
        <f t="shared" ref="N6:N16" si="3">+E6/(H6*216+K6*248)</f>
        <v>0.14724656451553664</v>
      </c>
      <c r="O6" s="32">
        <f t="shared" ref="O6:O16" si="4">+F6/(I6*216+L6*248)</f>
        <v>4.5781698499699472E-2</v>
      </c>
      <c r="P6" s="33">
        <f t="shared" ref="P6:P16" si="5">+G6/(J6*216+M6*248)</f>
        <v>0.10935004829275409</v>
      </c>
      <c r="Q6" s="41"/>
      <c r="R6" s="57">
        <f t="shared" ref="R6:R70" si="6">+E6/(H6+K6)</f>
        <v>31.805257935355915</v>
      </c>
      <c r="S6" s="57">
        <f t="shared" ref="S6:S70" si="7">+F6/(I6+L6)</f>
        <v>9.8888468759350854</v>
      </c>
      <c r="T6" s="57">
        <f t="shared" ref="T6:T70" si="8">+G6/(J6+M6)</f>
        <v>23.619610431234882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6964.6278832703565</v>
      </c>
      <c r="F7" s="55">
        <v>1063.4426322189224</v>
      </c>
      <c r="G7" s="56">
        <f t="shared" si="0"/>
        <v>8028.0705154892785</v>
      </c>
      <c r="H7" s="55">
        <v>131</v>
      </c>
      <c r="I7" s="55">
        <v>93</v>
      </c>
      <c r="J7" s="56">
        <f t="shared" si="1"/>
        <v>224</v>
      </c>
      <c r="K7" s="55">
        <v>0</v>
      </c>
      <c r="L7" s="55">
        <v>0</v>
      </c>
      <c r="M7" s="56">
        <f t="shared" si="2"/>
        <v>0</v>
      </c>
      <c r="N7" s="32">
        <f t="shared" si="3"/>
        <v>0.24613471456284833</v>
      </c>
      <c r="O7" s="32">
        <f t="shared" si="4"/>
        <v>5.2939199134753208E-2</v>
      </c>
      <c r="P7" s="33">
        <f t="shared" si="5"/>
        <v>0.16592407646100527</v>
      </c>
      <c r="Q7" s="41"/>
      <c r="R7" s="57">
        <f t="shared" si="6"/>
        <v>53.165098345575238</v>
      </c>
      <c r="S7" s="57">
        <f t="shared" si="7"/>
        <v>11.434867013106693</v>
      </c>
      <c r="T7" s="57">
        <f t="shared" si="8"/>
        <v>35.839600515577139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8303.5403472107446</v>
      </c>
      <c r="F8" s="55">
        <v>1105.0938762975825</v>
      </c>
      <c r="G8" s="56">
        <f t="shared" si="0"/>
        <v>9408.6342235083266</v>
      </c>
      <c r="H8" s="55">
        <v>131</v>
      </c>
      <c r="I8" s="55">
        <v>105</v>
      </c>
      <c r="J8" s="56">
        <f t="shared" si="1"/>
        <v>236</v>
      </c>
      <c r="K8" s="55">
        <v>0</v>
      </c>
      <c r="L8" s="55">
        <v>0</v>
      </c>
      <c r="M8" s="56">
        <f t="shared" si="2"/>
        <v>0</v>
      </c>
      <c r="N8" s="32">
        <f t="shared" si="3"/>
        <v>0.2934527971165799</v>
      </c>
      <c r="O8" s="32">
        <f t="shared" si="4"/>
        <v>4.872547955456713E-2</v>
      </c>
      <c r="P8" s="33">
        <f t="shared" si="5"/>
        <v>0.18456988040466743</v>
      </c>
      <c r="Q8" s="41"/>
      <c r="R8" s="57">
        <f t="shared" si="6"/>
        <v>63.385804177181257</v>
      </c>
      <c r="S8" s="57">
        <f t="shared" si="7"/>
        <v>10.524703583786501</v>
      </c>
      <c r="T8" s="57">
        <f t="shared" si="8"/>
        <v>39.867094167408162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10090.367353647922</v>
      </c>
      <c r="F9" s="55">
        <v>1401.5217084574103</v>
      </c>
      <c r="G9" s="56">
        <f t="shared" si="0"/>
        <v>11491.889062105332</v>
      </c>
      <c r="H9" s="55">
        <v>131</v>
      </c>
      <c r="I9" s="55">
        <v>108</v>
      </c>
      <c r="J9" s="56">
        <f t="shared" si="1"/>
        <v>239</v>
      </c>
      <c r="K9" s="55">
        <v>0</v>
      </c>
      <c r="L9" s="55">
        <v>0</v>
      </c>
      <c r="M9" s="56">
        <f t="shared" si="2"/>
        <v>0</v>
      </c>
      <c r="N9" s="32">
        <f t="shared" si="3"/>
        <v>0.35660048606332773</v>
      </c>
      <c r="O9" s="32">
        <f t="shared" si="4"/>
        <v>6.0078948407810799E-2</v>
      </c>
      <c r="P9" s="33">
        <f t="shared" si="5"/>
        <v>0.22260748996794771</v>
      </c>
      <c r="Q9" s="41"/>
      <c r="R9" s="57">
        <f t="shared" si="6"/>
        <v>77.025704989678786</v>
      </c>
      <c r="S9" s="57">
        <f t="shared" si="7"/>
        <v>12.977052856087132</v>
      </c>
      <c r="T9" s="57">
        <f t="shared" si="8"/>
        <v>48.083217833076702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11105.402694552748</v>
      </c>
      <c r="F10" s="55">
        <v>1730.6149524010696</v>
      </c>
      <c r="G10" s="56">
        <f t="shared" si="0"/>
        <v>12836.017646953816</v>
      </c>
      <c r="H10" s="55">
        <v>131</v>
      </c>
      <c r="I10" s="55">
        <v>110</v>
      </c>
      <c r="J10" s="56">
        <f t="shared" si="1"/>
        <v>241</v>
      </c>
      <c r="K10" s="55">
        <v>0</v>
      </c>
      <c r="L10" s="55">
        <v>0</v>
      </c>
      <c r="M10" s="56">
        <f t="shared" si="2"/>
        <v>0</v>
      </c>
      <c r="N10" s="32">
        <f t="shared" si="3"/>
        <v>0.39247252949366512</v>
      </c>
      <c r="O10" s="32">
        <f t="shared" si="4"/>
        <v>7.2837329646509658E-2</v>
      </c>
      <c r="P10" s="33">
        <f t="shared" si="5"/>
        <v>0.2465809445011875</v>
      </c>
      <c r="Q10" s="41"/>
      <c r="R10" s="57">
        <f t="shared" si="6"/>
        <v>84.774066370631658</v>
      </c>
      <c r="S10" s="57">
        <f t="shared" si="7"/>
        <v>15.732863203646087</v>
      </c>
      <c r="T10" s="57">
        <f t="shared" si="8"/>
        <v>53.261484012256503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13369.782975495511</v>
      </c>
      <c r="F11" s="55">
        <v>2206.1161486127876</v>
      </c>
      <c r="G11" s="56">
        <f t="shared" si="0"/>
        <v>15575.899124108299</v>
      </c>
      <c r="H11" s="55">
        <v>131</v>
      </c>
      <c r="I11" s="55">
        <v>110</v>
      </c>
      <c r="J11" s="56">
        <f t="shared" si="1"/>
        <v>241</v>
      </c>
      <c r="K11" s="55">
        <v>0</v>
      </c>
      <c r="L11" s="55">
        <v>0</v>
      </c>
      <c r="M11" s="56">
        <f t="shared" si="2"/>
        <v>0</v>
      </c>
      <c r="N11" s="32">
        <f t="shared" si="3"/>
        <v>0.47249727790131152</v>
      </c>
      <c r="O11" s="32">
        <f t="shared" si="4"/>
        <v>9.2850006254746958E-2</v>
      </c>
      <c r="P11" s="33">
        <f t="shared" si="5"/>
        <v>0.29921429084271361</v>
      </c>
      <c r="Q11" s="41"/>
      <c r="R11" s="57">
        <f t="shared" si="6"/>
        <v>102.05941202668329</v>
      </c>
      <c r="S11" s="57">
        <f t="shared" si="7"/>
        <v>20.055601351025341</v>
      </c>
      <c r="T11" s="57">
        <f t="shared" si="8"/>
        <v>64.630286822026136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13867.376850710962</v>
      </c>
      <c r="F12" s="55">
        <v>2277.4430708881732</v>
      </c>
      <c r="G12" s="56">
        <f t="shared" si="0"/>
        <v>16144.819921599135</v>
      </c>
      <c r="H12" s="55">
        <v>130</v>
      </c>
      <c r="I12" s="55">
        <v>110</v>
      </c>
      <c r="J12" s="56">
        <f t="shared" si="1"/>
        <v>240</v>
      </c>
      <c r="K12" s="55">
        <v>0</v>
      </c>
      <c r="L12" s="55">
        <v>0</v>
      </c>
      <c r="M12" s="56">
        <f t="shared" si="2"/>
        <v>0</v>
      </c>
      <c r="N12" s="32">
        <f t="shared" si="3"/>
        <v>0.49385245194839605</v>
      </c>
      <c r="O12" s="32">
        <f t="shared" si="4"/>
        <v>9.5851981097987093E-2</v>
      </c>
      <c r="P12" s="33">
        <f t="shared" si="5"/>
        <v>0.31143556947529194</v>
      </c>
      <c r="Q12" s="41"/>
      <c r="R12" s="57">
        <f t="shared" si="6"/>
        <v>106.67212962085355</v>
      </c>
      <c r="S12" s="57">
        <f t="shared" si="7"/>
        <v>20.70402791716521</v>
      </c>
      <c r="T12" s="57">
        <f t="shared" si="8"/>
        <v>67.270083006663057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14045.17912839256</v>
      </c>
      <c r="F13" s="55">
        <v>2344.3791269193052</v>
      </c>
      <c r="G13" s="56">
        <f>+E13+F13</f>
        <v>16389.558255311866</v>
      </c>
      <c r="H13" s="55">
        <v>100</v>
      </c>
      <c r="I13" s="55">
        <v>130</v>
      </c>
      <c r="J13" s="56">
        <f>+H13+I13</f>
        <v>230</v>
      </c>
      <c r="K13" s="55">
        <v>0</v>
      </c>
      <c r="L13" s="55">
        <v>0</v>
      </c>
      <c r="M13" s="56">
        <f t="shared" si="2"/>
        <v>0</v>
      </c>
      <c r="N13" s="32">
        <f t="shared" si="3"/>
        <v>0.65023977446261849</v>
      </c>
      <c r="O13" s="32">
        <f t="shared" si="4"/>
        <v>8.3489285146698899E-2</v>
      </c>
      <c r="P13" s="33">
        <f t="shared" si="5"/>
        <v>0.32990254137101177</v>
      </c>
      <c r="Q13" s="41"/>
      <c r="R13" s="57">
        <f t="shared" si="6"/>
        <v>140.45179128392559</v>
      </c>
      <c r="S13" s="57">
        <f t="shared" si="7"/>
        <v>18.033685591686965</v>
      </c>
      <c r="T13" s="57">
        <f t="shared" si="8"/>
        <v>71.258948936138552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15496.843655045604</v>
      </c>
      <c r="F14" s="55">
        <v>2841.9426883687283</v>
      </c>
      <c r="G14" s="56">
        <f t="shared" si="0"/>
        <v>18338.786343414333</v>
      </c>
      <c r="H14" s="55">
        <v>86</v>
      </c>
      <c r="I14" s="55">
        <v>144</v>
      </c>
      <c r="J14" s="56">
        <f t="shared" si="1"/>
        <v>230</v>
      </c>
      <c r="K14" s="55">
        <v>0</v>
      </c>
      <c r="L14" s="55">
        <v>0</v>
      </c>
      <c r="M14" s="56">
        <f t="shared" si="2"/>
        <v>0</v>
      </c>
      <c r="N14" s="32">
        <f t="shared" si="3"/>
        <v>0.83424007617601226</v>
      </c>
      <c r="O14" s="32">
        <f t="shared" si="4"/>
        <v>9.1369042192924646E-2</v>
      </c>
      <c r="P14" s="33">
        <f t="shared" si="5"/>
        <v>0.36913821142138353</v>
      </c>
      <c r="Q14" s="41"/>
      <c r="R14" s="57">
        <f t="shared" si="6"/>
        <v>180.19585645401867</v>
      </c>
      <c r="S14" s="57">
        <f t="shared" si="7"/>
        <v>19.735713113671725</v>
      </c>
      <c r="T14" s="57">
        <f t="shared" si="8"/>
        <v>79.733853667018835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21793.930260229285</v>
      </c>
      <c r="F15" s="55">
        <v>6162.2289594110425</v>
      </c>
      <c r="G15" s="56">
        <f t="shared" si="0"/>
        <v>27956.159219640329</v>
      </c>
      <c r="H15" s="55">
        <v>190</v>
      </c>
      <c r="I15" s="55">
        <v>208</v>
      </c>
      <c r="J15" s="56">
        <f t="shared" si="1"/>
        <v>398</v>
      </c>
      <c r="K15" s="55">
        <v>168</v>
      </c>
      <c r="L15" s="55">
        <v>134</v>
      </c>
      <c r="M15" s="56">
        <f t="shared" si="2"/>
        <v>302</v>
      </c>
      <c r="N15" s="32">
        <f t="shared" si="3"/>
        <v>0.26351724535970794</v>
      </c>
      <c r="O15" s="32">
        <f t="shared" si="4"/>
        <v>7.8841209818462668E-2</v>
      </c>
      <c r="P15" s="33">
        <f t="shared" si="5"/>
        <v>0.17378754239382541</v>
      </c>
      <c r="Q15" s="41"/>
      <c r="R15" s="57">
        <f t="shared" si="6"/>
        <v>60.876900168238222</v>
      </c>
      <c r="S15" s="57">
        <f t="shared" si="7"/>
        <v>18.018213331611236</v>
      </c>
      <c r="T15" s="57">
        <f t="shared" si="8"/>
        <v>39.9373703137719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42774.890610580936</v>
      </c>
      <c r="F16" s="55">
        <v>13742.739113529411</v>
      </c>
      <c r="G16" s="56">
        <f t="shared" si="0"/>
        <v>56517.629724110346</v>
      </c>
      <c r="H16" s="55">
        <v>251</v>
      </c>
      <c r="I16" s="55">
        <v>227</v>
      </c>
      <c r="J16" s="56">
        <f t="shared" si="1"/>
        <v>478</v>
      </c>
      <c r="K16" s="55">
        <v>268</v>
      </c>
      <c r="L16" s="55">
        <v>226</v>
      </c>
      <c r="M16" s="56">
        <f t="shared" si="2"/>
        <v>494</v>
      </c>
      <c r="N16" s="32">
        <f t="shared" si="3"/>
        <v>0.35444887811220532</v>
      </c>
      <c r="O16" s="32">
        <f t="shared" si="4"/>
        <v>0.13078358501645804</v>
      </c>
      <c r="P16" s="33">
        <f t="shared" si="5"/>
        <v>0.25034385951501748</v>
      </c>
      <c r="Q16" s="41"/>
      <c r="R16" s="57">
        <f t="shared" si="6"/>
        <v>82.417900983778296</v>
      </c>
      <c r="S16" s="57">
        <f t="shared" si="7"/>
        <v>30.337172436047265</v>
      </c>
      <c r="T16" s="57">
        <f t="shared" si="8"/>
        <v>58.145709592706119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44635.778182294205</v>
      </c>
      <c r="F17" s="55">
        <v>15093.417636085633</v>
      </c>
      <c r="G17" s="56">
        <f t="shared" si="0"/>
        <v>59729.195818379842</v>
      </c>
      <c r="H17" s="55">
        <v>250</v>
      </c>
      <c r="I17" s="55">
        <v>229</v>
      </c>
      <c r="J17" s="56">
        <f t="shared" si="1"/>
        <v>479</v>
      </c>
      <c r="K17" s="55">
        <v>287</v>
      </c>
      <c r="L17" s="55">
        <v>218</v>
      </c>
      <c r="M17" s="56">
        <f t="shared" si="2"/>
        <v>505</v>
      </c>
      <c r="N17" s="32">
        <f t="shared" ref="N17:N81" si="9">+E17/(H17*216+K17*248)</f>
        <v>0.35658415496815848</v>
      </c>
      <c r="O17" s="32">
        <f t="shared" ref="O17:O80" si="10">+F17/(I17*216+L17*248)</f>
        <v>0.14579068113056981</v>
      </c>
      <c r="P17" s="33">
        <f t="shared" ref="P17:P80" si="11">+G17/(J17*216+M17*248)</f>
        <v>0.26116375672651043</v>
      </c>
      <c r="Q17" s="41"/>
      <c r="R17" s="57">
        <f t="shared" si="6"/>
        <v>83.120629762186596</v>
      </c>
      <c r="S17" s="57">
        <f t="shared" si="7"/>
        <v>33.766034980057341</v>
      </c>
      <c r="T17" s="57">
        <f t="shared" si="8"/>
        <v>60.700402254451056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52459.62662704564</v>
      </c>
      <c r="F18" s="55">
        <v>19187.602122439876</v>
      </c>
      <c r="G18" s="56">
        <f t="shared" si="0"/>
        <v>71647.228749485512</v>
      </c>
      <c r="H18" s="55">
        <v>235</v>
      </c>
      <c r="I18" s="55">
        <v>229</v>
      </c>
      <c r="J18" s="56">
        <f t="shared" si="1"/>
        <v>464</v>
      </c>
      <c r="K18" s="55">
        <v>287</v>
      </c>
      <c r="L18" s="55">
        <v>238</v>
      </c>
      <c r="M18" s="56">
        <f t="shared" si="2"/>
        <v>525</v>
      </c>
      <c r="N18" s="32">
        <f t="shared" si="9"/>
        <v>0.43022263012601397</v>
      </c>
      <c r="O18" s="32">
        <f t="shared" si="10"/>
        <v>0.17686382016849675</v>
      </c>
      <c r="P18" s="33">
        <f t="shared" si="11"/>
        <v>0.31093648556350689</v>
      </c>
      <c r="Q18" s="41"/>
      <c r="R18" s="57">
        <f t="shared" si="6"/>
        <v>100.49736901732881</v>
      </c>
      <c r="S18" s="57">
        <f t="shared" si="7"/>
        <v>41.086942446338064</v>
      </c>
      <c r="T18" s="57">
        <f t="shared" si="8"/>
        <v>72.444114003524277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52333.707879478956</v>
      </c>
      <c r="F19" s="55">
        <v>26171.554817718457</v>
      </c>
      <c r="G19" s="56">
        <f t="shared" si="0"/>
        <v>78505.26269719741</v>
      </c>
      <c r="H19" s="55">
        <v>230</v>
      </c>
      <c r="I19" s="55">
        <v>230</v>
      </c>
      <c r="J19" s="56">
        <f t="shared" si="1"/>
        <v>460</v>
      </c>
      <c r="K19" s="55">
        <v>287</v>
      </c>
      <c r="L19" s="55">
        <v>256</v>
      </c>
      <c r="M19" s="56">
        <f t="shared" si="2"/>
        <v>543</v>
      </c>
      <c r="N19" s="32">
        <f t="shared" si="9"/>
        <v>0.43302531839113456</v>
      </c>
      <c r="O19" s="32">
        <f t="shared" si="10"/>
        <v>0.23126285538065935</v>
      </c>
      <c r="P19" s="33">
        <f t="shared" si="11"/>
        <v>0.33545816966292946</v>
      </c>
      <c r="Q19" s="41"/>
      <c r="R19" s="57">
        <f t="shared" si="6"/>
        <v>101.22574057926298</v>
      </c>
      <c r="S19" s="57">
        <f t="shared" si="7"/>
        <v>53.850935838926866</v>
      </c>
      <c r="T19" s="57">
        <f t="shared" si="8"/>
        <v>78.270451343167906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51531.551513550061</v>
      </c>
      <c r="F20" s="55">
        <v>44037.543876458236</v>
      </c>
      <c r="G20" s="56">
        <f t="shared" si="0"/>
        <v>95569.095390008297</v>
      </c>
      <c r="H20" s="55">
        <v>237</v>
      </c>
      <c r="I20" s="55">
        <v>269</v>
      </c>
      <c r="J20" s="56">
        <f t="shared" si="1"/>
        <v>506</v>
      </c>
      <c r="K20" s="55">
        <v>287</v>
      </c>
      <c r="L20" s="55">
        <v>256</v>
      </c>
      <c r="M20" s="56">
        <f t="shared" si="2"/>
        <v>543</v>
      </c>
      <c r="N20" s="32">
        <f t="shared" si="9"/>
        <v>0.42111950439289736</v>
      </c>
      <c r="O20" s="32">
        <f t="shared" si="10"/>
        <v>0.36217468152886895</v>
      </c>
      <c r="P20" s="33">
        <f t="shared" si="11"/>
        <v>0.39174084026073247</v>
      </c>
      <c r="Q20" s="41"/>
      <c r="R20" s="57">
        <f t="shared" si="6"/>
        <v>98.342655560210034</v>
      </c>
      <c r="S20" s="57">
        <f t="shared" si="7"/>
        <v>83.881035955158538</v>
      </c>
      <c r="T20" s="57">
        <f t="shared" si="8"/>
        <v>91.104952707348232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48454.031608522142</v>
      </c>
      <c r="F21" s="55">
        <v>44979.151113880907</v>
      </c>
      <c r="G21" s="56">
        <f t="shared" si="0"/>
        <v>93433.182722403057</v>
      </c>
      <c r="H21" s="55">
        <v>246</v>
      </c>
      <c r="I21" s="55">
        <v>250</v>
      </c>
      <c r="J21" s="56">
        <f t="shared" si="1"/>
        <v>496</v>
      </c>
      <c r="K21" s="55">
        <v>285</v>
      </c>
      <c r="L21" s="55">
        <v>264</v>
      </c>
      <c r="M21" s="56">
        <f t="shared" si="2"/>
        <v>549</v>
      </c>
      <c r="N21" s="32">
        <f t="shared" si="9"/>
        <v>0.39133901602799431</v>
      </c>
      <c r="O21" s="32">
        <f t="shared" si="10"/>
        <v>0.37648278352987236</v>
      </c>
      <c r="P21" s="33">
        <f t="shared" si="11"/>
        <v>0.38404353162672661</v>
      </c>
      <c r="Q21" s="41"/>
      <c r="R21" s="57">
        <f t="shared" si="6"/>
        <v>91.250530336199887</v>
      </c>
      <c r="S21" s="57">
        <f t="shared" si="7"/>
        <v>87.508076097044565</v>
      </c>
      <c r="T21" s="57">
        <f t="shared" si="8"/>
        <v>89.409744231964652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44686.757369685256</v>
      </c>
      <c r="F22" s="55">
        <v>45288.895204002569</v>
      </c>
      <c r="G22" s="56">
        <f t="shared" si="0"/>
        <v>89975.652573687825</v>
      </c>
      <c r="H22" s="55">
        <v>257</v>
      </c>
      <c r="I22" s="55">
        <v>261</v>
      </c>
      <c r="J22" s="56">
        <f t="shared" si="1"/>
        <v>518</v>
      </c>
      <c r="K22" s="55">
        <v>265</v>
      </c>
      <c r="L22" s="55">
        <v>265</v>
      </c>
      <c r="M22" s="56">
        <f t="shared" si="2"/>
        <v>530</v>
      </c>
      <c r="N22" s="32">
        <f t="shared" si="9"/>
        <v>0.36860529703119027</v>
      </c>
      <c r="O22" s="32">
        <f t="shared" si="10"/>
        <v>0.37092857426944836</v>
      </c>
      <c r="P22" s="33">
        <f t="shared" si="11"/>
        <v>0.36977106035346458</v>
      </c>
      <c r="Q22" s="41"/>
      <c r="R22" s="57">
        <f t="shared" si="6"/>
        <v>85.606814884454508</v>
      </c>
      <c r="S22" s="57">
        <f t="shared" si="7"/>
        <v>86.100561224339486</v>
      </c>
      <c r="T22" s="57">
        <f t="shared" si="8"/>
        <v>85.854630318404418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37924.992609626599</v>
      </c>
      <c r="F23" s="55">
        <v>46783.466866613984</v>
      </c>
      <c r="G23" s="56">
        <f t="shared" si="0"/>
        <v>84708.45947624059</v>
      </c>
      <c r="H23" s="55">
        <v>265</v>
      </c>
      <c r="I23" s="55">
        <v>276</v>
      </c>
      <c r="J23" s="56">
        <f t="shared" si="1"/>
        <v>541</v>
      </c>
      <c r="K23" s="55">
        <v>265</v>
      </c>
      <c r="L23" s="55">
        <v>251</v>
      </c>
      <c r="M23" s="56">
        <f t="shared" si="2"/>
        <v>516</v>
      </c>
      <c r="N23" s="32">
        <f t="shared" si="9"/>
        <v>0.3084335768512248</v>
      </c>
      <c r="O23" s="32">
        <f t="shared" si="10"/>
        <v>0.38389899286593238</v>
      </c>
      <c r="P23" s="33">
        <f t="shared" si="11"/>
        <v>0.34599736739960374</v>
      </c>
      <c r="Q23" s="41"/>
      <c r="R23" s="57">
        <f t="shared" si="6"/>
        <v>71.556589829484153</v>
      </c>
      <c r="S23" s="57">
        <f t="shared" si="7"/>
        <v>88.773181910083466</v>
      </c>
      <c r="T23" s="57">
        <f t="shared" si="8"/>
        <v>80.140453619905955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34615.522542036531</v>
      </c>
      <c r="F24" s="55">
        <v>47138.608982035053</v>
      </c>
      <c r="G24" s="56">
        <f t="shared" si="0"/>
        <v>81754.131524071592</v>
      </c>
      <c r="H24" s="55">
        <v>254</v>
      </c>
      <c r="I24" s="55">
        <v>290</v>
      </c>
      <c r="J24" s="56">
        <f t="shared" si="1"/>
        <v>544</v>
      </c>
      <c r="K24" s="55">
        <v>265</v>
      </c>
      <c r="L24" s="55">
        <v>248</v>
      </c>
      <c r="M24" s="56">
        <f t="shared" si="2"/>
        <v>513</v>
      </c>
      <c r="N24" s="32">
        <f t="shared" si="9"/>
        <v>0.28706563509285254</v>
      </c>
      <c r="O24" s="32">
        <f t="shared" si="10"/>
        <v>0.37970911990942013</v>
      </c>
      <c r="P24" s="33">
        <f t="shared" si="11"/>
        <v>0.33406120886891405</v>
      </c>
      <c r="Q24" s="41"/>
      <c r="R24" s="57">
        <f t="shared" si="6"/>
        <v>66.696575225503921</v>
      </c>
      <c r="S24" s="57">
        <f t="shared" si="7"/>
        <v>87.618232308615347</v>
      </c>
      <c r="T24" s="57">
        <f t="shared" si="8"/>
        <v>77.345441366198287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33185.941674765832</v>
      </c>
      <c r="F25" s="55">
        <v>45965.417095023324</v>
      </c>
      <c r="G25" s="56">
        <f t="shared" si="0"/>
        <v>79151.358769789163</v>
      </c>
      <c r="H25" s="55">
        <v>254</v>
      </c>
      <c r="I25" s="55">
        <v>270</v>
      </c>
      <c r="J25" s="56">
        <f t="shared" si="1"/>
        <v>524</v>
      </c>
      <c r="K25" s="55">
        <v>240</v>
      </c>
      <c r="L25" s="55">
        <v>248</v>
      </c>
      <c r="M25" s="56">
        <f t="shared" si="2"/>
        <v>488</v>
      </c>
      <c r="N25" s="32">
        <f t="shared" si="9"/>
        <v>0.29012748002138267</v>
      </c>
      <c r="O25" s="32">
        <f t="shared" si="10"/>
        <v>0.38360776718373052</v>
      </c>
      <c r="P25" s="33">
        <f t="shared" si="11"/>
        <v>0.33795326705231743</v>
      </c>
      <c r="Q25" s="41"/>
      <c r="R25" s="57">
        <f t="shared" si="6"/>
        <v>67.17801958454622</v>
      </c>
      <c r="S25" s="57">
        <f t="shared" si="7"/>
        <v>88.736326438268961</v>
      </c>
      <c r="T25" s="57">
        <f t="shared" si="8"/>
        <v>78.212805108487316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30612.326740857188</v>
      </c>
      <c r="F26" s="55">
        <v>44699.18588055687</v>
      </c>
      <c r="G26" s="56">
        <f t="shared" si="0"/>
        <v>75311.512621414062</v>
      </c>
      <c r="H26" s="55">
        <v>254</v>
      </c>
      <c r="I26" s="55">
        <v>281</v>
      </c>
      <c r="J26" s="56">
        <f t="shared" si="1"/>
        <v>535</v>
      </c>
      <c r="K26" s="55">
        <v>232</v>
      </c>
      <c r="L26" s="55">
        <v>248</v>
      </c>
      <c r="M26" s="56">
        <f t="shared" si="2"/>
        <v>480</v>
      </c>
      <c r="N26" s="32">
        <f t="shared" si="9"/>
        <v>0.27235166139552658</v>
      </c>
      <c r="O26" s="32">
        <f t="shared" si="10"/>
        <v>0.36578711849882872</v>
      </c>
      <c r="P26" s="33">
        <f t="shared" si="11"/>
        <v>0.32102094041523471</v>
      </c>
      <c r="Q26" s="41"/>
      <c r="R26" s="57">
        <f t="shared" si="6"/>
        <v>62.988326627278163</v>
      </c>
      <c r="S26" s="57">
        <f t="shared" si="7"/>
        <v>84.497515842262516</v>
      </c>
      <c r="T26" s="57">
        <f t="shared" si="8"/>
        <v>74.198534602378388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27745.916261997609</v>
      </c>
      <c r="F27" s="55">
        <v>44400.407319744954</v>
      </c>
      <c r="G27" s="56">
        <f t="shared" si="0"/>
        <v>72146.323581742559</v>
      </c>
      <c r="H27" s="55">
        <v>253</v>
      </c>
      <c r="I27" s="55">
        <v>291</v>
      </c>
      <c r="J27" s="56">
        <f t="shared" si="1"/>
        <v>544</v>
      </c>
      <c r="K27" s="55">
        <v>220</v>
      </c>
      <c r="L27" s="55">
        <v>246</v>
      </c>
      <c r="M27" s="56">
        <f t="shared" si="2"/>
        <v>466</v>
      </c>
      <c r="N27" s="32">
        <f t="shared" si="9"/>
        <v>0.25406486944177725</v>
      </c>
      <c r="O27" s="32">
        <f t="shared" si="10"/>
        <v>0.35846095168689007</v>
      </c>
      <c r="P27" s="33">
        <f t="shared" si="11"/>
        <v>0.30954522028275622</v>
      </c>
      <c r="Q27" s="41"/>
      <c r="R27" s="57">
        <f t="shared" si="6"/>
        <v>58.659442414371263</v>
      </c>
      <c r="S27" s="57">
        <f t="shared" si="7"/>
        <v>82.682322755577189</v>
      </c>
      <c r="T27" s="57">
        <f t="shared" si="8"/>
        <v>71.432003546279759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10267.698574009459</v>
      </c>
      <c r="F28" s="55">
        <v>9344.6294066326773</v>
      </c>
      <c r="G28" s="56">
        <f t="shared" si="0"/>
        <v>19612.327980642134</v>
      </c>
      <c r="H28" s="55">
        <v>130</v>
      </c>
      <c r="I28" s="55">
        <v>177</v>
      </c>
      <c r="J28" s="56">
        <f t="shared" si="1"/>
        <v>307</v>
      </c>
      <c r="K28" s="55">
        <v>0</v>
      </c>
      <c r="L28" s="55">
        <v>0</v>
      </c>
      <c r="M28" s="56">
        <f t="shared" si="2"/>
        <v>0</v>
      </c>
      <c r="N28" s="32">
        <f t="shared" si="9"/>
        <v>0.365658781125693</v>
      </c>
      <c r="O28" s="32">
        <f t="shared" si="10"/>
        <v>0.2444190575076553</v>
      </c>
      <c r="P28" s="33">
        <f t="shared" si="11"/>
        <v>0.29575835415372986</v>
      </c>
      <c r="Q28" s="41"/>
      <c r="R28" s="57">
        <f t="shared" si="6"/>
        <v>78.982296723149688</v>
      </c>
      <c r="S28" s="57">
        <f t="shared" si="7"/>
        <v>52.794516421653547</v>
      </c>
      <c r="T28" s="57">
        <f t="shared" si="8"/>
        <v>63.883804497205652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10503.44926198652</v>
      </c>
      <c r="F29" s="55">
        <v>7712.0467028918947</v>
      </c>
      <c r="G29" s="56">
        <f t="shared" si="0"/>
        <v>18215.495964878413</v>
      </c>
      <c r="H29" s="55">
        <v>128</v>
      </c>
      <c r="I29" s="55">
        <v>192</v>
      </c>
      <c r="J29" s="56">
        <f t="shared" si="1"/>
        <v>320</v>
      </c>
      <c r="K29" s="55">
        <v>0</v>
      </c>
      <c r="L29" s="55">
        <v>0</v>
      </c>
      <c r="M29" s="56">
        <f t="shared" si="2"/>
        <v>0</v>
      </c>
      <c r="N29" s="32">
        <f t="shared" si="9"/>
        <v>0.37989906184847078</v>
      </c>
      <c r="O29" s="32">
        <f t="shared" si="10"/>
        <v>0.18595791625414484</v>
      </c>
      <c r="P29" s="33">
        <f t="shared" si="11"/>
        <v>0.26353437449187517</v>
      </c>
      <c r="Q29" s="41"/>
      <c r="R29" s="57">
        <f t="shared" si="6"/>
        <v>82.058197359269684</v>
      </c>
      <c r="S29" s="57">
        <f t="shared" si="7"/>
        <v>40.166909910895285</v>
      </c>
      <c r="T29" s="57">
        <f t="shared" si="8"/>
        <v>56.923424890245045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10506.619113348725</v>
      </c>
      <c r="F30" s="55">
        <v>7264.8748595193028</v>
      </c>
      <c r="G30" s="56">
        <f t="shared" si="0"/>
        <v>17771.493972868026</v>
      </c>
      <c r="H30" s="55">
        <v>126</v>
      </c>
      <c r="I30" s="55">
        <v>200</v>
      </c>
      <c r="J30" s="56">
        <f t="shared" si="1"/>
        <v>326</v>
      </c>
      <c r="K30" s="55">
        <v>0</v>
      </c>
      <c r="L30" s="55">
        <v>0</v>
      </c>
      <c r="M30" s="56">
        <f t="shared" si="2"/>
        <v>0</v>
      </c>
      <c r="N30" s="32">
        <f t="shared" si="9"/>
        <v>0.38604567582850985</v>
      </c>
      <c r="O30" s="32">
        <f t="shared" si="10"/>
        <v>0.16816839952590978</v>
      </c>
      <c r="P30" s="33">
        <f t="shared" si="11"/>
        <v>0.2523786351520681</v>
      </c>
      <c r="Q30" s="41"/>
      <c r="R30" s="57">
        <f t="shared" si="6"/>
        <v>83.385865978958137</v>
      </c>
      <c r="S30" s="57">
        <f t="shared" si="7"/>
        <v>36.324374297596513</v>
      </c>
      <c r="T30" s="57">
        <f t="shared" si="8"/>
        <v>54.513785192846704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9519.2628596684444</v>
      </c>
      <c r="F31" s="55">
        <v>6394.8733002452227</v>
      </c>
      <c r="G31" s="56">
        <f t="shared" si="0"/>
        <v>15914.136159913667</v>
      </c>
      <c r="H31" s="55">
        <v>126</v>
      </c>
      <c r="I31" s="55">
        <v>200</v>
      </c>
      <c r="J31" s="56">
        <f t="shared" si="1"/>
        <v>326</v>
      </c>
      <c r="K31" s="55">
        <v>0</v>
      </c>
      <c r="L31" s="55">
        <v>0</v>
      </c>
      <c r="M31" s="56">
        <f t="shared" si="2"/>
        <v>0</v>
      </c>
      <c r="N31" s="32">
        <f t="shared" si="9"/>
        <v>0.34976715386788815</v>
      </c>
      <c r="O31" s="32">
        <f t="shared" si="10"/>
        <v>0.14802947454271348</v>
      </c>
      <c r="P31" s="33">
        <f t="shared" si="11"/>
        <v>0.2260017064291307</v>
      </c>
      <c r="Q31" s="41"/>
      <c r="R31" s="57">
        <f t="shared" si="6"/>
        <v>75.549705235463847</v>
      </c>
      <c r="S31" s="57">
        <f t="shared" si="7"/>
        <v>31.974366501226115</v>
      </c>
      <c r="T31" s="57">
        <f t="shared" si="8"/>
        <v>48.816368588692228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9157.5252791958737</v>
      </c>
      <c r="F32" s="55">
        <v>5418.4215577240211</v>
      </c>
      <c r="G32" s="56">
        <f t="shared" si="0"/>
        <v>14575.946836919895</v>
      </c>
      <c r="H32" s="55">
        <v>122</v>
      </c>
      <c r="I32" s="55">
        <v>158</v>
      </c>
      <c r="J32" s="56">
        <f t="shared" si="1"/>
        <v>280</v>
      </c>
      <c r="K32" s="55">
        <v>0</v>
      </c>
      <c r="L32" s="55">
        <v>0</v>
      </c>
      <c r="M32" s="56">
        <f t="shared" si="2"/>
        <v>0</v>
      </c>
      <c r="N32" s="32">
        <f t="shared" si="9"/>
        <v>0.34750778989055381</v>
      </c>
      <c r="O32" s="32">
        <f t="shared" si="10"/>
        <v>0.15876762651558898</v>
      </c>
      <c r="P32" s="33">
        <f t="shared" si="11"/>
        <v>0.24100441198610936</v>
      </c>
      <c r="Q32" s="41"/>
      <c r="R32" s="57">
        <f t="shared" si="6"/>
        <v>75.061682616359619</v>
      </c>
      <c r="S32" s="57">
        <f t="shared" si="7"/>
        <v>34.293807327367219</v>
      </c>
      <c r="T32" s="57">
        <f t="shared" si="8"/>
        <v>52.056952988999626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6370.2016898104484</v>
      </c>
      <c r="F33" s="55">
        <v>3678.8795494292353</v>
      </c>
      <c r="G33" s="56">
        <f t="shared" si="0"/>
        <v>10049.081239239684</v>
      </c>
      <c r="H33" s="55">
        <v>117</v>
      </c>
      <c r="I33" s="55">
        <v>158</v>
      </c>
      <c r="J33" s="56">
        <f t="shared" si="1"/>
        <v>275</v>
      </c>
      <c r="K33" s="55">
        <v>0</v>
      </c>
      <c r="L33" s="55">
        <v>0</v>
      </c>
      <c r="M33" s="56">
        <f t="shared" si="2"/>
        <v>0</v>
      </c>
      <c r="N33" s="32">
        <f t="shared" si="9"/>
        <v>0.25206559393045458</v>
      </c>
      <c r="O33" s="32">
        <f t="shared" si="10"/>
        <v>0.10779651750554486</v>
      </c>
      <c r="P33" s="33">
        <f t="shared" si="11"/>
        <v>0.16917645183905192</v>
      </c>
      <c r="Q33" s="41"/>
      <c r="R33" s="57">
        <f t="shared" si="6"/>
        <v>54.446168288978193</v>
      </c>
      <c r="S33" s="57">
        <f t="shared" si="7"/>
        <v>23.284047781197692</v>
      </c>
      <c r="T33" s="57">
        <f t="shared" si="8"/>
        <v>36.542113597235215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2820.310740506332</v>
      </c>
      <c r="F34" s="55">
        <v>2496.3033897951677</v>
      </c>
      <c r="G34" s="56">
        <f t="shared" si="0"/>
        <v>5316.6141303014992</v>
      </c>
      <c r="H34" s="55">
        <v>103</v>
      </c>
      <c r="I34" s="55">
        <v>172</v>
      </c>
      <c r="J34" s="56">
        <f t="shared" si="1"/>
        <v>275</v>
      </c>
      <c r="K34" s="55">
        <v>0</v>
      </c>
      <c r="L34" s="55">
        <v>0</v>
      </c>
      <c r="M34" s="56">
        <f t="shared" si="2"/>
        <v>0</v>
      </c>
      <c r="N34" s="32">
        <f t="shared" si="9"/>
        <v>0.12676693367971648</v>
      </c>
      <c r="O34" s="32">
        <f t="shared" si="10"/>
        <v>6.7191628708956924E-2</v>
      </c>
      <c r="P34" s="33">
        <f t="shared" si="11"/>
        <v>8.9505288388914125E-2</v>
      </c>
      <c r="Q34" s="41"/>
      <c r="R34" s="57">
        <f t="shared" si="6"/>
        <v>27.381657674818758</v>
      </c>
      <c r="S34" s="57">
        <f t="shared" si="7"/>
        <v>14.513391801134697</v>
      </c>
      <c r="T34" s="57">
        <f t="shared" si="8"/>
        <v>19.333142292005451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1346.0755335208878</v>
      </c>
      <c r="F35" s="55">
        <v>1671.1212053093011</v>
      </c>
      <c r="G35" s="56">
        <f t="shared" si="0"/>
        <v>3017.1967388301891</v>
      </c>
      <c r="H35" s="55">
        <v>102</v>
      </c>
      <c r="I35" s="55">
        <v>184</v>
      </c>
      <c r="J35" s="56">
        <f t="shared" si="1"/>
        <v>286</v>
      </c>
      <c r="K35" s="55">
        <v>0</v>
      </c>
      <c r="L35" s="55">
        <v>0</v>
      </c>
      <c r="M35" s="56">
        <f t="shared" si="2"/>
        <v>0</v>
      </c>
      <c r="N35" s="32">
        <f t="shared" si="9"/>
        <v>6.1096384055958963E-2</v>
      </c>
      <c r="O35" s="32">
        <f t="shared" si="10"/>
        <v>4.2047131776099568E-2</v>
      </c>
      <c r="P35" s="33">
        <f t="shared" si="11"/>
        <v>4.8840921050734738E-2</v>
      </c>
      <c r="Q35" s="41"/>
      <c r="R35" s="57">
        <f t="shared" si="6"/>
        <v>13.196818956087135</v>
      </c>
      <c r="S35" s="57">
        <f t="shared" si="7"/>
        <v>9.0821804636375063</v>
      </c>
      <c r="T35" s="57">
        <f t="shared" si="8"/>
        <v>10.549638946958703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266.19046553241867</v>
      </c>
      <c r="F36" s="60">
        <v>432.00000000088426</v>
      </c>
      <c r="G36" s="61">
        <f t="shared" si="0"/>
        <v>698.19046553330293</v>
      </c>
      <c r="H36" s="60">
        <v>131</v>
      </c>
      <c r="I36" s="60">
        <v>185</v>
      </c>
      <c r="J36" s="61">
        <f t="shared" si="1"/>
        <v>316</v>
      </c>
      <c r="K36" s="60">
        <v>0</v>
      </c>
      <c r="L36" s="60">
        <v>0</v>
      </c>
      <c r="M36" s="61">
        <f t="shared" si="2"/>
        <v>0</v>
      </c>
      <c r="N36" s="34">
        <f t="shared" si="9"/>
        <v>9.4073531782732072E-3</v>
      </c>
      <c r="O36" s="34">
        <f t="shared" si="10"/>
        <v>1.081081081083294E-2</v>
      </c>
      <c r="P36" s="35">
        <f t="shared" si="11"/>
        <v>1.0228997678347734E-2</v>
      </c>
      <c r="Q36" s="41"/>
      <c r="R36" s="57">
        <f t="shared" si="6"/>
        <v>2.0319882865070129</v>
      </c>
      <c r="S36" s="57">
        <f t="shared" si="7"/>
        <v>2.335135135139915</v>
      </c>
      <c r="T36" s="57">
        <f t="shared" si="8"/>
        <v>2.2094634985231107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10165.47947428322</v>
      </c>
      <c r="F37" s="55">
        <v>22099.232625707973</v>
      </c>
      <c r="G37" s="64">
        <f t="shared" si="0"/>
        <v>32264.712099991193</v>
      </c>
      <c r="H37" s="63">
        <v>63</v>
      </c>
      <c r="I37" s="63">
        <v>65</v>
      </c>
      <c r="J37" s="64">
        <f t="shared" si="1"/>
        <v>128</v>
      </c>
      <c r="K37" s="63">
        <v>135</v>
      </c>
      <c r="L37" s="63">
        <v>144</v>
      </c>
      <c r="M37" s="64">
        <f t="shared" si="2"/>
        <v>279</v>
      </c>
      <c r="N37" s="30">
        <f t="shared" si="9"/>
        <v>0.21588259162171297</v>
      </c>
      <c r="O37" s="30">
        <f t="shared" si="10"/>
        <v>0.44418782412180363</v>
      </c>
      <c r="P37" s="31">
        <f t="shared" si="11"/>
        <v>0.3331754657165551</v>
      </c>
      <c r="Q37" s="41"/>
      <c r="R37" s="57">
        <f t="shared" si="6"/>
        <v>51.340805425672826</v>
      </c>
      <c r="S37" s="57">
        <f t="shared" si="7"/>
        <v>105.7379551469281</v>
      </c>
      <c r="T37" s="57">
        <f t="shared" si="8"/>
        <v>79.274476904155264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10031.473142030107</v>
      </c>
      <c r="F38" s="55">
        <v>21805.782056610005</v>
      </c>
      <c r="G38" s="56">
        <f t="shared" si="0"/>
        <v>31837.255198640112</v>
      </c>
      <c r="H38" s="55">
        <v>64</v>
      </c>
      <c r="I38" s="55">
        <v>65</v>
      </c>
      <c r="J38" s="56">
        <f t="shared" si="1"/>
        <v>129</v>
      </c>
      <c r="K38" s="55">
        <v>135</v>
      </c>
      <c r="L38" s="55">
        <v>174</v>
      </c>
      <c r="M38" s="56">
        <f t="shared" si="2"/>
        <v>309</v>
      </c>
      <c r="N38" s="32">
        <f t="shared" si="9"/>
        <v>0.21206395108299736</v>
      </c>
      <c r="O38" s="32">
        <f t="shared" si="10"/>
        <v>0.3812732909604491</v>
      </c>
      <c r="P38" s="33">
        <f t="shared" si="11"/>
        <v>0.30467439135124896</v>
      </c>
      <c r="Q38" s="41"/>
      <c r="R38" s="57">
        <f t="shared" si="6"/>
        <v>50.409412774020637</v>
      </c>
      <c r="S38" s="57">
        <f t="shared" si="7"/>
        <v>91.237581826820104</v>
      </c>
      <c r="T38" s="57">
        <f t="shared" si="8"/>
        <v>72.687797257169208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9845.3138021643299</v>
      </c>
      <c r="F39" s="55">
        <v>21403.87287139304</v>
      </c>
      <c r="G39" s="56">
        <f t="shared" si="0"/>
        <v>31249.186673557371</v>
      </c>
      <c r="H39" s="55">
        <v>64</v>
      </c>
      <c r="I39" s="55">
        <v>65</v>
      </c>
      <c r="J39" s="56">
        <f t="shared" si="1"/>
        <v>129</v>
      </c>
      <c r="K39" s="55">
        <v>133</v>
      </c>
      <c r="L39" s="55">
        <v>180</v>
      </c>
      <c r="M39" s="56">
        <f t="shared" si="2"/>
        <v>313</v>
      </c>
      <c r="N39" s="32">
        <f t="shared" si="9"/>
        <v>0.21033399850803985</v>
      </c>
      <c r="O39" s="32">
        <f t="shared" si="10"/>
        <v>0.36475584307077435</v>
      </c>
      <c r="P39" s="33">
        <f t="shared" si="11"/>
        <v>0.29623451647161164</v>
      </c>
      <c r="Q39" s="41"/>
      <c r="R39" s="57">
        <f t="shared" si="6"/>
        <v>49.976212193727562</v>
      </c>
      <c r="S39" s="57">
        <f t="shared" si="7"/>
        <v>87.362746413849138</v>
      </c>
      <c r="T39" s="57">
        <f t="shared" si="8"/>
        <v>70.699517360989532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9717.6423252079385</v>
      </c>
      <c r="F40" s="55">
        <v>21100.634010335805</v>
      </c>
      <c r="G40" s="56">
        <f t="shared" si="0"/>
        <v>30818.276335543742</v>
      </c>
      <c r="H40" s="55">
        <v>64</v>
      </c>
      <c r="I40" s="55">
        <v>65</v>
      </c>
      <c r="J40" s="56">
        <f t="shared" si="1"/>
        <v>129</v>
      </c>
      <c r="K40" s="55">
        <v>130</v>
      </c>
      <c r="L40" s="55">
        <v>180</v>
      </c>
      <c r="M40" s="56">
        <f t="shared" si="2"/>
        <v>310</v>
      </c>
      <c r="N40" s="32">
        <f t="shared" si="9"/>
        <v>0.21095958503838005</v>
      </c>
      <c r="O40" s="32">
        <f t="shared" si="10"/>
        <v>0.3595881733186061</v>
      </c>
      <c r="P40" s="33">
        <f t="shared" si="11"/>
        <v>0.29422474161330237</v>
      </c>
      <c r="Q40" s="41"/>
      <c r="R40" s="57">
        <f t="shared" si="6"/>
        <v>50.090939820659479</v>
      </c>
      <c r="S40" s="57">
        <f t="shared" si="7"/>
        <v>86.125036776880833</v>
      </c>
      <c r="T40" s="57">
        <f t="shared" si="8"/>
        <v>70.201085046796678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9137.0193228379867</v>
      </c>
      <c r="F41" s="55">
        <v>20689.600201349665</v>
      </c>
      <c r="G41" s="56">
        <f t="shared" si="0"/>
        <v>29826.619524187652</v>
      </c>
      <c r="H41" s="55">
        <v>64</v>
      </c>
      <c r="I41" s="55">
        <v>65</v>
      </c>
      <c r="J41" s="56">
        <f t="shared" si="1"/>
        <v>129</v>
      </c>
      <c r="K41" s="55">
        <v>114</v>
      </c>
      <c r="L41" s="55">
        <v>180</v>
      </c>
      <c r="M41" s="56">
        <f t="shared" si="2"/>
        <v>294</v>
      </c>
      <c r="N41" s="32">
        <f t="shared" si="9"/>
        <v>0.21705196034867888</v>
      </c>
      <c r="O41" s="32">
        <f t="shared" si="10"/>
        <v>0.35258350718046466</v>
      </c>
      <c r="P41" s="33">
        <f t="shared" si="11"/>
        <v>0.295969472138085</v>
      </c>
      <c r="Q41" s="41"/>
      <c r="R41" s="57">
        <f t="shared" si="6"/>
        <v>51.33156922942689</v>
      </c>
      <c r="S41" s="57">
        <f t="shared" si="7"/>
        <v>84.447347760610882</v>
      </c>
      <c r="T41" s="57">
        <f t="shared" si="8"/>
        <v>70.512102894060646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6230.5342059114737</v>
      </c>
      <c r="F42" s="55">
        <v>18355.608788356418</v>
      </c>
      <c r="G42" s="56">
        <f t="shared" si="0"/>
        <v>24586.142994267891</v>
      </c>
      <c r="H42" s="55">
        <v>0</v>
      </c>
      <c r="I42" s="55">
        <v>0</v>
      </c>
      <c r="J42" s="56">
        <f t="shared" si="1"/>
        <v>0</v>
      </c>
      <c r="K42" s="55">
        <v>114</v>
      </c>
      <c r="L42" s="55">
        <v>196</v>
      </c>
      <c r="M42" s="56">
        <f t="shared" si="2"/>
        <v>310</v>
      </c>
      <c r="N42" s="32">
        <f t="shared" si="9"/>
        <v>0.22037826138622926</v>
      </c>
      <c r="O42" s="32">
        <f t="shared" si="10"/>
        <v>0.37762526309159844</v>
      </c>
      <c r="P42" s="33">
        <f t="shared" si="11"/>
        <v>0.31979894633543043</v>
      </c>
      <c r="Q42" s="41"/>
      <c r="R42" s="57">
        <f t="shared" si="6"/>
        <v>54.653808823784857</v>
      </c>
      <c r="S42" s="57">
        <f t="shared" si="7"/>
        <v>93.651065246716414</v>
      </c>
      <c r="T42" s="57">
        <f t="shared" si="8"/>
        <v>79.310138691186751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5258.0379131781956</v>
      </c>
      <c r="F43" s="55">
        <v>16609.873194692365</v>
      </c>
      <c r="G43" s="56">
        <f t="shared" si="0"/>
        <v>21867.911107870561</v>
      </c>
      <c r="H43" s="55">
        <v>0</v>
      </c>
      <c r="I43" s="55">
        <v>0</v>
      </c>
      <c r="J43" s="56">
        <f t="shared" si="1"/>
        <v>0</v>
      </c>
      <c r="K43" s="55">
        <v>114</v>
      </c>
      <c r="L43" s="55">
        <v>200</v>
      </c>
      <c r="M43" s="56">
        <f t="shared" si="2"/>
        <v>314</v>
      </c>
      <c r="N43" s="32">
        <f t="shared" si="9"/>
        <v>0.18598040156968718</v>
      </c>
      <c r="O43" s="32">
        <f t="shared" si="10"/>
        <v>0.33487647569944284</v>
      </c>
      <c r="P43" s="33">
        <f t="shared" si="11"/>
        <v>0.2808186653466016</v>
      </c>
      <c r="Q43" s="41"/>
      <c r="R43" s="57">
        <f t="shared" si="6"/>
        <v>46.123139589282417</v>
      </c>
      <c r="S43" s="57">
        <f t="shared" si="7"/>
        <v>83.049365973461832</v>
      </c>
      <c r="T43" s="57">
        <f t="shared" si="8"/>
        <v>69.643029005957203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5114.2045904667211</v>
      </c>
      <c r="F44" s="55">
        <v>16043.539593599304</v>
      </c>
      <c r="G44" s="56">
        <f t="shared" si="0"/>
        <v>21157.744184066025</v>
      </c>
      <c r="H44" s="55">
        <v>0</v>
      </c>
      <c r="I44" s="55">
        <v>0</v>
      </c>
      <c r="J44" s="56">
        <f t="shared" si="1"/>
        <v>0</v>
      </c>
      <c r="K44" s="55">
        <v>114</v>
      </c>
      <c r="L44" s="55">
        <v>192</v>
      </c>
      <c r="M44" s="56">
        <f t="shared" si="2"/>
        <v>306</v>
      </c>
      <c r="N44" s="32">
        <f t="shared" si="9"/>
        <v>0.18089291845170916</v>
      </c>
      <c r="O44" s="32">
        <f t="shared" si="10"/>
        <v>0.33693589536288859</v>
      </c>
      <c r="P44" s="33">
        <f t="shared" si="11"/>
        <v>0.2788022372979394</v>
      </c>
      <c r="Q44" s="41"/>
      <c r="R44" s="57">
        <f t="shared" si="6"/>
        <v>44.861443776023869</v>
      </c>
      <c r="S44" s="57">
        <f t="shared" si="7"/>
        <v>83.560102049996374</v>
      </c>
      <c r="T44" s="57">
        <f t="shared" si="8"/>
        <v>69.142954849888966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4970.2876638428606</v>
      </c>
      <c r="F45" s="55">
        <v>15586.766414851414</v>
      </c>
      <c r="G45" s="56">
        <f t="shared" si="0"/>
        <v>20557.054078694273</v>
      </c>
      <c r="H45" s="55">
        <v>0</v>
      </c>
      <c r="I45" s="55">
        <v>0</v>
      </c>
      <c r="J45" s="56">
        <f t="shared" si="1"/>
        <v>0</v>
      </c>
      <c r="K45" s="55">
        <v>114</v>
      </c>
      <c r="L45" s="55">
        <v>181</v>
      </c>
      <c r="M45" s="56">
        <f t="shared" si="2"/>
        <v>295</v>
      </c>
      <c r="N45" s="32">
        <f t="shared" si="9"/>
        <v>0.17580247820610004</v>
      </c>
      <c r="O45" s="32">
        <f t="shared" si="10"/>
        <v>0.34723682086195451</v>
      </c>
      <c r="P45" s="33">
        <f t="shared" si="11"/>
        <v>0.28098761725935312</v>
      </c>
      <c r="Q45" s="41"/>
      <c r="R45" s="57">
        <f t="shared" si="6"/>
        <v>43.599014595112813</v>
      </c>
      <c r="S45" s="57">
        <f t="shared" si="7"/>
        <v>86.114731573764715</v>
      </c>
      <c r="T45" s="57">
        <f t="shared" si="8"/>
        <v>69.684929080319563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5007.4032903428097</v>
      </c>
      <c r="F46" s="55">
        <v>15468.294979107259</v>
      </c>
      <c r="G46" s="56">
        <f t="shared" si="0"/>
        <v>20475.698269450069</v>
      </c>
      <c r="H46" s="55">
        <v>0</v>
      </c>
      <c r="I46" s="55">
        <v>0</v>
      </c>
      <c r="J46" s="56">
        <f t="shared" si="1"/>
        <v>0</v>
      </c>
      <c r="K46" s="55">
        <v>114</v>
      </c>
      <c r="L46" s="55">
        <v>181</v>
      </c>
      <c r="M46" s="56">
        <f t="shared" si="2"/>
        <v>295</v>
      </c>
      <c r="N46" s="32">
        <f t="shared" si="9"/>
        <v>0.17711528333131046</v>
      </c>
      <c r="O46" s="32">
        <f t="shared" si="10"/>
        <v>0.3445975534465171</v>
      </c>
      <c r="P46" s="33">
        <f t="shared" si="11"/>
        <v>0.27987559143589485</v>
      </c>
      <c r="Q46" s="41"/>
      <c r="R46" s="57">
        <f t="shared" si="6"/>
        <v>43.924590266164998</v>
      </c>
      <c r="S46" s="57">
        <f t="shared" si="7"/>
        <v>85.46019325473624</v>
      </c>
      <c r="T46" s="57">
        <f t="shared" si="8"/>
        <v>69.409146676101926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4995.2187912590089</v>
      </c>
      <c r="F47" s="55">
        <v>15285.35200358803</v>
      </c>
      <c r="G47" s="56">
        <f t="shared" si="0"/>
        <v>20280.570794847037</v>
      </c>
      <c r="H47" s="55">
        <v>0</v>
      </c>
      <c r="I47" s="55">
        <v>0</v>
      </c>
      <c r="J47" s="56">
        <f t="shared" si="1"/>
        <v>0</v>
      </c>
      <c r="K47" s="55">
        <v>114</v>
      </c>
      <c r="L47" s="55">
        <v>193</v>
      </c>
      <c r="M47" s="56">
        <f t="shared" si="2"/>
        <v>307</v>
      </c>
      <c r="N47" s="32">
        <f t="shared" si="9"/>
        <v>0.17668430925505832</v>
      </c>
      <c r="O47" s="32">
        <f t="shared" si="10"/>
        <v>0.31934965743749016</v>
      </c>
      <c r="P47" s="33">
        <f t="shared" si="11"/>
        <v>0.26637294834043079</v>
      </c>
      <c r="Q47" s="41"/>
      <c r="R47" s="57">
        <f t="shared" si="6"/>
        <v>43.817708695254467</v>
      </c>
      <c r="S47" s="57">
        <f t="shared" si="7"/>
        <v>79.198715044497561</v>
      </c>
      <c r="T47" s="57">
        <f t="shared" si="8"/>
        <v>66.060491188426838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4618.4187670338233</v>
      </c>
      <c r="F48" s="55">
        <v>14464.904284175273</v>
      </c>
      <c r="G48" s="56">
        <f t="shared" si="0"/>
        <v>19083.323051209096</v>
      </c>
      <c r="H48" s="55">
        <v>0</v>
      </c>
      <c r="I48" s="55">
        <v>0</v>
      </c>
      <c r="J48" s="56">
        <f t="shared" ref="J48:J58" si="12">+H48+I48</f>
        <v>0</v>
      </c>
      <c r="K48" s="55">
        <v>114</v>
      </c>
      <c r="L48" s="55">
        <v>199</v>
      </c>
      <c r="M48" s="56">
        <f t="shared" ref="M48:M58" si="13">+K48+L48</f>
        <v>313</v>
      </c>
      <c r="N48" s="32">
        <f t="shared" ref="N48" si="14">+E48/(H48*216+K48*248)</f>
        <v>0.16335663437442782</v>
      </c>
      <c r="O48" s="32">
        <f t="shared" ref="O48" si="15">+F48/(I48*216+L48*248)</f>
        <v>0.2930966178508525</v>
      </c>
      <c r="P48" s="33">
        <f t="shared" ref="P48" si="16">+G48/(J48*216+M48*248)</f>
        <v>0.24584307754314511</v>
      </c>
      <c r="Q48" s="41"/>
      <c r="R48" s="57">
        <f t="shared" ref="R48" si="17">+E48/(H48+K48)</f>
        <v>40.512445324858099</v>
      </c>
      <c r="S48" s="57">
        <f t="shared" ref="S48" si="18">+F48/(I48+L48)</f>
        <v>72.687961227011414</v>
      </c>
      <c r="T48" s="57">
        <f t="shared" ref="T48" si="19">+G48/(J48+M48)</f>
        <v>60.969083230699987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4169.6332615614283</v>
      </c>
      <c r="F49" s="55">
        <v>13512.813077261562</v>
      </c>
      <c r="G49" s="56">
        <f t="shared" si="0"/>
        <v>17682.446338822992</v>
      </c>
      <c r="H49" s="55">
        <v>0</v>
      </c>
      <c r="I49" s="55">
        <v>0</v>
      </c>
      <c r="J49" s="56">
        <f t="shared" si="12"/>
        <v>0</v>
      </c>
      <c r="K49" s="55">
        <v>114</v>
      </c>
      <c r="L49" s="55">
        <v>199</v>
      </c>
      <c r="M49" s="56">
        <f t="shared" si="13"/>
        <v>313</v>
      </c>
      <c r="N49" s="32">
        <f t="shared" si="9"/>
        <v>0.14748278372812071</v>
      </c>
      <c r="O49" s="32">
        <f t="shared" si="10"/>
        <v>0.27380477138234643</v>
      </c>
      <c r="P49" s="33">
        <f t="shared" si="11"/>
        <v>0.22779612412170194</v>
      </c>
      <c r="Q49" s="41"/>
      <c r="R49" s="57">
        <f t="shared" si="6"/>
        <v>36.575730364573936</v>
      </c>
      <c r="S49" s="57">
        <f t="shared" si="7"/>
        <v>67.903583302821914</v>
      </c>
      <c r="T49" s="57">
        <f t="shared" si="8"/>
        <v>56.493438782182082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3938.3407247162945</v>
      </c>
      <c r="F50" s="55">
        <v>13587.686723546896</v>
      </c>
      <c r="G50" s="56">
        <f t="shared" si="0"/>
        <v>17526.02744826319</v>
      </c>
      <c r="H50" s="55">
        <v>0</v>
      </c>
      <c r="I50" s="55">
        <v>0</v>
      </c>
      <c r="J50" s="56">
        <f t="shared" si="12"/>
        <v>0</v>
      </c>
      <c r="K50" s="55">
        <v>114</v>
      </c>
      <c r="L50" s="55">
        <v>199</v>
      </c>
      <c r="M50" s="56">
        <f t="shared" si="13"/>
        <v>313</v>
      </c>
      <c r="N50" s="32">
        <f t="shared" si="9"/>
        <v>0.13930180831622435</v>
      </c>
      <c r="O50" s="32">
        <f t="shared" si="10"/>
        <v>0.27532190637759152</v>
      </c>
      <c r="P50" s="33">
        <f t="shared" si="11"/>
        <v>0.22578103999102328</v>
      </c>
      <c r="Q50" s="41"/>
      <c r="R50" s="57">
        <f t="shared" si="6"/>
        <v>34.54684846242364</v>
      </c>
      <c r="S50" s="57">
        <f t="shared" si="7"/>
        <v>68.279832781642696</v>
      </c>
      <c r="T50" s="57">
        <f t="shared" si="8"/>
        <v>55.993697917773773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3250.4783375508946</v>
      </c>
      <c r="F51" s="55">
        <v>12597.04889445072</v>
      </c>
      <c r="G51" s="56">
        <f t="shared" si="0"/>
        <v>15847.527232001614</v>
      </c>
      <c r="H51" s="55">
        <v>0</v>
      </c>
      <c r="I51" s="55">
        <v>0</v>
      </c>
      <c r="J51" s="56">
        <f t="shared" si="12"/>
        <v>0</v>
      </c>
      <c r="K51" s="55">
        <v>114</v>
      </c>
      <c r="L51" s="55">
        <v>199</v>
      </c>
      <c r="M51" s="56">
        <f t="shared" si="13"/>
        <v>313</v>
      </c>
      <c r="N51" s="32">
        <f t="shared" si="9"/>
        <v>0.11497164465021557</v>
      </c>
      <c r="O51" s="32">
        <f t="shared" si="10"/>
        <v>0.25524900499373315</v>
      </c>
      <c r="P51" s="33">
        <f t="shared" si="11"/>
        <v>0.20415757023603026</v>
      </c>
      <c r="Q51" s="41"/>
      <c r="R51" s="57">
        <f t="shared" si="6"/>
        <v>28.512967873253462</v>
      </c>
      <c r="S51" s="57">
        <f t="shared" si="7"/>
        <v>63.301753238445826</v>
      </c>
      <c r="T51" s="57">
        <f t="shared" si="8"/>
        <v>50.631077418535504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3261.4445200200726</v>
      </c>
      <c r="F52" s="55">
        <v>12459.91134233638</v>
      </c>
      <c r="G52" s="56">
        <f t="shared" si="0"/>
        <v>15721.355862356453</v>
      </c>
      <c r="H52" s="55">
        <v>0</v>
      </c>
      <c r="I52" s="55">
        <v>0</v>
      </c>
      <c r="J52" s="56">
        <f t="shared" si="12"/>
        <v>0</v>
      </c>
      <c r="K52" s="55">
        <v>113</v>
      </c>
      <c r="L52" s="55">
        <v>200</v>
      </c>
      <c r="M52" s="56">
        <f t="shared" si="13"/>
        <v>313</v>
      </c>
      <c r="N52" s="32">
        <f t="shared" si="9"/>
        <v>0.11638040679489269</v>
      </c>
      <c r="O52" s="32">
        <f t="shared" si="10"/>
        <v>0.25120788996645926</v>
      </c>
      <c r="P52" s="33">
        <f t="shared" si="11"/>
        <v>0.2025321532303985</v>
      </c>
      <c r="Q52" s="41"/>
      <c r="R52" s="57">
        <f t="shared" si="6"/>
        <v>28.862340885133385</v>
      </c>
      <c r="S52" s="57">
        <f t="shared" si="7"/>
        <v>62.299556711681902</v>
      </c>
      <c r="T52" s="57">
        <f t="shared" si="8"/>
        <v>50.227974001138826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3226.5068558041353</v>
      </c>
      <c r="F53" s="55">
        <v>12273.152802763867</v>
      </c>
      <c r="G53" s="56">
        <f t="shared" si="0"/>
        <v>15499.659658568002</v>
      </c>
      <c r="H53" s="55">
        <v>0</v>
      </c>
      <c r="I53" s="55">
        <v>0</v>
      </c>
      <c r="J53" s="56">
        <f t="shared" si="12"/>
        <v>0</v>
      </c>
      <c r="K53" s="55">
        <v>107</v>
      </c>
      <c r="L53" s="55">
        <v>199</v>
      </c>
      <c r="M53" s="56">
        <f t="shared" si="13"/>
        <v>306</v>
      </c>
      <c r="N53" s="32">
        <f t="shared" si="9"/>
        <v>0.12158979709843741</v>
      </c>
      <c r="O53" s="32">
        <f t="shared" si="10"/>
        <v>0.24868602696474038</v>
      </c>
      <c r="P53" s="33">
        <f t="shared" si="11"/>
        <v>0.2042438812271769</v>
      </c>
      <c r="Q53" s="41"/>
      <c r="R53" s="57">
        <f t="shared" si="6"/>
        <v>30.154269680412479</v>
      </c>
      <c r="S53" s="57">
        <f t="shared" si="7"/>
        <v>61.674134687255609</v>
      </c>
      <c r="T53" s="57">
        <f t="shared" si="8"/>
        <v>50.652482544339875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3100.9835844284316</v>
      </c>
      <c r="F54" s="55">
        <v>11817.354437488693</v>
      </c>
      <c r="G54" s="56">
        <f t="shared" si="0"/>
        <v>14918.338021917125</v>
      </c>
      <c r="H54" s="55">
        <v>0</v>
      </c>
      <c r="I54" s="55">
        <v>0</v>
      </c>
      <c r="J54" s="56">
        <f t="shared" si="12"/>
        <v>0</v>
      </c>
      <c r="K54" s="55">
        <v>76</v>
      </c>
      <c r="L54" s="55">
        <v>199</v>
      </c>
      <c r="M54" s="56">
        <f t="shared" si="13"/>
        <v>275</v>
      </c>
      <c r="N54" s="32">
        <f t="shared" si="9"/>
        <v>0.16452586929267995</v>
      </c>
      <c r="O54" s="32">
        <f t="shared" si="10"/>
        <v>0.23945036548647863</v>
      </c>
      <c r="P54" s="33">
        <f t="shared" si="11"/>
        <v>0.21874395926564699</v>
      </c>
      <c r="Q54" s="41"/>
      <c r="R54" s="57">
        <f t="shared" si="6"/>
        <v>40.802415584584629</v>
      </c>
      <c r="S54" s="57">
        <f t="shared" si="7"/>
        <v>59.383690640646698</v>
      </c>
      <c r="T54" s="57">
        <f t="shared" si="8"/>
        <v>54.248501897880452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2152.7049654423081</v>
      </c>
      <c r="F55" s="55">
        <v>9061.8460029809848</v>
      </c>
      <c r="G55" s="56">
        <f t="shared" si="0"/>
        <v>11214.550968423293</v>
      </c>
      <c r="H55" s="55">
        <v>0</v>
      </c>
      <c r="I55" s="55">
        <v>0</v>
      </c>
      <c r="J55" s="56">
        <f t="shared" si="12"/>
        <v>0</v>
      </c>
      <c r="K55" s="55">
        <v>70</v>
      </c>
      <c r="L55" s="55">
        <v>199</v>
      </c>
      <c r="M55" s="56">
        <f t="shared" si="13"/>
        <v>269</v>
      </c>
      <c r="N55" s="32">
        <f t="shared" si="9"/>
        <v>0.12400374224898088</v>
      </c>
      <c r="O55" s="32">
        <f t="shared" si="10"/>
        <v>0.18361659108001671</v>
      </c>
      <c r="P55" s="33">
        <f t="shared" si="11"/>
        <v>0.16810395383773974</v>
      </c>
      <c r="Q55" s="41"/>
      <c r="R55" s="57">
        <f t="shared" si="6"/>
        <v>30.75292807774726</v>
      </c>
      <c r="S55" s="57">
        <f t="shared" si="7"/>
        <v>45.536914587844144</v>
      </c>
      <c r="T55" s="57">
        <f t="shared" si="8"/>
        <v>41.689780551759455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2035.6658744248484</v>
      </c>
      <c r="F56" s="55">
        <v>8729.9497438579183</v>
      </c>
      <c r="G56" s="56">
        <f t="shared" si="0"/>
        <v>10765.615618282767</v>
      </c>
      <c r="H56" s="55">
        <v>0</v>
      </c>
      <c r="I56" s="55">
        <v>0</v>
      </c>
      <c r="J56" s="56">
        <f t="shared" si="12"/>
        <v>0</v>
      </c>
      <c r="K56" s="55">
        <v>69</v>
      </c>
      <c r="L56" s="55">
        <v>199</v>
      </c>
      <c r="M56" s="56">
        <f t="shared" si="13"/>
        <v>268</v>
      </c>
      <c r="N56" s="32">
        <f t="shared" si="9"/>
        <v>0.11896130635956337</v>
      </c>
      <c r="O56" s="32">
        <f t="shared" si="10"/>
        <v>0.17689150883161611</v>
      </c>
      <c r="P56" s="33">
        <f t="shared" si="11"/>
        <v>0.16197664326978164</v>
      </c>
      <c r="Q56" s="41"/>
      <c r="R56" s="57">
        <f t="shared" si="6"/>
        <v>29.502403977171717</v>
      </c>
      <c r="S56" s="57">
        <f t="shared" si="7"/>
        <v>43.869094190240794</v>
      </c>
      <c r="T56" s="57">
        <f t="shared" si="8"/>
        <v>40.170207530905849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1725.7135605617761</v>
      </c>
      <c r="F57" s="55">
        <v>6394.3707967933715</v>
      </c>
      <c r="G57" s="56">
        <f t="shared" si="0"/>
        <v>8120.0843573551474</v>
      </c>
      <c r="H57" s="55">
        <v>0</v>
      </c>
      <c r="I57" s="55">
        <v>0</v>
      </c>
      <c r="J57" s="56">
        <f t="shared" si="12"/>
        <v>0</v>
      </c>
      <c r="K57" s="55">
        <v>61</v>
      </c>
      <c r="L57" s="55">
        <v>199</v>
      </c>
      <c r="M57" s="56">
        <f t="shared" si="13"/>
        <v>260</v>
      </c>
      <c r="N57" s="32">
        <f t="shared" si="9"/>
        <v>0.11407413805934533</v>
      </c>
      <c r="O57" s="32">
        <f t="shared" si="10"/>
        <v>0.1295665990596809</v>
      </c>
      <c r="P57" s="33">
        <f t="shared" si="11"/>
        <v>0.12593182936344832</v>
      </c>
      <c r="Q57" s="41"/>
      <c r="R57" s="57">
        <f t="shared" si="6"/>
        <v>28.290386238717641</v>
      </c>
      <c r="S57" s="57">
        <f t="shared" si="7"/>
        <v>32.132516566800859</v>
      </c>
      <c r="T57" s="57">
        <f t="shared" si="8"/>
        <v>31.231093682135182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1680.9356444184161</v>
      </c>
      <c r="F58" s="60">
        <v>6055.000000008602</v>
      </c>
      <c r="G58" s="61">
        <f t="shared" si="0"/>
        <v>7735.9356444270179</v>
      </c>
      <c r="H58" s="55">
        <v>0</v>
      </c>
      <c r="I58" s="55">
        <v>0</v>
      </c>
      <c r="J58" s="56">
        <f t="shared" si="12"/>
        <v>0</v>
      </c>
      <c r="K58" s="55">
        <v>56</v>
      </c>
      <c r="L58" s="55">
        <v>199</v>
      </c>
      <c r="M58" s="56">
        <f t="shared" si="13"/>
        <v>255</v>
      </c>
      <c r="N58" s="34">
        <f t="shared" si="9"/>
        <v>0.12103511264533526</v>
      </c>
      <c r="O58" s="34">
        <f t="shared" si="10"/>
        <v>0.12269006321949671</v>
      </c>
      <c r="P58" s="35">
        <f t="shared" si="11"/>
        <v>0.12232662309340636</v>
      </c>
      <c r="Q58" s="41"/>
      <c r="R58" s="57">
        <f t="shared" si="6"/>
        <v>30.016707936043144</v>
      </c>
      <c r="S58" s="57">
        <f t="shared" si="7"/>
        <v>30.427135678435185</v>
      </c>
      <c r="T58" s="57">
        <f t="shared" si="8"/>
        <v>30.337002527164778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10884.448808786708</v>
      </c>
      <c r="F59" s="55">
        <v>15645.011935976052</v>
      </c>
      <c r="G59" s="56">
        <f t="shared" si="0"/>
        <v>26529.46074476276</v>
      </c>
      <c r="H59" s="65">
        <v>61</v>
      </c>
      <c r="I59" s="63">
        <v>60</v>
      </c>
      <c r="J59" s="64">
        <f t="shared" si="1"/>
        <v>121</v>
      </c>
      <c r="K59" s="65">
        <v>70</v>
      </c>
      <c r="L59" s="63">
        <v>92</v>
      </c>
      <c r="M59" s="64">
        <f t="shared" si="2"/>
        <v>162</v>
      </c>
      <c r="N59" s="30">
        <f t="shared" si="9"/>
        <v>0.35644645037944422</v>
      </c>
      <c r="O59" s="30">
        <f t="shared" si="10"/>
        <v>0.4373046717345721</v>
      </c>
      <c r="P59" s="31">
        <f t="shared" si="11"/>
        <v>0.40007028508811016</v>
      </c>
      <c r="Q59" s="41"/>
      <c r="R59" s="57">
        <f t="shared" si="6"/>
        <v>83.087395486921437</v>
      </c>
      <c r="S59" s="57">
        <f t="shared" si="7"/>
        <v>102.9277101051056</v>
      </c>
      <c r="T59" s="57">
        <f t="shared" si="8"/>
        <v>93.743677543331316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10561.770769277218</v>
      </c>
      <c r="F60" s="55">
        <v>15397.1646067486</v>
      </c>
      <c r="G60" s="56">
        <f t="shared" si="0"/>
        <v>25958.935376025816</v>
      </c>
      <c r="H60" s="54">
        <v>61</v>
      </c>
      <c r="I60" s="55">
        <v>60</v>
      </c>
      <c r="J60" s="56">
        <f t="shared" ref="J60:J69" si="20">+H60+I60</f>
        <v>121</v>
      </c>
      <c r="K60" s="54">
        <v>66</v>
      </c>
      <c r="L60" s="55">
        <v>92</v>
      </c>
      <c r="M60" s="56">
        <f t="shared" ref="M60:M70" si="21">+K60+L60</f>
        <v>158</v>
      </c>
      <c r="N60" s="32">
        <f t="shared" si="9"/>
        <v>0.35749291799611488</v>
      </c>
      <c r="O60" s="32">
        <f t="shared" si="10"/>
        <v>0.43037691767521802</v>
      </c>
      <c r="P60" s="33">
        <f t="shared" si="11"/>
        <v>0.39741174794895617</v>
      </c>
      <c r="Q60" s="41"/>
      <c r="R60" s="57">
        <f t="shared" si="6"/>
        <v>83.163549364387549</v>
      </c>
      <c r="S60" s="57">
        <f t="shared" si="7"/>
        <v>101.29713557071447</v>
      </c>
      <c r="T60" s="57">
        <f t="shared" si="8"/>
        <v>93.042779125540562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10546.18257827776</v>
      </c>
      <c r="F61" s="55">
        <v>14895.285760465902</v>
      </c>
      <c r="G61" s="56">
        <f t="shared" si="0"/>
        <v>25441.46833874366</v>
      </c>
      <c r="H61" s="54">
        <v>61</v>
      </c>
      <c r="I61" s="55">
        <v>60</v>
      </c>
      <c r="J61" s="56">
        <f t="shared" si="20"/>
        <v>121</v>
      </c>
      <c r="K61" s="54">
        <v>66</v>
      </c>
      <c r="L61" s="55">
        <v>92</v>
      </c>
      <c r="M61" s="56">
        <f t="shared" si="21"/>
        <v>158</v>
      </c>
      <c r="N61" s="32">
        <f t="shared" si="9"/>
        <v>0.35696529170991603</v>
      </c>
      <c r="O61" s="32">
        <f t="shared" si="10"/>
        <v>0.41634855099692258</v>
      </c>
      <c r="P61" s="33">
        <f t="shared" si="11"/>
        <v>0.38948971737207072</v>
      </c>
      <c r="Q61" s="41"/>
      <c r="R61" s="57">
        <f t="shared" si="6"/>
        <v>83.04080770297449</v>
      </c>
      <c r="S61" s="57">
        <f t="shared" si="7"/>
        <v>97.995301055696729</v>
      </c>
      <c r="T61" s="57">
        <f t="shared" si="8"/>
        <v>91.188058561805235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10604.78618270653</v>
      </c>
      <c r="F62" s="55">
        <v>14175.850951158149</v>
      </c>
      <c r="G62" s="56">
        <f t="shared" si="0"/>
        <v>24780.637133864679</v>
      </c>
      <c r="H62" s="54">
        <v>58</v>
      </c>
      <c r="I62" s="55">
        <v>60</v>
      </c>
      <c r="J62" s="56">
        <f t="shared" si="20"/>
        <v>118</v>
      </c>
      <c r="K62" s="54">
        <v>66</v>
      </c>
      <c r="L62" s="55">
        <v>92</v>
      </c>
      <c r="M62" s="56">
        <f t="shared" si="21"/>
        <v>158</v>
      </c>
      <c r="N62" s="32">
        <f t="shared" si="9"/>
        <v>0.36699841440706432</v>
      </c>
      <c r="O62" s="32">
        <f t="shared" si="10"/>
        <v>0.39623912542369599</v>
      </c>
      <c r="P62" s="33">
        <f t="shared" si="11"/>
        <v>0.38317412688434993</v>
      </c>
      <c r="Q62" s="41"/>
      <c r="R62" s="57">
        <f t="shared" si="6"/>
        <v>85.522469215375239</v>
      </c>
      <c r="S62" s="57">
        <f t="shared" si="7"/>
        <v>93.262177310250976</v>
      </c>
      <c r="T62" s="57">
        <f t="shared" si="8"/>
        <v>89.784917151683615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10478.542097514275</v>
      </c>
      <c r="F63" s="55">
        <v>13395.616500246071</v>
      </c>
      <c r="G63" s="56">
        <f t="shared" si="0"/>
        <v>23874.158597760346</v>
      </c>
      <c r="H63" s="54">
        <v>58</v>
      </c>
      <c r="I63" s="55">
        <v>60</v>
      </c>
      <c r="J63" s="56">
        <f t="shared" si="20"/>
        <v>118</v>
      </c>
      <c r="K63" s="54">
        <v>66</v>
      </c>
      <c r="L63" s="55">
        <v>92</v>
      </c>
      <c r="M63" s="56">
        <f t="shared" si="21"/>
        <v>158</v>
      </c>
      <c r="N63" s="32">
        <f t="shared" si="9"/>
        <v>0.36262950226724372</v>
      </c>
      <c r="O63" s="32">
        <f t="shared" si="10"/>
        <v>0.37443024654086737</v>
      </c>
      <c r="P63" s="33">
        <f t="shared" si="11"/>
        <v>0.36915757356754619</v>
      </c>
      <c r="Q63" s="41"/>
      <c r="R63" s="57">
        <f t="shared" si="6"/>
        <v>84.504371754147385</v>
      </c>
      <c r="S63" s="57">
        <f t="shared" si="7"/>
        <v>88.129055922671526</v>
      </c>
      <c r="T63" s="57">
        <f t="shared" si="8"/>
        <v>86.500574629566472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10395.166731871794</v>
      </c>
      <c r="F64" s="55">
        <v>12511.176045763796</v>
      </c>
      <c r="G64" s="56">
        <f t="shared" si="0"/>
        <v>22906.342777635589</v>
      </c>
      <c r="H64" s="54">
        <v>51</v>
      </c>
      <c r="I64" s="55">
        <v>80</v>
      </c>
      <c r="J64" s="56">
        <f t="shared" si="20"/>
        <v>131</v>
      </c>
      <c r="K64" s="54">
        <v>65</v>
      </c>
      <c r="L64" s="55">
        <v>104</v>
      </c>
      <c r="M64" s="56">
        <f t="shared" si="21"/>
        <v>169</v>
      </c>
      <c r="N64" s="3">
        <f t="shared" si="9"/>
        <v>0.38307660421107731</v>
      </c>
      <c r="O64" s="3">
        <f t="shared" si="10"/>
        <v>0.29047121205803761</v>
      </c>
      <c r="P64" s="4">
        <f t="shared" si="11"/>
        <v>0.32626399808619516</v>
      </c>
      <c r="Q64" s="41"/>
      <c r="R64" s="57">
        <f t="shared" si="6"/>
        <v>89.613506309239597</v>
      </c>
      <c r="S64" s="57">
        <f t="shared" si="7"/>
        <v>67.995521987846715</v>
      </c>
      <c r="T64" s="57">
        <f t="shared" si="8"/>
        <v>76.354475925451965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9760.5186694040458</v>
      </c>
      <c r="F65" s="55">
        <v>10135.732808867302</v>
      </c>
      <c r="G65" s="56">
        <f t="shared" si="0"/>
        <v>19896.251478271348</v>
      </c>
      <c r="H65" s="54">
        <v>49</v>
      </c>
      <c r="I65" s="55">
        <v>80</v>
      </c>
      <c r="J65" s="56">
        <f t="shared" si="20"/>
        <v>129</v>
      </c>
      <c r="K65" s="54">
        <v>69</v>
      </c>
      <c r="L65" s="55">
        <v>105</v>
      </c>
      <c r="M65" s="56">
        <f t="shared" si="21"/>
        <v>174</v>
      </c>
      <c r="N65" s="3">
        <f t="shared" si="9"/>
        <v>0.35241618534821079</v>
      </c>
      <c r="O65" s="3">
        <f t="shared" si="10"/>
        <v>0.23397351821023318</v>
      </c>
      <c r="P65" s="4">
        <f t="shared" si="11"/>
        <v>0.28016575811466921</v>
      </c>
      <c r="Q65" s="41"/>
      <c r="R65" s="57">
        <f t="shared" si="6"/>
        <v>82.716259910203775</v>
      </c>
      <c r="S65" s="57">
        <f t="shared" si="7"/>
        <v>54.787744912796228</v>
      </c>
      <c r="T65" s="57">
        <f t="shared" si="8"/>
        <v>65.664196297925244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5141.4024104279069</v>
      </c>
      <c r="F66" s="55">
        <v>5257.5728476551394</v>
      </c>
      <c r="G66" s="56">
        <f t="shared" si="0"/>
        <v>10398.975258083046</v>
      </c>
      <c r="H66" s="54">
        <v>27</v>
      </c>
      <c r="I66" s="55">
        <v>40</v>
      </c>
      <c r="J66" s="56">
        <f t="shared" si="20"/>
        <v>67</v>
      </c>
      <c r="K66" s="54">
        <v>56</v>
      </c>
      <c r="L66" s="55">
        <v>48</v>
      </c>
      <c r="M66" s="56">
        <f t="shared" si="21"/>
        <v>104</v>
      </c>
      <c r="N66" s="3">
        <f t="shared" si="9"/>
        <v>0.26072020336855511</v>
      </c>
      <c r="O66" s="3">
        <f t="shared" si="10"/>
        <v>0.25591768144738802</v>
      </c>
      <c r="P66" s="4">
        <f t="shared" si="11"/>
        <v>0.25826980076701389</v>
      </c>
      <c r="Q66" s="41"/>
      <c r="R66" s="57">
        <f t="shared" si="6"/>
        <v>61.944607354553092</v>
      </c>
      <c r="S66" s="57">
        <f t="shared" si="7"/>
        <v>59.745145996081128</v>
      </c>
      <c r="T66" s="57">
        <f t="shared" si="8"/>
        <v>60.812720807503197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3335.9553182051786</v>
      </c>
      <c r="F67" s="55">
        <v>5173.332266313233</v>
      </c>
      <c r="G67" s="56">
        <f t="shared" si="0"/>
        <v>8509.2875845184117</v>
      </c>
      <c r="H67" s="54">
        <v>27</v>
      </c>
      <c r="I67" s="55">
        <v>40</v>
      </c>
      <c r="J67" s="56">
        <f t="shared" si="20"/>
        <v>67</v>
      </c>
      <c r="K67" s="54">
        <v>56</v>
      </c>
      <c r="L67" s="55">
        <v>45</v>
      </c>
      <c r="M67" s="56">
        <f t="shared" si="21"/>
        <v>101</v>
      </c>
      <c r="N67" s="3">
        <f t="shared" si="9"/>
        <v>0.16916609118687517</v>
      </c>
      <c r="O67" s="3">
        <f t="shared" si="10"/>
        <v>0.26127940738955724</v>
      </c>
      <c r="P67" s="4">
        <f t="shared" si="11"/>
        <v>0.21531598138963592</v>
      </c>
      <c r="Q67" s="41"/>
      <c r="R67" s="57">
        <f t="shared" si="6"/>
        <v>40.192232749459983</v>
      </c>
      <c r="S67" s="57">
        <f t="shared" si="7"/>
        <v>60.862732544861565</v>
      </c>
      <c r="T67" s="57">
        <f t="shared" si="8"/>
        <v>50.650521336419118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1812.550755221788</v>
      </c>
      <c r="F68" s="55">
        <v>5083.3432166455132</v>
      </c>
      <c r="G68" s="56">
        <f t="shared" si="0"/>
        <v>6895.8939718673009</v>
      </c>
      <c r="H68" s="54">
        <v>13</v>
      </c>
      <c r="I68" s="55">
        <v>40</v>
      </c>
      <c r="J68" s="56">
        <f t="shared" si="20"/>
        <v>53</v>
      </c>
      <c r="K68" s="54">
        <v>47</v>
      </c>
      <c r="L68" s="55">
        <v>56</v>
      </c>
      <c r="M68" s="56">
        <f t="shared" si="21"/>
        <v>103</v>
      </c>
      <c r="N68" s="3">
        <f t="shared" si="9"/>
        <v>0.12531462632894</v>
      </c>
      <c r="O68" s="3">
        <f t="shared" si="10"/>
        <v>0.22564556181842654</v>
      </c>
      <c r="P68" s="4">
        <f t="shared" si="11"/>
        <v>0.18641581887617054</v>
      </c>
      <c r="Q68" s="41"/>
      <c r="R68" s="57">
        <f t="shared" si="6"/>
        <v>30.209179253696465</v>
      </c>
      <c r="S68" s="57">
        <f t="shared" si="7"/>
        <v>52.951491840057429</v>
      </c>
      <c r="T68" s="57">
        <f t="shared" si="8"/>
        <v>44.204448537610901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1189.1384693033215</v>
      </c>
      <c r="F69" s="60">
        <v>2547.000000010009</v>
      </c>
      <c r="G69" s="61">
        <f t="shared" si="0"/>
        <v>3736.1384693133305</v>
      </c>
      <c r="H69" s="66">
        <v>10</v>
      </c>
      <c r="I69" s="60">
        <v>40</v>
      </c>
      <c r="J69" s="61">
        <f t="shared" si="20"/>
        <v>50</v>
      </c>
      <c r="K69" s="66">
        <v>44</v>
      </c>
      <c r="L69" s="60">
        <v>56</v>
      </c>
      <c r="M69" s="61">
        <f t="shared" si="21"/>
        <v>100</v>
      </c>
      <c r="N69" s="6">
        <f t="shared" si="9"/>
        <v>9.0968365154782849E-2</v>
      </c>
      <c r="O69" s="6">
        <f t="shared" si="10"/>
        <v>0.11305930397771702</v>
      </c>
      <c r="P69" s="7">
        <f t="shared" si="11"/>
        <v>0.1049477098121722</v>
      </c>
      <c r="Q69" s="41"/>
      <c r="R69" s="57">
        <f t="shared" si="6"/>
        <v>22.021082764876322</v>
      </c>
      <c r="S69" s="57">
        <f t="shared" si="7"/>
        <v>26.531250000104261</v>
      </c>
      <c r="T69" s="57">
        <f t="shared" si="8"/>
        <v>24.907589795422204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18458.999999895666</v>
      </c>
      <c r="F70" s="55">
        <v>2787.7543325335482</v>
      </c>
      <c r="G70" s="64">
        <f t="shared" si="0"/>
        <v>21246.754332429213</v>
      </c>
      <c r="H70" s="65">
        <v>390</v>
      </c>
      <c r="I70" s="63">
        <v>296</v>
      </c>
      <c r="J70" s="64">
        <f>+H70+I70</f>
        <v>686</v>
      </c>
      <c r="K70" s="65">
        <v>0</v>
      </c>
      <c r="L70" s="63">
        <v>0</v>
      </c>
      <c r="M70" s="64">
        <f t="shared" si="21"/>
        <v>0</v>
      </c>
      <c r="N70" s="15">
        <f t="shared" si="9"/>
        <v>0.21912393162269309</v>
      </c>
      <c r="O70" s="15">
        <f t="shared" si="10"/>
        <v>4.3602263709546236E-2</v>
      </c>
      <c r="P70" s="16">
        <f>+G70/(J70*216+M70*248)</f>
        <v>0.14338863468057725</v>
      </c>
      <c r="Q70" s="41"/>
      <c r="R70" s="57">
        <f t="shared" si="6"/>
        <v>47.330769230501708</v>
      </c>
      <c r="S70" s="57">
        <f t="shared" si="7"/>
        <v>9.4180889612619865</v>
      </c>
      <c r="T70" s="57">
        <f t="shared" si="8"/>
        <v>30.971945091004685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25082.792550753002</v>
      </c>
      <c r="F71" s="55">
        <v>4379.4438748554667</v>
      </c>
      <c r="G71" s="56">
        <f t="shared" ref="G71:G82" si="22">+E71+F71</f>
        <v>29462.236425608469</v>
      </c>
      <c r="H71" s="54">
        <v>382</v>
      </c>
      <c r="I71" s="55">
        <v>288</v>
      </c>
      <c r="J71" s="56">
        <f>+H71+I71</f>
        <v>670</v>
      </c>
      <c r="K71" s="54">
        <v>0</v>
      </c>
      <c r="L71" s="55">
        <v>0</v>
      </c>
      <c r="M71" s="56">
        <f>+K71+L71</f>
        <v>0</v>
      </c>
      <c r="N71" s="3">
        <f t="shared" si="9"/>
        <v>0.30398963242622895</v>
      </c>
      <c r="O71" s="3">
        <f t="shared" si="10"/>
        <v>7.0400010848371053E-2</v>
      </c>
      <c r="P71" s="4">
        <f t="shared" si="11"/>
        <v>0.20358095927037362</v>
      </c>
      <c r="Q71" s="41"/>
      <c r="R71" s="57">
        <f t="shared" ref="R71:R86" si="23">+E71/(H71+K71)</f>
        <v>65.661760604065449</v>
      </c>
      <c r="S71" s="57">
        <f t="shared" ref="S71:S85" si="24">+F71/(I71+L71)</f>
        <v>15.206402343248149</v>
      </c>
      <c r="T71" s="57">
        <f t="shared" ref="T71:T85" si="25">+G71/(J71+M71)</f>
        <v>43.973487202400698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32698.486385222397</v>
      </c>
      <c r="F72" s="55">
        <v>7492.0706155554599</v>
      </c>
      <c r="G72" s="56">
        <f t="shared" si="22"/>
        <v>40190.557000777859</v>
      </c>
      <c r="H72" s="54">
        <v>376</v>
      </c>
      <c r="I72" s="55">
        <v>286</v>
      </c>
      <c r="J72" s="56">
        <f t="shared" ref="J72:J83" si="26">+H72+I72</f>
        <v>662</v>
      </c>
      <c r="K72" s="54">
        <v>0</v>
      </c>
      <c r="L72" s="55">
        <v>0</v>
      </c>
      <c r="M72" s="56">
        <f t="shared" ref="M72:M83" si="27">+K72+L72</f>
        <v>0</v>
      </c>
      <c r="N72" s="3">
        <f t="shared" si="9"/>
        <v>0.40261138673687941</v>
      </c>
      <c r="O72" s="3">
        <f t="shared" si="10"/>
        <v>0.12127801436731837</v>
      </c>
      <c r="P72" s="4">
        <f t="shared" si="11"/>
        <v>0.28106857027510529</v>
      </c>
      <c r="Q72" s="41"/>
      <c r="R72" s="57">
        <f t="shared" si="23"/>
        <v>86.964059535165944</v>
      </c>
      <c r="S72" s="57">
        <f t="shared" si="24"/>
        <v>26.196051103340768</v>
      </c>
      <c r="T72" s="57">
        <f t="shared" si="25"/>
        <v>60.710811179422748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36509.220152465801</v>
      </c>
      <c r="F73" s="55">
        <v>9028.817054869538</v>
      </c>
      <c r="G73" s="56">
        <f t="shared" si="22"/>
        <v>45538.037207335336</v>
      </c>
      <c r="H73" s="54">
        <v>376</v>
      </c>
      <c r="I73" s="55">
        <v>284</v>
      </c>
      <c r="J73" s="56">
        <f t="shared" si="26"/>
        <v>660</v>
      </c>
      <c r="K73" s="54">
        <v>0</v>
      </c>
      <c r="L73" s="55">
        <v>0</v>
      </c>
      <c r="M73" s="56">
        <f t="shared" si="27"/>
        <v>0</v>
      </c>
      <c r="N73" s="3">
        <f t="shared" ref="N73" si="28">+E73/(H73*216+K73*248)</f>
        <v>0.44953236003331609</v>
      </c>
      <c r="O73" s="3">
        <f t="shared" ref="O73" si="29">+F73/(I73*216+L73*248)</f>
        <v>0.14718337661172304</v>
      </c>
      <c r="P73" s="4">
        <f t="shared" ref="P73" si="30">+G73/(J73*216+M73*248)</f>
        <v>0.3194306762579639</v>
      </c>
      <c r="Q73" s="41"/>
      <c r="R73" s="57">
        <f t="shared" si="23"/>
        <v>97.098989767196286</v>
      </c>
      <c r="S73" s="57">
        <f t="shared" si="24"/>
        <v>31.791609348132177</v>
      </c>
      <c r="T73" s="57">
        <f t="shared" si="25"/>
        <v>68.9970260717202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40845.339052634634</v>
      </c>
      <c r="F74" s="55">
        <v>9988.8941438381771</v>
      </c>
      <c r="G74" s="56">
        <f t="shared" si="22"/>
        <v>50834.233196472807</v>
      </c>
      <c r="H74" s="54">
        <v>384</v>
      </c>
      <c r="I74" s="55">
        <v>302</v>
      </c>
      <c r="J74" s="56">
        <f t="shared" si="26"/>
        <v>686</v>
      </c>
      <c r="K74" s="54">
        <v>0</v>
      </c>
      <c r="L74" s="55">
        <v>0</v>
      </c>
      <c r="M74" s="56">
        <f t="shared" si="27"/>
        <v>0</v>
      </c>
      <c r="N74" s="3">
        <f t="shared" si="9"/>
        <v>0.49244477059985814</v>
      </c>
      <c r="O74" s="3">
        <f t="shared" si="10"/>
        <v>0.15312874270048715</v>
      </c>
      <c r="P74" s="4">
        <f t="shared" si="11"/>
        <v>0.34306657755961023</v>
      </c>
      <c r="Q74" s="41"/>
      <c r="R74" s="57">
        <f t="shared" si="23"/>
        <v>106.36807044956936</v>
      </c>
      <c r="S74" s="57">
        <f t="shared" si="24"/>
        <v>33.075808423305219</v>
      </c>
      <c r="T74" s="57">
        <f t="shared" si="25"/>
        <v>74.102380752875817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41440.100873304124</v>
      </c>
      <c r="F75" s="55">
        <v>10705.803110700899</v>
      </c>
      <c r="G75" s="56">
        <f t="shared" si="22"/>
        <v>52145.903984005025</v>
      </c>
      <c r="H75" s="54">
        <v>356</v>
      </c>
      <c r="I75" s="55">
        <v>296</v>
      </c>
      <c r="J75" s="56">
        <f t="shared" si="26"/>
        <v>652</v>
      </c>
      <c r="K75" s="54">
        <v>0</v>
      </c>
      <c r="L75" s="55">
        <v>0</v>
      </c>
      <c r="M75" s="56">
        <f t="shared" si="27"/>
        <v>0</v>
      </c>
      <c r="N75" s="3">
        <f t="shared" si="9"/>
        <v>0.53891100802777936</v>
      </c>
      <c r="O75" s="3">
        <f t="shared" si="10"/>
        <v>0.16744561922392548</v>
      </c>
      <c r="P75" s="4">
        <f t="shared" si="11"/>
        <v>0.37027027936836104</v>
      </c>
      <c r="Q75" s="41"/>
      <c r="R75" s="57">
        <f t="shared" si="23"/>
        <v>116.40477773400035</v>
      </c>
      <c r="S75" s="57">
        <f t="shared" si="24"/>
        <v>36.168253752367903</v>
      </c>
      <c r="T75" s="57">
        <f t="shared" si="25"/>
        <v>79.978380343565988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42061.308778634375</v>
      </c>
      <c r="F76" s="55">
        <v>16957.715771854884</v>
      </c>
      <c r="G76" s="56">
        <f t="shared" si="22"/>
        <v>59019.024550489259</v>
      </c>
      <c r="H76" s="54">
        <v>378</v>
      </c>
      <c r="I76" s="55">
        <v>312</v>
      </c>
      <c r="J76" s="56">
        <f t="shared" si="26"/>
        <v>690</v>
      </c>
      <c r="K76" s="54">
        <v>0</v>
      </c>
      <c r="L76" s="55">
        <v>0</v>
      </c>
      <c r="M76" s="56">
        <f t="shared" si="27"/>
        <v>0</v>
      </c>
      <c r="N76" s="3">
        <f t="shared" si="9"/>
        <v>0.51515418355176334</v>
      </c>
      <c r="O76" s="3">
        <f t="shared" si="10"/>
        <v>0.25162802368018289</v>
      </c>
      <c r="P76" s="4">
        <f t="shared" si="11"/>
        <v>0.39599452865330959</v>
      </c>
      <c r="Q76" s="41"/>
      <c r="R76" s="57">
        <f t="shared" si="23"/>
        <v>111.27330364718088</v>
      </c>
      <c r="S76" s="57">
        <f t="shared" si="24"/>
        <v>54.3516531149195</v>
      </c>
      <c r="T76" s="57">
        <f t="shared" si="25"/>
        <v>85.534818189114873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40809.523314474667</v>
      </c>
      <c r="F77" s="55">
        <v>20008.739240903491</v>
      </c>
      <c r="G77" s="56">
        <f t="shared" si="22"/>
        <v>60818.262555378155</v>
      </c>
      <c r="H77" s="54">
        <v>370</v>
      </c>
      <c r="I77" s="55">
        <v>312</v>
      </c>
      <c r="J77" s="56">
        <f t="shared" si="26"/>
        <v>682</v>
      </c>
      <c r="K77" s="54">
        <v>0</v>
      </c>
      <c r="L77" s="55">
        <v>0</v>
      </c>
      <c r="M77" s="56">
        <f t="shared" si="27"/>
        <v>0</v>
      </c>
      <c r="N77" s="3">
        <f t="shared" si="9"/>
        <v>0.51062967110203539</v>
      </c>
      <c r="O77" s="3">
        <f t="shared" si="10"/>
        <v>0.29690080782442263</v>
      </c>
      <c r="P77" s="4">
        <f t="shared" si="11"/>
        <v>0.41285341693397792</v>
      </c>
      <c r="Q77" s="41"/>
      <c r="R77" s="57">
        <f t="shared" si="23"/>
        <v>110.29600895803964</v>
      </c>
      <c r="S77" s="57">
        <f t="shared" si="24"/>
        <v>64.13057449007529</v>
      </c>
      <c r="T77" s="57">
        <f t="shared" si="25"/>
        <v>89.17633805773923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24255.287471836444</v>
      </c>
      <c r="F78" s="55">
        <v>15482.228299818496</v>
      </c>
      <c r="G78" s="56">
        <f t="shared" si="22"/>
        <v>39737.515771654944</v>
      </c>
      <c r="H78" s="54">
        <v>376</v>
      </c>
      <c r="I78" s="55">
        <v>326</v>
      </c>
      <c r="J78" s="56">
        <f t="shared" si="26"/>
        <v>702</v>
      </c>
      <c r="K78" s="54">
        <v>0</v>
      </c>
      <c r="L78" s="55">
        <v>0</v>
      </c>
      <c r="M78" s="56">
        <f t="shared" si="27"/>
        <v>0</v>
      </c>
      <c r="N78" s="3">
        <f t="shared" si="9"/>
        <v>0.29865158924148499</v>
      </c>
      <c r="O78" s="3">
        <f t="shared" si="10"/>
        <v>0.21986804561205545</v>
      </c>
      <c r="P78" s="4">
        <f t="shared" si="11"/>
        <v>0.26206549917995503</v>
      </c>
      <c r="Q78" s="41"/>
      <c r="R78" s="57">
        <f t="shared" si="23"/>
        <v>64.508743276160757</v>
      </c>
      <c r="S78" s="57">
        <f t="shared" si="24"/>
        <v>47.491497852203977</v>
      </c>
      <c r="T78" s="57">
        <f t="shared" si="25"/>
        <v>56.606147822870291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23028.152702452422</v>
      </c>
      <c r="F79" s="55">
        <v>14881.831066928913</v>
      </c>
      <c r="G79" s="56">
        <f t="shared" si="22"/>
        <v>37909.983769381332</v>
      </c>
      <c r="H79" s="54">
        <v>390</v>
      </c>
      <c r="I79" s="55">
        <v>330</v>
      </c>
      <c r="J79" s="56">
        <f t="shared" si="26"/>
        <v>720</v>
      </c>
      <c r="K79" s="54">
        <v>0</v>
      </c>
      <c r="L79" s="55">
        <v>0</v>
      </c>
      <c r="M79" s="56">
        <f t="shared" si="27"/>
        <v>0</v>
      </c>
      <c r="N79" s="3">
        <f t="shared" si="9"/>
        <v>0.27336363606899838</v>
      </c>
      <c r="O79" s="3">
        <f t="shared" si="10"/>
        <v>0.20877989712302067</v>
      </c>
      <c r="P79" s="4">
        <f t="shared" si="11"/>
        <v>0.24376275571875855</v>
      </c>
      <c r="Q79" s="41"/>
      <c r="R79" s="57">
        <f t="shared" si="23"/>
        <v>59.046545390903646</v>
      </c>
      <c r="S79" s="57">
        <f t="shared" si="24"/>
        <v>45.096457778572464</v>
      </c>
      <c r="T79" s="57">
        <f t="shared" si="25"/>
        <v>52.652755235251853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18444.17062255981</v>
      </c>
      <c r="F80" s="55">
        <v>11727.000183916995</v>
      </c>
      <c r="G80" s="56">
        <f t="shared" si="22"/>
        <v>30171.170806476803</v>
      </c>
      <c r="H80" s="54">
        <v>382</v>
      </c>
      <c r="I80" s="55">
        <v>336</v>
      </c>
      <c r="J80" s="56">
        <f t="shared" si="26"/>
        <v>718</v>
      </c>
      <c r="K80" s="54">
        <v>0</v>
      </c>
      <c r="L80" s="55">
        <v>0</v>
      </c>
      <c r="M80" s="56">
        <f t="shared" si="27"/>
        <v>0</v>
      </c>
      <c r="N80" s="3">
        <f t="shared" si="9"/>
        <v>0.22353319059724416</v>
      </c>
      <c r="O80" s="3">
        <f t="shared" si="10"/>
        <v>0.16158234380397093</v>
      </c>
      <c r="P80" s="4">
        <f t="shared" si="11"/>
        <v>0.19454226507838648</v>
      </c>
      <c r="Q80" s="41"/>
      <c r="R80" s="57">
        <f t="shared" si="23"/>
        <v>48.283169169004736</v>
      </c>
      <c r="S80" s="57">
        <f t="shared" si="24"/>
        <v>34.901786261657719</v>
      </c>
      <c r="T80" s="57">
        <f t="shared" si="25"/>
        <v>42.021129256931481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16006.509665631302</v>
      </c>
      <c r="F81" s="55">
        <v>9633.1756651219057</v>
      </c>
      <c r="G81" s="56">
        <f t="shared" si="22"/>
        <v>25639.685330753207</v>
      </c>
      <c r="H81" s="54">
        <v>364</v>
      </c>
      <c r="I81" s="55">
        <v>336</v>
      </c>
      <c r="J81" s="56">
        <f t="shared" si="26"/>
        <v>700</v>
      </c>
      <c r="K81" s="54">
        <v>0</v>
      </c>
      <c r="L81" s="55">
        <v>0</v>
      </c>
      <c r="M81" s="56">
        <f t="shared" si="27"/>
        <v>0</v>
      </c>
      <c r="N81" s="3">
        <f t="shared" si="9"/>
        <v>0.20358299839274652</v>
      </c>
      <c r="O81" s="3">
        <f t="shared" ref="O81:O86" si="31">+F81/(I81*216+L81*248)</f>
        <v>0.13273224847224849</v>
      </c>
      <c r="P81" s="4">
        <f t="shared" ref="P81:P84" si="32">+G81/(J81*216+M81*248)</f>
        <v>0.16957463843090745</v>
      </c>
      <c r="Q81" s="41"/>
      <c r="R81" s="57">
        <f t="shared" si="23"/>
        <v>43.973927652833247</v>
      </c>
      <c r="S81" s="57">
        <f t="shared" si="24"/>
        <v>28.670165670005673</v>
      </c>
      <c r="T81" s="57">
        <f t="shared" si="25"/>
        <v>36.628121901076014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14835.246893512831</v>
      </c>
      <c r="F82" s="55">
        <v>7606.6302699304388</v>
      </c>
      <c r="G82" s="56">
        <f t="shared" si="22"/>
        <v>22441.877163443271</v>
      </c>
      <c r="H82" s="54">
        <v>348</v>
      </c>
      <c r="I82" s="55">
        <v>358</v>
      </c>
      <c r="J82" s="56">
        <f t="shared" si="26"/>
        <v>706</v>
      </c>
      <c r="K82" s="54">
        <v>0</v>
      </c>
      <c r="L82" s="55">
        <v>0</v>
      </c>
      <c r="M82" s="56">
        <f t="shared" si="27"/>
        <v>0</v>
      </c>
      <c r="N82" s="3">
        <f t="shared" ref="N82:N86" si="33">+E82/(H82*216+K82*248)</f>
        <v>0.19736120281918942</v>
      </c>
      <c r="O82" s="3">
        <f t="shared" si="31"/>
        <v>9.8368382344434596E-2</v>
      </c>
      <c r="P82" s="4">
        <f t="shared" si="32"/>
        <v>0.14716371028383218</v>
      </c>
      <c r="Q82" s="41"/>
      <c r="R82" s="57">
        <f t="shared" si="23"/>
        <v>42.630019808944915</v>
      </c>
      <c r="S82" s="57">
        <f t="shared" si="24"/>
        <v>21.247570586397874</v>
      </c>
      <c r="T82" s="57">
        <f t="shared" si="25"/>
        <v>31.78736142130775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12194.2133613361</v>
      </c>
      <c r="F83" s="55">
        <v>6594.6036464298368</v>
      </c>
      <c r="G83" s="56">
        <f>+E83+F83</f>
        <v>18788.817007765938</v>
      </c>
      <c r="H83" s="54">
        <v>346</v>
      </c>
      <c r="I83" s="55">
        <v>358</v>
      </c>
      <c r="J83" s="56">
        <f t="shared" si="26"/>
        <v>704</v>
      </c>
      <c r="K83" s="54">
        <v>0</v>
      </c>
      <c r="L83" s="55">
        <v>0</v>
      </c>
      <c r="M83" s="56">
        <f t="shared" si="27"/>
        <v>0</v>
      </c>
      <c r="N83" s="3">
        <f t="shared" si="33"/>
        <v>0.16316384823025182</v>
      </c>
      <c r="O83" s="3">
        <f t="shared" si="31"/>
        <v>8.5280928595461367E-2</v>
      </c>
      <c r="P83" s="4">
        <f t="shared" si="32"/>
        <v>0.12355861352960555</v>
      </c>
      <c r="Q83" s="41"/>
      <c r="R83" s="57">
        <f t="shared" si="23"/>
        <v>35.243391217734391</v>
      </c>
      <c r="S83" s="57">
        <f t="shared" si="24"/>
        <v>18.420680576619656</v>
      </c>
      <c r="T83" s="57">
        <f t="shared" si="25"/>
        <v>26.688660522394798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5294.4947611847047</v>
      </c>
      <c r="F84" s="60">
        <v>5882.999999965863</v>
      </c>
      <c r="G84" s="61">
        <f>+E84+F84</f>
        <v>11177.494761150567</v>
      </c>
      <c r="H84" s="66">
        <v>352</v>
      </c>
      <c r="I84" s="60">
        <v>342</v>
      </c>
      <c r="J84" s="61">
        <f>+H84+I84</f>
        <v>694</v>
      </c>
      <c r="K84" s="66">
        <v>0</v>
      </c>
      <c r="L84" s="60">
        <v>0</v>
      </c>
      <c r="M84" s="61">
        <f>+K84+L84</f>
        <v>0</v>
      </c>
      <c r="N84" s="6">
        <f t="shared" si="33"/>
        <v>6.9635084716760109E-2</v>
      </c>
      <c r="O84" s="6">
        <f t="shared" si="31"/>
        <v>7.9637751786412483E-2</v>
      </c>
      <c r="P84" s="7">
        <f t="shared" si="32"/>
        <v>7.4564352926876978E-2</v>
      </c>
      <c r="Q84" s="41"/>
      <c r="R84" s="57">
        <f t="shared" si="23"/>
        <v>15.041178298820183</v>
      </c>
      <c r="S84" s="57">
        <f t="shared" si="24"/>
        <v>17.201754385865097</v>
      </c>
      <c r="T84" s="57">
        <f t="shared" si="25"/>
        <v>16.105900232205428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2547.6736562987599</v>
      </c>
      <c r="F85" s="55">
        <v>2376.0669500294694</v>
      </c>
      <c r="G85" s="64">
        <f t="shared" ref="G85:G86" si="34">+E85+F85</f>
        <v>4923.7406063282288</v>
      </c>
      <c r="H85" s="70">
        <v>64</v>
      </c>
      <c r="I85" s="63">
        <v>65</v>
      </c>
      <c r="J85" s="64">
        <f>+H85+I85</f>
        <v>129</v>
      </c>
      <c r="K85" s="70">
        <v>0</v>
      </c>
      <c r="L85" s="63">
        <v>0</v>
      </c>
      <c r="M85" s="64">
        <f>+K85+L85</f>
        <v>0</v>
      </c>
      <c r="N85" s="3">
        <f t="shared" si="33"/>
        <v>0.18429352259105614</v>
      </c>
      <c r="O85" s="3">
        <f t="shared" si="31"/>
        <v>0.16923553775138669</v>
      </c>
      <c r="P85" s="4">
        <f>+G85/(J85*216+M85*248)</f>
        <v>0.17670616588889709</v>
      </c>
      <c r="Q85" s="41"/>
      <c r="R85" s="57">
        <f t="shared" si="23"/>
        <v>39.807400879668123</v>
      </c>
      <c r="S85" s="57">
        <f t="shared" si="24"/>
        <v>36.554876154299528</v>
      </c>
      <c r="T85" s="57">
        <f t="shared" si="25"/>
        <v>38.168531832001776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1714.0404307816686</v>
      </c>
      <c r="F86" s="60">
        <v>1925.0000000014479</v>
      </c>
      <c r="G86" s="61">
        <f t="shared" si="34"/>
        <v>3639.0404307831168</v>
      </c>
      <c r="H86" s="71">
        <v>62</v>
      </c>
      <c r="I86" s="60">
        <v>65</v>
      </c>
      <c r="J86" s="61">
        <f>+H86+I86</f>
        <v>127</v>
      </c>
      <c r="K86" s="71">
        <v>0</v>
      </c>
      <c r="L86" s="60">
        <v>0</v>
      </c>
      <c r="M86" s="61">
        <f>+K86+L86</f>
        <v>0</v>
      </c>
      <c r="N86" s="6">
        <f t="shared" si="33"/>
        <v>0.12798987685048302</v>
      </c>
      <c r="O86" s="6">
        <f t="shared" si="31"/>
        <v>0.13710826210836524</v>
      </c>
      <c r="P86" s="7">
        <f>+G86/(J86*216+M86*248)</f>
        <v>0.13265676694309991</v>
      </c>
      <c r="Q86" s="41"/>
      <c r="R86" s="57">
        <f t="shared" si="23"/>
        <v>27.645813399704334</v>
      </c>
      <c r="S86" s="57">
        <f>+F86/(I86+L86)</f>
        <v>29.615384615406892</v>
      </c>
      <c r="T86" s="57">
        <f>+G86/(J86+M86)</f>
        <v>28.65386165970958</v>
      </c>
    </row>
    <row r="87" spans="2:20" ht="18.75" x14ac:dyDescent="0.3">
      <c r="B87" s="68" t="s">
        <v>104</v>
      </c>
      <c r="Q87" s="73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1856248.5717680964</v>
      </c>
    </row>
    <row r="91" spans="2:20" hidden="1" x14ac:dyDescent="0.25">
      <c r="C91" t="s">
        <v>112</v>
      </c>
      <c r="D91" s="77">
        <f>SUMPRODUCT((((J5:J86)*216)+((M5:M86)*248))*((D5:D86))/1000)</f>
        <v>6808830.1166400006</v>
      </c>
    </row>
    <row r="92" spans="2:20" hidden="1" x14ac:dyDescent="0.25">
      <c r="C92" t="s">
        <v>111</v>
      </c>
      <c r="D92" s="39">
        <f>+D90/D91</f>
        <v>0.27262371655178141</v>
      </c>
    </row>
    <row r="93" spans="2:20" hidden="1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4.285156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0.3140078716411131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3184.999999992247</v>
      </c>
      <c r="F5" s="55">
        <v>835.60281024925143</v>
      </c>
      <c r="G5" s="56">
        <f>+E5+F5</f>
        <v>4020.6028102414984</v>
      </c>
      <c r="H5" s="55">
        <v>171</v>
      </c>
      <c r="I5" s="55">
        <v>157</v>
      </c>
      <c r="J5" s="56">
        <f>+H5+I5</f>
        <v>328</v>
      </c>
      <c r="K5" s="55">
        <v>0</v>
      </c>
      <c r="L5" s="55">
        <v>0</v>
      </c>
      <c r="M5" s="56">
        <f>+K5+L5</f>
        <v>0</v>
      </c>
      <c r="N5" s="32">
        <f>+E5/(H5*216+K5*248)</f>
        <v>8.623023608382735E-2</v>
      </c>
      <c r="O5" s="32">
        <f>+F5/(I5*216+L5*248)</f>
        <v>2.4640328209756177E-2</v>
      </c>
      <c r="P5" s="33">
        <f>+G5/(J5*216+M5*248)</f>
        <v>5.6749700912396943E-2</v>
      </c>
      <c r="Q5" s="41"/>
      <c r="R5" s="57">
        <f>+E5/(H5+K5)</f>
        <v>18.625730994106707</v>
      </c>
      <c r="S5" s="57">
        <f>+F5/(I5+L5)</f>
        <v>5.3223108933073338</v>
      </c>
      <c r="T5" s="57">
        <f>+G5/(J5+M5)</f>
        <v>12.257935397077739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5376.638855920065</v>
      </c>
      <c r="F6" s="55">
        <v>1266.4810685898638</v>
      </c>
      <c r="G6" s="56">
        <f t="shared" ref="G6:G70" si="0">+E6+F6</f>
        <v>6643.1199245099288</v>
      </c>
      <c r="H6" s="55">
        <v>175</v>
      </c>
      <c r="I6" s="55">
        <v>161</v>
      </c>
      <c r="J6" s="56">
        <f t="shared" ref="J6:J59" si="1">+H6+I6</f>
        <v>336</v>
      </c>
      <c r="K6" s="55">
        <v>0</v>
      </c>
      <c r="L6" s="55">
        <v>0</v>
      </c>
      <c r="M6" s="56">
        <f t="shared" ref="M6:M59" si="2">+K6+L6</f>
        <v>0</v>
      </c>
      <c r="N6" s="32">
        <f t="shared" ref="N6:N16" si="3">+E6/(H6*216+K6*248)</f>
        <v>0.14223912317248849</v>
      </c>
      <c r="O6" s="32">
        <f t="shared" ref="O6:O16" si="4">+F6/(I6*216+L6*248)</f>
        <v>3.6418250189494586E-2</v>
      </c>
      <c r="P6" s="33">
        <f t="shared" ref="P6:P16" si="5">+G6/(J6*216+M6*248)</f>
        <v>9.1533288201470581E-2</v>
      </c>
      <c r="Q6" s="41"/>
      <c r="R6" s="57">
        <f t="shared" ref="R6:R70" si="6">+E6/(H6+K6)</f>
        <v>30.723650605257514</v>
      </c>
      <c r="S6" s="57">
        <f t="shared" ref="S6:S70" si="7">+F6/(I6+L6)</f>
        <v>7.8663420409308307</v>
      </c>
      <c r="T6" s="57">
        <f t="shared" ref="T6:T70" si="8">+G6/(J6+M6)</f>
        <v>19.771190251517645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7893.5295102929749</v>
      </c>
      <c r="F7" s="55">
        <v>1470.7998727091949</v>
      </c>
      <c r="G7" s="56">
        <f t="shared" si="0"/>
        <v>9364.3293830021703</v>
      </c>
      <c r="H7" s="55">
        <v>201</v>
      </c>
      <c r="I7" s="55">
        <v>162</v>
      </c>
      <c r="J7" s="56">
        <f t="shared" si="1"/>
        <v>363</v>
      </c>
      <c r="K7" s="55">
        <v>0</v>
      </c>
      <c r="L7" s="55">
        <v>0</v>
      </c>
      <c r="M7" s="56">
        <f t="shared" si="2"/>
        <v>0</v>
      </c>
      <c r="N7" s="32">
        <f t="shared" si="3"/>
        <v>0.18181153285178217</v>
      </c>
      <c r="O7" s="32">
        <f t="shared" si="4"/>
        <v>4.2032460925617139E-2</v>
      </c>
      <c r="P7" s="33">
        <f t="shared" si="5"/>
        <v>0.11943079000870026</v>
      </c>
      <c r="Q7" s="41"/>
      <c r="R7" s="57">
        <f t="shared" si="6"/>
        <v>39.271291095984949</v>
      </c>
      <c r="S7" s="57">
        <f t="shared" si="7"/>
        <v>9.0790115599333028</v>
      </c>
      <c r="T7" s="57">
        <f t="shared" si="8"/>
        <v>25.797050641879256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10244.972378360933</v>
      </c>
      <c r="F8" s="55">
        <v>1584.3346878017057</v>
      </c>
      <c r="G8" s="56">
        <f t="shared" si="0"/>
        <v>11829.307066162639</v>
      </c>
      <c r="H8" s="55">
        <v>203</v>
      </c>
      <c r="I8" s="55">
        <v>150</v>
      </c>
      <c r="J8" s="56">
        <f t="shared" si="1"/>
        <v>353</v>
      </c>
      <c r="K8" s="55">
        <v>0</v>
      </c>
      <c r="L8" s="55">
        <v>0</v>
      </c>
      <c r="M8" s="56">
        <f t="shared" si="2"/>
        <v>0</v>
      </c>
      <c r="N8" s="32">
        <f t="shared" si="3"/>
        <v>0.23364742698323604</v>
      </c>
      <c r="O8" s="32">
        <f t="shared" si="4"/>
        <v>4.8899218759311906E-2</v>
      </c>
      <c r="P8" s="33">
        <f t="shared" si="5"/>
        <v>0.15514252263879236</v>
      </c>
      <c r="Q8" s="41"/>
      <c r="R8" s="57">
        <f t="shared" si="6"/>
        <v>50.467844228378979</v>
      </c>
      <c r="S8" s="57">
        <f t="shared" si="7"/>
        <v>10.562231252011372</v>
      </c>
      <c r="T8" s="57">
        <f t="shared" si="8"/>
        <v>33.510784889979149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13920.846461232813</v>
      </c>
      <c r="F9" s="55">
        <v>1850.0557747148789</v>
      </c>
      <c r="G9" s="56">
        <f t="shared" si="0"/>
        <v>15770.902235947693</v>
      </c>
      <c r="H9" s="55">
        <v>193</v>
      </c>
      <c r="I9" s="55">
        <v>149</v>
      </c>
      <c r="J9" s="56">
        <f t="shared" si="1"/>
        <v>342</v>
      </c>
      <c r="K9" s="55">
        <v>0</v>
      </c>
      <c r="L9" s="55">
        <v>0</v>
      </c>
      <c r="M9" s="56">
        <f t="shared" si="2"/>
        <v>0</v>
      </c>
      <c r="N9" s="32">
        <f t="shared" si="3"/>
        <v>0.33392934324584567</v>
      </c>
      <c r="O9" s="32">
        <f t="shared" si="4"/>
        <v>5.7483711618036254E-2</v>
      </c>
      <c r="P9" s="33">
        <f t="shared" si="5"/>
        <v>0.21348957975887606</v>
      </c>
      <c r="Q9" s="41"/>
      <c r="R9" s="57">
        <f t="shared" si="6"/>
        <v>72.128738141102659</v>
      </c>
      <c r="S9" s="57">
        <f t="shared" si="7"/>
        <v>12.416481709495832</v>
      </c>
      <c r="T9" s="57">
        <f t="shared" si="8"/>
        <v>46.113749227917232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15669.582881519416</v>
      </c>
      <c r="F10" s="55">
        <v>2320.3676577638525</v>
      </c>
      <c r="G10" s="56">
        <f t="shared" si="0"/>
        <v>17989.950539283269</v>
      </c>
      <c r="H10" s="55">
        <v>193</v>
      </c>
      <c r="I10" s="55">
        <v>147</v>
      </c>
      <c r="J10" s="56">
        <f t="shared" si="1"/>
        <v>340</v>
      </c>
      <c r="K10" s="55">
        <v>0</v>
      </c>
      <c r="L10" s="55">
        <v>0</v>
      </c>
      <c r="M10" s="56">
        <f t="shared" si="2"/>
        <v>0</v>
      </c>
      <c r="N10" s="32">
        <f t="shared" si="3"/>
        <v>0.37587753985605971</v>
      </c>
      <c r="O10" s="32">
        <f t="shared" si="4"/>
        <v>7.3077842585155345E-2</v>
      </c>
      <c r="P10" s="33">
        <f t="shared" si="5"/>
        <v>0.24496120015363929</v>
      </c>
      <c r="Q10" s="41"/>
      <c r="R10" s="57">
        <f t="shared" si="6"/>
        <v>81.189548608908893</v>
      </c>
      <c r="S10" s="57">
        <f t="shared" si="7"/>
        <v>15.784813998393554</v>
      </c>
      <c r="T10" s="57">
        <f t="shared" si="8"/>
        <v>52.911619233186087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19236.090359717935</v>
      </c>
      <c r="F11" s="55">
        <v>3032.5010971394686</v>
      </c>
      <c r="G11" s="56">
        <f t="shared" si="0"/>
        <v>22268.591456857404</v>
      </c>
      <c r="H11" s="55">
        <v>193</v>
      </c>
      <c r="I11" s="55">
        <v>147</v>
      </c>
      <c r="J11" s="56">
        <f t="shared" si="1"/>
        <v>340</v>
      </c>
      <c r="K11" s="55">
        <v>0</v>
      </c>
      <c r="L11" s="55">
        <v>0</v>
      </c>
      <c r="M11" s="56">
        <f t="shared" si="2"/>
        <v>0</v>
      </c>
      <c r="N11" s="32">
        <f t="shared" si="3"/>
        <v>0.46142991651597426</v>
      </c>
      <c r="O11" s="32">
        <f t="shared" si="4"/>
        <v>9.5505829463954042E-2</v>
      </c>
      <c r="P11" s="33">
        <f t="shared" si="5"/>
        <v>0.30322156123171845</v>
      </c>
      <c r="Q11" s="41"/>
      <c r="R11" s="57">
        <f t="shared" si="6"/>
        <v>99.668861967450439</v>
      </c>
      <c r="S11" s="57">
        <f t="shared" si="7"/>
        <v>20.629259164214073</v>
      </c>
      <c r="T11" s="57">
        <f t="shared" si="8"/>
        <v>65.495857226051186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19855.924485212152</v>
      </c>
      <c r="F12" s="55">
        <v>3133.4244073464961</v>
      </c>
      <c r="G12" s="56">
        <f t="shared" si="0"/>
        <v>22989.34889255865</v>
      </c>
      <c r="H12" s="55">
        <v>192</v>
      </c>
      <c r="I12" s="55">
        <v>147</v>
      </c>
      <c r="J12" s="56">
        <f t="shared" si="1"/>
        <v>339</v>
      </c>
      <c r="K12" s="55">
        <v>0</v>
      </c>
      <c r="L12" s="55">
        <v>0</v>
      </c>
      <c r="M12" s="56">
        <f t="shared" si="2"/>
        <v>0</v>
      </c>
      <c r="N12" s="32">
        <f t="shared" si="3"/>
        <v>0.47877904333555538</v>
      </c>
      <c r="O12" s="32">
        <f t="shared" si="4"/>
        <v>9.8684316179972795E-2</v>
      </c>
      <c r="P12" s="33">
        <f t="shared" si="5"/>
        <v>0.31395920589640897</v>
      </c>
      <c r="Q12" s="41"/>
      <c r="R12" s="57">
        <f t="shared" si="6"/>
        <v>103.41627336047996</v>
      </c>
      <c r="S12" s="57">
        <f t="shared" si="7"/>
        <v>21.315812294874124</v>
      </c>
      <c r="T12" s="57">
        <f t="shared" si="8"/>
        <v>67.815188473624332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20246.218346503389</v>
      </c>
      <c r="F13" s="55">
        <v>3192.4786198014435</v>
      </c>
      <c r="G13" s="56">
        <f t="shared" si="0"/>
        <v>23438.696966304833</v>
      </c>
      <c r="H13" s="55">
        <v>204</v>
      </c>
      <c r="I13" s="55">
        <v>138</v>
      </c>
      <c r="J13" s="56">
        <f t="shared" si="1"/>
        <v>342</v>
      </c>
      <c r="K13" s="55">
        <v>0</v>
      </c>
      <c r="L13" s="55">
        <v>0</v>
      </c>
      <c r="M13" s="56">
        <f t="shared" si="2"/>
        <v>0</v>
      </c>
      <c r="N13" s="32">
        <f t="shared" si="3"/>
        <v>0.45947300169079947</v>
      </c>
      <c r="O13" s="32">
        <f t="shared" si="4"/>
        <v>0.10710140297240484</v>
      </c>
      <c r="P13" s="33">
        <f t="shared" si="5"/>
        <v>0.31728797062899111</v>
      </c>
      <c r="Q13" s="41"/>
      <c r="R13" s="57">
        <f t="shared" si="6"/>
        <v>99.246168365212682</v>
      </c>
      <c r="S13" s="57">
        <f t="shared" si="7"/>
        <v>23.133903042039446</v>
      </c>
      <c r="T13" s="57">
        <f t="shared" si="8"/>
        <v>68.534201655862091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23073.506097957223</v>
      </c>
      <c r="F14" s="55">
        <v>3961.8508927056628</v>
      </c>
      <c r="G14" s="56">
        <f t="shared" si="0"/>
        <v>27035.356990662884</v>
      </c>
      <c r="H14" s="55">
        <v>206</v>
      </c>
      <c r="I14" s="55">
        <v>142</v>
      </c>
      <c r="J14" s="56">
        <f t="shared" si="1"/>
        <v>348</v>
      </c>
      <c r="K14" s="55">
        <v>0</v>
      </c>
      <c r="L14" s="55">
        <v>0</v>
      </c>
      <c r="M14" s="56">
        <f t="shared" si="2"/>
        <v>0</v>
      </c>
      <c r="N14" s="32">
        <f t="shared" si="3"/>
        <v>0.51855236645894509</v>
      </c>
      <c r="O14" s="32">
        <f t="shared" si="4"/>
        <v>0.12916832592285024</v>
      </c>
      <c r="P14" s="33">
        <f t="shared" si="5"/>
        <v>0.35966577520571097</v>
      </c>
      <c r="Q14" s="41"/>
      <c r="R14" s="57">
        <f t="shared" si="6"/>
        <v>112.00731115513214</v>
      </c>
      <c r="S14" s="57">
        <f t="shared" si="7"/>
        <v>27.900358399335655</v>
      </c>
      <c r="T14" s="57">
        <f t="shared" si="8"/>
        <v>77.687807444433574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34189.414051599655</v>
      </c>
      <c r="F15" s="55">
        <v>9342.6754718735901</v>
      </c>
      <c r="G15" s="56">
        <f t="shared" si="0"/>
        <v>43532.089523473245</v>
      </c>
      <c r="H15" s="55">
        <v>287</v>
      </c>
      <c r="I15" s="55">
        <v>191</v>
      </c>
      <c r="J15" s="56">
        <f t="shared" si="1"/>
        <v>478</v>
      </c>
      <c r="K15" s="55">
        <v>173</v>
      </c>
      <c r="L15" s="55">
        <v>213</v>
      </c>
      <c r="M15" s="56">
        <f t="shared" si="2"/>
        <v>386</v>
      </c>
      <c r="N15" s="32">
        <f t="shared" si="3"/>
        <v>0.32593629930216267</v>
      </c>
      <c r="O15" s="32">
        <f t="shared" si="4"/>
        <v>9.9305649148316216E-2</v>
      </c>
      <c r="P15" s="33">
        <f t="shared" si="5"/>
        <v>0.21878060431144081</v>
      </c>
      <c r="Q15" s="41"/>
      <c r="R15" s="57">
        <f t="shared" si="6"/>
        <v>74.324813155651427</v>
      </c>
      <c r="S15" s="57">
        <f t="shared" si="7"/>
        <v>23.125434336320769</v>
      </c>
      <c r="T15" s="57">
        <f t="shared" si="8"/>
        <v>50.384362874390327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75418.681584297956</v>
      </c>
      <c r="F16" s="55">
        <v>19995.526743852883</v>
      </c>
      <c r="G16" s="56">
        <f t="shared" si="0"/>
        <v>95414.208328150838</v>
      </c>
      <c r="H16" s="55">
        <v>348</v>
      </c>
      <c r="I16" s="55">
        <v>285</v>
      </c>
      <c r="J16" s="56">
        <f t="shared" si="1"/>
        <v>633</v>
      </c>
      <c r="K16" s="55">
        <v>302</v>
      </c>
      <c r="L16" s="55">
        <v>298</v>
      </c>
      <c r="M16" s="56">
        <f t="shared" si="2"/>
        <v>600</v>
      </c>
      <c r="N16" s="32">
        <f t="shared" si="3"/>
        <v>0.50257677780345689</v>
      </c>
      <c r="O16" s="32">
        <f t="shared" si="4"/>
        <v>0.14760767985481665</v>
      </c>
      <c r="P16" s="33">
        <f t="shared" si="5"/>
        <v>0.33416760642791893</v>
      </c>
      <c r="Q16" s="41"/>
      <c r="R16" s="57">
        <f t="shared" si="6"/>
        <v>116.02874089891993</v>
      </c>
      <c r="S16" s="57">
        <f t="shared" si="7"/>
        <v>34.297644500605287</v>
      </c>
      <c r="T16" s="57">
        <f t="shared" si="8"/>
        <v>77.383786154218029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77421.577737704443</v>
      </c>
      <c r="F17" s="55">
        <v>22808.52568270492</v>
      </c>
      <c r="G17" s="56">
        <f t="shared" si="0"/>
        <v>100230.10342040936</v>
      </c>
      <c r="H17" s="55">
        <v>341</v>
      </c>
      <c r="I17" s="55">
        <v>293</v>
      </c>
      <c r="J17" s="56">
        <f t="shared" si="1"/>
        <v>634</v>
      </c>
      <c r="K17" s="55">
        <v>301</v>
      </c>
      <c r="L17" s="55">
        <v>295</v>
      </c>
      <c r="M17" s="56">
        <f t="shared" si="2"/>
        <v>596</v>
      </c>
      <c r="N17" s="32">
        <f t="shared" ref="N17:N81" si="9">+E17/(H17*216+K17*248)</f>
        <v>0.52204645685689155</v>
      </c>
      <c r="O17" s="32">
        <f t="shared" ref="O17:O80" si="10">+F17/(I17*216+L17*248)</f>
        <v>0.16715910590631536</v>
      </c>
      <c r="P17" s="33">
        <f t="shared" ref="P17:P80" si="11">+G17/(J17*216+M17*248)</f>
        <v>0.35199086721220346</v>
      </c>
      <c r="Q17" s="41"/>
      <c r="R17" s="57">
        <f t="shared" si="6"/>
        <v>120.59435784689165</v>
      </c>
      <c r="S17" s="57">
        <f t="shared" si="7"/>
        <v>38.790009664464151</v>
      </c>
      <c r="T17" s="57">
        <f t="shared" si="8"/>
        <v>81.487888959682408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86712.021848539545</v>
      </c>
      <c r="F18" s="55">
        <v>31729.130028671825</v>
      </c>
      <c r="G18" s="56">
        <f t="shared" si="0"/>
        <v>118441.15187721138</v>
      </c>
      <c r="H18" s="55">
        <v>334</v>
      </c>
      <c r="I18" s="55">
        <v>297</v>
      </c>
      <c r="J18" s="56">
        <f t="shared" si="1"/>
        <v>631</v>
      </c>
      <c r="K18" s="55">
        <v>300</v>
      </c>
      <c r="L18" s="55">
        <v>285</v>
      </c>
      <c r="M18" s="56">
        <f t="shared" si="2"/>
        <v>585</v>
      </c>
      <c r="N18" s="32">
        <f t="shared" si="9"/>
        <v>0.59171321820435874</v>
      </c>
      <c r="O18" s="32">
        <f t="shared" si="10"/>
        <v>0.2353234397522237</v>
      </c>
      <c r="P18" s="33">
        <f t="shared" si="11"/>
        <v>0.42093551645204774</v>
      </c>
      <c r="Q18" s="41"/>
      <c r="R18" s="57">
        <f t="shared" si="6"/>
        <v>136.76975054974693</v>
      </c>
      <c r="S18" s="57">
        <f t="shared" si="7"/>
        <v>54.51740554754609</v>
      </c>
      <c r="T18" s="57">
        <f t="shared" si="8"/>
        <v>97.402263056917249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84852.613552381037</v>
      </c>
      <c r="F19" s="55">
        <v>45080.897665564786</v>
      </c>
      <c r="G19" s="56">
        <f t="shared" si="0"/>
        <v>129933.51121794582</v>
      </c>
      <c r="H19" s="55">
        <v>336</v>
      </c>
      <c r="I19" s="55">
        <v>303</v>
      </c>
      <c r="J19" s="56">
        <f t="shared" si="1"/>
        <v>639</v>
      </c>
      <c r="K19" s="55">
        <v>300</v>
      </c>
      <c r="L19" s="55">
        <v>282</v>
      </c>
      <c r="M19" s="56">
        <f t="shared" si="2"/>
        <v>582</v>
      </c>
      <c r="N19" s="32">
        <f t="shared" si="9"/>
        <v>0.57732292042497435</v>
      </c>
      <c r="O19" s="32">
        <f t="shared" si="10"/>
        <v>0.33298541678163435</v>
      </c>
      <c r="P19" s="33">
        <f t="shared" si="11"/>
        <v>0.46016968132152508</v>
      </c>
      <c r="Q19" s="41"/>
      <c r="R19" s="57">
        <f t="shared" si="6"/>
        <v>133.41605904462426</v>
      </c>
      <c r="S19" s="57">
        <f t="shared" si="7"/>
        <v>77.061363530879973</v>
      </c>
      <c r="T19" s="57">
        <f t="shared" si="8"/>
        <v>106.41565210314974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86180.149173060068</v>
      </c>
      <c r="F20" s="55">
        <v>72837.63341397632</v>
      </c>
      <c r="G20" s="56">
        <f t="shared" si="0"/>
        <v>159017.78258703637</v>
      </c>
      <c r="H20" s="55">
        <v>423</v>
      </c>
      <c r="I20" s="55">
        <v>331</v>
      </c>
      <c r="J20" s="56">
        <f t="shared" si="1"/>
        <v>754</v>
      </c>
      <c r="K20" s="55">
        <v>297</v>
      </c>
      <c r="L20" s="55">
        <v>296</v>
      </c>
      <c r="M20" s="56">
        <f t="shared" si="2"/>
        <v>593</v>
      </c>
      <c r="N20" s="32">
        <f t="shared" si="9"/>
        <v>0.52222797394960774</v>
      </c>
      <c r="O20" s="32">
        <f t="shared" si="10"/>
        <v>0.50266130275200349</v>
      </c>
      <c r="P20" s="33">
        <f t="shared" si="11"/>
        <v>0.51307975590148802</v>
      </c>
      <c r="Q20" s="41"/>
      <c r="R20" s="57">
        <f t="shared" si="6"/>
        <v>119.69465162925009</v>
      </c>
      <c r="S20" s="57">
        <f t="shared" si="7"/>
        <v>116.16847434445984</v>
      </c>
      <c r="T20" s="57">
        <f t="shared" si="8"/>
        <v>118.05329071049471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81582.493696119695</v>
      </c>
      <c r="F21" s="55">
        <v>73657.375282161986</v>
      </c>
      <c r="G21" s="56">
        <f t="shared" si="0"/>
        <v>155239.86897828168</v>
      </c>
      <c r="H21" s="55">
        <v>420</v>
      </c>
      <c r="I21" s="55">
        <v>332</v>
      </c>
      <c r="J21" s="56">
        <f t="shared" si="1"/>
        <v>752</v>
      </c>
      <c r="K21" s="55">
        <v>291</v>
      </c>
      <c r="L21" s="55">
        <v>295</v>
      </c>
      <c r="M21" s="56">
        <f t="shared" si="2"/>
        <v>586</v>
      </c>
      <c r="N21" s="32">
        <f t="shared" si="9"/>
        <v>0.50085023879057811</v>
      </c>
      <c r="O21" s="32">
        <f t="shared" si="10"/>
        <v>0.50843072009885959</v>
      </c>
      <c r="P21" s="33">
        <f t="shared" si="11"/>
        <v>0.50441860208695632</v>
      </c>
      <c r="Q21" s="41"/>
      <c r="R21" s="57">
        <f t="shared" si="6"/>
        <v>114.7433104024187</v>
      </c>
      <c r="S21" s="57">
        <f t="shared" si="7"/>
        <v>117.47587764300157</v>
      </c>
      <c r="T21" s="57">
        <f t="shared" si="8"/>
        <v>116.02381836941829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73127.423467159591</v>
      </c>
      <c r="F22" s="55">
        <v>73824.100052856113</v>
      </c>
      <c r="G22" s="56">
        <f t="shared" si="0"/>
        <v>146951.5235200157</v>
      </c>
      <c r="H22" s="55">
        <v>418</v>
      </c>
      <c r="I22" s="55">
        <v>313</v>
      </c>
      <c r="J22" s="56">
        <f t="shared" si="1"/>
        <v>731</v>
      </c>
      <c r="K22" s="55">
        <v>288</v>
      </c>
      <c r="L22" s="55">
        <v>304</v>
      </c>
      <c r="M22" s="56">
        <f t="shared" si="2"/>
        <v>592</v>
      </c>
      <c r="N22" s="32">
        <f t="shared" si="9"/>
        <v>0.45220777349336838</v>
      </c>
      <c r="O22" s="32">
        <f t="shared" si="10"/>
        <v>0.5162524479220707</v>
      </c>
      <c r="P22" s="33">
        <f t="shared" si="11"/>
        <v>0.48226365722392195</v>
      </c>
      <c r="Q22" s="41"/>
      <c r="R22" s="57">
        <f t="shared" si="6"/>
        <v>103.57991992515522</v>
      </c>
      <c r="S22" s="57">
        <f t="shared" si="7"/>
        <v>119.65008112294346</v>
      </c>
      <c r="T22" s="57">
        <f t="shared" si="8"/>
        <v>111.07446978081308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54955.409148297003</v>
      </c>
      <c r="F23" s="55">
        <v>76351.885159802536</v>
      </c>
      <c r="G23" s="56">
        <f t="shared" si="0"/>
        <v>131307.29430809955</v>
      </c>
      <c r="H23" s="55">
        <v>407</v>
      </c>
      <c r="I23" s="55">
        <v>320</v>
      </c>
      <c r="J23" s="56">
        <f t="shared" si="1"/>
        <v>727</v>
      </c>
      <c r="K23" s="55">
        <v>276</v>
      </c>
      <c r="L23" s="55">
        <v>304</v>
      </c>
      <c r="M23" s="56">
        <f t="shared" si="2"/>
        <v>580</v>
      </c>
      <c r="N23" s="32">
        <f t="shared" si="9"/>
        <v>0.35146718565040291</v>
      </c>
      <c r="O23" s="32">
        <f t="shared" si="10"/>
        <v>0.52834287228605603</v>
      </c>
      <c r="P23" s="33">
        <f t="shared" si="11"/>
        <v>0.43642244644931916</v>
      </c>
      <c r="Q23" s="41"/>
      <c r="R23" s="57">
        <f t="shared" si="6"/>
        <v>80.461799631474378</v>
      </c>
      <c r="S23" s="57">
        <f t="shared" si="7"/>
        <v>122.35879032019638</v>
      </c>
      <c r="T23" s="57">
        <f t="shared" si="8"/>
        <v>100.46464751958649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47625.953297269531</v>
      </c>
      <c r="F24" s="55">
        <v>75234.12943612691</v>
      </c>
      <c r="G24" s="56">
        <f t="shared" si="0"/>
        <v>122860.08273339644</v>
      </c>
      <c r="H24" s="55">
        <v>408</v>
      </c>
      <c r="I24" s="55">
        <v>323</v>
      </c>
      <c r="J24" s="56">
        <f t="shared" si="1"/>
        <v>731</v>
      </c>
      <c r="K24" s="55">
        <v>269</v>
      </c>
      <c r="L24" s="55">
        <v>304</v>
      </c>
      <c r="M24" s="56">
        <f t="shared" si="2"/>
        <v>573</v>
      </c>
      <c r="N24" s="32">
        <f t="shared" si="9"/>
        <v>0.30758171853054461</v>
      </c>
      <c r="O24" s="32">
        <f t="shared" si="10"/>
        <v>0.51828416530812149</v>
      </c>
      <c r="P24" s="33">
        <f t="shared" si="11"/>
        <v>0.40953360911132147</v>
      </c>
      <c r="Q24" s="41"/>
      <c r="R24" s="57">
        <f t="shared" si="6"/>
        <v>70.348527765538449</v>
      </c>
      <c r="S24" s="57">
        <f t="shared" si="7"/>
        <v>119.99063705921357</v>
      </c>
      <c r="T24" s="57">
        <f t="shared" si="8"/>
        <v>94.217854856899109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44885.516437232116</v>
      </c>
      <c r="F25" s="55">
        <v>71101.700272881717</v>
      </c>
      <c r="G25" s="56">
        <f t="shared" si="0"/>
        <v>115987.21671011383</v>
      </c>
      <c r="H25" s="55">
        <v>396</v>
      </c>
      <c r="I25" s="55">
        <v>329</v>
      </c>
      <c r="J25" s="56">
        <f t="shared" si="1"/>
        <v>725</v>
      </c>
      <c r="K25" s="55">
        <v>280</v>
      </c>
      <c r="L25" s="55">
        <v>304</v>
      </c>
      <c r="M25" s="56">
        <f t="shared" si="2"/>
        <v>584</v>
      </c>
      <c r="N25" s="32">
        <f t="shared" si="9"/>
        <v>0.28962882276760349</v>
      </c>
      <c r="O25" s="32">
        <f t="shared" si="10"/>
        <v>0.48548164822801193</v>
      </c>
      <c r="P25" s="33">
        <f t="shared" si="11"/>
        <v>0.3847873374761599</v>
      </c>
      <c r="Q25" s="41"/>
      <c r="R25" s="57">
        <f t="shared" si="6"/>
        <v>66.398692954485384</v>
      </c>
      <c r="S25" s="57">
        <f t="shared" si="7"/>
        <v>112.32496093662199</v>
      </c>
      <c r="T25" s="57">
        <f t="shared" si="8"/>
        <v>88.607499396572834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39520.790501723422</v>
      </c>
      <c r="F26" s="55">
        <v>69319.828134062147</v>
      </c>
      <c r="G26" s="56">
        <f t="shared" si="0"/>
        <v>108840.61863578556</v>
      </c>
      <c r="H26" s="55">
        <v>388</v>
      </c>
      <c r="I26" s="55">
        <v>317</v>
      </c>
      <c r="J26" s="56">
        <f t="shared" si="1"/>
        <v>705</v>
      </c>
      <c r="K26" s="55">
        <v>287</v>
      </c>
      <c r="L26" s="55">
        <v>304</v>
      </c>
      <c r="M26" s="56">
        <f t="shared" si="2"/>
        <v>591</v>
      </c>
      <c r="N26" s="32">
        <f t="shared" si="9"/>
        <v>0.25499916444099663</v>
      </c>
      <c r="O26" s="32">
        <f t="shared" si="10"/>
        <v>0.48184276910180551</v>
      </c>
      <c r="P26" s="33">
        <f t="shared" si="11"/>
        <v>0.36420059239407848</v>
      </c>
      <c r="Q26" s="41"/>
      <c r="R26" s="57">
        <f t="shared" si="6"/>
        <v>58.549319261812478</v>
      </c>
      <c r="S26" s="57">
        <f t="shared" si="7"/>
        <v>111.62613226096964</v>
      </c>
      <c r="T26" s="57">
        <f t="shared" si="8"/>
        <v>83.981958823908613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34714.050231361143</v>
      </c>
      <c r="F27" s="55">
        <v>66453.801325178152</v>
      </c>
      <c r="G27" s="56">
        <f t="shared" si="0"/>
        <v>101167.8515565393</v>
      </c>
      <c r="H27" s="55">
        <v>380</v>
      </c>
      <c r="I27" s="55">
        <v>305</v>
      </c>
      <c r="J27" s="56">
        <f t="shared" si="1"/>
        <v>685</v>
      </c>
      <c r="K27" s="55">
        <v>286</v>
      </c>
      <c r="L27" s="55">
        <v>317</v>
      </c>
      <c r="M27" s="56">
        <f t="shared" si="2"/>
        <v>603</v>
      </c>
      <c r="N27" s="32">
        <f t="shared" si="9"/>
        <v>0.22687735433023856</v>
      </c>
      <c r="O27" s="32">
        <f t="shared" si="10"/>
        <v>0.4599006292574061</v>
      </c>
      <c r="P27" s="33">
        <f t="shared" si="11"/>
        <v>0.34005543305817504</v>
      </c>
      <c r="Q27" s="41"/>
      <c r="R27" s="57">
        <f t="shared" si="6"/>
        <v>52.1231985455873</v>
      </c>
      <c r="S27" s="57">
        <f t="shared" si="7"/>
        <v>106.83890888292308</v>
      </c>
      <c r="T27" s="57">
        <f t="shared" si="8"/>
        <v>78.546468599797592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19438.268957911776</v>
      </c>
      <c r="F28" s="55">
        <v>14755.008532004544</v>
      </c>
      <c r="G28" s="56">
        <f t="shared" si="0"/>
        <v>34193.27748991632</v>
      </c>
      <c r="H28" s="55">
        <v>206</v>
      </c>
      <c r="I28" s="55">
        <v>147</v>
      </c>
      <c r="J28" s="56">
        <f t="shared" si="1"/>
        <v>353</v>
      </c>
      <c r="K28" s="55">
        <v>0</v>
      </c>
      <c r="L28" s="55">
        <v>0</v>
      </c>
      <c r="M28" s="56">
        <f t="shared" si="2"/>
        <v>0</v>
      </c>
      <c r="N28" s="32">
        <f t="shared" si="9"/>
        <v>0.43685430056436031</v>
      </c>
      <c r="O28" s="32">
        <f t="shared" si="10"/>
        <v>0.46469540602181103</v>
      </c>
      <c r="P28" s="33">
        <f t="shared" si="11"/>
        <v>0.44844818867270381</v>
      </c>
      <c r="Q28" s="41"/>
      <c r="R28" s="57">
        <f t="shared" si="6"/>
        <v>94.360528921901832</v>
      </c>
      <c r="S28" s="57">
        <f t="shared" si="7"/>
        <v>100.37420770071118</v>
      </c>
      <c r="T28" s="57">
        <f t="shared" si="8"/>
        <v>96.864808753304018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20317.618578312609</v>
      </c>
      <c r="F29" s="55">
        <v>11836.679707379944</v>
      </c>
      <c r="G29" s="56">
        <f t="shared" si="0"/>
        <v>32154.298285692552</v>
      </c>
      <c r="H29" s="55">
        <v>186</v>
      </c>
      <c r="I29" s="55">
        <v>150</v>
      </c>
      <c r="J29" s="56">
        <f t="shared" si="1"/>
        <v>336</v>
      </c>
      <c r="K29" s="55">
        <v>0</v>
      </c>
      <c r="L29" s="55">
        <v>0</v>
      </c>
      <c r="M29" s="56">
        <f t="shared" si="2"/>
        <v>0</v>
      </c>
      <c r="N29" s="32">
        <f t="shared" si="9"/>
        <v>0.5057153170627392</v>
      </c>
      <c r="O29" s="32">
        <f t="shared" si="10"/>
        <v>0.36532962059814644</v>
      </c>
      <c r="P29" s="33">
        <f t="shared" si="11"/>
        <v>0.44304313114104599</v>
      </c>
      <c r="Q29" s="41"/>
      <c r="R29" s="57">
        <f t="shared" si="6"/>
        <v>109.23450848555166</v>
      </c>
      <c r="S29" s="57">
        <f t="shared" si="7"/>
        <v>78.911198049199626</v>
      </c>
      <c r="T29" s="57">
        <f t="shared" si="8"/>
        <v>95.697316326465923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20423.96813810644</v>
      </c>
      <c r="F30" s="55">
        <v>11037.021309541758</v>
      </c>
      <c r="G30" s="56">
        <f t="shared" si="0"/>
        <v>31460.9894476482</v>
      </c>
      <c r="H30" s="55">
        <v>187</v>
      </c>
      <c r="I30" s="55">
        <v>148</v>
      </c>
      <c r="J30" s="56">
        <f t="shared" si="1"/>
        <v>335</v>
      </c>
      <c r="K30" s="55">
        <v>0</v>
      </c>
      <c r="L30" s="55">
        <v>0</v>
      </c>
      <c r="M30" s="56">
        <f t="shared" si="2"/>
        <v>0</v>
      </c>
      <c r="N30" s="32">
        <f t="shared" si="9"/>
        <v>0.50564389329833725</v>
      </c>
      <c r="O30" s="32">
        <f t="shared" si="10"/>
        <v>0.34525216809127124</v>
      </c>
      <c r="P30" s="33">
        <f t="shared" si="11"/>
        <v>0.43478426544566334</v>
      </c>
      <c r="Q30" s="41"/>
      <c r="R30" s="57">
        <f t="shared" si="6"/>
        <v>109.21908095244086</v>
      </c>
      <c r="S30" s="57">
        <f t="shared" si="7"/>
        <v>74.574468307714582</v>
      </c>
      <c r="T30" s="57">
        <f t="shared" si="8"/>
        <v>93.913401336263291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19103.801791365295</v>
      </c>
      <c r="F31" s="55">
        <v>9600.9087382193229</v>
      </c>
      <c r="G31" s="56">
        <f t="shared" si="0"/>
        <v>28704.71052958462</v>
      </c>
      <c r="H31" s="55">
        <v>188</v>
      </c>
      <c r="I31" s="55">
        <v>148</v>
      </c>
      <c r="J31" s="56">
        <f t="shared" si="1"/>
        <v>336</v>
      </c>
      <c r="K31" s="55">
        <v>0</v>
      </c>
      <c r="L31" s="55">
        <v>0</v>
      </c>
      <c r="M31" s="56">
        <f t="shared" si="2"/>
        <v>0</v>
      </c>
      <c r="N31" s="32">
        <f t="shared" si="9"/>
        <v>0.47044429155253387</v>
      </c>
      <c r="O31" s="32">
        <f t="shared" si="10"/>
        <v>0.30032872679614997</v>
      </c>
      <c r="P31" s="33">
        <f t="shared" si="11"/>
        <v>0.3955124356479362</v>
      </c>
      <c r="Q31" s="41"/>
      <c r="R31" s="57">
        <f t="shared" si="6"/>
        <v>101.61596697534732</v>
      </c>
      <c r="S31" s="57">
        <f t="shared" si="7"/>
        <v>64.871004987968405</v>
      </c>
      <c r="T31" s="57">
        <f t="shared" si="8"/>
        <v>85.430686099954229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18515.876101986083</v>
      </c>
      <c r="F32" s="55">
        <v>8470.2724208022246</v>
      </c>
      <c r="G32" s="56">
        <f t="shared" si="0"/>
        <v>26986.148522788309</v>
      </c>
      <c r="H32" s="55">
        <v>188</v>
      </c>
      <c r="I32" s="55">
        <v>148</v>
      </c>
      <c r="J32" s="56">
        <f t="shared" si="1"/>
        <v>336</v>
      </c>
      <c r="K32" s="55">
        <v>0</v>
      </c>
      <c r="L32" s="55">
        <v>0</v>
      </c>
      <c r="M32" s="56">
        <f t="shared" si="2"/>
        <v>0</v>
      </c>
      <c r="N32" s="32">
        <f t="shared" si="9"/>
        <v>0.45596621606545712</v>
      </c>
      <c r="O32" s="32">
        <f t="shared" si="10"/>
        <v>0.26496097412419373</v>
      </c>
      <c r="P32" s="33">
        <f t="shared" si="11"/>
        <v>0.37183295473418637</v>
      </c>
      <c r="Q32" s="41"/>
      <c r="R32" s="57">
        <f t="shared" si="6"/>
        <v>98.488702670138736</v>
      </c>
      <c r="S32" s="57">
        <f t="shared" si="7"/>
        <v>57.231570410825839</v>
      </c>
      <c r="T32" s="57">
        <f t="shared" si="8"/>
        <v>80.315918222584259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12977.642163349989</v>
      </c>
      <c r="F33" s="55">
        <v>5851.0345820030388</v>
      </c>
      <c r="G33" s="56">
        <f t="shared" si="0"/>
        <v>18828.676745353026</v>
      </c>
      <c r="H33" s="55">
        <v>177</v>
      </c>
      <c r="I33" s="55">
        <v>144</v>
      </c>
      <c r="J33" s="56">
        <f t="shared" si="1"/>
        <v>321</v>
      </c>
      <c r="K33" s="55">
        <v>0</v>
      </c>
      <c r="L33" s="55">
        <v>0</v>
      </c>
      <c r="M33" s="56">
        <f t="shared" si="2"/>
        <v>0</v>
      </c>
      <c r="N33" s="32">
        <f t="shared" si="9"/>
        <v>0.33944450102924223</v>
      </c>
      <c r="O33" s="32">
        <f t="shared" si="10"/>
        <v>0.18811196572797836</v>
      </c>
      <c r="P33" s="33">
        <f t="shared" si="11"/>
        <v>0.27155700855764719</v>
      </c>
      <c r="Q33" s="41"/>
      <c r="R33" s="57">
        <f t="shared" si="6"/>
        <v>73.320012222316322</v>
      </c>
      <c r="S33" s="57">
        <f t="shared" si="7"/>
        <v>40.632184597243324</v>
      </c>
      <c r="T33" s="57">
        <f t="shared" si="8"/>
        <v>58.656313848451795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4997.7910045388799</v>
      </c>
      <c r="F34" s="55">
        <v>3570.9937784346821</v>
      </c>
      <c r="G34" s="56">
        <f t="shared" si="0"/>
        <v>8568.784782973562</v>
      </c>
      <c r="H34" s="55">
        <v>186</v>
      </c>
      <c r="I34" s="55">
        <v>156</v>
      </c>
      <c r="J34" s="56">
        <f t="shared" si="1"/>
        <v>342</v>
      </c>
      <c r="K34" s="55">
        <v>0</v>
      </c>
      <c r="L34" s="55">
        <v>0</v>
      </c>
      <c r="M34" s="56">
        <f t="shared" si="2"/>
        <v>0</v>
      </c>
      <c r="N34" s="32">
        <f t="shared" si="9"/>
        <v>0.12439742643714854</v>
      </c>
      <c r="O34" s="32">
        <f t="shared" si="10"/>
        <v>0.10597678592220686</v>
      </c>
      <c r="P34" s="33">
        <f t="shared" si="11"/>
        <v>0.11599502900928041</v>
      </c>
      <c r="Q34" s="41"/>
      <c r="R34" s="57">
        <f t="shared" si="6"/>
        <v>26.869844110424086</v>
      </c>
      <c r="S34" s="57">
        <f t="shared" si="7"/>
        <v>22.890985759196681</v>
      </c>
      <c r="T34" s="57">
        <f t="shared" si="8"/>
        <v>25.054926266004568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2095.3259250282695</v>
      </c>
      <c r="F35" s="55">
        <v>2220.5419463453254</v>
      </c>
      <c r="G35" s="56">
        <f t="shared" si="0"/>
        <v>4315.8678713735953</v>
      </c>
      <c r="H35" s="55">
        <v>191</v>
      </c>
      <c r="I35" s="55">
        <v>168</v>
      </c>
      <c r="J35" s="56">
        <f t="shared" si="1"/>
        <v>359</v>
      </c>
      <c r="K35" s="55">
        <v>0</v>
      </c>
      <c r="L35" s="55">
        <v>0</v>
      </c>
      <c r="M35" s="56">
        <f t="shared" si="2"/>
        <v>0</v>
      </c>
      <c r="N35" s="32">
        <f t="shared" si="9"/>
        <v>5.0788392598125592E-2</v>
      </c>
      <c r="O35" s="32">
        <f t="shared" si="10"/>
        <v>6.1192183265689079E-2</v>
      </c>
      <c r="P35" s="33">
        <f t="shared" si="11"/>
        <v>5.5657018871525785E-2</v>
      </c>
      <c r="Q35" s="41"/>
      <c r="R35" s="57">
        <f t="shared" si="6"/>
        <v>10.970292801195129</v>
      </c>
      <c r="S35" s="57">
        <f t="shared" si="7"/>
        <v>13.217511585388841</v>
      </c>
      <c r="T35" s="57">
        <f t="shared" si="8"/>
        <v>12.021916076249569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438.32453711777538</v>
      </c>
      <c r="F36" s="60">
        <v>680.99999999768465</v>
      </c>
      <c r="G36" s="61">
        <f t="shared" si="0"/>
        <v>1119.3245371154601</v>
      </c>
      <c r="H36" s="60">
        <v>183</v>
      </c>
      <c r="I36" s="60">
        <v>162</v>
      </c>
      <c r="J36" s="61">
        <f t="shared" si="1"/>
        <v>345</v>
      </c>
      <c r="K36" s="60">
        <v>0</v>
      </c>
      <c r="L36" s="60">
        <v>0</v>
      </c>
      <c r="M36" s="61">
        <f t="shared" si="2"/>
        <v>0</v>
      </c>
      <c r="N36" s="34">
        <f t="shared" si="9"/>
        <v>1.1088963193629208E-2</v>
      </c>
      <c r="O36" s="34">
        <f t="shared" si="10"/>
        <v>1.9461591220784311E-2</v>
      </c>
      <c r="P36" s="35">
        <f t="shared" si="11"/>
        <v>1.5020458093336823E-2</v>
      </c>
      <c r="Q36" s="41"/>
      <c r="R36" s="57">
        <f t="shared" si="6"/>
        <v>2.395216049823909</v>
      </c>
      <c r="S36" s="57">
        <f t="shared" si="7"/>
        <v>4.2037037036894116</v>
      </c>
      <c r="T36" s="57">
        <f t="shared" si="8"/>
        <v>3.2444189481607539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11045.449245821053</v>
      </c>
      <c r="F37" s="55">
        <v>26541.959532942528</v>
      </c>
      <c r="G37" s="64">
        <f t="shared" si="0"/>
        <v>37587.40877876358</v>
      </c>
      <c r="H37" s="63">
        <v>109</v>
      </c>
      <c r="I37" s="63">
        <v>85</v>
      </c>
      <c r="J37" s="64">
        <f t="shared" si="1"/>
        <v>194</v>
      </c>
      <c r="K37" s="63">
        <v>173</v>
      </c>
      <c r="L37" s="63">
        <v>199</v>
      </c>
      <c r="M37" s="64">
        <f t="shared" si="2"/>
        <v>372</v>
      </c>
      <c r="N37" s="30">
        <f t="shared" si="9"/>
        <v>0.16622696312637031</v>
      </c>
      <c r="O37" s="30">
        <f t="shared" si="10"/>
        <v>0.3919830980172278</v>
      </c>
      <c r="P37" s="31">
        <f t="shared" si="11"/>
        <v>0.28016852101046197</v>
      </c>
      <c r="Q37" s="41"/>
      <c r="R37" s="57">
        <f t="shared" si="6"/>
        <v>39.168259736954091</v>
      </c>
      <c r="S37" s="57">
        <f t="shared" si="7"/>
        <v>93.457603989234258</v>
      </c>
      <c r="T37" s="57">
        <f t="shared" si="8"/>
        <v>66.408849432444484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10840.195092869249</v>
      </c>
      <c r="F38" s="55">
        <v>25979.498113803209</v>
      </c>
      <c r="G38" s="56">
        <f t="shared" si="0"/>
        <v>36819.693206672455</v>
      </c>
      <c r="H38" s="55">
        <v>112</v>
      </c>
      <c r="I38" s="55">
        <v>85</v>
      </c>
      <c r="J38" s="56">
        <f t="shared" ref="J38:J47" si="12">+H38+I38</f>
        <v>197</v>
      </c>
      <c r="K38" s="55">
        <v>173</v>
      </c>
      <c r="L38" s="55">
        <v>203</v>
      </c>
      <c r="M38" s="56">
        <f t="shared" ref="M38:M47" si="13">+K38+L38</f>
        <v>376</v>
      </c>
      <c r="N38" s="32">
        <f t="shared" si="9"/>
        <v>0.16156246412407968</v>
      </c>
      <c r="O38" s="32">
        <f t="shared" si="10"/>
        <v>0.3781366167006755</v>
      </c>
      <c r="P38" s="33">
        <f t="shared" si="11"/>
        <v>0.27113176146297829</v>
      </c>
      <c r="Q38" s="41"/>
      <c r="R38" s="57">
        <f t="shared" si="6"/>
        <v>38.035772255681579</v>
      </c>
      <c r="S38" s="57">
        <f t="shared" si="7"/>
        <v>90.206590672927803</v>
      </c>
      <c r="T38" s="57">
        <f t="shared" si="8"/>
        <v>64.25775428738649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10747.450781248648</v>
      </c>
      <c r="F39" s="55">
        <v>25340.265013423043</v>
      </c>
      <c r="G39" s="56">
        <f t="shared" si="0"/>
        <v>36087.715794671691</v>
      </c>
      <c r="H39" s="55">
        <v>112</v>
      </c>
      <c r="I39" s="55">
        <v>85</v>
      </c>
      <c r="J39" s="56">
        <f t="shared" si="12"/>
        <v>197</v>
      </c>
      <c r="K39" s="55">
        <v>175</v>
      </c>
      <c r="L39" s="55">
        <v>201</v>
      </c>
      <c r="M39" s="56">
        <f t="shared" si="13"/>
        <v>376</v>
      </c>
      <c r="N39" s="32">
        <f t="shared" si="9"/>
        <v>0.15900477543568245</v>
      </c>
      <c r="O39" s="32">
        <f t="shared" si="10"/>
        <v>0.37151455860636645</v>
      </c>
      <c r="P39" s="33">
        <f t="shared" si="11"/>
        <v>0.26574164797254557</v>
      </c>
      <c r="Q39" s="41"/>
      <c r="R39" s="57">
        <f t="shared" si="6"/>
        <v>37.44756369773048</v>
      </c>
      <c r="S39" s="57">
        <f t="shared" si="7"/>
        <v>88.602325221758889</v>
      </c>
      <c r="T39" s="57">
        <f t="shared" si="8"/>
        <v>62.980306796983754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10606.317490288484</v>
      </c>
      <c r="F40" s="55">
        <v>24962.585701754277</v>
      </c>
      <c r="G40" s="56">
        <f t="shared" si="0"/>
        <v>35568.903192042759</v>
      </c>
      <c r="H40" s="55">
        <v>112</v>
      </c>
      <c r="I40" s="55">
        <v>110</v>
      </c>
      <c r="J40" s="56">
        <f t="shared" si="12"/>
        <v>222</v>
      </c>
      <c r="K40" s="55">
        <v>162</v>
      </c>
      <c r="L40" s="55">
        <v>201</v>
      </c>
      <c r="M40" s="56">
        <f t="shared" si="13"/>
        <v>363</v>
      </c>
      <c r="N40" s="32">
        <f t="shared" si="9"/>
        <v>0.16477624736341792</v>
      </c>
      <c r="O40" s="32">
        <f t="shared" si="10"/>
        <v>0.33912870478418483</v>
      </c>
      <c r="P40" s="33">
        <f t="shared" si="11"/>
        <v>0.25779050843655971</v>
      </c>
      <c r="Q40" s="41"/>
      <c r="R40" s="57">
        <f t="shared" si="6"/>
        <v>38.70918792076089</v>
      </c>
      <c r="S40" s="57">
        <f t="shared" si="7"/>
        <v>80.265548880238825</v>
      </c>
      <c r="T40" s="57">
        <f t="shared" si="8"/>
        <v>60.801543918021807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10295.66330766829</v>
      </c>
      <c r="F41" s="55">
        <v>24277.407285876652</v>
      </c>
      <c r="G41" s="56">
        <f t="shared" si="0"/>
        <v>34573.070593544944</v>
      </c>
      <c r="H41" s="55">
        <v>112</v>
      </c>
      <c r="I41" s="55">
        <v>111</v>
      </c>
      <c r="J41" s="56">
        <f t="shared" si="12"/>
        <v>223</v>
      </c>
      <c r="K41" s="55">
        <v>174</v>
      </c>
      <c r="L41" s="55">
        <v>201</v>
      </c>
      <c r="M41" s="56">
        <f t="shared" si="13"/>
        <v>375</v>
      </c>
      <c r="N41" s="32">
        <f t="shared" si="9"/>
        <v>0.15288167182923929</v>
      </c>
      <c r="O41" s="32">
        <f t="shared" si="10"/>
        <v>0.32885521356031444</v>
      </c>
      <c r="P41" s="33">
        <f t="shared" si="11"/>
        <v>0.24490727780761182</v>
      </c>
      <c r="Q41" s="41"/>
      <c r="R41" s="57">
        <f t="shared" si="6"/>
        <v>35.998822754084934</v>
      </c>
      <c r="S41" s="57">
        <f t="shared" si="7"/>
        <v>77.812202839348245</v>
      </c>
      <c r="T41" s="57">
        <f t="shared" si="8"/>
        <v>57.814499320309274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7206.4768276943259</v>
      </c>
      <c r="F42" s="55">
        <v>19724.281747535584</v>
      </c>
      <c r="G42" s="56">
        <f t="shared" si="0"/>
        <v>26930.758575229909</v>
      </c>
      <c r="H42" s="55">
        <v>0</v>
      </c>
      <c r="I42" s="55">
        <v>0</v>
      </c>
      <c r="J42" s="56">
        <f t="shared" si="12"/>
        <v>0</v>
      </c>
      <c r="K42" s="55">
        <v>174</v>
      </c>
      <c r="L42" s="55">
        <v>185</v>
      </c>
      <c r="M42" s="56">
        <f t="shared" si="13"/>
        <v>359</v>
      </c>
      <c r="N42" s="32">
        <f t="shared" si="9"/>
        <v>0.16700215117941986</v>
      </c>
      <c r="O42" s="32">
        <f t="shared" si="10"/>
        <v>0.42991023861237104</v>
      </c>
      <c r="P42" s="33">
        <f t="shared" si="11"/>
        <v>0.30248403467550888</v>
      </c>
      <c r="Q42" s="41"/>
      <c r="R42" s="57">
        <f t="shared" si="6"/>
        <v>41.416533492496129</v>
      </c>
      <c r="S42" s="57">
        <f t="shared" si="7"/>
        <v>106.61773917586802</v>
      </c>
      <c r="T42" s="57">
        <f t="shared" si="8"/>
        <v>75.016040599526207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6587.923976786321</v>
      </c>
      <c r="F43" s="55">
        <v>17142.673508097683</v>
      </c>
      <c r="G43" s="56">
        <f t="shared" si="0"/>
        <v>23730.597484884005</v>
      </c>
      <c r="H43" s="55">
        <v>0</v>
      </c>
      <c r="I43" s="55">
        <v>0</v>
      </c>
      <c r="J43" s="56">
        <f t="shared" si="12"/>
        <v>0</v>
      </c>
      <c r="K43" s="55">
        <v>174</v>
      </c>
      <c r="L43" s="55">
        <v>181</v>
      </c>
      <c r="M43" s="56">
        <f t="shared" si="13"/>
        <v>355</v>
      </c>
      <c r="N43" s="32">
        <f t="shared" si="9"/>
        <v>0.15266787117135522</v>
      </c>
      <c r="O43" s="32">
        <f t="shared" si="10"/>
        <v>0.38189880386957947</v>
      </c>
      <c r="P43" s="33">
        <f t="shared" si="11"/>
        <v>0.26954336080059071</v>
      </c>
      <c r="Q43" s="41"/>
      <c r="R43" s="57">
        <f t="shared" si="6"/>
        <v>37.861632050496098</v>
      </c>
      <c r="S43" s="57">
        <f t="shared" si="7"/>
        <v>94.710903359655703</v>
      </c>
      <c r="T43" s="57">
        <f t="shared" si="8"/>
        <v>66.846753478546489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6346.0101381198592</v>
      </c>
      <c r="F44" s="55">
        <v>16433.570425135211</v>
      </c>
      <c r="G44" s="56">
        <f t="shared" si="0"/>
        <v>22779.580563255069</v>
      </c>
      <c r="H44" s="55">
        <v>0</v>
      </c>
      <c r="I44" s="55">
        <v>0</v>
      </c>
      <c r="J44" s="56">
        <f t="shared" si="12"/>
        <v>0</v>
      </c>
      <c r="K44" s="55">
        <v>174</v>
      </c>
      <c r="L44" s="55">
        <v>181</v>
      </c>
      <c r="M44" s="56">
        <f t="shared" si="13"/>
        <v>355</v>
      </c>
      <c r="N44" s="32">
        <f t="shared" si="9"/>
        <v>0.14706178480997079</v>
      </c>
      <c r="O44" s="32">
        <f t="shared" si="10"/>
        <v>0.36610164019638236</v>
      </c>
      <c r="P44" s="33">
        <f t="shared" si="11"/>
        <v>0.25874126037318346</v>
      </c>
      <c r="Q44" s="41"/>
      <c r="R44" s="57">
        <f t="shared" si="6"/>
        <v>36.471322632872756</v>
      </c>
      <c r="S44" s="57">
        <f t="shared" si="7"/>
        <v>90.793206768702817</v>
      </c>
      <c r="T44" s="57">
        <f t="shared" si="8"/>
        <v>64.167832572549486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6329.3631879574605</v>
      </c>
      <c r="F45" s="55">
        <v>15636.97777509884</v>
      </c>
      <c r="G45" s="56">
        <f t="shared" si="0"/>
        <v>21966.3409630563</v>
      </c>
      <c r="H45" s="55">
        <v>0</v>
      </c>
      <c r="I45" s="55">
        <v>0</v>
      </c>
      <c r="J45" s="56">
        <f t="shared" si="12"/>
        <v>0</v>
      </c>
      <c r="K45" s="55">
        <v>174</v>
      </c>
      <c r="L45" s="55">
        <v>188</v>
      </c>
      <c r="M45" s="56">
        <f t="shared" si="13"/>
        <v>362</v>
      </c>
      <c r="N45" s="32">
        <f t="shared" si="9"/>
        <v>0.14667601010283327</v>
      </c>
      <c r="O45" s="32">
        <f t="shared" si="10"/>
        <v>0.33538473265054136</v>
      </c>
      <c r="P45" s="33">
        <f t="shared" si="11"/>
        <v>0.2446794350723612</v>
      </c>
      <c r="Q45" s="41"/>
      <c r="R45" s="57">
        <f t="shared" si="6"/>
        <v>36.375650505502648</v>
      </c>
      <c r="S45" s="57">
        <f t="shared" si="7"/>
        <v>83.17541369733425</v>
      </c>
      <c r="T45" s="57">
        <f t="shared" si="8"/>
        <v>60.68049989794558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6399.2366311957985</v>
      </c>
      <c r="F46" s="55">
        <v>15441.700866130652</v>
      </c>
      <c r="G46" s="56">
        <f t="shared" si="0"/>
        <v>21840.937497326449</v>
      </c>
      <c r="H46" s="55">
        <v>0</v>
      </c>
      <c r="I46" s="55">
        <v>0</v>
      </c>
      <c r="J46" s="56">
        <f t="shared" si="12"/>
        <v>0</v>
      </c>
      <c r="K46" s="55">
        <v>174</v>
      </c>
      <c r="L46" s="55">
        <v>184</v>
      </c>
      <c r="M46" s="56">
        <f t="shared" si="13"/>
        <v>358</v>
      </c>
      <c r="N46" s="32">
        <f t="shared" si="9"/>
        <v>0.14829525007405911</v>
      </c>
      <c r="O46" s="32">
        <f t="shared" si="10"/>
        <v>0.33839631982228813</v>
      </c>
      <c r="P46" s="33">
        <f t="shared" si="11"/>
        <v>0.24600082782175223</v>
      </c>
      <c r="Q46" s="41"/>
      <c r="R46" s="57">
        <f t="shared" si="6"/>
        <v>36.777222018366658</v>
      </c>
      <c r="S46" s="57">
        <f t="shared" si="7"/>
        <v>83.922287315927449</v>
      </c>
      <c r="T46" s="57">
        <f t="shared" si="8"/>
        <v>61.008205299794554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6387.4879806557656</v>
      </c>
      <c r="F47" s="55">
        <v>15096.443595389514</v>
      </c>
      <c r="G47" s="56">
        <f t="shared" si="0"/>
        <v>21483.931576045281</v>
      </c>
      <c r="H47" s="55">
        <v>0</v>
      </c>
      <c r="I47" s="55">
        <v>0</v>
      </c>
      <c r="J47" s="56">
        <f t="shared" si="12"/>
        <v>0</v>
      </c>
      <c r="K47" s="55">
        <v>174</v>
      </c>
      <c r="L47" s="55">
        <v>179</v>
      </c>
      <c r="M47" s="56">
        <f t="shared" si="13"/>
        <v>353</v>
      </c>
      <c r="N47" s="32">
        <f t="shared" si="9"/>
        <v>0.14802298805746583</v>
      </c>
      <c r="O47" s="32">
        <f t="shared" si="10"/>
        <v>0.34007126498895102</v>
      </c>
      <c r="P47" s="33">
        <f t="shared" si="11"/>
        <v>0.24540724179892717</v>
      </c>
      <c r="Q47" s="41"/>
      <c r="R47" s="57">
        <f t="shared" si="6"/>
        <v>36.709701038251524</v>
      </c>
      <c r="S47" s="57">
        <f t="shared" si="7"/>
        <v>84.337673717259847</v>
      </c>
      <c r="T47" s="57">
        <f t="shared" si="8"/>
        <v>60.860995966133942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5965.1291693052817</v>
      </c>
      <c r="F48" s="55">
        <v>14205.006605448803</v>
      </c>
      <c r="G48" s="56">
        <f t="shared" si="0"/>
        <v>20170.135774754086</v>
      </c>
      <c r="H48" s="55">
        <v>0</v>
      </c>
      <c r="I48" s="55">
        <v>0</v>
      </c>
      <c r="J48" s="56">
        <f t="shared" ref="J48:J58" si="14">+H48+I48</f>
        <v>0</v>
      </c>
      <c r="K48" s="55">
        <v>174</v>
      </c>
      <c r="L48" s="55">
        <v>181</v>
      </c>
      <c r="M48" s="56">
        <f t="shared" ref="M48:M58" si="15">+K48+L48</f>
        <v>355</v>
      </c>
      <c r="N48" s="32">
        <f t="shared" ref="N48" si="16">+E48/(H48*216+K48*248)</f>
        <v>0.13823528849891736</v>
      </c>
      <c r="O48" s="32">
        <f t="shared" ref="O48" si="17">+F48/(I48*216+L48*248)</f>
        <v>0.31645443337749074</v>
      </c>
      <c r="P48" s="33">
        <f t="shared" ref="P48" si="18">+G48/(J48*216+M48*248)</f>
        <v>0.22910195109897871</v>
      </c>
      <c r="Q48" s="41"/>
      <c r="R48" s="57">
        <f t="shared" ref="R48" si="19">+E48/(H48+K48)</f>
        <v>34.282351547731501</v>
      </c>
      <c r="S48" s="57">
        <f t="shared" ref="S48" si="20">+F48/(I48+L48)</f>
        <v>78.480699477617705</v>
      </c>
      <c r="T48" s="57">
        <f t="shared" ref="T48" si="21">+G48/(J48+M48)</f>
        <v>56.817283872546724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5781.273634062054</v>
      </c>
      <c r="F49" s="55">
        <v>13057.686099040722</v>
      </c>
      <c r="G49" s="56">
        <f t="shared" si="0"/>
        <v>18838.959733102776</v>
      </c>
      <c r="H49" s="55">
        <v>0</v>
      </c>
      <c r="I49" s="55">
        <v>0</v>
      </c>
      <c r="J49" s="56">
        <f t="shared" si="14"/>
        <v>0</v>
      </c>
      <c r="K49" s="55">
        <v>172</v>
      </c>
      <c r="L49" s="55">
        <v>181</v>
      </c>
      <c r="M49" s="56">
        <f t="shared" si="15"/>
        <v>353</v>
      </c>
      <c r="N49" s="32">
        <f t="shared" si="9"/>
        <v>0.13553248391930922</v>
      </c>
      <c r="O49" s="32">
        <f t="shared" si="10"/>
        <v>0.29089480705401716</v>
      </c>
      <c r="P49" s="33">
        <f t="shared" si="11"/>
        <v>0.21519418501670903</v>
      </c>
      <c r="Q49" s="41"/>
      <c r="R49" s="57">
        <f t="shared" si="6"/>
        <v>33.612056011988685</v>
      </c>
      <c r="S49" s="57">
        <f t="shared" si="7"/>
        <v>72.141912149396262</v>
      </c>
      <c r="T49" s="57">
        <f t="shared" si="8"/>
        <v>53.368157884143841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5374.0012062601845</v>
      </c>
      <c r="F50" s="55">
        <v>13281.200804499678</v>
      </c>
      <c r="G50" s="56">
        <f t="shared" si="0"/>
        <v>18655.202010759862</v>
      </c>
      <c r="H50" s="55">
        <v>0</v>
      </c>
      <c r="I50" s="55">
        <v>0</v>
      </c>
      <c r="J50" s="56">
        <f t="shared" si="14"/>
        <v>0</v>
      </c>
      <c r="K50" s="55">
        <v>172</v>
      </c>
      <c r="L50" s="55">
        <v>181</v>
      </c>
      <c r="M50" s="56">
        <f t="shared" si="15"/>
        <v>353</v>
      </c>
      <c r="N50" s="32">
        <f t="shared" si="9"/>
        <v>0.12598464943408161</v>
      </c>
      <c r="O50" s="32">
        <f t="shared" si="10"/>
        <v>0.29587419364862944</v>
      </c>
      <c r="P50" s="33">
        <f t="shared" si="11"/>
        <v>0.21309515227496872</v>
      </c>
      <c r="Q50" s="41"/>
      <c r="R50" s="57">
        <f t="shared" si="6"/>
        <v>31.244193059652236</v>
      </c>
      <c r="S50" s="57">
        <f t="shared" si="7"/>
        <v>73.376800024860103</v>
      </c>
      <c r="T50" s="57">
        <f t="shared" si="8"/>
        <v>52.847597764192244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4915.0887073228905</v>
      </c>
      <c r="F51" s="55">
        <v>12335.041141581509</v>
      </c>
      <c r="G51" s="56">
        <f t="shared" si="0"/>
        <v>17250.129848904398</v>
      </c>
      <c r="H51" s="55">
        <v>0</v>
      </c>
      <c r="I51" s="55">
        <v>0</v>
      </c>
      <c r="J51" s="56">
        <f t="shared" si="14"/>
        <v>0</v>
      </c>
      <c r="K51" s="55">
        <v>172</v>
      </c>
      <c r="L51" s="55">
        <v>181</v>
      </c>
      <c r="M51" s="56">
        <f t="shared" si="15"/>
        <v>353</v>
      </c>
      <c r="N51" s="32">
        <f t="shared" si="9"/>
        <v>0.1152261981274121</v>
      </c>
      <c r="O51" s="32">
        <f t="shared" si="10"/>
        <v>0.27479596198497391</v>
      </c>
      <c r="P51" s="33">
        <f t="shared" si="11"/>
        <v>0.19704525551613358</v>
      </c>
      <c r="Q51" s="41"/>
      <c r="R51" s="57">
        <f t="shared" si="6"/>
        <v>28.5760971355982</v>
      </c>
      <c r="S51" s="57">
        <f t="shared" si="7"/>
        <v>68.149398572273526</v>
      </c>
      <c r="T51" s="57">
        <f t="shared" si="8"/>
        <v>48.867223368001127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4974.463891822762</v>
      </c>
      <c r="F52" s="55">
        <v>12137.464061962981</v>
      </c>
      <c r="G52" s="56">
        <f t="shared" si="0"/>
        <v>17111.927953785744</v>
      </c>
      <c r="H52" s="55">
        <v>0</v>
      </c>
      <c r="I52" s="55">
        <v>0</v>
      </c>
      <c r="J52" s="56">
        <f t="shared" si="14"/>
        <v>0</v>
      </c>
      <c r="K52" s="55">
        <v>164</v>
      </c>
      <c r="L52" s="55">
        <v>181</v>
      </c>
      <c r="M52" s="56">
        <f t="shared" si="15"/>
        <v>345</v>
      </c>
      <c r="N52" s="32">
        <f t="shared" si="9"/>
        <v>0.12230684234418671</v>
      </c>
      <c r="O52" s="32">
        <f t="shared" si="10"/>
        <v>0.27039440522997193</v>
      </c>
      <c r="P52" s="33">
        <f t="shared" si="11"/>
        <v>0.19999915794513493</v>
      </c>
      <c r="Q52" s="41"/>
      <c r="R52" s="57">
        <f t="shared" si="6"/>
        <v>30.332096901358305</v>
      </c>
      <c r="S52" s="57">
        <f t="shared" si="7"/>
        <v>67.057812497033041</v>
      </c>
      <c r="T52" s="57">
        <f t="shared" si="8"/>
        <v>49.599791170393459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4756.2673154440508</v>
      </c>
      <c r="F53" s="55">
        <v>12006.512509109943</v>
      </c>
      <c r="G53" s="56">
        <f t="shared" si="0"/>
        <v>16762.779824553996</v>
      </c>
      <c r="H53" s="55">
        <v>0</v>
      </c>
      <c r="I53" s="55">
        <v>0</v>
      </c>
      <c r="J53" s="56">
        <f t="shared" si="14"/>
        <v>0</v>
      </c>
      <c r="K53" s="55">
        <v>160</v>
      </c>
      <c r="L53" s="55">
        <v>185</v>
      </c>
      <c r="M53" s="56">
        <f t="shared" si="15"/>
        <v>345</v>
      </c>
      <c r="N53" s="32">
        <f t="shared" si="9"/>
        <v>0.11986560774808595</v>
      </c>
      <c r="O53" s="32">
        <f t="shared" si="10"/>
        <v>0.26169382103552624</v>
      </c>
      <c r="P53" s="33">
        <f t="shared" si="11"/>
        <v>0.19591841777178584</v>
      </c>
      <c r="Q53" s="41"/>
      <c r="R53" s="57">
        <f t="shared" si="6"/>
        <v>29.726670721525316</v>
      </c>
      <c r="S53" s="57">
        <f t="shared" si="7"/>
        <v>64.900067616810503</v>
      </c>
      <c r="T53" s="57">
        <f t="shared" si="8"/>
        <v>48.587767607402888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4491.2327779910156</v>
      </c>
      <c r="F54" s="55">
        <v>11607.865809324274</v>
      </c>
      <c r="G54" s="56">
        <f t="shared" si="0"/>
        <v>16099.098587315289</v>
      </c>
      <c r="H54" s="55">
        <v>0</v>
      </c>
      <c r="I54" s="55">
        <v>0</v>
      </c>
      <c r="J54" s="56">
        <f t="shared" si="14"/>
        <v>0</v>
      </c>
      <c r="K54" s="55">
        <v>166</v>
      </c>
      <c r="L54" s="55">
        <v>181</v>
      </c>
      <c r="M54" s="56">
        <f t="shared" si="15"/>
        <v>347</v>
      </c>
      <c r="N54" s="32">
        <f t="shared" si="9"/>
        <v>0.10909523848598464</v>
      </c>
      <c r="O54" s="32">
        <f t="shared" si="10"/>
        <v>0.25859619072634721</v>
      </c>
      <c r="P54" s="33">
        <f t="shared" si="11"/>
        <v>0.18707700319925732</v>
      </c>
      <c r="Q54" s="41"/>
      <c r="R54" s="57">
        <f t="shared" si="6"/>
        <v>27.05561914452419</v>
      </c>
      <c r="S54" s="57">
        <f t="shared" si="7"/>
        <v>64.131855300134106</v>
      </c>
      <c r="T54" s="57">
        <f t="shared" si="8"/>
        <v>46.395096793415817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3069.4591976078532</v>
      </c>
      <c r="F55" s="55">
        <v>8667.4389832397901</v>
      </c>
      <c r="G55" s="56">
        <f t="shared" si="0"/>
        <v>11736.898180847644</v>
      </c>
      <c r="H55" s="55">
        <v>0</v>
      </c>
      <c r="I55" s="55">
        <v>0</v>
      </c>
      <c r="J55" s="56">
        <f t="shared" si="14"/>
        <v>0</v>
      </c>
      <c r="K55" s="55">
        <v>172</v>
      </c>
      <c r="L55" s="55">
        <v>181</v>
      </c>
      <c r="M55" s="56">
        <f t="shared" si="15"/>
        <v>353</v>
      </c>
      <c r="N55" s="32">
        <f t="shared" si="9"/>
        <v>7.1958439553822515E-2</v>
      </c>
      <c r="O55" s="32">
        <f t="shared" si="10"/>
        <v>0.19309033557386807</v>
      </c>
      <c r="P55" s="33">
        <f t="shared" si="11"/>
        <v>0.13406856187571556</v>
      </c>
      <c r="Q55" s="41"/>
      <c r="R55" s="57">
        <f t="shared" si="6"/>
        <v>17.845693009347983</v>
      </c>
      <c r="S55" s="57">
        <f t="shared" si="7"/>
        <v>47.886403222319281</v>
      </c>
      <c r="T55" s="57">
        <f t="shared" si="8"/>
        <v>33.249003345177464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2983.7577452920077</v>
      </c>
      <c r="F56" s="55">
        <v>8395.062242754695</v>
      </c>
      <c r="G56" s="56">
        <f t="shared" si="0"/>
        <v>11378.819988046704</v>
      </c>
      <c r="H56" s="55">
        <v>0</v>
      </c>
      <c r="I56" s="55">
        <v>0</v>
      </c>
      <c r="J56" s="56">
        <f t="shared" si="14"/>
        <v>0</v>
      </c>
      <c r="K56" s="55">
        <v>170</v>
      </c>
      <c r="L56" s="55">
        <v>181</v>
      </c>
      <c r="M56" s="56">
        <f t="shared" si="15"/>
        <v>351</v>
      </c>
      <c r="N56" s="32">
        <f t="shared" si="9"/>
        <v>7.0772242535389177E-2</v>
      </c>
      <c r="O56" s="32">
        <f t="shared" si="10"/>
        <v>0.18702241674288664</v>
      </c>
      <c r="P56" s="33">
        <f t="shared" si="11"/>
        <v>0.13071891356546622</v>
      </c>
      <c r="Q56" s="41"/>
      <c r="R56" s="57">
        <f t="shared" si="6"/>
        <v>17.551516148776518</v>
      </c>
      <c r="S56" s="57">
        <f t="shared" si="7"/>
        <v>46.381559352235882</v>
      </c>
      <c r="T56" s="57">
        <f t="shared" si="8"/>
        <v>32.418290564235626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2568.1990598705252</v>
      </c>
      <c r="F57" s="55">
        <v>5904.2820521036883</v>
      </c>
      <c r="G57" s="56">
        <f t="shared" si="0"/>
        <v>8472.4811119742135</v>
      </c>
      <c r="H57" s="55">
        <v>0</v>
      </c>
      <c r="I57" s="55">
        <v>0</v>
      </c>
      <c r="J57" s="56">
        <f t="shared" si="14"/>
        <v>0</v>
      </c>
      <c r="K57" s="55">
        <v>174</v>
      </c>
      <c r="L57" s="55">
        <v>181</v>
      </c>
      <c r="M57" s="56">
        <f t="shared" si="15"/>
        <v>355</v>
      </c>
      <c r="N57" s="32">
        <f t="shared" si="9"/>
        <v>5.9515180289917619E-2</v>
      </c>
      <c r="O57" s="32">
        <f t="shared" si="10"/>
        <v>0.13153364044073446</v>
      </c>
      <c r="P57" s="33">
        <f t="shared" si="11"/>
        <v>9.6234451521742537E-2</v>
      </c>
      <c r="Q57" s="41"/>
      <c r="R57" s="57">
        <f t="shared" si="6"/>
        <v>14.759764711899569</v>
      </c>
      <c r="S57" s="57">
        <f t="shared" si="7"/>
        <v>32.620342829302146</v>
      </c>
      <c r="T57" s="57">
        <f t="shared" si="8"/>
        <v>23.866143977392152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2500.4353608926476</v>
      </c>
      <c r="F58" s="60">
        <v>5583.0000000029568</v>
      </c>
      <c r="G58" s="61">
        <f t="shared" si="0"/>
        <v>8083.4353608956044</v>
      </c>
      <c r="H58" s="55">
        <v>0</v>
      </c>
      <c r="I58" s="55">
        <v>0</v>
      </c>
      <c r="J58" s="56">
        <f t="shared" si="14"/>
        <v>0</v>
      </c>
      <c r="K58" s="55">
        <v>164</v>
      </c>
      <c r="L58" s="55">
        <v>181</v>
      </c>
      <c r="M58" s="56">
        <f t="shared" si="15"/>
        <v>345</v>
      </c>
      <c r="N58" s="34">
        <f t="shared" si="9"/>
        <v>6.1478052736345587E-2</v>
      </c>
      <c r="O58" s="34">
        <f t="shared" si="10"/>
        <v>0.12437622527185344</v>
      </c>
      <c r="P58" s="35">
        <f t="shared" si="11"/>
        <v>9.4476804124539557E-2</v>
      </c>
      <c r="Q58" s="41"/>
      <c r="R58" s="57">
        <f t="shared" si="6"/>
        <v>15.246557078613705</v>
      </c>
      <c r="S58" s="57">
        <f t="shared" si="7"/>
        <v>30.845303867419652</v>
      </c>
      <c r="T58" s="57">
        <f t="shared" si="8"/>
        <v>23.43024742288581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9928.1098146959866</v>
      </c>
      <c r="F59" s="55">
        <v>21383.62437320963</v>
      </c>
      <c r="G59" s="56">
        <f t="shared" si="0"/>
        <v>31311.734187905618</v>
      </c>
      <c r="H59" s="65">
        <v>61</v>
      </c>
      <c r="I59" s="63">
        <v>62</v>
      </c>
      <c r="J59" s="64">
        <f t="shared" si="1"/>
        <v>123</v>
      </c>
      <c r="K59" s="65">
        <v>122</v>
      </c>
      <c r="L59" s="63">
        <v>117</v>
      </c>
      <c r="M59" s="64">
        <f t="shared" si="2"/>
        <v>239</v>
      </c>
      <c r="N59" s="30">
        <f t="shared" si="9"/>
        <v>0.22858974522692915</v>
      </c>
      <c r="O59" s="30">
        <f t="shared" si="10"/>
        <v>0.50423562472197769</v>
      </c>
      <c r="P59" s="31">
        <f t="shared" si="11"/>
        <v>0.36476857162052212</v>
      </c>
      <c r="Q59" s="41"/>
      <c r="R59" s="57">
        <f t="shared" si="6"/>
        <v>54.251966200524514</v>
      </c>
      <c r="S59" s="57">
        <f t="shared" si="7"/>
        <v>119.46158867714877</v>
      </c>
      <c r="T59" s="57">
        <f t="shared" si="8"/>
        <v>86.496503281507231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10155.121123706309</v>
      </c>
      <c r="F60" s="55">
        <v>20865.317900281141</v>
      </c>
      <c r="G60" s="56">
        <f t="shared" si="0"/>
        <v>31020.439023987448</v>
      </c>
      <c r="H60" s="54">
        <v>62</v>
      </c>
      <c r="I60" s="55">
        <v>62</v>
      </c>
      <c r="J60" s="56">
        <f t="shared" ref="J60:J84" si="22">+H60+I60</f>
        <v>124</v>
      </c>
      <c r="K60" s="54">
        <v>118</v>
      </c>
      <c r="L60" s="55">
        <v>117</v>
      </c>
      <c r="M60" s="56">
        <f t="shared" ref="M60:M84" si="23">+K60+L60</f>
        <v>235</v>
      </c>
      <c r="N60" s="32">
        <f t="shared" si="9"/>
        <v>0.23807016887908639</v>
      </c>
      <c r="O60" s="32">
        <f t="shared" si="10"/>
        <v>0.49201372147427708</v>
      </c>
      <c r="P60" s="33">
        <f t="shared" si="11"/>
        <v>0.3646717650708578</v>
      </c>
      <c r="Q60" s="41"/>
      <c r="R60" s="57">
        <f t="shared" si="6"/>
        <v>56.417339576146162</v>
      </c>
      <c r="S60" s="57">
        <f t="shared" si="7"/>
        <v>116.56602178928011</v>
      </c>
      <c r="T60" s="57">
        <f t="shared" si="8"/>
        <v>86.407908144811827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9870.408640781814</v>
      </c>
      <c r="F61" s="55">
        <v>19908.499898434027</v>
      </c>
      <c r="G61" s="56">
        <f t="shared" si="0"/>
        <v>29778.908539215841</v>
      </c>
      <c r="H61" s="54">
        <v>62</v>
      </c>
      <c r="I61" s="55">
        <v>62</v>
      </c>
      <c r="J61" s="56">
        <f t="shared" si="22"/>
        <v>124</v>
      </c>
      <c r="K61" s="54">
        <v>118</v>
      </c>
      <c r="L61" s="55">
        <v>117</v>
      </c>
      <c r="M61" s="56">
        <f t="shared" si="23"/>
        <v>235</v>
      </c>
      <c r="N61" s="32">
        <f t="shared" si="9"/>
        <v>0.23139555140617532</v>
      </c>
      <c r="O61" s="32">
        <f t="shared" si="10"/>
        <v>0.46945151618642772</v>
      </c>
      <c r="P61" s="33">
        <f t="shared" si="11"/>
        <v>0.35007651343947899</v>
      </c>
      <c r="Q61" s="41"/>
      <c r="R61" s="57">
        <f t="shared" si="6"/>
        <v>54.835603559898964</v>
      </c>
      <c r="S61" s="57">
        <f t="shared" si="7"/>
        <v>111.22066982365378</v>
      </c>
      <c r="T61" s="57">
        <f t="shared" si="8"/>
        <v>82.949605958818495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9983.2661306558894</v>
      </c>
      <c r="F62" s="55">
        <v>18876.317229541408</v>
      </c>
      <c r="G62" s="56">
        <f t="shared" si="0"/>
        <v>28859.583360197299</v>
      </c>
      <c r="H62" s="54">
        <v>65</v>
      </c>
      <c r="I62" s="55">
        <v>62</v>
      </c>
      <c r="J62" s="56">
        <f t="shared" si="22"/>
        <v>127</v>
      </c>
      <c r="K62" s="54">
        <v>118</v>
      </c>
      <c r="L62" s="55">
        <v>117</v>
      </c>
      <c r="M62" s="56">
        <f t="shared" si="23"/>
        <v>235</v>
      </c>
      <c r="N62" s="32">
        <f t="shared" si="9"/>
        <v>0.23053912180528102</v>
      </c>
      <c r="O62" s="32">
        <f t="shared" si="10"/>
        <v>0.44511217764434557</v>
      </c>
      <c r="P62" s="33">
        <f t="shared" si="11"/>
        <v>0.33670411797878125</v>
      </c>
      <c r="Q62" s="41"/>
      <c r="R62" s="57">
        <f t="shared" si="6"/>
        <v>54.553366834185191</v>
      </c>
      <c r="S62" s="57">
        <f t="shared" si="7"/>
        <v>105.45428619855535</v>
      </c>
      <c r="T62" s="57">
        <f t="shared" si="8"/>
        <v>79.72260596739585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9936.834525645887</v>
      </c>
      <c r="F63" s="55">
        <v>17984.809305115934</v>
      </c>
      <c r="G63" s="56">
        <f t="shared" si="0"/>
        <v>27921.643830761823</v>
      </c>
      <c r="H63" s="54">
        <v>63</v>
      </c>
      <c r="I63" s="55">
        <v>62</v>
      </c>
      <c r="J63" s="56">
        <f t="shared" si="22"/>
        <v>125</v>
      </c>
      <c r="K63" s="54">
        <v>117</v>
      </c>
      <c r="L63" s="55">
        <v>117</v>
      </c>
      <c r="M63" s="56">
        <f t="shared" si="23"/>
        <v>234</v>
      </c>
      <c r="N63" s="32">
        <f t="shared" si="9"/>
        <v>0.23312768688170718</v>
      </c>
      <c r="O63" s="32">
        <f t="shared" si="10"/>
        <v>0.42409001379730082</v>
      </c>
      <c r="P63" s="33">
        <f t="shared" si="11"/>
        <v>0.32836630716391269</v>
      </c>
      <c r="Q63" s="41"/>
      <c r="R63" s="57">
        <f t="shared" si="6"/>
        <v>55.204636253588262</v>
      </c>
      <c r="S63" s="57">
        <f t="shared" si="7"/>
        <v>100.47379500064767</v>
      </c>
      <c r="T63" s="57">
        <f t="shared" si="8"/>
        <v>77.776166659503687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10042.98461659545</v>
      </c>
      <c r="F64" s="55">
        <v>16288.452969922773</v>
      </c>
      <c r="G64" s="56">
        <f t="shared" si="0"/>
        <v>26331.437586518223</v>
      </c>
      <c r="H64" s="54">
        <v>69</v>
      </c>
      <c r="I64" s="55">
        <v>63</v>
      </c>
      <c r="J64" s="56">
        <f t="shared" si="22"/>
        <v>132</v>
      </c>
      <c r="K64" s="54">
        <v>114</v>
      </c>
      <c r="L64" s="55">
        <v>116</v>
      </c>
      <c r="M64" s="56">
        <f t="shared" si="23"/>
        <v>230</v>
      </c>
      <c r="N64" s="3">
        <f t="shared" si="9"/>
        <v>0.23260572115516606</v>
      </c>
      <c r="O64" s="3">
        <f t="shared" si="10"/>
        <v>0.38437919978107354</v>
      </c>
      <c r="P64" s="4">
        <f t="shared" si="11"/>
        <v>0.30778284068774808</v>
      </c>
      <c r="Q64" s="41"/>
      <c r="R64" s="57">
        <f t="shared" si="6"/>
        <v>54.879697358445078</v>
      </c>
      <c r="S64" s="57">
        <f t="shared" si="7"/>
        <v>90.996943966049017</v>
      </c>
      <c r="T64" s="57">
        <f t="shared" si="8"/>
        <v>72.738777863310006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9033.5908408782489</v>
      </c>
      <c r="F65" s="55">
        <v>11951.608295994203</v>
      </c>
      <c r="G65" s="56">
        <f t="shared" si="0"/>
        <v>20985.199136872452</v>
      </c>
      <c r="H65" s="54">
        <v>64</v>
      </c>
      <c r="I65" s="55">
        <v>63</v>
      </c>
      <c r="J65" s="56">
        <f t="shared" si="22"/>
        <v>127</v>
      </c>
      <c r="K65" s="54">
        <v>116</v>
      </c>
      <c r="L65" s="55">
        <v>116</v>
      </c>
      <c r="M65" s="56">
        <f t="shared" si="23"/>
        <v>232</v>
      </c>
      <c r="N65" s="3">
        <f t="shared" si="9"/>
        <v>0.2120959532512737</v>
      </c>
      <c r="O65" s="3">
        <f t="shared" si="10"/>
        <v>0.28203719784770159</v>
      </c>
      <c r="P65" s="4">
        <f t="shared" si="11"/>
        <v>0.24697767555870978</v>
      </c>
      <c r="Q65" s="41"/>
      <c r="R65" s="57">
        <f t="shared" si="6"/>
        <v>50.186615782656936</v>
      </c>
      <c r="S65" s="57">
        <f t="shared" si="7"/>
        <v>66.768761430135214</v>
      </c>
      <c r="T65" s="57">
        <f t="shared" si="8"/>
        <v>58.454593696023544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3927.1788283303367</v>
      </c>
      <c r="F66" s="55">
        <v>5633.0542957818298</v>
      </c>
      <c r="G66" s="56">
        <f t="shared" si="0"/>
        <v>9560.2331241121665</v>
      </c>
      <c r="H66" s="54">
        <v>23</v>
      </c>
      <c r="I66" s="55">
        <v>20</v>
      </c>
      <c r="J66" s="56">
        <f t="shared" si="22"/>
        <v>43</v>
      </c>
      <c r="K66" s="54">
        <v>73</v>
      </c>
      <c r="L66" s="55">
        <v>73</v>
      </c>
      <c r="M66" s="56">
        <f t="shared" si="23"/>
        <v>146</v>
      </c>
      <c r="N66" s="3">
        <f t="shared" si="9"/>
        <v>0.17021406156078089</v>
      </c>
      <c r="O66" s="3">
        <f t="shared" si="10"/>
        <v>0.25120648839555076</v>
      </c>
      <c r="P66" s="4">
        <f t="shared" si="11"/>
        <v>0.21013348699033249</v>
      </c>
      <c r="Q66" s="41"/>
      <c r="R66" s="57">
        <f t="shared" si="6"/>
        <v>40.908112795107677</v>
      </c>
      <c r="S66" s="57">
        <f t="shared" si="7"/>
        <v>60.570476298729353</v>
      </c>
      <c r="T66" s="57">
        <f t="shared" si="8"/>
        <v>50.583244042921514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2747.0174436850516</v>
      </c>
      <c r="F67" s="55">
        <v>5501.043764079207</v>
      </c>
      <c r="G67" s="56">
        <f t="shared" si="0"/>
        <v>8248.0612077642581</v>
      </c>
      <c r="H67" s="54">
        <v>21</v>
      </c>
      <c r="I67" s="55">
        <v>20</v>
      </c>
      <c r="J67" s="56">
        <f t="shared" si="22"/>
        <v>41</v>
      </c>
      <c r="K67" s="54">
        <v>73</v>
      </c>
      <c r="L67" s="55">
        <v>72</v>
      </c>
      <c r="M67" s="56">
        <f t="shared" si="23"/>
        <v>145</v>
      </c>
      <c r="N67" s="3">
        <f t="shared" si="9"/>
        <v>0.1213346927422726</v>
      </c>
      <c r="O67" s="3">
        <f t="shared" si="10"/>
        <v>0.24806294029938705</v>
      </c>
      <c r="P67" s="4">
        <f t="shared" si="11"/>
        <v>0.18404277953776013</v>
      </c>
      <c r="Q67" s="41"/>
      <c r="R67" s="57">
        <f t="shared" si="6"/>
        <v>29.223589826436719</v>
      </c>
      <c r="S67" s="57">
        <f t="shared" si="7"/>
        <v>59.793953957382683</v>
      </c>
      <c r="T67" s="57">
        <f t="shared" si="8"/>
        <v>44.344415095506761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1768.982304356271</v>
      </c>
      <c r="F68" s="55">
        <v>5480.1147837706685</v>
      </c>
      <c r="G68" s="56">
        <f t="shared" si="0"/>
        <v>7249.0970881269395</v>
      </c>
      <c r="H68" s="54">
        <v>21</v>
      </c>
      <c r="I68" s="55">
        <v>20</v>
      </c>
      <c r="J68" s="56">
        <f t="shared" si="22"/>
        <v>41</v>
      </c>
      <c r="K68" s="54">
        <v>78</v>
      </c>
      <c r="L68" s="55">
        <v>74</v>
      </c>
      <c r="M68" s="56">
        <f t="shared" si="23"/>
        <v>152</v>
      </c>
      <c r="N68" s="3">
        <f t="shared" si="9"/>
        <v>7.4077985944567465E-2</v>
      </c>
      <c r="O68" s="3">
        <f t="shared" si="10"/>
        <v>0.24171289624958842</v>
      </c>
      <c r="P68" s="4">
        <f t="shared" si="11"/>
        <v>0.15572042206837386</v>
      </c>
      <c r="Q68" s="41"/>
      <c r="R68" s="57">
        <f t="shared" si="6"/>
        <v>17.86850812481082</v>
      </c>
      <c r="S68" s="57">
        <f t="shared" si="7"/>
        <v>58.299093444368815</v>
      </c>
      <c r="T68" s="57">
        <f t="shared" si="8"/>
        <v>37.560088539517821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1190.3413285423758</v>
      </c>
      <c r="F69" s="60">
        <v>2754.0000000071686</v>
      </c>
      <c r="G69" s="61">
        <f t="shared" si="0"/>
        <v>3944.3413285495444</v>
      </c>
      <c r="H69" s="66">
        <v>20</v>
      </c>
      <c r="I69" s="60">
        <v>20</v>
      </c>
      <c r="J69" s="61">
        <f t="shared" si="22"/>
        <v>40</v>
      </c>
      <c r="K69" s="66">
        <v>74</v>
      </c>
      <c r="L69" s="60">
        <v>74</v>
      </c>
      <c r="M69" s="61">
        <f t="shared" si="23"/>
        <v>148</v>
      </c>
      <c r="N69" s="6">
        <f t="shared" si="9"/>
        <v>5.2502705034508455E-2</v>
      </c>
      <c r="O69" s="6">
        <f t="shared" si="10"/>
        <v>0.1214714184900833</v>
      </c>
      <c r="P69" s="7">
        <f t="shared" si="11"/>
        <v>8.6987061762295884E-2</v>
      </c>
      <c r="Q69" s="41"/>
      <c r="R69" s="57">
        <f t="shared" si="6"/>
        <v>12.663205622791232</v>
      </c>
      <c r="S69" s="57">
        <f t="shared" si="7"/>
        <v>29.297872340501794</v>
      </c>
      <c r="T69" s="57">
        <f t="shared" si="8"/>
        <v>20.980538981646514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24088.999999888158</v>
      </c>
      <c r="F70" s="55">
        <v>5360.1732612563374</v>
      </c>
      <c r="G70" s="64">
        <f t="shared" si="0"/>
        <v>29449.173261144497</v>
      </c>
      <c r="H70" s="65">
        <v>382</v>
      </c>
      <c r="I70" s="63">
        <v>382</v>
      </c>
      <c r="J70" s="64">
        <f t="shared" si="22"/>
        <v>764</v>
      </c>
      <c r="K70" s="65">
        <v>0</v>
      </c>
      <c r="L70" s="63">
        <v>0</v>
      </c>
      <c r="M70" s="64">
        <f t="shared" si="23"/>
        <v>0</v>
      </c>
      <c r="N70" s="15">
        <f t="shared" si="9"/>
        <v>0.29194541399903234</v>
      </c>
      <c r="O70" s="15">
        <f t="shared" si="10"/>
        <v>6.4962348037331988E-2</v>
      </c>
      <c r="P70" s="16">
        <f t="shared" si="11"/>
        <v>0.17845388101818219</v>
      </c>
      <c r="Q70" s="41"/>
      <c r="R70" s="57">
        <f t="shared" si="6"/>
        <v>63.060209423790987</v>
      </c>
      <c r="S70" s="57">
        <f t="shared" si="7"/>
        <v>14.031867176063709</v>
      </c>
      <c r="T70" s="57">
        <f t="shared" si="8"/>
        <v>38.546038299927353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35382.850688906605</v>
      </c>
      <c r="F71" s="55">
        <v>8549.0153801704128</v>
      </c>
      <c r="G71" s="56">
        <f t="shared" ref="G71:G84" si="24">+E71+F71</f>
        <v>43931.866069077019</v>
      </c>
      <c r="H71" s="54">
        <v>388</v>
      </c>
      <c r="I71" s="55">
        <v>380</v>
      </c>
      <c r="J71" s="56">
        <f t="shared" si="22"/>
        <v>768</v>
      </c>
      <c r="K71" s="54">
        <v>0</v>
      </c>
      <c r="L71" s="55">
        <v>0</v>
      </c>
      <c r="M71" s="56">
        <f t="shared" si="23"/>
        <v>0</v>
      </c>
      <c r="N71" s="3">
        <f t="shared" si="9"/>
        <v>0.42218941734567828</v>
      </c>
      <c r="O71" s="3">
        <f t="shared" si="10"/>
        <v>0.10415467081104304</v>
      </c>
      <c r="P71" s="4">
        <f t="shared" si="11"/>
        <v>0.26482847504989521</v>
      </c>
      <c r="Q71" s="41"/>
      <c r="R71" s="57">
        <f t="shared" ref="R71:R86" si="25">+E71/(H71+K71)</f>
        <v>91.19291414666651</v>
      </c>
      <c r="S71" s="57">
        <f t="shared" ref="S71:S86" si="26">+F71/(I71+L71)</f>
        <v>22.497408895185298</v>
      </c>
      <c r="T71" s="57">
        <f t="shared" ref="T71:T85" si="27">+G71/(J71+M71)</f>
        <v>57.202950610777371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47439.717294073991</v>
      </c>
      <c r="F72" s="55">
        <v>14044.263053592771</v>
      </c>
      <c r="G72" s="56">
        <f t="shared" si="24"/>
        <v>61483.980347666758</v>
      </c>
      <c r="H72" s="54">
        <v>388</v>
      </c>
      <c r="I72" s="55">
        <v>374</v>
      </c>
      <c r="J72" s="56">
        <f t="shared" si="22"/>
        <v>762</v>
      </c>
      <c r="K72" s="54">
        <v>0</v>
      </c>
      <c r="L72" s="55">
        <v>0</v>
      </c>
      <c r="M72" s="56">
        <f t="shared" si="23"/>
        <v>0</v>
      </c>
      <c r="N72" s="3">
        <f t="shared" si="9"/>
        <v>0.5660523732110776</v>
      </c>
      <c r="O72" s="3">
        <f t="shared" si="10"/>
        <v>0.17384956245782296</v>
      </c>
      <c r="P72" s="4">
        <f t="shared" si="11"/>
        <v>0.37355388079412583</v>
      </c>
      <c r="Q72" s="41"/>
      <c r="R72" s="57">
        <f t="shared" si="25"/>
        <v>122.26731261359276</v>
      </c>
      <c r="S72" s="57">
        <f t="shared" si="26"/>
        <v>37.55150549088976</v>
      </c>
      <c r="T72" s="57">
        <f t="shared" si="27"/>
        <v>80.687638251531183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53041.540936544232</v>
      </c>
      <c r="F73" s="55">
        <v>17396.374316170302</v>
      </c>
      <c r="G73" s="56">
        <f t="shared" si="24"/>
        <v>70437.915252714534</v>
      </c>
      <c r="H73" s="54">
        <v>380</v>
      </c>
      <c r="I73" s="55">
        <v>378</v>
      </c>
      <c r="J73" s="56">
        <f t="shared" si="22"/>
        <v>758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0.64621760400273187</v>
      </c>
      <c r="O73" s="3">
        <f t="shared" ref="O73" si="29">+F73/(I73*216+L73*248)</f>
        <v>0.21306552905362411</v>
      </c>
      <c r="P73" s="4">
        <f t="shared" ref="P73" si="30">+G73/(J73*216+M73*248)</f>
        <v>0.43021300726030082</v>
      </c>
      <c r="Q73" s="41"/>
      <c r="R73" s="57">
        <f t="shared" si="25"/>
        <v>139.58300246459009</v>
      </c>
      <c r="S73" s="57">
        <f t="shared" si="26"/>
        <v>46.022154275582814</v>
      </c>
      <c r="T73" s="57">
        <f t="shared" si="27"/>
        <v>92.926009568224984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60587.771149711785</v>
      </c>
      <c r="F74" s="55">
        <v>18768.844849283043</v>
      </c>
      <c r="G74" s="56">
        <f t="shared" si="24"/>
        <v>79356.615998994821</v>
      </c>
      <c r="H74" s="54">
        <v>388</v>
      </c>
      <c r="I74" s="55">
        <v>378</v>
      </c>
      <c r="J74" s="56">
        <f t="shared" si="22"/>
        <v>766</v>
      </c>
      <c r="K74" s="54">
        <v>0</v>
      </c>
      <c r="L74" s="55">
        <v>0</v>
      </c>
      <c r="M74" s="56">
        <f t="shared" si="23"/>
        <v>0</v>
      </c>
      <c r="N74" s="3">
        <f t="shared" si="9"/>
        <v>0.72293541368021885</v>
      </c>
      <c r="O74" s="3">
        <f t="shared" si="10"/>
        <v>0.22987513287873607</v>
      </c>
      <c r="P74" s="4">
        <f t="shared" si="11"/>
        <v>0.47962368242309028</v>
      </c>
      <c r="Q74" s="41"/>
      <c r="R74" s="57">
        <f t="shared" si="25"/>
        <v>156.15404935492728</v>
      </c>
      <c r="S74" s="57">
        <f t="shared" si="26"/>
        <v>49.653028701806996</v>
      </c>
      <c r="T74" s="57">
        <f t="shared" si="27"/>
        <v>103.5987154033875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61372.361908937026</v>
      </c>
      <c r="F75" s="55">
        <v>20436.785341300612</v>
      </c>
      <c r="G75" s="56">
        <f t="shared" si="24"/>
        <v>81809.147250237642</v>
      </c>
      <c r="H75" s="54">
        <v>366</v>
      </c>
      <c r="I75" s="55">
        <v>350</v>
      </c>
      <c r="J75" s="56">
        <f t="shared" si="22"/>
        <v>716</v>
      </c>
      <c r="K75" s="54">
        <v>0</v>
      </c>
      <c r="L75" s="55">
        <v>0</v>
      </c>
      <c r="M75" s="56">
        <f t="shared" si="23"/>
        <v>0</v>
      </c>
      <c r="N75" s="3">
        <f t="shared" si="9"/>
        <v>0.77631504134963858</v>
      </c>
      <c r="O75" s="3">
        <f t="shared" si="10"/>
        <v>0.27032784842990226</v>
      </c>
      <c r="P75" s="4">
        <f t="shared" si="11"/>
        <v>0.52897493307881782</v>
      </c>
      <c r="Q75" s="41"/>
      <c r="R75" s="57">
        <f t="shared" si="25"/>
        <v>167.68404893152191</v>
      </c>
      <c r="S75" s="57">
        <f t="shared" si="26"/>
        <v>58.390815260858894</v>
      </c>
      <c r="T75" s="57">
        <f t="shared" si="27"/>
        <v>114.25858554502464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65099.417818871341</v>
      </c>
      <c r="F76" s="55">
        <v>30419.492227945346</v>
      </c>
      <c r="G76" s="56">
        <f t="shared" si="24"/>
        <v>95518.910046816687</v>
      </c>
      <c r="H76" s="54">
        <v>392</v>
      </c>
      <c r="I76" s="55">
        <v>398</v>
      </c>
      <c r="J76" s="56">
        <f t="shared" si="22"/>
        <v>790</v>
      </c>
      <c r="K76" s="54">
        <v>0</v>
      </c>
      <c r="L76" s="55">
        <v>0</v>
      </c>
      <c r="M76" s="56">
        <f t="shared" si="23"/>
        <v>0</v>
      </c>
      <c r="N76" s="3">
        <f t="shared" si="9"/>
        <v>0.76884233062725982</v>
      </c>
      <c r="O76" s="3">
        <f t="shared" si="10"/>
        <v>0.3538466897909146</v>
      </c>
      <c r="P76" s="4">
        <f t="shared" si="11"/>
        <v>0.55976857739578467</v>
      </c>
      <c r="Q76" s="41"/>
      <c r="R76" s="57">
        <f t="shared" si="25"/>
        <v>166.06994341548813</v>
      </c>
      <c r="S76" s="57">
        <f t="shared" si="26"/>
        <v>76.430884994837555</v>
      </c>
      <c r="T76" s="57">
        <f t="shared" si="27"/>
        <v>120.91001271748948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61831.854113537018</v>
      </c>
      <c r="F77" s="55">
        <v>36719.776469950702</v>
      </c>
      <c r="G77" s="56">
        <f t="shared" si="24"/>
        <v>98551.630583487713</v>
      </c>
      <c r="H77" s="54">
        <v>402</v>
      </c>
      <c r="I77" s="55">
        <v>406</v>
      </c>
      <c r="J77" s="56">
        <f t="shared" si="22"/>
        <v>808</v>
      </c>
      <c r="K77" s="54">
        <v>0</v>
      </c>
      <c r="L77" s="55">
        <v>0</v>
      </c>
      <c r="M77" s="56">
        <f t="shared" si="23"/>
        <v>0</v>
      </c>
      <c r="N77" s="3">
        <f t="shared" si="9"/>
        <v>0.71208602949991961</v>
      </c>
      <c r="O77" s="3">
        <f t="shared" si="10"/>
        <v>0.41871666290310505</v>
      </c>
      <c r="P77" s="4">
        <f t="shared" si="11"/>
        <v>0.56467518440300535</v>
      </c>
      <c r="Q77" s="41"/>
      <c r="R77" s="57">
        <f t="shared" si="25"/>
        <v>153.81058237198263</v>
      </c>
      <c r="S77" s="57">
        <f t="shared" si="26"/>
        <v>90.44279918707069</v>
      </c>
      <c r="T77" s="57">
        <f t="shared" si="27"/>
        <v>121.96983983104914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42424.530651167755</v>
      </c>
      <c r="F78" s="55">
        <v>31378.154034504347</v>
      </c>
      <c r="G78" s="56">
        <f t="shared" si="24"/>
        <v>73802.684685672109</v>
      </c>
      <c r="H78" s="54">
        <v>402</v>
      </c>
      <c r="I78" s="55">
        <v>398</v>
      </c>
      <c r="J78" s="56">
        <f t="shared" si="22"/>
        <v>800</v>
      </c>
      <c r="K78" s="54">
        <v>0</v>
      </c>
      <c r="L78" s="55">
        <v>0</v>
      </c>
      <c r="M78" s="56">
        <f t="shared" si="23"/>
        <v>0</v>
      </c>
      <c r="N78" s="3">
        <f t="shared" si="9"/>
        <v>0.48858175155665834</v>
      </c>
      <c r="O78" s="3">
        <f t="shared" si="10"/>
        <v>0.3649980694503111</v>
      </c>
      <c r="P78" s="4">
        <f t="shared" si="11"/>
        <v>0.42709886970875061</v>
      </c>
      <c r="Q78" s="41"/>
      <c r="R78" s="57">
        <f t="shared" si="25"/>
        <v>105.5336583362382</v>
      </c>
      <c r="S78" s="57">
        <f t="shared" si="26"/>
        <v>78.839583001267201</v>
      </c>
      <c r="T78" s="57">
        <f t="shared" si="27"/>
        <v>92.253355857090142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39901.860902914072</v>
      </c>
      <c r="F79" s="55">
        <v>30241.054730868149</v>
      </c>
      <c r="G79" s="56">
        <f t="shared" si="24"/>
        <v>70142.915633782221</v>
      </c>
      <c r="H79" s="54">
        <v>396</v>
      </c>
      <c r="I79" s="55">
        <v>400</v>
      </c>
      <c r="J79" s="56">
        <f t="shared" si="22"/>
        <v>796</v>
      </c>
      <c r="K79" s="54">
        <v>0</v>
      </c>
      <c r="L79" s="55">
        <v>0</v>
      </c>
      <c r="M79" s="56">
        <f t="shared" si="23"/>
        <v>0</v>
      </c>
      <c r="N79" s="3">
        <f t="shared" si="9"/>
        <v>0.46649201392295725</v>
      </c>
      <c r="O79" s="3">
        <f t="shared" si="10"/>
        <v>0.35001220753319617</v>
      </c>
      <c r="P79" s="4">
        <f t="shared" si="11"/>
        <v>0.40795944789795169</v>
      </c>
      <c r="Q79" s="41"/>
      <c r="R79" s="57">
        <f t="shared" si="25"/>
        <v>100.76227500735877</v>
      </c>
      <c r="S79" s="57">
        <f t="shared" si="26"/>
        <v>75.602636827170372</v>
      </c>
      <c r="T79" s="57">
        <f t="shared" si="27"/>
        <v>88.119240745957569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31474.122793649112</v>
      </c>
      <c r="F80" s="55">
        <v>24713.985644822998</v>
      </c>
      <c r="G80" s="56">
        <f t="shared" si="24"/>
        <v>56188.108438472111</v>
      </c>
      <c r="H80" s="54">
        <v>402</v>
      </c>
      <c r="I80" s="55">
        <v>408</v>
      </c>
      <c r="J80" s="56">
        <f t="shared" si="22"/>
        <v>810</v>
      </c>
      <c r="K80" s="54">
        <v>0</v>
      </c>
      <c r="L80" s="55">
        <v>0</v>
      </c>
      <c r="M80" s="56">
        <f t="shared" si="23"/>
        <v>0</v>
      </c>
      <c r="N80" s="3">
        <f t="shared" si="9"/>
        <v>0.36247147127382889</v>
      </c>
      <c r="O80" s="3">
        <f t="shared" si="10"/>
        <v>0.28043284364586735</v>
      </c>
      <c r="P80" s="4">
        <f t="shared" si="11"/>
        <v>0.3211483106908557</v>
      </c>
      <c r="Q80" s="41"/>
      <c r="R80" s="57">
        <f t="shared" si="25"/>
        <v>78.293837795147041</v>
      </c>
      <c r="S80" s="57">
        <f t="shared" si="26"/>
        <v>60.573494227507346</v>
      </c>
      <c r="T80" s="57">
        <f t="shared" si="27"/>
        <v>69.368035109224834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27174.782534736602</v>
      </c>
      <c r="F81" s="55">
        <v>19522.13480346185</v>
      </c>
      <c r="G81" s="56">
        <f t="shared" si="24"/>
        <v>46696.917338198451</v>
      </c>
      <c r="H81" s="54">
        <v>398</v>
      </c>
      <c r="I81" s="55">
        <v>406</v>
      </c>
      <c r="J81" s="56">
        <f t="shared" si="22"/>
        <v>804</v>
      </c>
      <c r="K81" s="54">
        <v>0</v>
      </c>
      <c r="L81" s="55">
        <v>0</v>
      </c>
      <c r="M81" s="56">
        <f t="shared" si="23"/>
        <v>0</v>
      </c>
      <c r="N81" s="3">
        <f t="shared" si="9"/>
        <v>0.31610346332049832</v>
      </c>
      <c r="O81" s="3">
        <f t="shared" ref="O81:O85" si="31">+F81/(I81*216+L81*248)</f>
        <v>0.22261146236386892</v>
      </c>
      <c r="P81" s="4">
        <f t="shared" ref="P81:P86" si="32">+G81/(J81*216+M81*248)</f>
        <v>0.26889232850906608</v>
      </c>
      <c r="Q81" s="41"/>
      <c r="R81" s="57">
        <f t="shared" si="25"/>
        <v>68.278348077227648</v>
      </c>
      <c r="S81" s="57">
        <f t="shared" si="26"/>
        <v>48.08407587059569</v>
      </c>
      <c r="T81" s="57">
        <f t="shared" si="27"/>
        <v>58.080742957958272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25054.162255704778</v>
      </c>
      <c r="F82" s="55">
        <v>15769.978837246841</v>
      </c>
      <c r="G82" s="56">
        <f t="shared" si="24"/>
        <v>40824.141092951621</v>
      </c>
      <c r="H82" s="54">
        <v>400</v>
      </c>
      <c r="I82" s="55">
        <v>398</v>
      </c>
      <c r="J82" s="56">
        <f t="shared" si="22"/>
        <v>798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0.28997872981139788</v>
      </c>
      <c r="O82" s="3">
        <f t="shared" si="31"/>
        <v>0.18344010372751304</v>
      </c>
      <c r="P82" s="4">
        <f t="shared" si="32"/>
        <v>0.23684292381968591</v>
      </c>
      <c r="Q82" s="41"/>
      <c r="R82" s="57">
        <f t="shared" si="25"/>
        <v>62.635405639261947</v>
      </c>
      <c r="S82" s="57">
        <f t="shared" si="26"/>
        <v>39.623062405142818</v>
      </c>
      <c r="T82" s="57">
        <f t="shared" si="27"/>
        <v>51.158071545052159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18771.374750171366</v>
      </c>
      <c r="F83" s="55">
        <v>13327.906104771662</v>
      </c>
      <c r="G83" s="56">
        <f t="shared" si="24"/>
        <v>32099.280854943026</v>
      </c>
      <c r="H83" s="54">
        <v>392</v>
      </c>
      <c r="I83" s="55">
        <v>408</v>
      </c>
      <c r="J83" s="56">
        <f t="shared" si="22"/>
        <v>800</v>
      </c>
      <c r="K83" s="54">
        <v>0</v>
      </c>
      <c r="L83" s="55">
        <v>0</v>
      </c>
      <c r="M83" s="56">
        <f t="shared" si="23"/>
        <v>0</v>
      </c>
      <c r="N83" s="3">
        <f t="shared" si="33"/>
        <v>0.22169518554151746</v>
      </c>
      <c r="O83" s="3">
        <f t="shared" si="31"/>
        <v>0.15123350245973655</v>
      </c>
      <c r="P83" s="4">
        <f t="shared" si="32"/>
        <v>0.18575972716980918</v>
      </c>
      <c r="Q83" s="41"/>
      <c r="R83" s="57">
        <f t="shared" si="25"/>
        <v>47.886160076967769</v>
      </c>
      <c r="S83" s="57">
        <f t="shared" si="26"/>
        <v>32.666436531303091</v>
      </c>
      <c r="T83" s="57">
        <f t="shared" si="27"/>
        <v>40.124101068678783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6182.7647182628552</v>
      </c>
      <c r="F84" s="60">
        <v>10925.999999951966</v>
      </c>
      <c r="G84" s="61">
        <f t="shared" si="24"/>
        <v>17108.764718214821</v>
      </c>
      <c r="H84" s="66">
        <v>402</v>
      </c>
      <c r="I84" s="60">
        <v>404</v>
      </c>
      <c r="J84" s="61">
        <f t="shared" si="22"/>
        <v>806</v>
      </c>
      <c r="K84" s="66">
        <v>0</v>
      </c>
      <c r="L84" s="60">
        <v>0</v>
      </c>
      <c r="M84" s="61">
        <f t="shared" si="23"/>
        <v>0</v>
      </c>
      <c r="N84" s="6">
        <f t="shared" si="33"/>
        <v>7.120375804153832E-2</v>
      </c>
      <c r="O84" s="6">
        <f t="shared" si="31"/>
        <v>0.12520627062651227</v>
      </c>
      <c r="P84" s="7">
        <f t="shared" si="32"/>
        <v>9.827201496998679E-2</v>
      </c>
      <c r="Q84" s="41"/>
      <c r="R84" s="57">
        <f t="shared" si="25"/>
        <v>15.380011736972277</v>
      </c>
      <c r="S84" s="57">
        <f t="shared" si="26"/>
        <v>27.044554455326647</v>
      </c>
      <c r="T84" s="57">
        <f t="shared" si="27"/>
        <v>21.226755233517149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3175.7315853147911</v>
      </c>
      <c r="F85" s="55">
        <v>4636.4717757136077</v>
      </c>
      <c r="G85" s="64">
        <f t="shared" ref="G85:G86" si="34">+E85+F85</f>
        <v>7812.2033610283988</v>
      </c>
      <c r="H85" s="70">
        <v>112</v>
      </c>
      <c r="I85" s="63">
        <v>113</v>
      </c>
      <c r="J85" s="64">
        <f t="shared" ref="J85" si="35">+H85+I85</f>
        <v>225</v>
      </c>
      <c r="K85" s="70">
        <v>0</v>
      </c>
      <c r="L85" s="63">
        <v>0</v>
      </c>
      <c r="M85" s="64">
        <f t="shared" ref="M85" si="36">+K85+L85</f>
        <v>0</v>
      </c>
      <c r="N85" s="3">
        <f t="shared" si="33"/>
        <v>0.13127197359932172</v>
      </c>
      <c r="O85" s="3">
        <f t="shared" si="31"/>
        <v>0.18995705406889576</v>
      </c>
      <c r="P85" s="4">
        <f t="shared" si="32"/>
        <v>0.16074492512404112</v>
      </c>
      <c r="Q85" s="41"/>
      <c r="R85" s="57">
        <f t="shared" si="25"/>
        <v>28.354746297453492</v>
      </c>
      <c r="S85" s="57">
        <f t="shared" si="26"/>
        <v>41.030723678881486</v>
      </c>
      <c r="T85" s="57">
        <f t="shared" si="27"/>
        <v>34.720903826792885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2293.6330994003551</v>
      </c>
      <c r="F86" s="60">
        <v>4008.9999999928286</v>
      </c>
      <c r="G86" s="61">
        <f t="shared" si="34"/>
        <v>6302.6330993931842</v>
      </c>
      <c r="H86" s="71">
        <v>114</v>
      </c>
      <c r="I86" s="60">
        <v>113</v>
      </c>
      <c r="J86" s="61">
        <f t="shared" ref="J86" si="37">+H86+I86</f>
        <v>227</v>
      </c>
      <c r="K86" s="71">
        <v>0</v>
      </c>
      <c r="L86" s="60">
        <v>0</v>
      </c>
      <c r="M86" s="61">
        <f t="shared" ref="M86" si="38">+K86+L86</f>
        <v>0</v>
      </c>
      <c r="N86" s="6">
        <f t="shared" si="33"/>
        <v>9.314624347792215E-2</v>
      </c>
      <c r="O86" s="6">
        <f>+F86/(I86*216+L86*248)</f>
        <v>0.16424942641727419</v>
      </c>
      <c r="P86" s="7">
        <f t="shared" si="32"/>
        <v>0.12854122000720314</v>
      </c>
      <c r="Q86" s="41"/>
      <c r="R86" s="57">
        <f t="shared" si="25"/>
        <v>20.119588591231185</v>
      </c>
      <c r="S86" s="57">
        <f t="shared" si="26"/>
        <v>35.477876106131227</v>
      </c>
      <c r="T86" s="57">
        <f>+G86/(J86+M86)</f>
        <v>27.764903521555876</v>
      </c>
    </row>
    <row r="87" spans="2:20" ht="18.75" x14ac:dyDescent="0.3">
      <c r="B87" s="68" t="s">
        <v>104</v>
      </c>
      <c r="Q87" s="74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2621998.1462503592</v>
      </c>
    </row>
    <row r="91" spans="2:20" hidden="1" x14ac:dyDescent="0.25">
      <c r="C91" t="s">
        <v>112</v>
      </c>
      <c r="D91" s="77">
        <f>SUMPRODUCT(((((J5:J86)*216)+((M5:M86)*248))*((D5:D86))/1000))</f>
        <v>8350103.2395999972</v>
      </c>
    </row>
    <row r="92" spans="2:20" hidden="1" x14ac:dyDescent="0.25">
      <c r="C92" t="s">
        <v>111</v>
      </c>
      <c r="D92" s="39">
        <f>+D90/D91</f>
        <v>0.31400787164111316</v>
      </c>
    </row>
    <row r="93" spans="2:20" hidden="1" x14ac:dyDescent="0.25">
      <c r="C93"/>
      <c r="D93" s="85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1" zoomScaleNormal="91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0.21025598634513265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1901.9999999999454</v>
      </c>
      <c r="F5" s="55">
        <v>754.66275681045738</v>
      </c>
      <c r="G5" s="56">
        <f>+E5+F5</f>
        <v>2656.6627568104027</v>
      </c>
      <c r="H5" s="55">
        <v>129</v>
      </c>
      <c r="I5" s="55">
        <v>142</v>
      </c>
      <c r="J5" s="56">
        <f>+H5+I5</f>
        <v>271</v>
      </c>
      <c r="K5" s="55">
        <v>0</v>
      </c>
      <c r="L5" s="55">
        <v>0</v>
      </c>
      <c r="M5" s="56">
        <f>+K5+L5</f>
        <v>0</v>
      </c>
      <c r="N5" s="32">
        <f>+E5/(H5*216+K5*248)</f>
        <v>6.8260120585700024E-2</v>
      </c>
      <c r="O5" s="32">
        <f>+F5/(I5*216+L5*248)</f>
        <v>2.4604289150054037E-2</v>
      </c>
      <c r="P5" s="33">
        <f>+G5/(J5*216+M5*248)</f>
        <v>4.5385109279937177E-2</v>
      </c>
      <c r="Q5" s="41"/>
      <c r="R5" s="57">
        <f>+E5/(H5+K5)</f>
        <v>14.744186046511205</v>
      </c>
      <c r="S5" s="57">
        <f>+F5/(I5+L5)</f>
        <v>5.3145264564116719</v>
      </c>
      <c r="T5" s="57">
        <f>+G5/(J5+M5)</f>
        <v>9.8031836044664313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3083.671102866811</v>
      </c>
      <c r="F6" s="55">
        <v>1219.5053265386393</v>
      </c>
      <c r="G6" s="56">
        <f t="shared" ref="G6:G70" si="0">+E6+F6</f>
        <v>4303.1764294054501</v>
      </c>
      <c r="H6" s="55">
        <v>123</v>
      </c>
      <c r="I6" s="55">
        <v>142</v>
      </c>
      <c r="J6" s="56">
        <f t="shared" ref="J6:J59" si="1">+H6+I6</f>
        <v>265</v>
      </c>
      <c r="K6" s="55">
        <v>0</v>
      </c>
      <c r="L6" s="55">
        <v>0</v>
      </c>
      <c r="M6" s="56">
        <f t="shared" ref="M6:M59" si="2">+K6+L6</f>
        <v>0</v>
      </c>
      <c r="N6" s="32">
        <f t="shared" ref="N6:N16" si="3">+E6/(H6*216+K6*248)</f>
        <v>0.11606711468182818</v>
      </c>
      <c r="O6" s="32">
        <f t="shared" ref="O6:O16" si="4">+F6/(I6*216+L6*248)</f>
        <v>3.9759563332636909E-2</v>
      </c>
      <c r="P6" s="33">
        <f t="shared" ref="P6:P16" si="5">+G6/(J6*216+M6*248)</f>
        <v>7.5177785279620019E-2</v>
      </c>
      <c r="Q6" s="41"/>
      <c r="R6" s="57">
        <f t="shared" ref="R6:R70" si="6">+E6/(H6+K6)</f>
        <v>25.070496771274886</v>
      </c>
      <c r="S6" s="57">
        <f t="shared" ref="S6:S70" si="7">+F6/(I6+L6)</f>
        <v>8.5880656798495725</v>
      </c>
      <c r="T6" s="57">
        <f t="shared" ref="T6:T70" si="8">+G6/(J6+M6)</f>
        <v>16.238401620397926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4242.1586062733732</v>
      </c>
      <c r="F7" s="55">
        <v>1454.5854978205757</v>
      </c>
      <c r="G7" s="56">
        <f t="shared" si="0"/>
        <v>5696.7441040939484</v>
      </c>
      <c r="H7" s="55">
        <v>128</v>
      </c>
      <c r="I7" s="55">
        <v>145</v>
      </c>
      <c r="J7" s="56">
        <f t="shared" si="1"/>
        <v>273</v>
      </c>
      <c r="K7" s="55">
        <v>0</v>
      </c>
      <c r="L7" s="55">
        <v>0</v>
      </c>
      <c r="M7" s="56">
        <f t="shared" si="2"/>
        <v>0</v>
      </c>
      <c r="N7" s="32">
        <f t="shared" si="3"/>
        <v>0.15343455607180892</v>
      </c>
      <c r="O7" s="32">
        <f t="shared" si="4"/>
        <v>4.6442704272687603E-2</v>
      </c>
      <c r="P7" s="33">
        <f t="shared" si="5"/>
        <v>9.6607382039308576E-2</v>
      </c>
      <c r="Q7" s="41"/>
      <c r="R7" s="57">
        <f t="shared" si="6"/>
        <v>33.141864111510728</v>
      </c>
      <c r="S7" s="57">
        <f t="shared" si="7"/>
        <v>10.031624122900523</v>
      </c>
      <c r="T7" s="57">
        <f t="shared" si="8"/>
        <v>20.867194520490653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5521.8452331008293</v>
      </c>
      <c r="F8" s="55">
        <v>1640.6748899326424</v>
      </c>
      <c r="G8" s="56">
        <f t="shared" si="0"/>
        <v>7162.5201230334715</v>
      </c>
      <c r="H8" s="55">
        <v>118</v>
      </c>
      <c r="I8" s="55">
        <v>155</v>
      </c>
      <c r="J8" s="56">
        <f t="shared" si="1"/>
        <v>273</v>
      </c>
      <c r="K8" s="55">
        <v>0</v>
      </c>
      <c r="L8" s="55">
        <v>0</v>
      </c>
      <c r="M8" s="56">
        <f t="shared" si="2"/>
        <v>0</v>
      </c>
      <c r="N8" s="32">
        <f t="shared" si="3"/>
        <v>0.21664490085926041</v>
      </c>
      <c r="O8" s="32">
        <f t="shared" si="4"/>
        <v>4.9004626342074142E-2</v>
      </c>
      <c r="P8" s="33">
        <f t="shared" si="5"/>
        <v>0.12146452521763451</v>
      </c>
      <c r="Q8" s="41"/>
      <c r="R8" s="57">
        <f t="shared" si="6"/>
        <v>46.79529858560025</v>
      </c>
      <c r="S8" s="57">
        <f t="shared" si="7"/>
        <v>10.584999289888016</v>
      </c>
      <c r="T8" s="57">
        <f t="shared" si="8"/>
        <v>26.236337447009053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7299.4790596485655</v>
      </c>
      <c r="F9" s="55">
        <v>1961.6710182844354</v>
      </c>
      <c r="G9" s="56">
        <f t="shared" si="0"/>
        <v>9261.1500779330017</v>
      </c>
      <c r="H9" s="55">
        <v>128</v>
      </c>
      <c r="I9" s="55">
        <v>153</v>
      </c>
      <c r="J9" s="56">
        <f t="shared" si="1"/>
        <v>281</v>
      </c>
      <c r="K9" s="55">
        <v>0</v>
      </c>
      <c r="L9" s="55">
        <v>0</v>
      </c>
      <c r="M9" s="56">
        <f t="shared" si="2"/>
        <v>0</v>
      </c>
      <c r="N9" s="32">
        <f t="shared" si="3"/>
        <v>0.2640147229328908</v>
      </c>
      <c r="O9" s="32">
        <f t="shared" si="4"/>
        <v>5.9358237057747378E-2</v>
      </c>
      <c r="P9" s="33">
        <f t="shared" si="5"/>
        <v>0.15258254379090883</v>
      </c>
      <c r="Q9" s="41"/>
      <c r="R9" s="57">
        <f t="shared" si="6"/>
        <v>57.027180153504418</v>
      </c>
      <c r="S9" s="57">
        <f t="shared" si="7"/>
        <v>12.821379204473434</v>
      </c>
      <c r="T9" s="57">
        <f t="shared" si="8"/>
        <v>32.957829458836308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8245.4595531365176</v>
      </c>
      <c r="F10" s="55">
        <v>2319.1725801123525</v>
      </c>
      <c r="G10" s="56">
        <f t="shared" si="0"/>
        <v>10564.63213324887</v>
      </c>
      <c r="H10" s="55">
        <v>128</v>
      </c>
      <c r="I10" s="55">
        <v>153</v>
      </c>
      <c r="J10" s="56">
        <f t="shared" si="1"/>
        <v>281</v>
      </c>
      <c r="K10" s="55">
        <v>0</v>
      </c>
      <c r="L10" s="55">
        <v>0</v>
      </c>
      <c r="M10" s="56">
        <f t="shared" si="2"/>
        <v>0</v>
      </c>
      <c r="N10" s="32">
        <f t="shared" si="3"/>
        <v>0.29822987388369926</v>
      </c>
      <c r="O10" s="32">
        <f t="shared" si="4"/>
        <v>7.0175882961521191E-2</v>
      </c>
      <c r="P10" s="33">
        <f t="shared" si="5"/>
        <v>0.17405812793674821</v>
      </c>
      <c r="Q10" s="41"/>
      <c r="R10" s="57">
        <f t="shared" si="6"/>
        <v>64.417652758879044</v>
      </c>
      <c r="S10" s="57">
        <f t="shared" si="7"/>
        <v>15.157990719688579</v>
      </c>
      <c r="T10" s="57">
        <f t="shared" si="8"/>
        <v>37.596555634337612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9959.2021914888792</v>
      </c>
      <c r="F11" s="55">
        <v>3215.6428170707882</v>
      </c>
      <c r="G11" s="56">
        <f t="shared" si="0"/>
        <v>13174.845008559667</v>
      </c>
      <c r="H11" s="55">
        <v>128</v>
      </c>
      <c r="I11" s="55">
        <v>153</v>
      </c>
      <c r="J11" s="56">
        <f t="shared" si="1"/>
        <v>281</v>
      </c>
      <c r="K11" s="55">
        <v>0</v>
      </c>
      <c r="L11" s="55">
        <v>0</v>
      </c>
      <c r="M11" s="56">
        <f t="shared" si="2"/>
        <v>0</v>
      </c>
      <c r="N11" s="32">
        <f t="shared" si="3"/>
        <v>0.36021419963429108</v>
      </c>
      <c r="O11" s="32">
        <f t="shared" si="4"/>
        <v>9.7302191269389618E-2</v>
      </c>
      <c r="P11" s="33">
        <f t="shared" si="5"/>
        <v>0.21706282141425576</v>
      </c>
      <c r="Q11" s="41"/>
      <c r="R11" s="57">
        <f t="shared" si="6"/>
        <v>77.806267121006869</v>
      </c>
      <c r="S11" s="57">
        <f t="shared" si="7"/>
        <v>21.017273314188159</v>
      </c>
      <c r="T11" s="57">
        <f t="shared" si="8"/>
        <v>46.88556942547924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10237.22610414498</v>
      </c>
      <c r="F12" s="55">
        <v>3317.1368602189491</v>
      </c>
      <c r="G12" s="56">
        <f t="shared" si="0"/>
        <v>13554.362964363929</v>
      </c>
      <c r="H12" s="55">
        <v>129</v>
      </c>
      <c r="I12" s="55">
        <v>153</v>
      </c>
      <c r="J12" s="56">
        <f t="shared" si="1"/>
        <v>282</v>
      </c>
      <c r="K12" s="55">
        <v>0</v>
      </c>
      <c r="L12" s="55">
        <v>0</v>
      </c>
      <c r="M12" s="56">
        <f t="shared" si="2"/>
        <v>0</v>
      </c>
      <c r="N12" s="32">
        <f t="shared" si="3"/>
        <v>0.36739973098424417</v>
      </c>
      <c r="O12" s="32">
        <f t="shared" si="4"/>
        <v>0.1003733012654003</v>
      </c>
      <c r="P12" s="33">
        <f t="shared" si="5"/>
        <v>0.22252368932827568</v>
      </c>
      <c r="Q12" s="41"/>
      <c r="R12" s="57">
        <f t="shared" si="6"/>
        <v>79.358341892596741</v>
      </c>
      <c r="S12" s="57">
        <f t="shared" si="7"/>
        <v>21.680633073326465</v>
      </c>
      <c r="T12" s="57">
        <f t="shared" si="8"/>
        <v>48.065116894907547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10458.22486530533</v>
      </c>
      <c r="F13" s="55">
        <v>3351.4717960670087</v>
      </c>
      <c r="G13" s="56">
        <f t="shared" si="0"/>
        <v>13809.696661372338</v>
      </c>
      <c r="H13" s="55">
        <v>141</v>
      </c>
      <c r="I13" s="55">
        <v>148</v>
      </c>
      <c r="J13" s="56">
        <f t="shared" si="1"/>
        <v>289</v>
      </c>
      <c r="K13" s="55">
        <v>0</v>
      </c>
      <c r="L13" s="55">
        <v>0</v>
      </c>
      <c r="M13" s="56">
        <f t="shared" si="2"/>
        <v>0</v>
      </c>
      <c r="N13" s="32">
        <f t="shared" si="3"/>
        <v>0.34338799794146735</v>
      </c>
      <c r="O13" s="32">
        <f t="shared" si="4"/>
        <v>0.10483833195905308</v>
      </c>
      <c r="P13" s="33">
        <f t="shared" si="5"/>
        <v>0.22122415515462543</v>
      </c>
      <c r="Q13" s="41"/>
      <c r="R13" s="57">
        <f t="shared" si="6"/>
        <v>74.171807555356949</v>
      </c>
      <c r="S13" s="57">
        <f t="shared" si="7"/>
        <v>22.645079703155464</v>
      </c>
      <c r="T13" s="57">
        <f t="shared" si="8"/>
        <v>47.784417513399092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12331.314430714086</v>
      </c>
      <c r="F14" s="55">
        <v>4018.0270950494073</v>
      </c>
      <c r="G14" s="56">
        <f t="shared" si="0"/>
        <v>16349.341525763493</v>
      </c>
      <c r="H14" s="55">
        <v>147</v>
      </c>
      <c r="I14" s="55">
        <v>144</v>
      </c>
      <c r="J14" s="56">
        <f t="shared" si="1"/>
        <v>291</v>
      </c>
      <c r="K14" s="55">
        <v>0</v>
      </c>
      <c r="L14" s="55">
        <v>0</v>
      </c>
      <c r="M14" s="56">
        <f t="shared" si="2"/>
        <v>0</v>
      </c>
      <c r="N14" s="32">
        <f t="shared" si="3"/>
        <v>0.38836339224975075</v>
      </c>
      <c r="O14" s="32">
        <f t="shared" si="4"/>
        <v>0.12918039786038474</v>
      </c>
      <c r="P14" s="33">
        <f t="shared" si="5"/>
        <v>0.26010788987150779</v>
      </c>
      <c r="Q14" s="41"/>
      <c r="R14" s="57">
        <f t="shared" si="6"/>
        <v>83.886492725946169</v>
      </c>
      <c r="S14" s="57">
        <f t="shared" si="7"/>
        <v>27.902965937843106</v>
      </c>
      <c r="T14" s="57">
        <f t="shared" si="8"/>
        <v>56.18330421224568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19421.766162419659</v>
      </c>
      <c r="F15" s="55">
        <v>8998.5735820844075</v>
      </c>
      <c r="G15" s="56">
        <f t="shared" si="0"/>
        <v>28420.339744504068</v>
      </c>
      <c r="H15" s="55">
        <v>236</v>
      </c>
      <c r="I15" s="55">
        <v>240</v>
      </c>
      <c r="J15" s="56">
        <f t="shared" si="1"/>
        <v>476</v>
      </c>
      <c r="K15" s="55">
        <v>170</v>
      </c>
      <c r="L15" s="55">
        <v>163</v>
      </c>
      <c r="M15" s="56">
        <f t="shared" si="2"/>
        <v>333</v>
      </c>
      <c r="N15" s="32">
        <f t="shared" si="3"/>
        <v>0.20853124637540435</v>
      </c>
      <c r="O15" s="32">
        <f t="shared" si="4"/>
        <v>9.7530711676107773E-2</v>
      </c>
      <c r="P15" s="33">
        <f t="shared" si="5"/>
        <v>0.15329201588189897</v>
      </c>
      <c r="Q15" s="41"/>
      <c r="R15" s="57">
        <f t="shared" si="6"/>
        <v>47.836862469013937</v>
      </c>
      <c r="S15" s="57">
        <f t="shared" si="7"/>
        <v>22.328966704924088</v>
      </c>
      <c r="T15" s="57">
        <f t="shared" si="8"/>
        <v>35.130209820153361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41486.998272355595</v>
      </c>
      <c r="F16" s="55">
        <v>17313.935303859158</v>
      </c>
      <c r="G16" s="56">
        <f t="shared" si="0"/>
        <v>58800.933576214753</v>
      </c>
      <c r="H16" s="55">
        <v>275</v>
      </c>
      <c r="I16" s="55">
        <v>317</v>
      </c>
      <c r="J16" s="56">
        <f t="shared" si="1"/>
        <v>592</v>
      </c>
      <c r="K16" s="55">
        <v>292</v>
      </c>
      <c r="L16" s="55">
        <v>288</v>
      </c>
      <c r="M16" s="56">
        <f t="shared" si="2"/>
        <v>580</v>
      </c>
      <c r="N16" s="32">
        <f t="shared" si="3"/>
        <v>0.31473416180399644</v>
      </c>
      <c r="O16" s="32">
        <f t="shared" si="4"/>
        <v>0.12376290461384999</v>
      </c>
      <c r="P16" s="33">
        <f t="shared" si="5"/>
        <v>0.21640904183920751</v>
      </c>
      <c r="Q16" s="41"/>
      <c r="R16" s="57">
        <f t="shared" si="6"/>
        <v>73.169309122320271</v>
      </c>
      <c r="S16" s="57">
        <f t="shared" si="7"/>
        <v>28.618074882411833</v>
      </c>
      <c r="T16" s="57">
        <f t="shared" si="8"/>
        <v>50.17144503089996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43034.168199570937</v>
      </c>
      <c r="F17" s="55">
        <v>19165.490202203113</v>
      </c>
      <c r="G17" s="56">
        <f t="shared" si="0"/>
        <v>62199.658401774053</v>
      </c>
      <c r="H17" s="55">
        <v>274</v>
      </c>
      <c r="I17" s="55">
        <v>313</v>
      </c>
      <c r="J17" s="56">
        <f t="shared" si="1"/>
        <v>587</v>
      </c>
      <c r="K17" s="55">
        <v>292</v>
      </c>
      <c r="L17" s="55">
        <v>293</v>
      </c>
      <c r="M17" s="56">
        <f t="shared" si="2"/>
        <v>585</v>
      </c>
      <c r="N17" s="32">
        <f t="shared" ref="N17:N81" si="9">+E17/(H17*216+K17*248)</f>
        <v>0.32700735713959678</v>
      </c>
      <c r="O17" s="32">
        <f t="shared" ref="O17:O80" si="10">+F17/(I17*216+L17*248)</f>
        <v>0.13663090425889068</v>
      </c>
      <c r="P17" s="33">
        <f t="shared" ref="P17:P80" si="11">+G17/(J17*216+M17*248)</f>
        <v>0.22878287724287183</v>
      </c>
      <c r="Q17" s="41"/>
      <c r="R17" s="57">
        <f t="shared" si="6"/>
        <v>76.032099292528159</v>
      </c>
      <c r="S17" s="57">
        <f t="shared" si="7"/>
        <v>31.626221455780716</v>
      </c>
      <c r="T17" s="57">
        <f t="shared" si="8"/>
        <v>53.071380888885713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51755.599327448079</v>
      </c>
      <c r="F18" s="55">
        <v>25481.545561934236</v>
      </c>
      <c r="G18" s="56">
        <f t="shared" si="0"/>
        <v>77237.144889382311</v>
      </c>
      <c r="H18" s="55">
        <v>261</v>
      </c>
      <c r="I18" s="55">
        <v>316</v>
      </c>
      <c r="J18" s="56">
        <f t="shared" si="1"/>
        <v>577</v>
      </c>
      <c r="K18" s="55">
        <v>292</v>
      </c>
      <c r="L18" s="55">
        <v>299</v>
      </c>
      <c r="M18" s="56">
        <f t="shared" si="2"/>
        <v>591</v>
      </c>
      <c r="N18" s="32">
        <f t="shared" si="9"/>
        <v>0.40185414720982732</v>
      </c>
      <c r="O18" s="32">
        <f t="shared" si="10"/>
        <v>0.17893338549754392</v>
      </c>
      <c r="P18" s="33">
        <f t="shared" si="11"/>
        <v>0.28479773189300261</v>
      </c>
      <c r="Q18" s="41"/>
      <c r="R18" s="57">
        <f t="shared" si="6"/>
        <v>93.590595528839202</v>
      </c>
      <c r="S18" s="57">
        <f t="shared" si="7"/>
        <v>41.433407417779243</v>
      </c>
      <c r="T18" s="57">
        <f t="shared" si="8"/>
        <v>66.127692542279377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51868.744679956893</v>
      </c>
      <c r="F19" s="55">
        <v>37498.547617565353</v>
      </c>
      <c r="G19" s="56">
        <f t="shared" si="0"/>
        <v>89367.292297522246</v>
      </c>
      <c r="H19" s="55">
        <v>259</v>
      </c>
      <c r="I19" s="55">
        <v>319</v>
      </c>
      <c r="J19" s="56">
        <f t="shared" si="1"/>
        <v>578</v>
      </c>
      <c r="K19" s="55">
        <v>292</v>
      </c>
      <c r="L19" s="55">
        <v>289</v>
      </c>
      <c r="M19" s="56">
        <f t="shared" si="2"/>
        <v>581</v>
      </c>
      <c r="N19" s="32">
        <f t="shared" si="9"/>
        <v>0.40408807011496489</v>
      </c>
      <c r="O19" s="32">
        <f t="shared" si="10"/>
        <v>0.26674928592053659</v>
      </c>
      <c r="P19" s="33">
        <f t="shared" si="11"/>
        <v>0.33229947756165873</v>
      </c>
      <c r="Q19" s="41"/>
      <c r="R19" s="57">
        <f t="shared" si="6"/>
        <v>94.135652776691273</v>
      </c>
      <c r="S19" s="57">
        <f t="shared" si="7"/>
        <v>61.67524279204828</v>
      </c>
      <c r="T19" s="57">
        <f t="shared" si="8"/>
        <v>77.107240981468721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54448.599440823877</v>
      </c>
      <c r="F20" s="55">
        <v>56227.707466906191</v>
      </c>
      <c r="G20" s="56">
        <f t="shared" si="0"/>
        <v>110676.30690773006</v>
      </c>
      <c r="H20" s="55">
        <v>336</v>
      </c>
      <c r="I20" s="55">
        <v>413</v>
      </c>
      <c r="J20" s="56">
        <f t="shared" si="1"/>
        <v>749</v>
      </c>
      <c r="K20" s="55">
        <v>297</v>
      </c>
      <c r="L20" s="55">
        <v>293</v>
      </c>
      <c r="M20" s="56">
        <f t="shared" si="2"/>
        <v>590</v>
      </c>
      <c r="N20" s="32">
        <f t="shared" si="9"/>
        <v>0.37234394278149707</v>
      </c>
      <c r="O20" s="32">
        <f t="shared" si="10"/>
        <v>0.34735907054281279</v>
      </c>
      <c r="P20" s="33">
        <f t="shared" si="11"/>
        <v>0.35921736461626613</v>
      </c>
      <c r="Q20" s="41"/>
      <c r="R20" s="57">
        <f t="shared" si="6"/>
        <v>86.016744772233608</v>
      </c>
      <c r="S20" s="57">
        <f t="shared" si="7"/>
        <v>79.642645137260899</v>
      </c>
      <c r="T20" s="57">
        <f t="shared" si="8"/>
        <v>82.655942425489215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51828.972052924189</v>
      </c>
      <c r="F21" s="55">
        <v>56340.033681659508</v>
      </c>
      <c r="G21" s="56">
        <f t="shared" si="0"/>
        <v>108169.0057345837</v>
      </c>
      <c r="H21" s="55">
        <v>338</v>
      </c>
      <c r="I21" s="55">
        <v>416</v>
      </c>
      <c r="J21" s="56">
        <f t="shared" si="1"/>
        <v>754</v>
      </c>
      <c r="K21" s="55">
        <v>304</v>
      </c>
      <c r="L21" s="55">
        <v>290</v>
      </c>
      <c r="M21" s="56">
        <f t="shared" si="2"/>
        <v>594</v>
      </c>
      <c r="N21" s="32">
        <f t="shared" si="9"/>
        <v>0.34925183324072906</v>
      </c>
      <c r="O21" s="32">
        <f t="shared" si="10"/>
        <v>0.34825952973036489</v>
      </c>
      <c r="P21" s="33">
        <f t="shared" si="11"/>
        <v>0.34873428548496238</v>
      </c>
      <c r="Q21" s="41"/>
      <c r="R21" s="57">
        <f t="shared" si="6"/>
        <v>80.730486063744848</v>
      </c>
      <c r="S21" s="57">
        <f t="shared" si="7"/>
        <v>79.801747424446901</v>
      </c>
      <c r="T21" s="57">
        <f t="shared" si="8"/>
        <v>80.244069536041323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47900.266101213885</v>
      </c>
      <c r="F22" s="55">
        <v>53912.286408582244</v>
      </c>
      <c r="G22" s="56">
        <f t="shared" si="0"/>
        <v>101812.55250979614</v>
      </c>
      <c r="H22" s="55">
        <v>338</v>
      </c>
      <c r="I22" s="55">
        <v>416</v>
      </c>
      <c r="J22" s="56">
        <f t="shared" si="1"/>
        <v>754</v>
      </c>
      <c r="K22" s="55">
        <v>311</v>
      </c>
      <c r="L22" s="55">
        <v>306</v>
      </c>
      <c r="M22" s="56">
        <f t="shared" si="2"/>
        <v>617</v>
      </c>
      <c r="N22" s="32">
        <f t="shared" si="9"/>
        <v>0.31904583911396256</v>
      </c>
      <c r="O22" s="32">
        <f t="shared" si="10"/>
        <v>0.32527443773881554</v>
      </c>
      <c r="P22" s="33">
        <f t="shared" si="11"/>
        <v>0.32231401959540373</v>
      </c>
      <c r="Q22" s="41"/>
      <c r="R22" s="57">
        <f t="shared" si="6"/>
        <v>73.806265179066074</v>
      </c>
      <c r="S22" s="57">
        <f t="shared" si="7"/>
        <v>74.670756798590361</v>
      </c>
      <c r="T22" s="57">
        <f t="shared" si="8"/>
        <v>74.261526265350938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38006.539600554526</v>
      </c>
      <c r="F23" s="55">
        <v>50203.943587374568</v>
      </c>
      <c r="G23" s="56">
        <f t="shared" si="0"/>
        <v>88210.483187929087</v>
      </c>
      <c r="H23" s="55">
        <v>350</v>
      </c>
      <c r="I23" s="55">
        <v>403</v>
      </c>
      <c r="J23" s="56">
        <f t="shared" si="1"/>
        <v>753</v>
      </c>
      <c r="K23" s="55">
        <v>320</v>
      </c>
      <c r="L23" s="55">
        <v>305</v>
      </c>
      <c r="M23" s="56">
        <f t="shared" si="2"/>
        <v>625</v>
      </c>
      <c r="N23" s="32">
        <f t="shared" si="9"/>
        <v>0.24526677594575713</v>
      </c>
      <c r="O23" s="32">
        <f t="shared" si="10"/>
        <v>0.30859032987912183</v>
      </c>
      <c r="P23" s="33">
        <f t="shared" si="11"/>
        <v>0.27769884648393534</v>
      </c>
      <c r="Q23" s="41"/>
      <c r="R23" s="57">
        <f t="shared" si="6"/>
        <v>56.726178508290339</v>
      </c>
      <c r="S23" s="57">
        <f t="shared" si="7"/>
        <v>70.909524840924533</v>
      </c>
      <c r="T23" s="57">
        <f t="shared" si="8"/>
        <v>64.013413053649558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34168.39069275662</v>
      </c>
      <c r="F24" s="55">
        <v>47298.772243521598</v>
      </c>
      <c r="G24" s="56">
        <f t="shared" si="0"/>
        <v>81467.162936278211</v>
      </c>
      <c r="H24" s="55">
        <v>358</v>
      </c>
      <c r="I24" s="55">
        <v>397</v>
      </c>
      <c r="J24" s="56">
        <f t="shared" si="1"/>
        <v>755</v>
      </c>
      <c r="K24" s="55">
        <v>315</v>
      </c>
      <c r="L24" s="55">
        <v>305</v>
      </c>
      <c r="M24" s="56">
        <f t="shared" si="2"/>
        <v>620</v>
      </c>
      <c r="N24" s="32">
        <f t="shared" si="9"/>
        <v>0.21980592026115886</v>
      </c>
      <c r="O24" s="32">
        <f t="shared" si="10"/>
        <v>0.29306763807079406</v>
      </c>
      <c r="P24" s="33">
        <f t="shared" si="11"/>
        <v>0.25712398351306087</v>
      </c>
      <c r="Q24" s="41"/>
      <c r="R24" s="57">
        <f t="shared" si="6"/>
        <v>50.770268488494239</v>
      </c>
      <c r="S24" s="57">
        <f t="shared" si="7"/>
        <v>67.377168438064956</v>
      </c>
      <c r="T24" s="57">
        <f t="shared" si="8"/>
        <v>59.248845771838702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33468.316032359318</v>
      </c>
      <c r="F25" s="55">
        <v>43935.304738927778</v>
      </c>
      <c r="G25" s="56">
        <f t="shared" si="0"/>
        <v>77403.620771287096</v>
      </c>
      <c r="H25" s="55">
        <v>356</v>
      </c>
      <c r="I25" s="55">
        <v>390</v>
      </c>
      <c r="J25" s="56">
        <f t="shared" si="1"/>
        <v>746</v>
      </c>
      <c r="K25" s="55">
        <v>320</v>
      </c>
      <c r="L25" s="55">
        <v>304</v>
      </c>
      <c r="M25" s="56">
        <f t="shared" si="2"/>
        <v>624</v>
      </c>
      <c r="N25" s="32">
        <f t="shared" si="9"/>
        <v>0.21418899774958605</v>
      </c>
      <c r="O25" s="32">
        <f t="shared" si="10"/>
        <v>0.27522868058364097</v>
      </c>
      <c r="P25" s="33">
        <f t="shared" si="11"/>
        <v>0.24503501485110893</v>
      </c>
      <c r="Q25" s="41"/>
      <c r="R25" s="57">
        <f t="shared" si="6"/>
        <v>49.509343243135085</v>
      </c>
      <c r="S25" s="57">
        <f t="shared" si="7"/>
        <v>63.307355531596222</v>
      </c>
      <c r="T25" s="57">
        <f t="shared" si="8"/>
        <v>56.49899326371321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31098.493497745509</v>
      </c>
      <c r="F26" s="55">
        <v>41400.183949691898</v>
      </c>
      <c r="G26" s="56">
        <f t="shared" si="0"/>
        <v>72498.677447437411</v>
      </c>
      <c r="H26" s="55">
        <v>355</v>
      </c>
      <c r="I26" s="55">
        <v>399</v>
      </c>
      <c r="J26" s="56">
        <f t="shared" si="1"/>
        <v>754</v>
      </c>
      <c r="K26" s="55">
        <v>316</v>
      </c>
      <c r="L26" s="55">
        <v>306</v>
      </c>
      <c r="M26" s="56">
        <f t="shared" si="2"/>
        <v>622</v>
      </c>
      <c r="N26" s="32">
        <f t="shared" si="9"/>
        <v>0.20057332889005669</v>
      </c>
      <c r="O26" s="32">
        <f t="shared" si="10"/>
        <v>0.25544316075381251</v>
      </c>
      <c r="P26" s="33">
        <f t="shared" si="11"/>
        <v>0.22861591021517852</v>
      </c>
      <c r="Q26" s="41"/>
      <c r="R26" s="57">
        <f t="shared" si="6"/>
        <v>46.346488074136374</v>
      </c>
      <c r="S26" s="57">
        <f t="shared" si="7"/>
        <v>58.723665176867939</v>
      </c>
      <c r="T26" s="57">
        <f t="shared" si="8"/>
        <v>52.687992330986489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26280.628319492567</v>
      </c>
      <c r="F27" s="55">
        <v>39805.971891188849</v>
      </c>
      <c r="G27" s="56">
        <f t="shared" si="0"/>
        <v>66086.600210681412</v>
      </c>
      <c r="H27" s="55">
        <v>352</v>
      </c>
      <c r="I27" s="55">
        <v>399</v>
      </c>
      <c r="J27" s="56">
        <f t="shared" si="1"/>
        <v>751</v>
      </c>
      <c r="K27" s="55">
        <v>319</v>
      </c>
      <c r="L27" s="55">
        <v>299</v>
      </c>
      <c r="M27" s="56">
        <f t="shared" si="2"/>
        <v>618</v>
      </c>
      <c r="N27" s="32">
        <f t="shared" si="9"/>
        <v>0.16939506728905124</v>
      </c>
      <c r="O27" s="32">
        <f t="shared" si="10"/>
        <v>0.2482659657917676</v>
      </c>
      <c r="P27" s="33">
        <f t="shared" si="11"/>
        <v>0.20947952393394639</v>
      </c>
      <c r="Q27" s="41"/>
      <c r="R27" s="57">
        <f t="shared" si="6"/>
        <v>39.166361131881622</v>
      </c>
      <c r="S27" s="57">
        <f t="shared" si="7"/>
        <v>57.028613024625855</v>
      </c>
      <c r="T27" s="57">
        <f t="shared" si="8"/>
        <v>48.273630541038287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16642.023742765672</v>
      </c>
      <c r="F28" s="55">
        <v>11096.719055213158</v>
      </c>
      <c r="G28" s="56">
        <f t="shared" si="0"/>
        <v>27738.74279797883</v>
      </c>
      <c r="H28" s="55">
        <v>179</v>
      </c>
      <c r="I28" s="55">
        <v>224</v>
      </c>
      <c r="J28" s="56">
        <f t="shared" si="1"/>
        <v>403</v>
      </c>
      <c r="K28" s="55">
        <v>0</v>
      </c>
      <c r="L28" s="55">
        <v>0</v>
      </c>
      <c r="M28" s="56">
        <f t="shared" si="2"/>
        <v>0</v>
      </c>
      <c r="N28" s="32">
        <f t="shared" si="9"/>
        <v>0.43042685037155165</v>
      </c>
      <c r="O28" s="32">
        <f t="shared" si="10"/>
        <v>0.22934687200754708</v>
      </c>
      <c r="P28" s="33">
        <f t="shared" si="11"/>
        <v>0.31866031152902802</v>
      </c>
      <c r="Q28" s="41"/>
      <c r="R28" s="57">
        <f t="shared" si="6"/>
        <v>92.972199680255144</v>
      </c>
      <c r="S28" s="57">
        <f t="shared" si="7"/>
        <v>49.538924353630172</v>
      </c>
      <c r="T28" s="57">
        <f t="shared" si="8"/>
        <v>68.830627290270044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17741.347371768683</v>
      </c>
      <c r="F29" s="55">
        <v>9546.4305668425586</v>
      </c>
      <c r="G29" s="56">
        <f t="shared" si="0"/>
        <v>27287.777938611242</v>
      </c>
      <c r="H29" s="55">
        <v>204</v>
      </c>
      <c r="I29" s="55">
        <v>216</v>
      </c>
      <c r="J29" s="56">
        <f t="shared" si="1"/>
        <v>420</v>
      </c>
      <c r="K29" s="55">
        <v>0</v>
      </c>
      <c r="L29" s="55">
        <v>0</v>
      </c>
      <c r="M29" s="56">
        <f t="shared" si="2"/>
        <v>0</v>
      </c>
      <c r="N29" s="32">
        <f t="shared" si="9"/>
        <v>0.40262680128378459</v>
      </c>
      <c r="O29" s="32">
        <f t="shared" si="10"/>
        <v>0.20461313800674208</v>
      </c>
      <c r="P29" s="33">
        <f t="shared" si="11"/>
        <v>0.30079120302701984</v>
      </c>
      <c r="Q29" s="41"/>
      <c r="R29" s="57">
        <f t="shared" si="6"/>
        <v>86.967389077297469</v>
      </c>
      <c r="S29" s="57">
        <f t="shared" si="7"/>
        <v>44.196437809456292</v>
      </c>
      <c r="T29" s="57">
        <f t="shared" si="8"/>
        <v>64.970899853836286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18060.64773824302</v>
      </c>
      <c r="F30" s="55">
        <v>9335.2549374688788</v>
      </c>
      <c r="G30" s="56">
        <f t="shared" si="0"/>
        <v>27395.902675711899</v>
      </c>
      <c r="H30" s="55">
        <v>202</v>
      </c>
      <c r="I30" s="55">
        <v>217</v>
      </c>
      <c r="J30" s="56">
        <f t="shared" si="1"/>
        <v>419</v>
      </c>
      <c r="K30" s="55">
        <v>0</v>
      </c>
      <c r="L30" s="55">
        <v>0</v>
      </c>
      <c r="M30" s="56">
        <f t="shared" si="2"/>
        <v>0</v>
      </c>
      <c r="N30" s="32">
        <f t="shared" si="9"/>
        <v>0.41393123712511504</v>
      </c>
      <c r="O30" s="32">
        <f t="shared" si="10"/>
        <v>0.19916485188318994</v>
      </c>
      <c r="P30" s="33">
        <f t="shared" si="11"/>
        <v>0.30270377746521587</v>
      </c>
      <c r="Q30" s="41"/>
      <c r="R30" s="57">
        <f t="shared" si="6"/>
        <v>89.40914721902486</v>
      </c>
      <c r="S30" s="57">
        <f t="shared" si="7"/>
        <v>43.019608006769026</v>
      </c>
      <c r="T30" s="57">
        <f t="shared" si="8"/>
        <v>65.384015932486633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17061.072288961041</v>
      </c>
      <c r="F31" s="55">
        <v>8273.2130715658313</v>
      </c>
      <c r="G31" s="56">
        <f t="shared" si="0"/>
        <v>25334.285360526872</v>
      </c>
      <c r="H31" s="55">
        <v>197</v>
      </c>
      <c r="I31" s="55">
        <v>217</v>
      </c>
      <c r="J31" s="56">
        <f t="shared" si="1"/>
        <v>414</v>
      </c>
      <c r="K31" s="55">
        <v>0</v>
      </c>
      <c r="L31" s="55">
        <v>0</v>
      </c>
      <c r="M31" s="56">
        <f t="shared" si="2"/>
        <v>0</v>
      </c>
      <c r="N31" s="32">
        <f t="shared" si="9"/>
        <v>0.40094642529049257</v>
      </c>
      <c r="O31" s="32">
        <f t="shared" si="10"/>
        <v>0.17650650860995543</v>
      </c>
      <c r="P31" s="33">
        <f t="shared" si="11"/>
        <v>0.28330521292412408</v>
      </c>
      <c r="Q31" s="41"/>
      <c r="R31" s="57">
        <f t="shared" si="6"/>
        <v>86.604427862746405</v>
      </c>
      <c r="S31" s="57">
        <f t="shared" si="7"/>
        <v>38.125405859750373</v>
      </c>
      <c r="T31" s="57">
        <f t="shared" si="8"/>
        <v>61.193925991610804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16945.792396386074</v>
      </c>
      <c r="F32" s="55">
        <v>7608.4713087362306</v>
      </c>
      <c r="G32" s="56">
        <f t="shared" si="0"/>
        <v>24554.263705122306</v>
      </c>
      <c r="H32" s="55">
        <v>198</v>
      </c>
      <c r="I32" s="55">
        <v>215</v>
      </c>
      <c r="J32" s="56">
        <f t="shared" si="1"/>
        <v>413</v>
      </c>
      <c r="K32" s="55">
        <v>0</v>
      </c>
      <c r="L32" s="55">
        <v>0</v>
      </c>
      <c r="M32" s="56">
        <f t="shared" si="2"/>
        <v>0</v>
      </c>
      <c r="N32" s="32">
        <f t="shared" si="9"/>
        <v>0.39622597260536085</v>
      </c>
      <c r="O32" s="32">
        <f t="shared" si="10"/>
        <v>0.16383443817261478</v>
      </c>
      <c r="P32" s="33">
        <f t="shared" si="11"/>
        <v>0.27524732877233327</v>
      </c>
      <c r="Q32" s="41"/>
      <c r="R32" s="57">
        <f t="shared" si="6"/>
        <v>85.584810082757954</v>
      </c>
      <c r="S32" s="57">
        <f t="shared" si="7"/>
        <v>35.388238645284794</v>
      </c>
      <c r="T32" s="57">
        <f t="shared" si="8"/>
        <v>59.45342301482399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13788.597733724726</v>
      </c>
      <c r="F33" s="55">
        <v>5537.9688251967691</v>
      </c>
      <c r="G33" s="56">
        <f t="shared" si="0"/>
        <v>19326.566558921495</v>
      </c>
      <c r="H33" s="55">
        <v>203</v>
      </c>
      <c r="I33" s="55">
        <v>215</v>
      </c>
      <c r="J33" s="56">
        <f t="shared" si="1"/>
        <v>418</v>
      </c>
      <c r="K33" s="55">
        <v>0</v>
      </c>
      <c r="L33" s="55">
        <v>0</v>
      </c>
      <c r="M33" s="56">
        <f t="shared" si="2"/>
        <v>0</v>
      </c>
      <c r="N33" s="32">
        <f t="shared" si="9"/>
        <v>0.31446354984776331</v>
      </c>
      <c r="O33" s="32">
        <f t="shared" si="10"/>
        <v>0.11924997470277281</v>
      </c>
      <c r="P33" s="33">
        <f t="shared" si="11"/>
        <v>0.21405465354112943</v>
      </c>
      <c r="Q33" s="41"/>
      <c r="R33" s="57">
        <f t="shared" si="6"/>
        <v>67.924126767116874</v>
      </c>
      <c r="S33" s="57">
        <f t="shared" si="7"/>
        <v>25.757994535798925</v>
      </c>
      <c r="T33" s="57">
        <f t="shared" si="8"/>
        <v>46.235805164883956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4682.319367124338</v>
      </c>
      <c r="F34" s="55">
        <v>3556.3734820620225</v>
      </c>
      <c r="G34" s="56">
        <f t="shared" si="0"/>
        <v>8238.69284918636</v>
      </c>
      <c r="H34" s="55">
        <v>197</v>
      </c>
      <c r="I34" s="55">
        <v>202</v>
      </c>
      <c r="J34" s="56">
        <f t="shared" si="1"/>
        <v>399</v>
      </c>
      <c r="K34" s="55">
        <v>0</v>
      </c>
      <c r="L34" s="55">
        <v>0</v>
      </c>
      <c r="M34" s="56">
        <f t="shared" si="2"/>
        <v>0</v>
      </c>
      <c r="N34" s="32">
        <f t="shared" si="9"/>
        <v>0.11003758617983497</v>
      </c>
      <c r="O34" s="32">
        <f t="shared" si="10"/>
        <v>8.1508376468234833E-2</v>
      </c>
      <c r="P34" s="33">
        <f t="shared" si="11"/>
        <v>9.559422687722037E-2</v>
      </c>
      <c r="Q34" s="41"/>
      <c r="R34" s="57">
        <f t="shared" si="6"/>
        <v>23.768118614844354</v>
      </c>
      <c r="S34" s="57">
        <f t="shared" si="7"/>
        <v>17.605809317138725</v>
      </c>
      <c r="T34" s="57">
        <f t="shared" si="8"/>
        <v>20.648353005479599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1905.0925936960105</v>
      </c>
      <c r="F35" s="55">
        <v>2032.4568224566392</v>
      </c>
      <c r="G35" s="56">
        <f t="shared" si="0"/>
        <v>3937.5494161526494</v>
      </c>
      <c r="H35" s="55">
        <v>199</v>
      </c>
      <c r="I35" s="55">
        <v>193</v>
      </c>
      <c r="J35" s="56">
        <f t="shared" si="1"/>
        <v>392</v>
      </c>
      <c r="K35" s="55">
        <v>0</v>
      </c>
      <c r="L35" s="55">
        <v>0</v>
      </c>
      <c r="M35" s="56">
        <f t="shared" si="2"/>
        <v>0</v>
      </c>
      <c r="N35" s="32">
        <f t="shared" si="9"/>
        <v>4.4320970447050308E-2</v>
      </c>
      <c r="O35" s="32">
        <f t="shared" si="10"/>
        <v>4.8754001690094015E-2</v>
      </c>
      <c r="P35" s="33">
        <f t="shared" si="11"/>
        <v>4.650355980905907E-2</v>
      </c>
      <c r="Q35" s="41"/>
      <c r="R35" s="57">
        <f t="shared" si="6"/>
        <v>9.5733296165628659</v>
      </c>
      <c r="S35" s="57">
        <f t="shared" si="7"/>
        <v>10.530864365060307</v>
      </c>
      <c r="T35" s="57">
        <f t="shared" si="8"/>
        <v>10.044768918756759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317.50655291874767</v>
      </c>
      <c r="F36" s="60">
        <v>591.99999999898137</v>
      </c>
      <c r="G36" s="61">
        <f t="shared" si="0"/>
        <v>909.5065529177291</v>
      </c>
      <c r="H36" s="60">
        <v>202</v>
      </c>
      <c r="I36" s="60">
        <v>193</v>
      </c>
      <c r="J36" s="61">
        <f t="shared" si="1"/>
        <v>395</v>
      </c>
      <c r="K36" s="60">
        <v>0</v>
      </c>
      <c r="L36" s="60">
        <v>0</v>
      </c>
      <c r="M36" s="61">
        <f t="shared" si="2"/>
        <v>0</v>
      </c>
      <c r="N36" s="34">
        <f t="shared" si="9"/>
        <v>7.2769195296742686E-3</v>
      </c>
      <c r="O36" s="34">
        <f t="shared" si="10"/>
        <v>1.4200729226611527E-2</v>
      </c>
      <c r="P36" s="35">
        <f t="shared" si="11"/>
        <v>1.0659945533494246E-2</v>
      </c>
      <c r="Q36" s="41"/>
      <c r="R36" s="57">
        <f t="shared" si="6"/>
        <v>1.571814618409642</v>
      </c>
      <c r="S36" s="57">
        <f t="shared" si="7"/>
        <v>3.0673575129480901</v>
      </c>
      <c r="T36" s="57">
        <f t="shared" si="8"/>
        <v>2.3025482352347573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8922.5489797182308</v>
      </c>
      <c r="F37" s="55">
        <v>17204.936427373326</v>
      </c>
      <c r="G37" s="64">
        <f t="shared" si="0"/>
        <v>26127.485407091557</v>
      </c>
      <c r="H37" s="63">
        <v>138</v>
      </c>
      <c r="I37" s="63">
        <v>119</v>
      </c>
      <c r="J37" s="64">
        <f t="shared" si="1"/>
        <v>257</v>
      </c>
      <c r="K37" s="63">
        <v>173</v>
      </c>
      <c r="L37" s="63">
        <v>185</v>
      </c>
      <c r="M37" s="64">
        <f t="shared" si="2"/>
        <v>358</v>
      </c>
      <c r="N37" s="30">
        <f t="shared" si="9"/>
        <v>0.12271081774285167</v>
      </c>
      <c r="O37" s="30">
        <f t="shared" si="10"/>
        <v>0.24034611683299797</v>
      </c>
      <c r="P37" s="31">
        <f t="shared" si="11"/>
        <v>0.18106867416346648</v>
      </c>
      <c r="Q37" s="41"/>
      <c r="R37" s="57">
        <f t="shared" si="6"/>
        <v>28.68986810198788</v>
      </c>
      <c r="S37" s="57">
        <f t="shared" si="7"/>
        <v>56.595185616359629</v>
      </c>
      <c r="T37" s="57">
        <f t="shared" si="8"/>
        <v>42.483716109091965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8620.3651318303055</v>
      </c>
      <c r="F38" s="55">
        <v>16771.518673041988</v>
      </c>
      <c r="G38" s="56">
        <f t="shared" si="0"/>
        <v>25391.883804872294</v>
      </c>
      <c r="H38" s="55">
        <v>123</v>
      </c>
      <c r="I38" s="55">
        <v>119</v>
      </c>
      <c r="J38" s="56">
        <f t="shared" si="1"/>
        <v>242</v>
      </c>
      <c r="K38" s="55">
        <v>173</v>
      </c>
      <c r="L38" s="55">
        <v>161</v>
      </c>
      <c r="M38" s="56">
        <f t="shared" si="2"/>
        <v>334</v>
      </c>
      <c r="N38" s="32">
        <f t="shared" si="9"/>
        <v>0.12408402135868127</v>
      </c>
      <c r="O38" s="32">
        <f t="shared" si="10"/>
        <v>0.25553874136156124</v>
      </c>
      <c r="P38" s="33">
        <f t="shared" si="11"/>
        <v>0.18794324227907608</v>
      </c>
      <c r="Q38" s="41"/>
      <c r="R38" s="57">
        <f t="shared" si="6"/>
        <v>29.122855175102384</v>
      </c>
      <c r="S38" s="57">
        <f t="shared" si="7"/>
        <v>59.898280975149959</v>
      </c>
      <c r="T38" s="57">
        <f t="shared" si="8"/>
        <v>44.083131605681068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8461.6312605588646</v>
      </c>
      <c r="F39" s="55">
        <v>16341.237214607567</v>
      </c>
      <c r="G39" s="56">
        <f t="shared" si="0"/>
        <v>24802.868475166433</v>
      </c>
      <c r="H39" s="55">
        <v>123</v>
      </c>
      <c r="I39" s="55">
        <v>119</v>
      </c>
      <c r="J39" s="56">
        <f t="shared" si="1"/>
        <v>242</v>
      </c>
      <c r="K39" s="55">
        <v>173</v>
      </c>
      <c r="L39" s="55">
        <v>181</v>
      </c>
      <c r="M39" s="56">
        <f t="shared" si="2"/>
        <v>354</v>
      </c>
      <c r="N39" s="32">
        <f t="shared" si="9"/>
        <v>0.12179916024526233</v>
      </c>
      <c r="O39" s="32">
        <f t="shared" si="10"/>
        <v>0.23148851448616795</v>
      </c>
      <c r="P39" s="33">
        <f t="shared" si="11"/>
        <v>0.17708239429950903</v>
      </c>
      <c r="Q39" s="41"/>
      <c r="R39" s="57">
        <f t="shared" si="6"/>
        <v>28.586592096482651</v>
      </c>
      <c r="S39" s="57">
        <f t="shared" si="7"/>
        <v>54.470790715358554</v>
      </c>
      <c r="T39" s="57">
        <f t="shared" si="8"/>
        <v>41.615551132829587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8387.3263937705415</v>
      </c>
      <c r="F40" s="55">
        <v>16162.10552128235</v>
      </c>
      <c r="G40" s="56">
        <f t="shared" si="0"/>
        <v>24549.43191505289</v>
      </c>
      <c r="H40" s="55">
        <v>123</v>
      </c>
      <c r="I40" s="55">
        <v>137</v>
      </c>
      <c r="J40" s="56">
        <f t="shared" si="1"/>
        <v>260</v>
      </c>
      <c r="K40" s="55">
        <v>178</v>
      </c>
      <c r="L40" s="55">
        <v>181</v>
      </c>
      <c r="M40" s="56">
        <f t="shared" si="2"/>
        <v>359</v>
      </c>
      <c r="N40" s="32">
        <f t="shared" si="9"/>
        <v>0.11861249001259393</v>
      </c>
      <c r="O40" s="32">
        <f t="shared" si="10"/>
        <v>0.21699926854568138</v>
      </c>
      <c r="P40" s="33">
        <f t="shared" si="11"/>
        <v>0.16908253839779663</v>
      </c>
      <c r="Q40" s="41"/>
      <c r="R40" s="57">
        <f t="shared" si="6"/>
        <v>27.864871740101467</v>
      </c>
      <c r="S40" s="57">
        <f t="shared" si="7"/>
        <v>50.824231199001105</v>
      </c>
      <c r="T40" s="57">
        <f t="shared" si="8"/>
        <v>39.659825387807579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8344.0717231138497</v>
      </c>
      <c r="F41" s="55">
        <v>15886.681386881624</v>
      </c>
      <c r="G41" s="56">
        <f t="shared" si="0"/>
        <v>24230.753109995472</v>
      </c>
      <c r="H41" s="55">
        <v>123</v>
      </c>
      <c r="I41" s="55">
        <v>138</v>
      </c>
      <c r="J41" s="56">
        <f t="shared" si="1"/>
        <v>261</v>
      </c>
      <c r="K41" s="55">
        <v>170</v>
      </c>
      <c r="L41" s="55">
        <v>181</v>
      </c>
      <c r="M41" s="56">
        <f t="shared" si="2"/>
        <v>351</v>
      </c>
      <c r="N41" s="32">
        <f t="shared" si="9"/>
        <v>0.12140716626577014</v>
      </c>
      <c r="O41" s="32">
        <f t="shared" si="10"/>
        <v>0.2126844996637253</v>
      </c>
      <c r="P41" s="33">
        <f t="shared" si="11"/>
        <v>0.16894489841306526</v>
      </c>
      <c r="Q41" s="41"/>
      <c r="R41" s="57">
        <f t="shared" si="6"/>
        <v>28.478060488443173</v>
      </c>
      <c r="S41" s="57">
        <f t="shared" si="7"/>
        <v>49.801509049785658</v>
      </c>
      <c r="T41" s="57">
        <f t="shared" si="8"/>
        <v>39.592733839861886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5719.7382033964514</v>
      </c>
      <c r="F42" s="55">
        <v>10607.402257397014</v>
      </c>
      <c r="G42" s="56">
        <f t="shared" si="0"/>
        <v>16327.140460793466</v>
      </c>
      <c r="H42" s="55">
        <v>0</v>
      </c>
      <c r="I42" s="55">
        <v>0</v>
      </c>
      <c r="J42" s="56">
        <f t="shared" si="1"/>
        <v>0</v>
      </c>
      <c r="K42" s="55">
        <v>170</v>
      </c>
      <c r="L42" s="55">
        <v>181</v>
      </c>
      <c r="M42" s="56">
        <f t="shared" si="2"/>
        <v>351</v>
      </c>
      <c r="N42" s="32">
        <f t="shared" si="9"/>
        <v>0.13566741469156668</v>
      </c>
      <c r="O42" s="32">
        <f t="shared" si="10"/>
        <v>0.23630819500528014</v>
      </c>
      <c r="P42" s="33">
        <f t="shared" si="11"/>
        <v>0.18756479713254143</v>
      </c>
      <c r="Q42" s="41"/>
      <c r="R42" s="57">
        <f t="shared" si="6"/>
        <v>33.64551884350854</v>
      </c>
      <c r="S42" s="57">
        <f t="shared" si="7"/>
        <v>58.60443236130947</v>
      </c>
      <c r="T42" s="57">
        <f t="shared" si="8"/>
        <v>46.516069688870274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5250.4286914753338</v>
      </c>
      <c r="F43" s="55">
        <v>9106.8316667731378</v>
      </c>
      <c r="G43" s="56">
        <f t="shared" si="0"/>
        <v>14357.260358248472</v>
      </c>
      <c r="H43" s="55">
        <v>0</v>
      </c>
      <c r="I43" s="55">
        <v>0</v>
      </c>
      <c r="J43" s="56">
        <f t="shared" si="1"/>
        <v>0</v>
      </c>
      <c r="K43" s="55">
        <v>170</v>
      </c>
      <c r="L43" s="55">
        <v>181</v>
      </c>
      <c r="M43" s="56">
        <f t="shared" si="2"/>
        <v>351</v>
      </c>
      <c r="N43" s="32">
        <f t="shared" si="9"/>
        <v>0.12453578490216637</v>
      </c>
      <c r="O43" s="32">
        <f t="shared" si="10"/>
        <v>0.20287898027920909</v>
      </c>
      <c r="P43" s="33">
        <f t="shared" si="11"/>
        <v>0.16493498251824823</v>
      </c>
      <c r="Q43" s="41"/>
      <c r="R43" s="57">
        <f t="shared" si="6"/>
        <v>30.884874655737256</v>
      </c>
      <c r="S43" s="57">
        <f t="shared" si="7"/>
        <v>50.313987109243854</v>
      </c>
      <c r="T43" s="57">
        <f t="shared" si="8"/>
        <v>40.903875664525557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5187.4332825876281</v>
      </c>
      <c r="F44" s="55">
        <v>8660.2439708448001</v>
      </c>
      <c r="G44" s="56">
        <f t="shared" si="0"/>
        <v>13847.677253432428</v>
      </c>
      <c r="H44" s="55">
        <v>0</v>
      </c>
      <c r="I44" s="55">
        <v>0</v>
      </c>
      <c r="J44" s="56">
        <f t="shared" si="1"/>
        <v>0</v>
      </c>
      <c r="K44" s="55">
        <v>170</v>
      </c>
      <c r="L44" s="55">
        <v>181</v>
      </c>
      <c r="M44" s="56">
        <f t="shared" si="2"/>
        <v>351</v>
      </c>
      <c r="N44" s="32">
        <f t="shared" si="9"/>
        <v>0.12304158639913729</v>
      </c>
      <c r="O44" s="32">
        <f t="shared" si="10"/>
        <v>0.19293004747025486</v>
      </c>
      <c r="P44" s="33">
        <f t="shared" si="11"/>
        <v>0.1590809352705683</v>
      </c>
      <c r="Q44" s="41"/>
      <c r="R44" s="57">
        <f t="shared" si="6"/>
        <v>30.514313426986046</v>
      </c>
      <c r="S44" s="57">
        <f t="shared" si="7"/>
        <v>47.846651772623204</v>
      </c>
      <c r="T44" s="57">
        <f t="shared" si="8"/>
        <v>39.452071947100933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5276.8844300223464</v>
      </c>
      <c r="F45" s="55">
        <v>8206.6320468729209</v>
      </c>
      <c r="G45" s="56">
        <f t="shared" si="0"/>
        <v>13483.516476895267</v>
      </c>
      <c r="H45" s="55">
        <v>0</v>
      </c>
      <c r="I45" s="55">
        <v>0</v>
      </c>
      <c r="J45" s="56">
        <f t="shared" si="1"/>
        <v>0</v>
      </c>
      <c r="K45" s="55">
        <v>170</v>
      </c>
      <c r="L45" s="55">
        <v>173</v>
      </c>
      <c r="M45" s="56">
        <f t="shared" si="2"/>
        <v>343</v>
      </c>
      <c r="N45" s="32">
        <f t="shared" si="9"/>
        <v>0.12516329293221884</v>
      </c>
      <c r="O45" s="32">
        <f t="shared" si="10"/>
        <v>0.19127894944231122</v>
      </c>
      <c r="P45" s="33">
        <f t="shared" si="11"/>
        <v>0.15851025671136165</v>
      </c>
      <c r="Q45" s="41"/>
      <c r="R45" s="57">
        <f t="shared" si="6"/>
        <v>31.040496647190274</v>
      </c>
      <c r="S45" s="57">
        <f t="shared" si="7"/>
        <v>47.437179461693184</v>
      </c>
      <c r="T45" s="57">
        <f t="shared" si="8"/>
        <v>39.310543664417686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5279.6764735790539</v>
      </c>
      <c r="F46" s="55">
        <v>8133.7555132814405</v>
      </c>
      <c r="G46" s="56">
        <f t="shared" si="0"/>
        <v>13413.431986860494</v>
      </c>
      <c r="H46" s="55">
        <v>0</v>
      </c>
      <c r="I46" s="55">
        <v>0</v>
      </c>
      <c r="J46" s="56">
        <f t="shared" si="1"/>
        <v>0</v>
      </c>
      <c r="K46" s="55">
        <v>170</v>
      </c>
      <c r="L46" s="55">
        <v>173</v>
      </c>
      <c r="M46" s="56">
        <f t="shared" si="2"/>
        <v>343</v>
      </c>
      <c r="N46" s="32">
        <f t="shared" si="9"/>
        <v>0.12522951787426598</v>
      </c>
      <c r="O46" s="32">
        <f t="shared" si="10"/>
        <v>0.18958035412272609</v>
      </c>
      <c r="P46" s="33">
        <f t="shared" si="11"/>
        <v>0.15768635364972838</v>
      </c>
      <c r="Q46" s="41"/>
      <c r="R46" s="57">
        <f t="shared" si="6"/>
        <v>31.056920432817964</v>
      </c>
      <c r="S46" s="57">
        <f t="shared" si="7"/>
        <v>47.015927822436069</v>
      </c>
      <c r="T46" s="57">
        <f t="shared" si="8"/>
        <v>39.106215705132634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5353.2883105407955</v>
      </c>
      <c r="F47" s="55">
        <v>7992.5890571480713</v>
      </c>
      <c r="G47" s="56">
        <f t="shared" si="0"/>
        <v>13345.877367688867</v>
      </c>
      <c r="H47" s="55">
        <v>0</v>
      </c>
      <c r="I47" s="55">
        <v>0</v>
      </c>
      <c r="J47" s="56">
        <f t="shared" si="1"/>
        <v>0</v>
      </c>
      <c r="K47" s="55">
        <v>167</v>
      </c>
      <c r="L47" s="55">
        <v>172</v>
      </c>
      <c r="M47" s="56">
        <f t="shared" si="2"/>
        <v>339</v>
      </c>
      <c r="N47" s="32">
        <f t="shared" si="9"/>
        <v>0.12925652671771284</v>
      </c>
      <c r="O47" s="32">
        <f t="shared" si="10"/>
        <v>0.18737314931423649</v>
      </c>
      <c r="P47" s="33">
        <f t="shared" si="11"/>
        <v>0.15874342667819091</v>
      </c>
      <c r="Q47" s="41"/>
      <c r="R47" s="57">
        <f t="shared" si="6"/>
        <v>32.055618625992786</v>
      </c>
      <c r="S47" s="57">
        <f t="shared" si="7"/>
        <v>46.468541029930648</v>
      </c>
      <c r="T47" s="57">
        <f t="shared" si="8"/>
        <v>39.368369816191347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4429.7333435641676</v>
      </c>
      <c r="F48" s="55">
        <v>7880.8580197472556</v>
      </c>
      <c r="G48" s="56">
        <f t="shared" si="0"/>
        <v>12310.591363311423</v>
      </c>
      <c r="H48" s="55">
        <v>0</v>
      </c>
      <c r="I48" s="55">
        <v>0</v>
      </c>
      <c r="J48" s="56">
        <f t="shared" ref="J48:J58" si="12">+H48+I48</f>
        <v>0</v>
      </c>
      <c r="K48" s="55">
        <v>169</v>
      </c>
      <c r="L48" s="55">
        <v>168</v>
      </c>
      <c r="M48" s="56">
        <f t="shared" ref="M48:M58" si="13">+K48+L48</f>
        <v>337</v>
      </c>
      <c r="N48" s="32">
        <f t="shared" ref="N48" si="14">+E48/(H48*216+K48*248)</f>
        <v>0.10569128993042966</v>
      </c>
      <c r="O48" s="32">
        <f t="shared" ref="O48" si="15">+F48/(I48*216+L48*248)</f>
        <v>0.18915269824662193</v>
      </c>
      <c r="P48" s="33">
        <f t="shared" ref="P48" si="16">+G48/(J48*216+M48*248)</f>
        <v>0.1472981641058608</v>
      </c>
      <c r="Q48" s="41"/>
      <c r="R48" s="57">
        <f t="shared" ref="R48" si="17">+E48/(H48+K48)</f>
        <v>26.211439902746555</v>
      </c>
      <c r="S48" s="57">
        <f t="shared" ref="S48" si="18">+F48/(I48+L48)</f>
        <v>46.909869165162235</v>
      </c>
      <c r="T48" s="57">
        <f t="shared" ref="T48" si="19">+G48/(J48+M48)</f>
        <v>36.52994469825348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4379.5240198273586</v>
      </c>
      <c r="F49" s="55">
        <v>7317.9356739539526</v>
      </c>
      <c r="G49" s="56">
        <f t="shared" si="0"/>
        <v>11697.459693781311</v>
      </c>
      <c r="H49" s="55">
        <v>0</v>
      </c>
      <c r="I49" s="55">
        <v>0</v>
      </c>
      <c r="J49" s="56">
        <f t="shared" si="12"/>
        <v>0</v>
      </c>
      <c r="K49" s="55">
        <v>170</v>
      </c>
      <c r="L49" s="55">
        <v>168</v>
      </c>
      <c r="M49" s="56">
        <f t="shared" si="13"/>
        <v>338</v>
      </c>
      <c r="N49" s="32">
        <f t="shared" si="9"/>
        <v>0.10387865322171154</v>
      </c>
      <c r="O49" s="32">
        <f t="shared" si="10"/>
        <v>0.17564169724351844</v>
      </c>
      <c r="P49" s="33">
        <f t="shared" si="11"/>
        <v>0.13954785853432564</v>
      </c>
      <c r="Q49" s="41"/>
      <c r="R49" s="57">
        <f t="shared" si="6"/>
        <v>25.761905998984464</v>
      </c>
      <c r="S49" s="57">
        <f t="shared" si="7"/>
        <v>43.559140916392572</v>
      </c>
      <c r="T49" s="57">
        <f t="shared" si="8"/>
        <v>34.607868916512757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4217.7002051910185</v>
      </c>
      <c r="F50" s="55">
        <v>7406.2697802296343</v>
      </c>
      <c r="G50" s="56">
        <f t="shared" si="0"/>
        <v>11623.969985420652</v>
      </c>
      <c r="H50" s="55">
        <v>0</v>
      </c>
      <c r="I50" s="55">
        <v>0</v>
      </c>
      <c r="J50" s="56">
        <f t="shared" si="12"/>
        <v>0</v>
      </c>
      <c r="K50" s="55">
        <v>170</v>
      </c>
      <c r="L50" s="55">
        <v>170</v>
      </c>
      <c r="M50" s="56">
        <f t="shared" si="13"/>
        <v>340</v>
      </c>
      <c r="N50" s="32">
        <f t="shared" si="9"/>
        <v>0.1000403274476048</v>
      </c>
      <c r="O50" s="32">
        <f t="shared" si="10"/>
        <v>0.17567053558419435</v>
      </c>
      <c r="P50" s="33">
        <f t="shared" si="11"/>
        <v>0.13785543151589957</v>
      </c>
      <c r="Q50" s="41"/>
      <c r="R50" s="57">
        <f t="shared" si="6"/>
        <v>24.810001207005993</v>
      </c>
      <c r="S50" s="57">
        <f t="shared" si="7"/>
        <v>43.5662928248802</v>
      </c>
      <c r="T50" s="57">
        <f t="shared" si="8"/>
        <v>34.188147015943095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4144.8153020083391</v>
      </c>
      <c r="F51" s="55">
        <v>7164.337541649521</v>
      </c>
      <c r="G51" s="56">
        <f t="shared" si="0"/>
        <v>11309.152843657859</v>
      </c>
      <c r="H51" s="55">
        <v>0</v>
      </c>
      <c r="I51" s="55">
        <v>0</v>
      </c>
      <c r="J51" s="56">
        <f t="shared" si="12"/>
        <v>0</v>
      </c>
      <c r="K51" s="55">
        <v>165</v>
      </c>
      <c r="L51" s="55">
        <v>172</v>
      </c>
      <c r="M51" s="56">
        <f t="shared" si="13"/>
        <v>337</v>
      </c>
      <c r="N51" s="32">
        <f t="shared" si="9"/>
        <v>0.10129069653001806</v>
      </c>
      <c r="O51" s="32">
        <f t="shared" si="10"/>
        <v>0.16795615016995313</v>
      </c>
      <c r="P51" s="33">
        <f t="shared" si="11"/>
        <v>0.1353157945302223</v>
      </c>
      <c r="Q51" s="41"/>
      <c r="R51" s="57">
        <f t="shared" si="6"/>
        <v>25.12009273944448</v>
      </c>
      <c r="S51" s="57">
        <f t="shared" si="7"/>
        <v>41.653125242148377</v>
      </c>
      <c r="T51" s="57">
        <f t="shared" si="8"/>
        <v>33.55831704349513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4181.1472179939001</v>
      </c>
      <c r="F52" s="55">
        <v>7074.3693358374248</v>
      </c>
      <c r="G52" s="56">
        <f t="shared" si="0"/>
        <v>11255.516553831325</v>
      </c>
      <c r="H52" s="55">
        <v>0</v>
      </c>
      <c r="I52" s="55">
        <v>0</v>
      </c>
      <c r="J52" s="56">
        <f t="shared" si="12"/>
        <v>0</v>
      </c>
      <c r="K52" s="55">
        <v>169</v>
      </c>
      <c r="L52" s="55">
        <v>172</v>
      </c>
      <c r="M52" s="56">
        <f t="shared" si="13"/>
        <v>341</v>
      </c>
      <c r="N52" s="32">
        <f t="shared" si="9"/>
        <v>9.976014549517799E-2</v>
      </c>
      <c r="O52" s="32">
        <f t="shared" si="10"/>
        <v>0.16584699305695388</v>
      </c>
      <c r="P52" s="33">
        <f t="shared" si="11"/>
        <v>0.13309427388410894</v>
      </c>
      <c r="Q52" s="41"/>
      <c r="R52" s="57">
        <f t="shared" si="6"/>
        <v>24.740516082804142</v>
      </c>
      <c r="S52" s="57">
        <f t="shared" si="7"/>
        <v>41.130054278124561</v>
      </c>
      <c r="T52" s="57">
        <f t="shared" si="8"/>
        <v>33.007379923259016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4048.1961862139583</v>
      </c>
      <c r="F53" s="55">
        <v>6996.3122910782849</v>
      </c>
      <c r="G53" s="56">
        <f t="shared" si="0"/>
        <v>11044.508477292244</v>
      </c>
      <c r="H53" s="55">
        <v>0</v>
      </c>
      <c r="I53" s="55">
        <v>0</v>
      </c>
      <c r="J53" s="56">
        <f t="shared" si="12"/>
        <v>0</v>
      </c>
      <c r="K53" s="55">
        <v>172</v>
      </c>
      <c r="L53" s="55">
        <v>139</v>
      </c>
      <c r="M53" s="56">
        <f t="shared" si="13"/>
        <v>311</v>
      </c>
      <c r="N53" s="32">
        <f t="shared" si="9"/>
        <v>9.4903323945375997E-2</v>
      </c>
      <c r="O53" s="32">
        <f t="shared" si="10"/>
        <v>0.20295637883146567</v>
      </c>
      <c r="P53" s="33">
        <f t="shared" si="11"/>
        <v>0.14319713304237427</v>
      </c>
      <c r="Q53" s="41"/>
      <c r="R53" s="57">
        <f t="shared" si="6"/>
        <v>23.536024338453245</v>
      </c>
      <c r="S53" s="57">
        <f t="shared" si="7"/>
        <v>50.333181950203489</v>
      </c>
      <c r="T53" s="57">
        <f t="shared" si="8"/>
        <v>35.51288899450882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3696.7936909641639</v>
      </c>
      <c r="F54" s="55">
        <v>6838.5913534887904</v>
      </c>
      <c r="G54" s="56">
        <f t="shared" si="0"/>
        <v>10535.385044452954</v>
      </c>
      <c r="H54" s="55">
        <v>0</v>
      </c>
      <c r="I54" s="55">
        <v>0</v>
      </c>
      <c r="J54" s="56">
        <f t="shared" si="12"/>
        <v>0</v>
      </c>
      <c r="K54" s="55">
        <v>184</v>
      </c>
      <c r="L54" s="55">
        <v>140</v>
      </c>
      <c r="M54" s="56">
        <f t="shared" si="13"/>
        <v>324</v>
      </c>
      <c r="N54" s="32">
        <f t="shared" si="9"/>
        <v>8.1013185724144551E-2</v>
      </c>
      <c r="O54" s="32">
        <f t="shared" si="10"/>
        <v>0.19696403667882462</v>
      </c>
      <c r="P54" s="33">
        <f t="shared" si="11"/>
        <v>0.1311154052724631</v>
      </c>
      <c r="Q54" s="41"/>
      <c r="R54" s="57">
        <f t="shared" si="6"/>
        <v>20.091270059587849</v>
      </c>
      <c r="S54" s="57">
        <f t="shared" si="7"/>
        <v>48.847081096348504</v>
      </c>
      <c r="T54" s="57">
        <f>+G54/(J54+M54)</f>
        <v>32.516620507570849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2925.3422138709002</v>
      </c>
      <c r="F55" s="55">
        <v>5323.2548474939949</v>
      </c>
      <c r="G55" s="56">
        <f t="shared" si="0"/>
        <v>8248.5970613648951</v>
      </c>
      <c r="H55" s="55">
        <v>0</v>
      </c>
      <c r="I55" s="55">
        <v>0</v>
      </c>
      <c r="J55" s="56">
        <f t="shared" si="12"/>
        <v>0</v>
      </c>
      <c r="K55" s="55">
        <v>178</v>
      </c>
      <c r="L55" s="55">
        <v>148</v>
      </c>
      <c r="M55" s="56">
        <f t="shared" si="13"/>
        <v>326</v>
      </c>
      <c r="N55" s="32">
        <f t="shared" si="9"/>
        <v>6.6268172659271929E-2</v>
      </c>
      <c r="O55" s="32">
        <f t="shared" si="10"/>
        <v>0.14503200870460972</v>
      </c>
      <c r="P55" s="33">
        <f t="shared" si="11"/>
        <v>0.10202598779641915</v>
      </c>
      <c r="Q55" s="41"/>
      <c r="R55" s="57">
        <f t="shared" si="6"/>
        <v>16.43450681949944</v>
      </c>
      <c r="S55" s="57">
        <f t="shared" si="7"/>
        <v>35.967938158743209</v>
      </c>
      <c r="T55" s="57">
        <f>+G55/(J55+M55)</f>
        <v>25.30244497351195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2815.779179292213</v>
      </c>
      <c r="F56" s="55">
        <v>5080.8991901899171</v>
      </c>
      <c r="G56" s="56">
        <f t="shared" si="0"/>
        <v>7896.6783694821297</v>
      </c>
      <c r="H56" s="55">
        <v>0</v>
      </c>
      <c r="I56" s="55">
        <v>0</v>
      </c>
      <c r="J56" s="56">
        <f t="shared" si="12"/>
        <v>0</v>
      </c>
      <c r="K56" s="55">
        <v>182</v>
      </c>
      <c r="L56" s="55">
        <v>148</v>
      </c>
      <c r="M56" s="56">
        <f t="shared" si="13"/>
        <v>330</v>
      </c>
      <c r="N56" s="32">
        <f t="shared" si="9"/>
        <v>6.2384331338448534E-2</v>
      </c>
      <c r="O56" s="32">
        <f t="shared" si="10"/>
        <v>0.13842903199078893</v>
      </c>
      <c r="P56" s="33">
        <f t="shared" si="11"/>
        <v>9.6489227388589074E-2</v>
      </c>
      <c r="Q56" s="41"/>
      <c r="R56" s="57">
        <f t="shared" si="6"/>
        <v>15.471314171935237</v>
      </c>
      <c r="S56" s="57">
        <f t="shared" si="7"/>
        <v>34.330399933715654</v>
      </c>
      <c r="T56" s="57">
        <f>+G56/(J56+M56)</f>
        <v>23.929328392370088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2476.0418703233054</v>
      </c>
      <c r="F57" s="55">
        <v>4217.4812726312375</v>
      </c>
      <c r="G57" s="56">
        <f t="shared" si="0"/>
        <v>6693.5231429545429</v>
      </c>
      <c r="H57" s="55">
        <v>0</v>
      </c>
      <c r="I57" s="55">
        <v>0</v>
      </c>
      <c r="J57" s="56">
        <f t="shared" si="12"/>
        <v>0</v>
      </c>
      <c r="K57" s="55">
        <v>170</v>
      </c>
      <c r="L57" s="55">
        <v>148</v>
      </c>
      <c r="M57" s="56">
        <f t="shared" si="13"/>
        <v>318</v>
      </c>
      <c r="N57" s="32">
        <f t="shared" si="9"/>
        <v>5.872964588053381E-2</v>
      </c>
      <c r="O57" s="32">
        <f t="shared" si="10"/>
        <v>0.11490522211833144</v>
      </c>
      <c r="P57" s="33">
        <f t="shared" si="11"/>
        <v>8.4874253689320125E-2</v>
      </c>
      <c r="Q57" s="41"/>
      <c r="R57" s="57">
        <f t="shared" si="6"/>
        <v>14.564952178372385</v>
      </c>
      <c r="S57" s="57">
        <f t="shared" si="7"/>
        <v>28.496495085346201</v>
      </c>
      <c r="T57" s="57">
        <f t="shared" si="8"/>
        <v>21.048814914951393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2388.6598954352321</v>
      </c>
      <c r="F58" s="60">
        <v>4068.0000000025234</v>
      </c>
      <c r="G58" s="61">
        <f t="shared" si="0"/>
        <v>6456.659895437755</v>
      </c>
      <c r="H58" s="55">
        <v>0</v>
      </c>
      <c r="I58" s="55">
        <v>0</v>
      </c>
      <c r="J58" s="56">
        <f t="shared" si="12"/>
        <v>0</v>
      </c>
      <c r="K58" s="55">
        <v>178</v>
      </c>
      <c r="L58" s="55">
        <v>148</v>
      </c>
      <c r="M58" s="56">
        <f t="shared" si="13"/>
        <v>326</v>
      </c>
      <c r="N58" s="34">
        <f t="shared" si="9"/>
        <v>5.4110635543567237E-2</v>
      </c>
      <c r="O58" s="34">
        <f t="shared" si="10"/>
        <v>0.11083260680041748</v>
      </c>
      <c r="P58" s="35">
        <f t="shared" si="11"/>
        <v>7.9861714519069801E-2</v>
      </c>
      <c r="Q58" s="41"/>
      <c r="R58" s="57">
        <f t="shared" si="6"/>
        <v>13.419437614804675</v>
      </c>
      <c r="S58" s="57">
        <f t="shared" si="7"/>
        <v>27.486486486503537</v>
      </c>
      <c r="T58" s="57">
        <f t="shared" si="8"/>
        <v>19.80570520072931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5127.9435271874099</v>
      </c>
      <c r="F59" s="55">
        <v>11346.021787711165</v>
      </c>
      <c r="G59" s="56">
        <f t="shared" si="0"/>
        <v>16473.965314898574</v>
      </c>
      <c r="H59" s="65">
        <v>30</v>
      </c>
      <c r="I59" s="63">
        <v>63</v>
      </c>
      <c r="J59" s="64">
        <f t="shared" si="1"/>
        <v>93</v>
      </c>
      <c r="K59" s="65">
        <v>152</v>
      </c>
      <c r="L59" s="63">
        <v>120</v>
      </c>
      <c r="M59" s="64">
        <f t="shared" si="2"/>
        <v>272</v>
      </c>
      <c r="N59" s="30">
        <f t="shared" si="9"/>
        <v>0.11607985166577803</v>
      </c>
      <c r="O59" s="30">
        <f t="shared" si="10"/>
        <v>0.26162197444454816</v>
      </c>
      <c r="P59" s="31">
        <f t="shared" si="11"/>
        <v>0.18817926202707866</v>
      </c>
      <c r="Q59" s="41"/>
      <c r="R59" s="57">
        <f t="shared" si="6"/>
        <v>28.17551388564511</v>
      </c>
      <c r="S59" s="57">
        <f t="shared" si="7"/>
        <v>62.000119058530956</v>
      </c>
      <c r="T59" s="57">
        <f>+G59/(J59+M59)</f>
        <v>45.134151547667329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5019.3087350092583</v>
      </c>
      <c r="F60" s="55">
        <v>11091.275726486934</v>
      </c>
      <c r="G60" s="56">
        <f t="shared" si="0"/>
        <v>16110.584461496193</v>
      </c>
      <c r="H60" s="54">
        <v>20</v>
      </c>
      <c r="I60" s="55">
        <v>62</v>
      </c>
      <c r="J60" s="56">
        <f t="shared" ref="J60:J84" si="20">+H60+I60</f>
        <v>82</v>
      </c>
      <c r="K60" s="54">
        <v>160</v>
      </c>
      <c r="L60" s="55">
        <v>120</v>
      </c>
      <c r="M60" s="56">
        <f t="shared" ref="M60:M70" si="21">+K60+L60</f>
        <v>280</v>
      </c>
      <c r="N60" s="32">
        <f t="shared" si="9"/>
        <v>0.11407519852293768</v>
      </c>
      <c r="O60" s="32">
        <f t="shared" si="10"/>
        <v>0.25702808042470648</v>
      </c>
      <c r="P60" s="33">
        <f t="shared" si="11"/>
        <v>0.18485616464907512</v>
      </c>
      <c r="Q60" s="41"/>
      <c r="R60" s="57">
        <f t="shared" si="6"/>
        <v>27.885048527829213</v>
      </c>
      <c r="S60" s="57">
        <f t="shared" si="7"/>
        <v>60.941075420257881</v>
      </c>
      <c r="T60" s="57">
        <f t="shared" si="8"/>
        <v>44.504376965459095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4840.7888459044461</v>
      </c>
      <c r="F61" s="55">
        <v>10407.156402193603</v>
      </c>
      <c r="G61" s="56">
        <f t="shared" si="0"/>
        <v>15247.945248098049</v>
      </c>
      <c r="H61" s="54">
        <v>20</v>
      </c>
      <c r="I61" s="55">
        <v>62</v>
      </c>
      <c r="J61" s="56">
        <f t="shared" si="20"/>
        <v>82</v>
      </c>
      <c r="K61" s="54">
        <v>160</v>
      </c>
      <c r="L61" s="55">
        <v>119</v>
      </c>
      <c r="M61" s="56">
        <f t="shared" si="21"/>
        <v>279</v>
      </c>
      <c r="N61" s="32">
        <f t="shared" si="9"/>
        <v>0.11001792831601014</v>
      </c>
      <c r="O61" s="32">
        <f t="shared" si="10"/>
        <v>0.24256844122211454</v>
      </c>
      <c r="P61" s="33">
        <f t="shared" si="11"/>
        <v>0.17545734659046822</v>
      </c>
      <c r="Q61" s="41"/>
      <c r="R61" s="57">
        <f t="shared" si="6"/>
        <v>26.893271366135814</v>
      </c>
      <c r="S61" s="57">
        <f t="shared" si="7"/>
        <v>57.498101669577913</v>
      </c>
      <c r="T61" s="57">
        <f t="shared" si="8"/>
        <v>42.238075479495983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4764.4231149768111</v>
      </c>
      <c r="F62" s="55">
        <v>9893.0797185701776</v>
      </c>
      <c r="G62" s="56">
        <f t="shared" si="0"/>
        <v>14657.502833546989</v>
      </c>
      <c r="H62" s="54">
        <v>20</v>
      </c>
      <c r="I62" s="55">
        <v>62</v>
      </c>
      <c r="J62" s="56">
        <f t="shared" si="20"/>
        <v>82</v>
      </c>
      <c r="K62" s="54">
        <v>160</v>
      </c>
      <c r="L62" s="55">
        <v>119</v>
      </c>
      <c r="M62" s="56">
        <f t="shared" si="21"/>
        <v>279</v>
      </c>
      <c r="N62" s="32">
        <f t="shared" si="9"/>
        <v>0.10828234352220026</v>
      </c>
      <c r="O62" s="32">
        <f t="shared" si="10"/>
        <v>0.23058641894858703</v>
      </c>
      <c r="P62" s="33">
        <f t="shared" si="11"/>
        <v>0.1686631551314898</v>
      </c>
      <c r="Q62" s="41"/>
      <c r="R62" s="57">
        <f t="shared" si="6"/>
        <v>26.469017305426728</v>
      </c>
      <c r="S62" s="57">
        <f t="shared" si="7"/>
        <v>54.657898997625288</v>
      </c>
      <c r="T62" s="57">
        <f t="shared" si="8"/>
        <v>40.602500923952874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4734.625826353491</v>
      </c>
      <c r="F63" s="55">
        <v>9364.1242111854408</v>
      </c>
      <c r="G63" s="56">
        <f t="shared" si="0"/>
        <v>14098.750037538932</v>
      </c>
      <c r="H63" s="54">
        <v>22</v>
      </c>
      <c r="I63" s="55">
        <v>62</v>
      </c>
      <c r="J63" s="56">
        <f t="shared" si="20"/>
        <v>84</v>
      </c>
      <c r="K63" s="54">
        <v>160</v>
      </c>
      <c r="L63" s="55">
        <v>119</v>
      </c>
      <c r="M63" s="56">
        <f t="shared" si="21"/>
        <v>279</v>
      </c>
      <c r="N63" s="32">
        <f t="shared" si="9"/>
        <v>0.10655891758987872</v>
      </c>
      <c r="O63" s="32">
        <f t="shared" si="10"/>
        <v>0.21825760328140595</v>
      </c>
      <c r="P63" s="33">
        <f t="shared" si="11"/>
        <v>0.16143113993701258</v>
      </c>
      <c r="Q63" s="41"/>
      <c r="R63" s="57">
        <f t="shared" si="6"/>
        <v>26.014427617326874</v>
      </c>
      <c r="S63" s="57">
        <f t="shared" si="7"/>
        <v>51.735492879477576</v>
      </c>
      <c r="T63" s="57">
        <f t="shared" si="8"/>
        <v>38.839531783853808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4795.8082764233368</v>
      </c>
      <c r="F64" s="55">
        <v>8537.5445564488273</v>
      </c>
      <c r="G64" s="56">
        <f t="shared" si="0"/>
        <v>13333.352832872164</v>
      </c>
      <c r="H64" s="54">
        <v>24</v>
      </c>
      <c r="I64" s="55">
        <v>41</v>
      </c>
      <c r="J64" s="56">
        <f t="shared" si="20"/>
        <v>65</v>
      </c>
      <c r="K64" s="54">
        <v>158</v>
      </c>
      <c r="L64" s="55">
        <v>140</v>
      </c>
      <c r="M64" s="56">
        <f t="shared" si="21"/>
        <v>298</v>
      </c>
      <c r="N64" s="3">
        <f t="shared" si="9"/>
        <v>0.10809160377802328</v>
      </c>
      <c r="O64" s="3">
        <f t="shared" si="10"/>
        <v>0.19592308969269384</v>
      </c>
      <c r="P64" s="4">
        <f t="shared" si="11"/>
        <v>0.15161185337114713</v>
      </c>
      <c r="Q64" s="41"/>
      <c r="R64" s="57">
        <f t="shared" si="6"/>
        <v>26.350594925402948</v>
      </c>
      <c r="S64" s="57">
        <f t="shared" si="7"/>
        <v>47.168754455518382</v>
      </c>
      <c r="T64" s="57">
        <f t="shared" si="8"/>
        <v>36.730999539592737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4349.8662033057317</v>
      </c>
      <c r="F65" s="55">
        <v>6884.2960886687588</v>
      </c>
      <c r="G65" s="56">
        <f t="shared" si="0"/>
        <v>11234.162291974491</v>
      </c>
      <c r="H65" s="54">
        <v>39</v>
      </c>
      <c r="I65" s="55">
        <v>41</v>
      </c>
      <c r="J65" s="56">
        <f t="shared" si="20"/>
        <v>80</v>
      </c>
      <c r="K65" s="54">
        <v>140</v>
      </c>
      <c r="L65" s="55">
        <v>140</v>
      </c>
      <c r="M65" s="56">
        <f t="shared" si="21"/>
        <v>280</v>
      </c>
      <c r="N65" s="3">
        <f t="shared" si="9"/>
        <v>0.10082204253907222</v>
      </c>
      <c r="O65" s="3">
        <f t="shared" si="10"/>
        <v>0.15798366276548464</v>
      </c>
      <c r="P65" s="4">
        <f t="shared" si="11"/>
        <v>0.12954522938162466</v>
      </c>
      <c r="Q65" s="41"/>
      <c r="R65" s="57">
        <f t="shared" si="6"/>
        <v>24.300928510087886</v>
      </c>
      <c r="S65" s="57">
        <f t="shared" si="7"/>
        <v>38.034785020269382</v>
      </c>
      <c r="T65" s="57">
        <f t="shared" si="8"/>
        <v>31.206006366595808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1585.7388488190602</v>
      </c>
      <c r="F66" s="55">
        <v>2811.7914788559492</v>
      </c>
      <c r="G66" s="56">
        <f t="shared" si="0"/>
        <v>4397.5303276750092</v>
      </c>
      <c r="H66" s="54">
        <v>19</v>
      </c>
      <c r="I66" s="55">
        <v>21</v>
      </c>
      <c r="J66" s="56">
        <f t="shared" si="20"/>
        <v>40</v>
      </c>
      <c r="K66" s="54">
        <v>67</v>
      </c>
      <c r="L66" s="55">
        <v>67</v>
      </c>
      <c r="M66" s="56">
        <f t="shared" si="21"/>
        <v>134</v>
      </c>
      <c r="N66" s="3">
        <f t="shared" si="9"/>
        <v>7.6531797722927619E-2</v>
      </c>
      <c r="O66" s="3">
        <f t="shared" si="10"/>
        <v>0.13293265312291741</v>
      </c>
      <c r="P66" s="4">
        <f t="shared" si="11"/>
        <v>0.10502317366438214</v>
      </c>
      <c r="Q66" s="41"/>
      <c r="R66" s="57">
        <f t="shared" si="6"/>
        <v>18.438823823477446</v>
      </c>
      <c r="S66" s="57">
        <f t="shared" si="7"/>
        <v>31.952175896090331</v>
      </c>
      <c r="T66" s="57">
        <f t="shared" si="8"/>
        <v>25.273162802729939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1322.6975766356948</v>
      </c>
      <c r="F67" s="55">
        <v>2657.4382321191692</v>
      </c>
      <c r="G67" s="56">
        <f t="shared" si="0"/>
        <v>3980.1358087548642</v>
      </c>
      <c r="H67" s="54">
        <v>21</v>
      </c>
      <c r="I67" s="55">
        <v>21</v>
      </c>
      <c r="J67" s="56">
        <f t="shared" si="20"/>
        <v>42</v>
      </c>
      <c r="K67" s="54">
        <v>67</v>
      </c>
      <c r="L67" s="55">
        <v>67</v>
      </c>
      <c r="M67" s="56">
        <f t="shared" si="21"/>
        <v>134</v>
      </c>
      <c r="N67" s="3">
        <f t="shared" si="9"/>
        <v>6.2532979228238222E-2</v>
      </c>
      <c r="O67" s="3">
        <f t="shared" si="10"/>
        <v>0.12563531732787298</v>
      </c>
      <c r="P67" s="4">
        <f t="shared" si="11"/>
        <v>9.4084148278055599E-2</v>
      </c>
      <c r="Q67" s="41"/>
      <c r="R67" s="57">
        <f t="shared" si="6"/>
        <v>15.030654279951078</v>
      </c>
      <c r="S67" s="57">
        <f t="shared" si="7"/>
        <v>30.198161728626925</v>
      </c>
      <c r="T67" s="57">
        <f t="shared" si="8"/>
        <v>22.614408004289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1193.557470252762</v>
      </c>
      <c r="F68" s="55">
        <v>2577.1439830637009</v>
      </c>
      <c r="G68" s="56">
        <f t="shared" si="0"/>
        <v>3770.7014533164629</v>
      </c>
      <c r="H68" s="54">
        <v>35</v>
      </c>
      <c r="I68" s="55">
        <v>23</v>
      </c>
      <c r="J68" s="56">
        <f t="shared" si="20"/>
        <v>58</v>
      </c>
      <c r="K68" s="54">
        <v>65</v>
      </c>
      <c r="L68" s="55">
        <v>46</v>
      </c>
      <c r="M68" s="56">
        <f t="shared" si="21"/>
        <v>111</v>
      </c>
      <c r="N68" s="3">
        <f t="shared" si="9"/>
        <v>5.0403609385674071E-2</v>
      </c>
      <c r="O68" s="3">
        <f t="shared" si="10"/>
        <v>0.15737322808156454</v>
      </c>
      <c r="P68" s="4">
        <f t="shared" si="11"/>
        <v>9.4135746288108224E-2</v>
      </c>
      <c r="Q68" s="41"/>
      <c r="R68" s="57">
        <f t="shared" si="6"/>
        <v>11.935574702527619</v>
      </c>
      <c r="S68" s="57">
        <f t="shared" si="7"/>
        <v>37.349912798024654</v>
      </c>
      <c r="T68" s="57">
        <f t="shared" si="8"/>
        <v>22.311842919032326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699.04798090673137</v>
      </c>
      <c r="F69" s="60">
        <v>1296.000000002686</v>
      </c>
      <c r="G69" s="61">
        <f t="shared" si="0"/>
        <v>1995.0479809094172</v>
      </c>
      <c r="H69" s="66">
        <v>39</v>
      </c>
      <c r="I69" s="60">
        <v>23</v>
      </c>
      <c r="J69" s="61">
        <f t="shared" si="20"/>
        <v>62</v>
      </c>
      <c r="K69" s="66">
        <v>56</v>
      </c>
      <c r="L69" s="60">
        <v>46</v>
      </c>
      <c r="M69" s="61">
        <f t="shared" si="21"/>
        <v>102</v>
      </c>
      <c r="N69" s="6">
        <f t="shared" si="9"/>
        <v>3.1330583583127077E-2</v>
      </c>
      <c r="O69" s="6">
        <f t="shared" si="10"/>
        <v>7.9140205178473741E-2</v>
      </c>
      <c r="P69" s="7">
        <f t="shared" si="11"/>
        <v>5.156761737255524E-2</v>
      </c>
      <c r="Q69" s="41"/>
      <c r="R69" s="57">
        <f t="shared" si="6"/>
        <v>7.3583997990182253</v>
      </c>
      <c r="S69" s="57">
        <f t="shared" si="7"/>
        <v>18.782608695691103</v>
      </c>
      <c r="T69" s="57">
        <f t="shared" si="8"/>
        <v>12.1649267128623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14264.999999922897</v>
      </c>
      <c r="F70" s="55">
        <v>4793.7630379097955</v>
      </c>
      <c r="G70" s="64">
        <f t="shared" si="0"/>
        <v>19058.763037832694</v>
      </c>
      <c r="H70" s="65">
        <v>394</v>
      </c>
      <c r="I70" s="63">
        <v>388</v>
      </c>
      <c r="J70" s="64">
        <f t="shared" si="20"/>
        <v>782</v>
      </c>
      <c r="K70" s="65">
        <v>0</v>
      </c>
      <c r="L70" s="63">
        <v>0</v>
      </c>
      <c r="M70" s="64">
        <f t="shared" si="21"/>
        <v>0</v>
      </c>
      <c r="N70" s="15">
        <f t="shared" si="9"/>
        <v>0.16761844331550688</v>
      </c>
      <c r="O70" s="15">
        <f t="shared" si="10"/>
        <v>5.7199348963223026E-2</v>
      </c>
      <c r="P70" s="16">
        <f t="shared" si="11"/>
        <v>0.11283249880312052</v>
      </c>
      <c r="Q70" s="41"/>
      <c r="R70" s="57">
        <f t="shared" si="6"/>
        <v>36.205583756149487</v>
      </c>
      <c r="S70" s="57">
        <f t="shared" si="7"/>
        <v>12.355059376056174</v>
      </c>
      <c r="T70" s="57">
        <f t="shared" si="8"/>
        <v>24.371819741474035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19703.251553387865</v>
      </c>
      <c r="F71" s="55">
        <v>7423.6875594364355</v>
      </c>
      <c r="G71" s="56">
        <f t="shared" ref="G71:G84" si="22">+E71+F71</f>
        <v>27126.939112824301</v>
      </c>
      <c r="H71" s="54">
        <v>394</v>
      </c>
      <c r="I71" s="55">
        <v>394</v>
      </c>
      <c r="J71" s="56">
        <f t="shared" si="20"/>
        <v>788</v>
      </c>
      <c r="K71" s="54">
        <v>0</v>
      </c>
      <c r="L71" s="55">
        <v>0</v>
      </c>
      <c r="M71" s="56">
        <f t="shared" ref="M71:M84" si="23">+K72+L72</f>
        <v>0</v>
      </c>
      <c r="N71" s="3">
        <f t="shared" si="9"/>
        <v>0.23151968830357991</v>
      </c>
      <c r="O71" s="3">
        <f t="shared" si="10"/>
        <v>8.7230771284974098E-2</v>
      </c>
      <c r="P71" s="4">
        <f t="shared" si="11"/>
        <v>0.15937522979427701</v>
      </c>
      <c r="Q71" s="41"/>
      <c r="R71" s="57">
        <f t="shared" ref="R71:R85" si="24">+E71/(H71+K71)</f>
        <v>50.00825267357326</v>
      </c>
      <c r="S71" s="57">
        <f t="shared" ref="S71:S85" si="25">+F71/(I71+L71)</f>
        <v>18.841846597554404</v>
      </c>
      <c r="T71" s="57">
        <f t="shared" ref="T71:T85" si="26">+G71/(J71+M71)</f>
        <v>34.42504963556383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28033.435044436821</v>
      </c>
      <c r="F72" s="55">
        <v>13154.641330826515</v>
      </c>
      <c r="G72" s="56">
        <f t="shared" si="22"/>
        <v>41188.076375263336</v>
      </c>
      <c r="H72" s="54">
        <v>380</v>
      </c>
      <c r="I72" s="55">
        <v>394</v>
      </c>
      <c r="J72" s="56">
        <f t="shared" si="20"/>
        <v>774</v>
      </c>
      <c r="K72" s="54">
        <v>0</v>
      </c>
      <c r="L72" s="55">
        <v>0</v>
      </c>
      <c r="M72" s="56">
        <f t="shared" si="23"/>
        <v>0</v>
      </c>
      <c r="N72" s="3">
        <f t="shared" si="9"/>
        <v>0.34153795132111137</v>
      </c>
      <c r="O72" s="3">
        <f t="shared" si="10"/>
        <v>0.15457136363539334</v>
      </c>
      <c r="P72" s="4">
        <f t="shared" si="11"/>
        <v>0.24636374518652104</v>
      </c>
      <c r="Q72" s="41"/>
      <c r="R72" s="57">
        <f t="shared" si="24"/>
        <v>73.772197485360053</v>
      </c>
      <c r="S72" s="57">
        <f t="shared" si="25"/>
        <v>33.387414545244958</v>
      </c>
      <c r="T72" s="57">
        <f t="shared" si="26"/>
        <v>53.214568960288545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32829.169312658778</v>
      </c>
      <c r="F73" s="55">
        <v>15147.317159890246</v>
      </c>
      <c r="G73" s="56">
        <f t="shared" si="22"/>
        <v>47976.486472549026</v>
      </c>
      <c r="H73" s="54">
        <v>396</v>
      </c>
      <c r="I73" s="55">
        <v>390</v>
      </c>
      <c r="J73" s="56">
        <f t="shared" si="20"/>
        <v>786</v>
      </c>
      <c r="K73" s="54">
        <v>0</v>
      </c>
      <c r="L73" s="55">
        <v>0</v>
      </c>
      <c r="M73" s="56">
        <f t="shared" si="23"/>
        <v>0</v>
      </c>
      <c r="N73" s="3">
        <f t="shared" ref="N73" si="27">+E73/(H73*216+K73*248)</f>
        <v>0.38380529031821431</v>
      </c>
      <c r="O73" s="3">
        <f t="shared" ref="O73" si="28">+F73/(I73*216+L73*248)</f>
        <v>0.17981145726365438</v>
      </c>
      <c r="P73" s="4">
        <f t="shared" ref="P73" si="29">+G73/(J73*216+M73*248)</f>
        <v>0.28258697620717316</v>
      </c>
      <c r="Q73" s="41"/>
      <c r="R73" s="57">
        <f t="shared" si="24"/>
        <v>82.901942708734282</v>
      </c>
      <c r="S73" s="57">
        <f t="shared" si="25"/>
        <v>38.839274768949352</v>
      </c>
      <c r="T73" s="57">
        <f t="shared" si="26"/>
        <v>61.038786860749397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38463.178873754441</v>
      </c>
      <c r="F74" s="55">
        <v>15893.650964644334</v>
      </c>
      <c r="G74" s="56">
        <f t="shared" si="22"/>
        <v>54356.829838398771</v>
      </c>
      <c r="H74" s="54">
        <v>396</v>
      </c>
      <c r="I74" s="55">
        <v>400</v>
      </c>
      <c r="J74" s="56">
        <f t="shared" si="20"/>
        <v>796</v>
      </c>
      <c r="K74" s="54">
        <v>0</v>
      </c>
      <c r="L74" s="55">
        <v>0</v>
      </c>
      <c r="M74" s="56">
        <f t="shared" si="23"/>
        <v>0</v>
      </c>
      <c r="N74" s="3">
        <f t="shared" si="9"/>
        <v>0.44967240546383325</v>
      </c>
      <c r="O74" s="3">
        <f t="shared" si="10"/>
        <v>0.18395429357227239</v>
      </c>
      <c r="P74" s="4">
        <f t="shared" si="11"/>
        <v>0.3161457160710891</v>
      </c>
      <c r="Q74" s="41"/>
      <c r="R74" s="57">
        <f t="shared" si="24"/>
        <v>97.129239580187985</v>
      </c>
      <c r="S74" s="57">
        <f t="shared" si="25"/>
        <v>39.734127411610835</v>
      </c>
      <c r="T74" s="57">
        <f t="shared" si="26"/>
        <v>68.287474671355241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39018.6653154054</v>
      </c>
      <c r="F75" s="55">
        <v>17413.085812184436</v>
      </c>
      <c r="G75" s="56">
        <f t="shared" si="22"/>
        <v>56431.751127589836</v>
      </c>
      <c r="H75" s="54">
        <v>366</v>
      </c>
      <c r="I75" s="55">
        <v>374</v>
      </c>
      <c r="J75" s="56">
        <f t="shared" si="20"/>
        <v>740</v>
      </c>
      <c r="K75" s="54">
        <v>0</v>
      </c>
      <c r="L75" s="55">
        <v>0</v>
      </c>
      <c r="M75" s="56">
        <f t="shared" si="23"/>
        <v>0</v>
      </c>
      <c r="N75" s="3">
        <f t="shared" si="9"/>
        <v>0.49355729249399666</v>
      </c>
      <c r="O75" s="3">
        <f t="shared" si="10"/>
        <v>0.21555117117479247</v>
      </c>
      <c r="P75" s="4">
        <f t="shared" si="11"/>
        <v>0.35305149604347996</v>
      </c>
      <c r="Q75" s="41"/>
      <c r="R75" s="57">
        <f t="shared" si="24"/>
        <v>106.60837517870328</v>
      </c>
      <c r="S75" s="57">
        <f t="shared" si="25"/>
        <v>46.559052973755179</v>
      </c>
      <c r="T75" s="57">
        <f t="shared" si="26"/>
        <v>76.259123145391669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41369.277239605493</v>
      </c>
      <c r="F76" s="55">
        <v>27203.431013795067</v>
      </c>
      <c r="G76" s="56">
        <f t="shared" si="22"/>
        <v>68572.70825340056</v>
      </c>
      <c r="H76" s="54">
        <v>414</v>
      </c>
      <c r="I76" s="55">
        <v>414</v>
      </c>
      <c r="J76" s="56">
        <f t="shared" si="20"/>
        <v>828</v>
      </c>
      <c r="K76" s="54">
        <v>0</v>
      </c>
      <c r="L76" s="55">
        <v>0</v>
      </c>
      <c r="M76" s="56">
        <f t="shared" si="23"/>
        <v>0</v>
      </c>
      <c r="N76" s="3">
        <f t="shared" si="9"/>
        <v>0.46261940015661895</v>
      </c>
      <c r="O76" s="3">
        <f t="shared" si="10"/>
        <v>0.30420727113297402</v>
      </c>
      <c r="P76" s="4">
        <f t="shared" si="11"/>
        <v>0.38341333564479646</v>
      </c>
      <c r="Q76" s="41"/>
      <c r="R76" s="57">
        <f t="shared" si="24"/>
        <v>99.92579043382969</v>
      </c>
      <c r="S76" s="57">
        <f t="shared" si="25"/>
        <v>65.708770564722386</v>
      </c>
      <c r="T76" s="57">
        <f t="shared" si="26"/>
        <v>82.817280499276038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40011.887300957387</v>
      </c>
      <c r="F77" s="55">
        <v>32347.930678630702</v>
      </c>
      <c r="G77" s="56">
        <f t="shared" si="22"/>
        <v>72359.817979588086</v>
      </c>
      <c r="H77" s="54">
        <v>410</v>
      </c>
      <c r="I77" s="55">
        <v>412</v>
      </c>
      <c r="J77" s="56">
        <f t="shared" si="20"/>
        <v>822</v>
      </c>
      <c r="K77" s="54">
        <v>0</v>
      </c>
      <c r="L77" s="55">
        <v>0</v>
      </c>
      <c r="M77" s="56">
        <f t="shared" si="23"/>
        <v>0</v>
      </c>
      <c r="N77" s="3">
        <f t="shared" si="9"/>
        <v>0.45180541216076542</v>
      </c>
      <c r="O77" s="3">
        <f t="shared" si="10"/>
        <v>0.36349256875483976</v>
      </c>
      <c r="P77" s="4">
        <f t="shared" si="11"/>
        <v>0.40754155390864699</v>
      </c>
      <c r="Q77" s="41"/>
      <c r="R77" s="57">
        <f t="shared" si="24"/>
        <v>97.589969026725328</v>
      </c>
      <c r="S77" s="57">
        <f t="shared" si="25"/>
        <v>78.514394851045395</v>
      </c>
      <c r="T77" s="57">
        <f t="shared" si="26"/>
        <v>88.028975644267746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29509.041740606142</v>
      </c>
      <c r="F78" s="55">
        <v>27938.141723701778</v>
      </c>
      <c r="G78" s="56">
        <f t="shared" si="22"/>
        <v>57447.18346430792</v>
      </c>
      <c r="H78" s="54">
        <v>410</v>
      </c>
      <c r="I78" s="55">
        <v>410</v>
      </c>
      <c r="J78" s="56">
        <f t="shared" si="20"/>
        <v>820</v>
      </c>
      <c r="K78" s="54">
        <v>0</v>
      </c>
      <c r="L78" s="55">
        <v>0</v>
      </c>
      <c r="M78" s="56">
        <f t="shared" si="23"/>
        <v>0</v>
      </c>
      <c r="N78" s="3">
        <f t="shared" si="9"/>
        <v>0.33320959508362852</v>
      </c>
      <c r="O78" s="3">
        <f t="shared" si="10"/>
        <v>0.31547133834351598</v>
      </c>
      <c r="P78" s="4">
        <f t="shared" si="11"/>
        <v>0.32434046671357225</v>
      </c>
      <c r="Q78" s="41"/>
      <c r="R78" s="57">
        <f t="shared" si="24"/>
        <v>71.973272538063767</v>
      </c>
      <c r="S78" s="57">
        <f t="shared" si="25"/>
        <v>68.141809082199458</v>
      </c>
      <c r="T78" s="57">
        <f t="shared" si="26"/>
        <v>70.057540810131613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27629.529638859574</v>
      </c>
      <c r="F79" s="55">
        <v>26656.100297861667</v>
      </c>
      <c r="G79" s="56">
        <f t="shared" si="22"/>
        <v>54285.629936721241</v>
      </c>
      <c r="H79" s="54">
        <v>416</v>
      </c>
      <c r="I79" s="55">
        <v>410</v>
      </c>
      <c r="J79" s="56">
        <f t="shared" si="20"/>
        <v>826</v>
      </c>
      <c r="K79" s="54">
        <v>0</v>
      </c>
      <c r="L79" s="55">
        <v>0</v>
      </c>
      <c r="M79" s="56">
        <f t="shared" si="23"/>
        <v>0</v>
      </c>
      <c r="N79" s="3">
        <f t="shared" si="9"/>
        <v>0.30748675256921715</v>
      </c>
      <c r="O79" s="3">
        <f t="shared" si="10"/>
        <v>0.30099480914477944</v>
      </c>
      <c r="P79" s="4">
        <f t="shared" si="11"/>
        <v>0.30426435934401197</v>
      </c>
      <c r="Q79" s="41"/>
      <c r="R79" s="57">
        <f t="shared" si="24"/>
        <v>66.417138554950895</v>
      </c>
      <c r="S79" s="57">
        <f t="shared" si="25"/>
        <v>65.014878775272365</v>
      </c>
      <c r="T79" s="57">
        <f t="shared" si="26"/>
        <v>65.721101618306591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22366.069433069089</v>
      </c>
      <c r="F80" s="55">
        <v>20626.569153354296</v>
      </c>
      <c r="G80" s="56">
        <f t="shared" si="22"/>
        <v>42992.638586423389</v>
      </c>
      <c r="H80" s="54">
        <v>408</v>
      </c>
      <c r="I80" s="55">
        <v>406</v>
      </c>
      <c r="J80" s="56">
        <f t="shared" si="20"/>
        <v>814</v>
      </c>
      <c r="K80" s="54">
        <v>0</v>
      </c>
      <c r="L80" s="55">
        <v>0</v>
      </c>
      <c r="M80" s="56">
        <f t="shared" si="23"/>
        <v>0</v>
      </c>
      <c r="N80" s="3">
        <f t="shared" si="9"/>
        <v>0.25379072976884859</v>
      </c>
      <c r="O80" s="3">
        <f t="shared" si="10"/>
        <v>0.23520535889156058</v>
      </c>
      <c r="P80" s="4">
        <f t="shared" si="11"/>
        <v>0.2445208764811595</v>
      </c>
      <c r="Q80" s="41"/>
      <c r="R80" s="57">
        <f t="shared" si="24"/>
        <v>54.818797630071295</v>
      </c>
      <c r="S80" s="57">
        <f t="shared" si="25"/>
        <v>50.804357520577085</v>
      </c>
      <c r="T80" s="57">
        <f t="shared" si="26"/>
        <v>52.816509319930454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20049.505742222766</v>
      </c>
      <c r="F81" s="55">
        <v>16321.002882220395</v>
      </c>
      <c r="G81" s="56">
        <f t="shared" si="22"/>
        <v>36370.508624443159</v>
      </c>
      <c r="H81" s="54">
        <v>414</v>
      </c>
      <c r="I81" s="55">
        <v>412</v>
      </c>
      <c r="J81" s="56">
        <f t="shared" si="20"/>
        <v>826</v>
      </c>
      <c r="K81" s="54">
        <v>0</v>
      </c>
      <c r="L81" s="55">
        <v>0</v>
      </c>
      <c r="M81" s="56">
        <f t="shared" si="23"/>
        <v>0</v>
      </c>
      <c r="N81" s="3">
        <f t="shared" si="9"/>
        <v>0.22420721218266645</v>
      </c>
      <c r="O81" s="3">
        <f t="shared" ref="O81:O85" si="30">+F81/(I81*216+L81*248)</f>
        <v>0.18339854011844206</v>
      </c>
      <c r="P81" s="4">
        <f t="shared" ref="P81:P86" si="31">+G81/(J81*216+M81*248)</f>
        <v>0.20385228132254482</v>
      </c>
      <c r="Q81" s="41"/>
      <c r="R81" s="57">
        <f t="shared" si="24"/>
        <v>48.428757831455954</v>
      </c>
      <c r="S81" s="57">
        <f t="shared" si="25"/>
        <v>39.614084665583484</v>
      </c>
      <c r="T81" s="57">
        <f t="shared" si="26"/>
        <v>44.032092765669681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18628.163867186711</v>
      </c>
      <c r="F82" s="55">
        <v>13346.370737009325</v>
      </c>
      <c r="G82" s="56">
        <f t="shared" si="22"/>
        <v>31974.534604196037</v>
      </c>
      <c r="H82" s="54">
        <v>414</v>
      </c>
      <c r="I82" s="55">
        <v>412</v>
      </c>
      <c r="J82" s="56">
        <f t="shared" si="20"/>
        <v>826</v>
      </c>
      <c r="K82" s="54">
        <v>0</v>
      </c>
      <c r="L82" s="55">
        <v>0</v>
      </c>
      <c r="M82" s="56">
        <f t="shared" si="23"/>
        <v>0</v>
      </c>
      <c r="N82" s="3">
        <f t="shared" ref="N82:N86" si="32">+E82/(H82*216+K82*248)</f>
        <v>0.20831280044715861</v>
      </c>
      <c r="O82" s="3">
        <f t="shared" si="30"/>
        <v>0.14997270245650537</v>
      </c>
      <c r="P82" s="4">
        <f t="shared" si="31"/>
        <v>0.17921338111041632</v>
      </c>
      <c r="Q82" s="41"/>
      <c r="R82" s="57">
        <f t="shared" si="24"/>
        <v>44.995564896586259</v>
      </c>
      <c r="S82" s="57">
        <f t="shared" si="25"/>
        <v>32.39410373060516</v>
      </c>
      <c r="T82" s="57">
        <f t="shared" si="26"/>
        <v>38.710090319849925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13134.703527017165</v>
      </c>
      <c r="F83" s="55">
        <v>11494.337879045182</v>
      </c>
      <c r="G83" s="56">
        <f t="shared" si="22"/>
        <v>24629.041406062348</v>
      </c>
      <c r="H83" s="54">
        <v>416</v>
      </c>
      <c r="I83" s="55">
        <v>404</v>
      </c>
      <c r="J83" s="56">
        <f t="shared" si="20"/>
        <v>820</v>
      </c>
      <c r="K83" s="54">
        <v>0</v>
      </c>
      <c r="L83" s="55">
        <v>0</v>
      </c>
      <c r="M83" s="56">
        <f t="shared" si="23"/>
        <v>0</v>
      </c>
      <c r="N83" s="3">
        <f t="shared" si="32"/>
        <v>0.14617503034874874</v>
      </c>
      <c r="O83" s="3">
        <f t="shared" si="30"/>
        <v>0.13171912677673706</v>
      </c>
      <c r="P83" s="4">
        <f t="shared" si="31"/>
        <v>0.13905285346692833</v>
      </c>
      <c r="Q83" s="41"/>
      <c r="R83" s="57">
        <f t="shared" si="24"/>
        <v>31.573806555329725</v>
      </c>
      <c r="S83" s="57">
        <f t="shared" si="25"/>
        <v>28.451331383775205</v>
      </c>
      <c r="T83" s="57">
        <f t="shared" si="26"/>
        <v>30.035416348856522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4609.9011740831584</v>
      </c>
      <c r="F84" s="60">
        <v>8193.9999999630545</v>
      </c>
      <c r="G84" s="61">
        <f t="shared" si="22"/>
        <v>12803.901174046212</v>
      </c>
      <c r="H84" s="66">
        <v>412</v>
      </c>
      <c r="I84" s="60">
        <v>410</v>
      </c>
      <c r="J84" s="61">
        <f t="shared" si="20"/>
        <v>822</v>
      </c>
      <c r="K84" s="66">
        <v>0</v>
      </c>
      <c r="L84" s="60">
        <v>0</v>
      </c>
      <c r="M84" s="61">
        <f t="shared" si="23"/>
        <v>0</v>
      </c>
      <c r="N84" s="6">
        <f t="shared" si="32"/>
        <v>5.1801298701941279E-2</v>
      </c>
      <c r="O84" s="6">
        <f t="shared" si="30"/>
        <v>9.2524841914668643E-2</v>
      </c>
      <c r="P84" s="7">
        <f t="shared" si="31"/>
        <v>7.211352828493181E-2</v>
      </c>
      <c r="Q84" s="41"/>
      <c r="R84" s="57">
        <f t="shared" si="24"/>
        <v>11.189080519619317</v>
      </c>
      <c r="S84" s="57">
        <f t="shared" si="25"/>
        <v>19.985365853568425</v>
      </c>
      <c r="T84" s="57">
        <f t="shared" si="26"/>
        <v>15.57652210954527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2793.5903975813262</v>
      </c>
      <c r="F85" s="55">
        <v>5508.9162050650393</v>
      </c>
      <c r="G85" s="64">
        <f t="shared" ref="G85:G86" si="33">+E85+F85</f>
        <v>8302.5066026463646</v>
      </c>
      <c r="H85" s="70">
        <v>123</v>
      </c>
      <c r="I85" s="63">
        <v>134</v>
      </c>
      <c r="J85" s="64">
        <f t="shared" ref="J85:J86" si="34">+H85+I85</f>
        <v>257</v>
      </c>
      <c r="K85" s="70">
        <v>0</v>
      </c>
      <c r="L85" s="63">
        <v>0</v>
      </c>
      <c r="M85" s="64">
        <f t="shared" ref="M85:M86" si="35">+K85+L85</f>
        <v>0</v>
      </c>
      <c r="N85" s="3">
        <f t="shared" si="32"/>
        <v>0.10514869006253109</v>
      </c>
      <c r="O85" s="3">
        <f t="shared" si="30"/>
        <v>0.19033016186653673</v>
      </c>
      <c r="P85" s="4">
        <f t="shared" si="31"/>
        <v>0.14956237575022274</v>
      </c>
      <c r="Q85" s="41"/>
      <c r="R85" s="57">
        <f t="shared" si="24"/>
        <v>22.712117053506717</v>
      </c>
      <c r="S85" s="57">
        <f t="shared" si="25"/>
        <v>41.111314963171935</v>
      </c>
      <c r="T85" s="57">
        <f t="shared" si="26"/>
        <v>32.305473162048109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2507.7087010060968</v>
      </c>
      <c r="F86" s="60">
        <v>5133.99999998762</v>
      </c>
      <c r="G86" s="61">
        <f t="shared" si="33"/>
        <v>7641.7087009937168</v>
      </c>
      <c r="H86" s="71">
        <v>121</v>
      </c>
      <c r="I86" s="60">
        <v>134</v>
      </c>
      <c r="J86" s="61">
        <f t="shared" si="34"/>
        <v>255</v>
      </c>
      <c r="K86" s="71">
        <v>0</v>
      </c>
      <c r="L86" s="60">
        <v>0</v>
      </c>
      <c r="M86" s="61">
        <f t="shared" si="35"/>
        <v>0</v>
      </c>
      <c r="N86" s="6">
        <f t="shared" si="32"/>
        <v>9.594845045171782E-2</v>
      </c>
      <c r="O86" s="6">
        <f>+F86/(I86*216+L86*248)</f>
        <v>0.17737700386911345</v>
      </c>
      <c r="P86" s="7">
        <f t="shared" si="31"/>
        <v>0.13873835695340808</v>
      </c>
      <c r="Q86" s="41"/>
      <c r="R86" s="57">
        <f>+E86/(H86+K86)</f>
        <v>20.724865297571046</v>
      </c>
      <c r="S86" s="57">
        <f>+F86/(I86+L86)</f>
        <v>38.313432835728506</v>
      </c>
      <c r="T86" s="57">
        <f>+G86/(J86+M86)</f>
        <v>29.967485101936145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1758608.2861834064</v>
      </c>
    </row>
    <row r="91" spans="2:20" hidden="1" x14ac:dyDescent="0.25">
      <c r="C91" t="s">
        <v>112</v>
      </c>
      <c r="D91" s="77">
        <f>SUMPRODUCT(((((J5:J86)*216)+((M5:M86)*248))*((D5:D86))/1000))</f>
        <v>8364129.4440800026</v>
      </c>
    </row>
    <row r="92" spans="2:20" hidden="1" x14ac:dyDescent="0.25">
      <c r="C92" t="s">
        <v>111</v>
      </c>
      <c r="D92" s="39">
        <f>+D90/D91</f>
        <v>0.21025598634513257</v>
      </c>
    </row>
    <row r="93" spans="2:20" hidden="1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1" zoomScaleNormal="91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0.20314208876731812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1164.9999999973743</v>
      </c>
      <c r="F5" s="55">
        <v>860.75558173012735</v>
      </c>
      <c r="G5" s="56">
        <f>+E5+F5</f>
        <v>2025.7555817275015</v>
      </c>
      <c r="H5" s="55">
        <v>130</v>
      </c>
      <c r="I5" s="55">
        <v>145</v>
      </c>
      <c r="J5" s="56">
        <f>+H5+I5</f>
        <v>275</v>
      </c>
      <c r="K5" s="55">
        <v>0</v>
      </c>
      <c r="L5" s="55">
        <v>0</v>
      </c>
      <c r="M5" s="56">
        <f>+K5+L5</f>
        <v>0</v>
      </c>
      <c r="N5" s="32">
        <f>+E5/(H5*216+K5*248)</f>
        <v>4.1488603988510481E-2</v>
      </c>
      <c r="O5" s="32">
        <f t="shared" ref="O5:O80" si="0">+F5/(I5*216+L5*248)</f>
        <v>2.7482617552047488E-2</v>
      </c>
      <c r="P5" s="33">
        <f>+G5/(J5*216+M5*248)</f>
        <v>3.4103629322011809E-2</v>
      </c>
      <c r="Q5" s="41"/>
      <c r="R5" s="57">
        <f>+E5/(H5+K5)</f>
        <v>8.9615384615182645</v>
      </c>
      <c r="S5" s="57">
        <f t="shared" ref="S5" si="1">+F5/(I5+L5)</f>
        <v>5.9362453912422577</v>
      </c>
      <c r="T5" s="57">
        <f>+G5/(J5+M5)</f>
        <v>7.3663839335545509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2061.6098059950095</v>
      </c>
      <c r="F6" s="55">
        <v>1359.3209183811352</v>
      </c>
      <c r="G6" s="56">
        <f t="shared" ref="G6:G70" si="2">+E6+F6</f>
        <v>3420.930724376145</v>
      </c>
      <c r="H6" s="55">
        <v>127</v>
      </c>
      <c r="I6" s="55">
        <v>142</v>
      </c>
      <c r="J6" s="56">
        <f t="shared" ref="J6:J59" si="3">+H6+I6</f>
        <v>269</v>
      </c>
      <c r="K6" s="55">
        <v>0</v>
      </c>
      <c r="L6" s="55">
        <v>0</v>
      </c>
      <c r="M6" s="56">
        <f t="shared" ref="M6:M59" si="4">+K6+L6</f>
        <v>0</v>
      </c>
      <c r="N6" s="32">
        <f t="shared" ref="N6:N16" si="5">+E6/(H6*216+K6*248)</f>
        <v>7.5153463327318815E-2</v>
      </c>
      <c r="O6" s="32">
        <f t="shared" ref="O6:O16" si="6">+F6/(I6*216+L6*248)</f>
        <v>4.4317974647272274E-2</v>
      </c>
      <c r="P6" s="33">
        <f t="shared" ref="P6:P16" si="7">+G6/(J6*216+M6*248)</f>
        <v>5.8875993466476408E-2</v>
      </c>
      <c r="Q6" s="41"/>
      <c r="R6" s="57">
        <f t="shared" ref="R6:R70" si="8">+E6/(H6+K6)</f>
        <v>16.233148078700861</v>
      </c>
      <c r="S6" s="57">
        <f t="shared" ref="S6:S70" si="9">+F6/(I6+L6)</f>
        <v>9.572682523810812</v>
      </c>
      <c r="T6" s="57">
        <f t="shared" ref="T6:T70" si="10">+G6/(J6+M6)</f>
        <v>12.717214588758903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2665.0639565327178</v>
      </c>
      <c r="F7" s="55">
        <v>1643.0387529692869</v>
      </c>
      <c r="G7" s="56">
        <f t="shared" si="2"/>
        <v>4308.1027095020045</v>
      </c>
      <c r="H7" s="55">
        <v>120</v>
      </c>
      <c r="I7" s="55">
        <v>134</v>
      </c>
      <c r="J7" s="56">
        <f t="shared" si="3"/>
        <v>254</v>
      </c>
      <c r="K7" s="55">
        <v>0</v>
      </c>
      <c r="L7" s="55">
        <v>0</v>
      </c>
      <c r="M7" s="56">
        <f t="shared" si="4"/>
        <v>0</v>
      </c>
      <c r="N7" s="32">
        <f t="shared" si="5"/>
        <v>0.10281882548351536</v>
      </c>
      <c r="O7" s="32">
        <f t="shared" si="6"/>
        <v>5.6766126069972597E-2</v>
      </c>
      <c r="P7" s="33">
        <f t="shared" si="7"/>
        <v>7.8523306895268388E-2</v>
      </c>
      <c r="Q7" s="41"/>
      <c r="R7" s="57">
        <f t="shared" si="8"/>
        <v>22.208866304439315</v>
      </c>
      <c r="S7" s="57">
        <f t="shared" si="9"/>
        <v>12.261483231114081</v>
      </c>
      <c r="T7" s="57">
        <f t="shared" si="10"/>
        <v>16.96103428937797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3260.404033731993</v>
      </c>
      <c r="F8" s="55">
        <v>1794.0657805896428</v>
      </c>
      <c r="G8" s="56">
        <f t="shared" si="2"/>
        <v>5054.4698143216356</v>
      </c>
      <c r="H8" s="55">
        <v>130</v>
      </c>
      <c r="I8" s="55">
        <v>124</v>
      </c>
      <c r="J8" s="56">
        <f t="shared" si="3"/>
        <v>254</v>
      </c>
      <c r="K8" s="55">
        <v>0</v>
      </c>
      <c r="L8" s="55">
        <v>0</v>
      </c>
      <c r="M8" s="56">
        <f t="shared" si="4"/>
        <v>0</v>
      </c>
      <c r="N8" s="32">
        <f t="shared" si="5"/>
        <v>0.11611125476253537</v>
      </c>
      <c r="O8" s="32">
        <f t="shared" si="6"/>
        <v>6.6982742704213075E-2</v>
      </c>
      <c r="P8" s="33">
        <f t="shared" si="7"/>
        <v>9.2127256749811093E-2</v>
      </c>
      <c r="Q8" s="41"/>
      <c r="R8" s="57">
        <f t="shared" si="8"/>
        <v>25.080031028707637</v>
      </c>
      <c r="S8" s="57">
        <f t="shared" si="9"/>
        <v>14.468272424110022</v>
      </c>
      <c r="T8" s="57">
        <f t="shared" si="10"/>
        <v>19.899487457959196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4427.6747076072179</v>
      </c>
      <c r="F9" s="55">
        <v>2173.8928033071002</v>
      </c>
      <c r="G9" s="56">
        <f t="shared" si="2"/>
        <v>6601.5675109143176</v>
      </c>
      <c r="H9" s="55">
        <v>128</v>
      </c>
      <c r="I9" s="55">
        <v>124</v>
      </c>
      <c r="J9" s="56">
        <f t="shared" si="3"/>
        <v>252</v>
      </c>
      <c r="K9" s="55">
        <v>0</v>
      </c>
      <c r="L9" s="55">
        <v>0</v>
      </c>
      <c r="M9" s="56">
        <f t="shared" si="4"/>
        <v>0</v>
      </c>
      <c r="N9" s="32">
        <f t="shared" si="5"/>
        <v>0.16014448450546939</v>
      </c>
      <c r="O9" s="32">
        <f t="shared" si="6"/>
        <v>8.1163859143783615E-2</v>
      </c>
      <c r="P9" s="33">
        <f t="shared" si="7"/>
        <v>0.12128100218463987</v>
      </c>
      <c r="Q9" s="41"/>
      <c r="R9" s="57">
        <f t="shared" si="8"/>
        <v>34.59120865318139</v>
      </c>
      <c r="S9" s="57">
        <f t="shared" si="9"/>
        <v>17.531393575057258</v>
      </c>
      <c r="T9" s="57">
        <f t="shared" si="10"/>
        <v>26.196696471882213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4978.6344750554772</v>
      </c>
      <c r="F10" s="55">
        <v>2527.0617159008343</v>
      </c>
      <c r="G10" s="56">
        <f t="shared" si="2"/>
        <v>7505.6961909563115</v>
      </c>
      <c r="H10" s="55">
        <v>128</v>
      </c>
      <c r="I10" s="55">
        <v>130</v>
      </c>
      <c r="J10" s="56">
        <f t="shared" si="3"/>
        <v>258</v>
      </c>
      <c r="K10" s="55">
        <v>0</v>
      </c>
      <c r="L10" s="55">
        <v>0</v>
      </c>
      <c r="M10" s="56">
        <f t="shared" si="4"/>
        <v>0</v>
      </c>
      <c r="N10" s="32">
        <f t="shared" si="5"/>
        <v>0.18007213813134684</v>
      </c>
      <c r="O10" s="32">
        <f t="shared" si="6"/>
        <v>8.9995075352593809E-2</v>
      </c>
      <c r="P10" s="33">
        <f t="shared" si="7"/>
        <v>0.13468447083972709</v>
      </c>
      <c r="Q10" s="41"/>
      <c r="R10" s="57">
        <f t="shared" si="8"/>
        <v>38.895581836370916</v>
      </c>
      <c r="S10" s="57">
        <f t="shared" si="9"/>
        <v>19.438936276160263</v>
      </c>
      <c r="T10" s="57">
        <f t="shared" si="10"/>
        <v>29.091845701381054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6222.5924925754889</v>
      </c>
      <c r="F11" s="55">
        <v>3386.9346258931164</v>
      </c>
      <c r="G11" s="56">
        <f t="shared" si="2"/>
        <v>9609.5271184686062</v>
      </c>
      <c r="H11" s="55">
        <v>128</v>
      </c>
      <c r="I11" s="55">
        <v>134</v>
      </c>
      <c r="J11" s="56">
        <f t="shared" si="3"/>
        <v>262</v>
      </c>
      <c r="K11" s="55">
        <v>0</v>
      </c>
      <c r="L11" s="55">
        <v>0</v>
      </c>
      <c r="M11" s="56">
        <f t="shared" si="4"/>
        <v>0</v>
      </c>
      <c r="N11" s="32">
        <f t="shared" si="5"/>
        <v>0.22506483263076854</v>
      </c>
      <c r="O11" s="32">
        <f t="shared" si="6"/>
        <v>0.1170168126690546</v>
      </c>
      <c r="P11" s="33">
        <f t="shared" si="7"/>
        <v>0.16980363158164768</v>
      </c>
      <c r="Q11" s="41"/>
      <c r="R11" s="57">
        <f t="shared" si="8"/>
        <v>48.614003848246007</v>
      </c>
      <c r="S11" s="57">
        <f t="shared" si="9"/>
        <v>25.275631536515792</v>
      </c>
      <c r="T11" s="57">
        <f t="shared" si="10"/>
        <v>36.677584421635899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6401.2824322426432</v>
      </c>
      <c r="F12" s="55">
        <v>3477.919618305677</v>
      </c>
      <c r="G12" s="56">
        <f t="shared" si="2"/>
        <v>9879.2020505483197</v>
      </c>
      <c r="H12" s="55">
        <v>128</v>
      </c>
      <c r="I12" s="55">
        <v>134</v>
      </c>
      <c r="J12" s="56">
        <f t="shared" si="3"/>
        <v>262</v>
      </c>
      <c r="K12" s="55">
        <v>0</v>
      </c>
      <c r="L12" s="55">
        <v>0</v>
      </c>
      <c r="M12" s="56">
        <f t="shared" si="4"/>
        <v>0</v>
      </c>
      <c r="N12" s="32">
        <f t="shared" si="5"/>
        <v>0.23152786574951689</v>
      </c>
      <c r="O12" s="32">
        <f t="shared" si="6"/>
        <v>0.12016029637595622</v>
      </c>
      <c r="P12" s="33">
        <f t="shared" si="7"/>
        <v>0.17456887988670342</v>
      </c>
      <c r="Q12" s="41"/>
      <c r="R12" s="57">
        <f t="shared" si="8"/>
        <v>50.01001900189565</v>
      </c>
      <c r="S12" s="57">
        <f t="shared" si="9"/>
        <v>25.954624017206545</v>
      </c>
      <c r="T12" s="57">
        <f t="shared" si="10"/>
        <v>37.706878055527937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6549.1366742976561</v>
      </c>
      <c r="F13" s="55">
        <v>3520.7473918299142</v>
      </c>
      <c r="G13" s="56">
        <f t="shared" si="2"/>
        <v>10069.88406612757</v>
      </c>
      <c r="H13" s="55">
        <v>108</v>
      </c>
      <c r="I13" s="55">
        <v>135</v>
      </c>
      <c r="J13" s="56">
        <f t="shared" si="3"/>
        <v>243</v>
      </c>
      <c r="K13" s="55">
        <v>0</v>
      </c>
      <c r="L13" s="55">
        <v>0</v>
      </c>
      <c r="M13" s="56">
        <f t="shared" si="4"/>
        <v>0</v>
      </c>
      <c r="N13" s="32">
        <f t="shared" si="5"/>
        <v>0.28074145551687485</v>
      </c>
      <c r="O13" s="32">
        <f t="shared" si="6"/>
        <v>0.12073893661968156</v>
      </c>
      <c r="P13" s="33">
        <f t="shared" si="7"/>
        <v>0.19185116724065635</v>
      </c>
      <c r="Q13" s="41"/>
      <c r="R13" s="57">
        <f t="shared" si="8"/>
        <v>60.640154391644963</v>
      </c>
      <c r="S13" s="57">
        <f t="shared" si="9"/>
        <v>26.079610309851216</v>
      </c>
      <c r="T13" s="57">
        <f t="shared" si="10"/>
        <v>41.439852123981773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7598.7571891753614</v>
      </c>
      <c r="F14" s="55">
        <v>4271.8723553023101</v>
      </c>
      <c r="G14" s="56">
        <f t="shared" si="2"/>
        <v>11870.629544477672</v>
      </c>
      <c r="H14" s="55">
        <v>105</v>
      </c>
      <c r="I14" s="55">
        <v>127</v>
      </c>
      <c r="J14" s="56">
        <f t="shared" si="3"/>
        <v>232</v>
      </c>
      <c r="K14" s="55">
        <v>0</v>
      </c>
      <c r="L14" s="55">
        <v>0</v>
      </c>
      <c r="M14" s="56">
        <f t="shared" si="4"/>
        <v>0</v>
      </c>
      <c r="N14" s="32">
        <f t="shared" si="5"/>
        <v>0.33504220410826108</v>
      </c>
      <c r="O14" s="32">
        <f t="shared" si="6"/>
        <v>0.15572588055199438</v>
      </c>
      <c r="P14" s="33">
        <f t="shared" si="7"/>
        <v>0.23688197526495991</v>
      </c>
      <c r="Q14" s="41"/>
      <c r="R14" s="57">
        <f t="shared" si="8"/>
        <v>72.369116087384398</v>
      </c>
      <c r="S14" s="57">
        <f t="shared" si="9"/>
        <v>33.636790199230788</v>
      </c>
      <c r="T14" s="57">
        <f t="shared" si="10"/>
        <v>51.166506657231345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13260.944808842183</v>
      </c>
      <c r="F15" s="55">
        <v>8728.7454502982746</v>
      </c>
      <c r="G15" s="56">
        <f t="shared" si="2"/>
        <v>21989.690259140458</v>
      </c>
      <c r="H15" s="55">
        <v>202</v>
      </c>
      <c r="I15" s="55">
        <v>232</v>
      </c>
      <c r="J15" s="56">
        <f t="shared" si="3"/>
        <v>434</v>
      </c>
      <c r="K15" s="55">
        <v>101</v>
      </c>
      <c r="L15" s="55">
        <v>152</v>
      </c>
      <c r="M15" s="56">
        <f t="shared" si="4"/>
        <v>253</v>
      </c>
      <c r="N15" s="32">
        <f t="shared" si="5"/>
        <v>0.19308306361156352</v>
      </c>
      <c r="O15" s="32">
        <f t="shared" si="6"/>
        <v>9.9407177595415841E-2</v>
      </c>
      <c r="P15" s="33">
        <f t="shared" si="7"/>
        <v>0.14051997762857507</v>
      </c>
      <c r="Q15" s="41"/>
      <c r="R15" s="57">
        <f t="shared" si="8"/>
        <v>43.765494418621067</v>
      </c>
      <c r="S15" s="57">
        <f t="shared" si="9"/>
        <v>22.731107943485089</v>
      </c>
      <c r="T15" s="57">
        <f t="shared" si="10"/>
        <v>32.00828276439659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26081.081694947352</v>
      </c>
      <c r="F16" s="55">
        <v>15763.967815298587</v>
      </c>
      <c r="G16" s="56">
        <f t="shared" si="2"/>
        <v>41845.049510245939</v>
      </c>
      <c r="H16" s="55">
        <v>225</v>
      </c>
      <c r="I16" s="55">
        <v>235</v>
      </c>
      <c r="J16" s="56">
        <f t="shared" si="3"/>
        <v>460</v>
      </c>
      <c r="K16" s="55">
        <v>192</v>
      </c>
      <c r="L16" s="55">
        <v>291</v>
      </c>
      <c r="M16" s="56">
        <f t="shared" si="4"/>
        <v>483</v>
      </c>
      <c r="N16" s="32">
        <f t="shared" si="5"/>
        <v>0.27106803125205114</v>
      </c>
      <c r="O16" s="32">
        <f t="shared" si="6"/>
        <v>0.12823740576027096</v>
      </c>
      <c r="P16" s="33">
        <f t="shared" si="7"/>
        <v>0.19094773076263069</v>
      </c>
      <c r="Q16" s="41"/>
      <c r="R16" s="57">
        <f t="shared" si="8"/>
        <v>62.544560419538016</v>
      </c>
      <c r="S16" s="57">
        <f t="shared" si="9"/>
        <v>29.969520561404156</v>
      </c>
      <c r="T16" s="57">
        <f t="shared" si="10"/>
        <v>44.374389724545004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27797.632491950484</v>
      </c>
      <c r="F17" s="55">
        <v>17143.53302920589</v>
      </c>
      <c r="G17" s="56">
        <f t="shared" si="2"/>
        <v>44941.165521156378</v>
      </c>
      <c r="H17" s="55">
        <v>221</v>
      </c>
      <c r="I17" s="55">
        <v>234</v>
      </c>
      <c r="J17" s="56">
        <f t="shared" si="3"/>
        <v>455</v>
      </c>
      <c r="K17" s="55">
        <v>192</v>
      </c>
      <c r="L17" s="55">
        <v>286</v>
      </c>
      <c r="M17" s="56">
        <f t="shared" si="4"/>
        <v>478</v>
      </c>
      <c r="N17" s="32">
        <f t="shared" ref="N17:N81" si="11">+E17/(H17*216+K17*248)</f>
        <v>0.29152647550078115</v>
      </c>
      <c r="O17" s="32">
        <f t="shared" si="0"/>
        <v>0.14113156142325714</v>
      </c>
      <c r="P17" s="33">
        <f t="shared" ref="P17:P80" si="12">+G17/(J17*216+M17*248)</f>
        <v>0.20727025385177092</v>
      </c>
      <c r="Q17" s="41"/>
      <c r="R17" s="57">
        <f t="shared" si="8"/>
        <v>67.30661620326994</v>
      </c>
      <c r="S17" s="57">
        <f t="shared" si="9"/>
        <v>32.968332748472868</v>
      </c>
      <c r="T17" s="57">
        <f t="shared" si="10"/>
        <v>48.168451791164394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35000.045641403587</v>
      </c>
      <c r="F18" s="55">
        <v>20873.772490177278</v>
      </c>
      <c r="G18" s="56">
        <f t="shared" si="2"/>
        <v>55873.818131580862</v>
      </c>
      <c r="H18" s="55">
        <v>248</v>
      </c>
      <c r="I18" s="55">
        <v>228</v>
      </c>
      <c r="J18" s="56">
        <f t="shared" si="3"/>
        <v>476</v>
      </c>
      <c r="K18" s="55">
        <v>188</v>
      </c>
      <c r="L18" s="55">
        <v>278</v>
      </c>
      <c r="M18" s="56">
        <f t="shared" si="4"/>
        <v>466</v>
      </c>
      <c r="N18" s="32">
        <f t="shared" si="11"/>
        <v>0.34932974330688665</v>
      </c>
      <c r="O18" s="32">
        <f t="shared" si="0"/>
        <v>0.17660901321728439</v>
      </c>
      <c r="P18" s="33">
        <f t="shared" si="12"/>
        <v>0.25585124428337636</v>
      </c>
      <c r="Q18" s="41"/>
      <c r="R18" s="57">
        <f t="shared" si="8"/>
        <v>80.275334039916487</v>
      </c>
      <c r="S18" s="57">
        <f t="shared" si="9"/>
        <v>41.25251480272189</v>
      </c>
      <c r="T18" s="57">
        <f t="shared" si="10"/>
        <v>59.314031986816204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38067.945772207546</v>
      </c>
      <c r="F19" s="55">
        <v>29832.916118679255</v>
      </c>
      <c r="G19" s="56">
        <f t="shared" si="2"/>
        <v>67900.861890886794</v>
      </c>
      <c r="H19" s="55">
        <v>252</v>
      </c>
      <c r="I19" s="55">
        <v>218</v>
      </c>
      <c r="J19" s="56">
        <f t="shared" si="3"/>
        <v>470</v>
      </c>
      <c r="K19" s="55">
        <v>182</v>
      </c>
      <c r="L19" s="55">
        <v>278</v>
      </c>
      <c r="M19" s="56">
        <f t="shared" si="4"/>
        <v>460</v>
      </c>
      <c r="N19" s="32">
        <f t="shared" si="11"/>
        <v>0.38233112819588166</v>
      </c>
      <c r="O19" s="32">
        <f t="shared" si="0"/>
        <v>0.25710938464112704</v>
      </c>
      <c r="P19" s="33">
        <f t="shared" si="12"/>
        <v>0.31493906257368642</v>
      </c>
      <c r="Q19" s="41"/>
      <c r="R19" s="57">
        <f t="shared" si="8"/>
        <v>87.714160765455176</v>
      </c>
      <c r="S19" s="57">
        <f t="shared" si="9"/>
        <v>60.147008303788823</v>
      </c>
      <c r="T19" s="57">
        <f t="shared" si="10"/>
        <v>73.01167945256644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41392.048661896144</v>
      </c>
      <c r="F20" s="55">
        <v>43438.592120711997</v>
      </c>
      <c r="G20" s="56">
        <f t="shared" si="2"/>
        <v>84830.640782608141</v>
      </c>
      <c r="H20" s="55">
        <v>328</v>
      </c>
      <c r="I20" s="55">
        <v>278</v>
      </c>
      <c r="J20" s="56">
        <f t="shared" si="3"/>
        <v>606</v>
      </c>
      <c r="K20" s="55">
        <v>182</v>
      </c>
      <c r="L20" s="55">
        <v>272</v>
      </c>
      <c r="M20" s="56">
        <f t="shared" si="4"/>
        <v>454</v>
      </c>
      <c r="N20" s="32">
        <f t="shared" si="11"/>
        <v>0.35687723015153938</v>
      </c>
      <c r="O20" s="32">
        <f t="shared" si="0"/>
        <v>0.34068415203218722</v>
      </c>
      <c r="P20" s="33">
        <f t="shared" si="12"/>
        <v>0.34839762445216249</v>
      </c>
      <c r="Q20" s="41"/>
      <c r="R20" s="57">
        <f t="shared" si="8"/>
        <v>81.160879729208119</v>
      </c>
      <c r="S20" s="57">
        <f t="shared" si="9"/>
        <v>78.979258401294544</v>
      </c>
      <c r="T20" s="57">
        <f t="shared" si="10"/>
        <v>80.028906398686928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39405.132595325769</v>
      </c>
      <c r="F21" s="55">
        <v>43260.534877131024</v>
      </c>
      <c r="G21" s="56">
        <f t="shared" si="2"/>
        <v>82665.667472456786</v>
      </c>
      <c r="H21" s="55">
        <v>318</v>
      </c>
      <c r="I21" s="55">
        <v>274</v>
      </c>
      <c r="J21" s="56">
        <f t="shared" si="3"/>
        <v>592</v>
      </c>
      <c r="K21" s="55">
        <v>186</v>
      </c>
      <c r="L21" s="55">
        <v>268</v>
      </c>
      <c r="M21" s="56">
        <f t="shared" si="4"/>
        <v>454</v>
      </c>
      <c r="N21" s="32">
        <f t="shared" si="11"/>
        <v>0.34320245083721579</v>
      </c>
      <c r="O21" s="32">
        <f t="shared" si="0"/>
        <v>0.34429943076794717</v>
      </c>
      <c r="P21" s="33">
        <f t="shared" si="12"/>
        <v>0.34377564821535361</v>
      </c>
      <c r="Q21" s="41"/>
      <c r="R21" s="57">
        <f t="shared" si="8"/>
        <v>78.184786895487633</v>
      </c>
      <c r="S21" s="57">
        <f t="shared" si="9"/>
        <v>79.816485013156864</v>
      </c>
      <c r="T21" s="57">
        <f t="shared" si="10"/>
        <v>79.030274830264617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37276.882126975397</v>
      </c>
      <c r="F22" s="55">
        <v>40659.720194171976</v>
      </c>
      <c r="G22" s="56">
        <f t="shared" si="2"/>
        <v>77936.602321147366</v>
      </c>
      <c r="H22" s="55">
        <v>312</v>
      </c>
      <c r="I22" s="55">
        <v>282</v>
      </c>
      <c r="J22" s="56">
        <f t="shared" si="3"/>
        <v>594</v>
      </c>
      <c r="K22" s="55">
        <v>202</v>
      </c>
      <c r="L22" s="55">
        <v>238</v>
      </c>
      <c r="M22" s="56">
        <f t="shared" si="4"/>
        <v>440</v>
      </c>
      <c r="N22" s="32">
        <f t="shared" si="11"/>
        <v>0.31728246397057908</v>
      </c>
      <c r="O22" s="32">
        <f t="shared" si="0"/>
        <v>0.33901180791565483</v>
      </c>
      <c r="P22" s="33">
        <f t="shared" si="12"/>
        <v>0.32825915796695937</v>
      </c>
      <c r="Q22" s="41"/>
      <c r="R22" s="57">
        <f t="shared" si="8"/>
        <v>72.523116978551357</v>
      </c>
      <c r="S22" s="57">
        <f t="shared" si="9"/>
        <v>78.191769604176883</v>
      </c>
      <c r="T22" s="57">
        <f t="shared" si="10"/>
        <v>75.373890059136713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32429.095746034236</v>
      </c>
      <c r="F23" s="55">
        <v>34411.379408463436</v>
      </c>
      <c r="G23" s="56">
        <f t="shared" si="2"/>
        <v>66840.475154497675</v>
      </c>
      <c r="H23" s="55">
        <v>297</v>
      </c>
      <c r="I23" s="55">
        <v>283</v>
      </c>
      <c r="J23" s="56">
        <f t="shared" si="3"/>
        <v>580</v>
      </c>
      <c r="K23" s="55">
        <v>205</v>
      </c>
      <c r="L23" s="55">
        <v>239</v>
      </c>
      <c r="M23" s="56">
        <f t="shared" si="4"/>
        <v>444</v>
      </c>
      <c r="N23" s="32">
        <f t="shared" si="11"/>
        <v>0.28201175513108945</v>
      </c>
      <c r="O23" s="32">
        <f t="shared" si="0"/>
        <v>0.28580879907361656</v>
      </c>
      <c r="P23" s="33">
        <f t="shared" si="12"/>
        <v>0.28395389458646714</v>
      </c>
      <c r="Q23" s="41"/>
      <c r="R23" s="57">
        <f t="shared" si="8"/>
        <v>64.599792322777361</v>
      </c>
      <c r="S23" s="57">
        <f t="shared" si="9"/>
        <v>65.92218277483417</v>
      </c>
      <c r="T23" s="57">
        <f t="shared" si="10"/>
        <v>65.273901518064136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30527.919072249464</v>
      </c>
      <c r="F24" s="55">
        <v>31964.480990478562</v>
      </c>
      <c r="G24" s="56">
        <f t="shared" si="2"/>
        <v>62492.400062728026</v>
      </c>
      <c r="H24" s="55">
        <v>296</v>
      </c>
      <c r="I24" s="55">
        <v>290</v>
      </c>
      <c r="J24" s="56">
        <f t="shared" si="3"/>
        <v>586</v>
      </c>
      <c r="K24" s="55">
        <v>215</v>
      </c>
      <c r="L24" s="55">
        <v>239</v>
      </c>
      <c r="M24" s="56">
        <f t="shared" si="4"/>
        <v>454</v>
      </c>
      <c r="N24" s="32">
        <f t="shared" si="11"/>
        <v>0.26035272457059311</v>
      </c>
      <c r="O24" s="32">
        <f t="shared" si="0"/>
        <v>0.26219306541176063</v>
      </c>
      <c r="P24" s="33">
        <f t="shared" si="12"/>
        <v>0.26129080839714353</v>
      </c>
      <c r="Q24" s="41"/>
      <c r="R24" s="57">
        <f t="shared" si="8"/>
        <v>59.741524603227916</v>
      </c>
      <c r="S24" s="57">
        <f t="shared" si="9"/>
        <v>60.424349698447188</v>
      </c>
      <c r="T24" s="57">
        <f t="shared" si="10"/>
        <v>60.088846214161563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29836.375327427693</v>
      </c>
      <c r="F25" s="55">
        <v>30220.394310079515</v>
      </c>
      <c r="G25" s="56">
        <f t="shared" si="2"/>
        <v>60056.769637507212</v>
      </c>
      <c r="H25" s="55">
        <v>310</v>
      </c>
      <c r="I25" s="55">
        <v>288</v>
      </c>
      <c r="J25" s="56">
        <f t="shared" si="3"/>
        <v>598</v>
      </c>
      <c r="K25" s="55">
        <v>212</v>
      </c>
      <c r="L25" s="55">
        <v>243</v>
      </c>
      <c r="M25" s="56">
        <f t="shared" si="4"/>
        <v>455</v>
      </c>
      <c r="N25" s="32">
        <f t="shared" si="11"/>
        <v>0.24960158719906717</v>
      </c>
      <c r="O25" s="32">
        <f t="shared" si="0"/>
        <v>0.24675349720817424</v>
      </c>
      <c r="P25" s="33">
        <f t="shared" si="12"/>
        <v>0.24816026593132132</v>
      </c>
      <c r="Q25" s="41"/>
      <c r="R25" s="57">
        <f t="shared" si="8"/>
        <v>57.15780714066608</v>
      </c>
      <c r="S25" s="57">
        <f t="shared" si="9"/>
        <v>56.912230339132797</v>
      </c>
      <c r="T25" s="57">
        <f t="shared" si="10"/>
        <v>57.033969266388617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28396.294991326478</v>
      </c>
      <c r="F26" s="55">
        <v>28462.613960746956</v>
      </c>
      <c r="G26" s="56">
        <f t="shared" si="2"/>
        <v>56858.908952073434</v>
      </c>
      <c r="H26" s="55">
        <v>319</v>
      </c>
      <c r="I26" s="55">
        <v>279</v>
      </c>
      <c r="J26" s="56">
        <f t="shared" si="3"/>
        <v>598</v>
      </c>
      <c r="K26" s="55">
        <v>217</v>
      </c>
      <c r="L26" s="55">
        <v>246</v>
      </c>
      <c r="M26" s="56">
        <f t="shared" si="4"/>
        <v>463</v>
      </c>
      <c r="N26" s="32">
        <f t="shared" si="11"/>
        <v>0.23139093050298629</v>
      </c>
      <c r="O26" s="32">
        <f t="shared" si="0"/>
        <v>0.23470062306836662</v>
      </c>
      <c r="P26" s="33">
        <f t="shared" si="12"/>
        <v>0.23303595590049442</v>
      </c>
      <c r="Q26" s="41"/>
      <c r="R26" s="57">
        <f t="shared" si="8"/>
        <v>52.97816229725089</v>
      </c>
      <c r="S26" s="57">
        <f t="shared" si="9"/>
        <v>54.214502782375156</v>
      </c>
      <c r="T26" s="57">
        <f t="shared" si="10"/>
        <v>53.589923611756298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24542.395248184079</v>
      </c>
      <c r="F27" s="55">
        <v>27946.902142508854</v>
      </c>
      <c r="G27" s="56">
        <f t="shared" si="2"/>
        <v>52489.297390692933</v>
      </c>
      <c r="H27" s="55">
        <v>333</v>
      </c>
      <c r="I27" s="55">
        <v>280</v>
      </c>
      <c r="J27" s="56">
        <f t="shared" si="3"/>
        <v>613</v>
      </c>
      <c r="K27" s="55">
        <v>215</v>
      </c>
      <c r="L27" s="55">
        <v>243</v>
      </c>
      <c r="M27" s="56">
        <f t="shared" si="4"/>
        <v>458</v>
      </c>
      <c r="N27" s="32">
        <f t="shared" si="11"/>
        <v>0.19595039639901699</v>
      </c>
      <c r="O27" s="32">
        <f t="shared" si="0"/>
        <v>0.23145582507212659</v>
      </c>
      <c r="P27" s="33">
        <f t="shared" si="12"/>
        <v>0.21337806672856408</v>
      </c>
      <c r="Q27" s="41"/>
      <c r="R27" s="57">
        <f t="shared" si="8"/>
        <v>44.785392788657077</v>
      </c>
      <c r="S27" s="57">
        <f t="shared" si="9"/>
        <v>53.435759354701439</v>
      </c>
      <c r="T27" s="57">
        <f t="shared" si="10"/>
        <v>49.00961474387762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13672.299402565917</v>
      </c>
      <c r="F28" s="55">
        <v>9579.2472504426005</v>
      </c>
      <c r="G28" s="56">
        <f t="shared" si="2"/>
        <v>23251.546653008518</v>
      </c>
      <c r="H28" s="55">
        <v>181</v>
      </c>
      <c r="I28" s="55">
        <v>140</v>
      </c>
      <c r="J28" s="56">
        <f t="shared" si="3"/>
        <v>321</v>
      </c>
      <c r="K28" s="55">
        <v>0</v>
      </c>
      <c r="L28" s="55">
        <v>0</v>
      </c>
      <c r="M28" s="56">
        <f t="shared" si="4"/>
        <v>0</v>
      </c>
      <c r="N28" s="32">
        <f t="shared" si="11"/>
        <v>0.34971095259274393</v>
      </c>
      <c r="O28" s="32">
        <f t="shared" si="0"/>
        <v>0.31677404928712305</v>
      </c>
      <c r="P28" s="33">
        <f t="shared" si="12"/>
        <v>0.33534594803577533</v>
      </c>
      <c r="Q28" s="41"/>
      <c r="R28" s="57">
        <f t="shared" si="8"/>
        <v>75.537565760032692</v>
      </c>
      <c r="S28" s="57">
        <f t="shared" si="9"/>
        <v>68.423194646018572</v>
      </c>
      <c r="T28" s="57">
        <f t="shared" si="10"/>
        <v>72.434724775727474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13967.33393582803</v>
      </c>
      <c r="F29" s="55">
        <v>9186.2490017792243</v>
      </c>
      <c r="G29" s="56">
        <f t="shared" si="2"/>
        <v>23153.582937607254</v>
      </c>
      <c r="H29" s="55">
        <v>170</v>
      </c>
      <c r="I29" s="55">
        <v>134</v>
      </c>
      <c r="J29" s="56">
        <f t="shared" si="3"/>
        <v>304</v>
      </c>
      <c r="K29" s="55">
        <v>0</v>
      </c>
      <c r="L29" s="55">
        <v>0</v>
      </c>
      <c r="M29" s="56">
        <f t="shared" si="4"/>
        <v>0</v>
      </c>
      <c r="N29" s="32">
        <f t="shared" si="11"/>
        <v>0.38037401786024044</v>
      </c>
      <c r="O29" s="32">
        <f t="shared" si="0"/>
        <v>0.31738007883427394</v>
      </c>
      <c r="P29" s="33">
        <f t="shared" si="12"/>
        <v>0.3526069526316894</v>
      </c>
      <c r="Q29" s="41"/>
      <c r="R29" s="57">
        <f t="shared" si="8"/>
        <v>82.16078785781194</v>
      </c>
      <c r="S29" s="57">
        <f t="shared" si="9"/>
        <v>68.554097028203159</v>
      </c>
      <c r="T29" s="57">
        <f t="shared" si="10"/>
        <v>76.163101768444918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13845.435597011996</v>
      </c>
      <c r="F30" s="55">
        <v>9134.5043906619194</v>
      </c>
      <c r="G30" s="56">
        <f t="shared" si="2"/>
        <v>22979.939987673915</v>
      </c>
      <c r="H30" s="55">
        <v>169</v>
      </c>
      <c r="I30" s="55">
        <v>149</v>
      </c>
      <c r="J30" s="56">
        <f t="shared" si="3"/>
        <v>318</v>
      </c>
      <c r="K30" s="55">
        <v>0</v>
      </c>
      <c r="L30" s="55">
        <v>0</v>
      </c>
      <c r="M30" s="56">
        <f t="shared" si="4"/>
        <v>0</v>
      </c>
      <c r="N30" s="32">
        <f t="shared" si="11"/>
        <v>0.37928543713050611</v>
      </c>
      <c r="O30" s="32">
        <f t="shared" si="0"/>
        <v>0.28382128979188165</v>
      </c>
      <c r="P30" s="33">
        <f t="shared" si="12"/>
        <v>0.33455538067310031</v>
      </c>
      <c r="Q30" s="41"/>
      <c r="R30" s="57">
        <f t="shared" si="8"/>
        <v>81.925654420189332</v>
      </c>
      <c r="S30" s="57">
        <f t="shared" si="9"/>
        <v>61.305398595046441</v>
      </c>
      <c r="T30" s="57">
        <f t="shared" si="10"/>
        <v>72.263962225389676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13191.56814293822</v>
      </c>
      <c r="F31" s="55">
        <v>8255.0536900508723</v>
      </c>
      <c r="G31" s="56">
        <f t="shared" si="2"/>
        <v>21446.621832989091</v>
      </c>
      <c r="H31" s="55">
        <v>172</v>
      </c>
      <c r="I31" s="55">
        <v>149</v>
      </c>
      <c r="J31" s="56">
        <f t="shared" si="3"/>
        <v>321</v>
      </c>
      <c r="K31" s="55">
        <v>0</v>
      </c>
      <c r="L31" s="55">
        <v>0</v>
      </c>
      <c r="M31" s="56">
        <f t="shared" si="4"/>
        <v>0</v>
      </c>
      <c r="N31" s="32">
        <f t="shared" si="11"/>
        <v>0.35507020195247146</v>
      </c>
      <c r="O31" s="32">
        <f t="shared" si="0"/>
        <v>0.25649557823921426</v>
      </c>
      <c r="P31" s="33">
        <f t="shared" si="12"/>
        <v>0.30931437973042997</v>
      </c>
      <c r="Q31" s="41"/>
      <c r="R31" s="57">
        <f t="shared" si="8"/>
        <v>76.69516362173384</v>
      </c>
      <c r="S31" s="57">
        <f t="shared" si="9"/>
        <v>55.403044899670284</v>
      </c>
      <c r="T31" s="57">
        <f t="shared" si="10"/>
        <v>66.81190602177287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12884.743673636514</v>
      </c>
      <c r="F32" s="55">
        <v>7907.7548741140045</v>
      </c>
      <c r="G32" s="56">
        <f t="shared" si="2"/>
        <v>20792.498547750518</v>
      </c>
      <c r="H32" s="55">
        <v>171</v>
      </c>
      <c r="I32" s="55">
        <v>157</v>
      </c>
      <c r="J32" s="56">
        <f t="shared" si="3"/>
        <v>328</v>
      </c>
      <c r="K32" s="55">
        <v>0</v>
      </c>
      <c r="L32" s="55">
        <v>0</v>
      </c>
      <c r="M32" s="56">
        <f t="shared" si="4"/>
        <v>0</v>
      </c>
      <c r="N32" s="32">
        <f t="shared" si="11"/>
        <v>0.34883971392778085</v>
      </c>
      <c r="O32" s="32">
        <f t="shared" si="0"/>
        <v>0.23318456222322495</v>
      </c>
      <c r="P32" s="33">
        <f t="shared" si="12"/>
        <v>0.29348038826431966</v>
      </c>
      <c r="Q32" s="41"/>
      <c r="R32" s="57">
        <f t="shared" si="8"/>
        <v>75.349378208400665</v>
      </c>
      <c r="S32" s="57">
        <f t="shared" si="9"/>
        <v>50.36786544021659</v>
      </c>
      <c r="T32" s="57">
        <f t="shared" si="10"/>
        <v>63.39176386509304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10801.911193017171</v>
      </c>
      <c r="F33" s="55">
        <v>5901.5184108923695</v>
      </c>
      <c r="G33" s="56">
        <f t="shared" si="2"/>
        <v>16703.429603909542</v>
      </c>
      <c r="H33" s="55">
        <v>171</v>
      </c>
      <c r="I33" s="55">
        <v>159</v>
      </c>
      <c r="J33" s="56">
        <f t="shared" si="3"/>
        <v>330</v>
      </c>
      <c r="K33" s="55">
        <v>0</v>
      </c>
      <c r="L33" s="55">
        <v>0</v>
      </c>
      <c r="M33" s="56">
        <f t="shared" si="4"/>
        <v>0</v>
      </c>
      <c r="N33" s="32">
        <f t="shared" si="11"/>
        <v>0.29244940418608328</v>
      </c>
      <c r="O33" s="32">
        <f t="shared" si="0"/>
        <v>0.17183549996774894</v>
      </c>
      <c r="P33" s="33">
        <f t="shared" si="12"/>
        <v>0.2343354321536131</v>
      </c>
      <c r="Q33" s="41"/>
      <c r="R33" s="57">
        <f t="shared" si="8"/>
        <v>63.169071304193984</v>
      </c>
      <c r="S33" s="57">
        <f t="shared" si="9"/>
        <v>37.116467993033773</v>
      </c>
      <c r="T33" s="57">
        <f t="shared" si="10"/>
        <v>50.616453345180432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3872.8296931295476</v>
      </c>
      <c r="F34" s="55">
        <v>3742.9743291610625</v>
      </c>
      <c r="G34" s="56">
        <f t="shared" si="2"/>
        <v>7615.8040222906102</v>
      </c>
      <c r="H34" s="55">
        <v>162</v>
      </c>
      <c r="I34" s="55">
        <v>147</v>
      </c>
      <c r="J34" s="56">
        <f t="shared" si="3"/>
        <v>309</v>
      </c>
      <c r="K34" s="55">
        <v>0</v>
      </c>
      <c r="L34" s="55">
        <v>0</v>
      </c>
      <c r="M34" s="56">
        <f t="shared" si="4"/>
        <v>0</v>
      </c>
      <c r="N34" s="32">
        <f t="shared" si="11"/>
        <v>0.11067757467791346</v>
      </c>
      <c r="O34" s="32">
        <f t="shared" si="0"/>
        <v>0.11788152964100096</v>
      </c>
      <c r="P34" s="33">
        <f t="shared" si="12"/>
        <v>0.11410469888365411</v>
      </c>
      <c r="Q34" s="41"/>
      <c r="R34" s="57">
        <f t="shared" si="8"/>
        <v>23.906356130429305</v>
      </c>
      <c r="S34" s="57">
        <f t="shared" si="9"/>
        <v>25.462410402456207</v>
      </c>
      <c r="T34" s="57">
        <f t="shared" si="10"/>
        <v>24.646614958869289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1845.600686956132</v>
      </c>
      <c r="F35" s="55">
        <v>1983.120355251142</v>
      </c>
      <c r="G35" s="56">
        <f t="shared" si="2"/>
        <v>3828.721042207274</v>
      </c>
      <c r="H35" s="55">
        <v>168</v>
      </c>
      <c r="I35" s="55">
        <v>148</v>
      </c>
      <c r="J35" s="56">
        <f t="shared" si="3"/>
        <v>316</v>
      </c>
      <c r="K35" s="55">
        <v>0</v>
      </c>
      <c r="L35" s="55">
        <v>0</v>
      </c>
      <c r="M35" s="56">
        <f t="shared" si="4"/>
        <v>0</v>
      </c>
      <c r="N35" s="32">
        <f t="shared" si="11"/>
        <v>5.0859807290457783E-2</v>
      </c>
      <c r="O35" s="32">
        <f t="shared" si="0"/>
        <v>6.2034545647245434E-2</v>
      </c>
      <c r="P35" s="33">
        <f t="shared" si="12"/>
        <v>5.6093545508193773E-2</v>
      </c>
      <c r="Q35" s="41"/>
      <c r="R35" s="57">
        <f t="shared" si="8"/>
        <v>10.98571837473888</v>
      </c>
      <c r="S35" s="57">
        <f t="shared" si="9"/>
        <v>13.399461859805013</v>
      </c>
      <c r="T35" s="57">
        <f t="shared" si="10"/>
        <v>12.116205829769854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383.01060540729316</v>
      </c>
      <c r="F36" s="60">
        <v>389.99999999931021</v>
      </c>
      <c r="G36" s="61">
        <f t="shared" si="2"/>
        <v>773.01060540660342</v>
      </c>
      <c r="H36" s="60">
        <v>169</v>
      </c>
      <c r="I36" s="60">
        <v>151</v>
      </c>
      <c r="J36" s="61">
        <f t="shared" si="3"/>
        <v>320</v>
      </c>
      <c r="K36" s="60">
        <v>0</v>
      </c>
      <c r="L36" s="60">
        <v>0</v>
      </c>
      <c r="M36" s="61">
        <f t="shared" si="4"/>
        <v>0</v>
      </c>
      <c r="N36" s="34">
        <f t="shared" si="11"/>
        <v>1.0492291403881578E-2</v>
      </c>
      <c r="O36" s="34">
        <f t="shared" si="0"/>
        <v>1.1957321559949418E-2</v>
      </c>
      <c r="P36" s="35">
        <f t="shared" si="12"/>
        <v>1.1183602508776092E-2</v>
      </c>
      <c r="Q36" s="41"/>
      <c r="R36" s="57">
        <f t="shared" si="8"/>
        <v>2.2663349432384212</v>
      </c>
      <c r="S36" s="57">
        <f t="shared" si="9"/>
        <v>2.5827814569490744</v>
      </c>
      <c r="T36" s="57">
        <f t="shared" si="10"/>
        <v>2.4156581418956358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9351.7029925592451</v>
      </c>
      <c r="F37" s="55">
        <v>13222.306777318889</v>
      </c>
      <c r="G37" s="64">
        <f t="shared" si="2"/>
        <v>22574.009769878132</v>
      </c>
      <c r="H37" s="63">
        <v>121</v>
      </c>
      <c r="I37" s="63">
        <v>136</v>
      </c>
      <c r="J37" s="64">
        <f t="shared" si="3"/>
        <v>257</v>
      </c>
      <c r="K37" s="63">
        <v>121</v>
      </c>
      <c r="L37" s="63">
        <v>122</v>
      </c>
      <c r="M37" s="64">
        <f t="shared" si="4"/>
        <v>243</v>
      </c>
      <c r="N37" s="30">
        <f t="shared" si="11"/>
        <v>0.16656638274008345</v>
      </c>
      <c r="O37" s="30">
        <f t="shared" si="0"/>
        <v>0.2217317342587686</v>
      </c>
      <c r="P37" s="31">
        <f t="shared" si="12"/>
        <v>0.19498004569062788</v>
      </c>
      <c r="Q37" s="41"/>
      <c r="R37" s="57">
        <f t="shared" si="8"/>
        <v>38.643400795699357</v>
      </c>
      <c r="S37" s="57">
        <f t="shared" si="9"/>
        <v>51.24925107487941</v>
      </c>
      <c r="T37" s="57">
        <f t="shared" si="10"/>
        <v>45.148019539756262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9013.9100012845229</v>
      </c>
      <c r="F38" s="55">
        <v>12810.744720851406</v>
      </c>
      <c r="G38" s="56">
        <f t="shared" si="2"/>
        <v>21824.654722135929</v>
      </c>
      <c r="H38" s="55">
        <v>132</v>
      </c>
      <c r="I38" s="55">
        <v>136</v>
      </c>
      <c r="J38" s="56">
        <f t="shared" si="3"/>
        <v>268</v>
      </c>
      <c r="K38" s="55">
        <v>121</v>
      </c>
      <c r="L38" s="55">
        <v>119</v>
      </c>
      <c r="M38" s="56">
        <f t="shared" si="4"/>
        <v>240</v>
      </c>
      <c r="N38" s="32">
        <f t="shared" si="11"/>
        <v>0.15403127138216888</v>
      </c>
      <c r="O38" s="32">
        <f t="shared" si="0"/>
        <v>0.21754423177644691</v>
      </c>
      <c r="P38" s="33">
        <f t="shared" si="12"/>
        <v>0.18588728810759</v>
      </c>
      <c r="Q38" s="41"/>
      <c r="R38" s="57">
        <f t="shared" si="8"/>
        <v>35.628102771875582</v>
      </c>
      <c r="S38" s="57">
        <f t="shared" si="9"/>
        <v>50.238214591574142</v>
      </c>
      <c r="T38" s="57">
        <f t="shared" si="10"/>
        <v>42.961918744362066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8820.238160923649</v>
      </c>
      <c r="F39" s="55">
        <v>12571.961307146134</v>
      </c>
      <c r="G39" s="56">
        <f t="shared" si="2"/>
        <v>21392.199468069783</v>
      </c>
      <c r="H39" s="55">
        <v>132</v>
      </c>
      <c r="I39" s="55">
        <v>136</v>
      </c>
      <c r="J39" s="56">
        <f t="shared" si="3"/>
        <v>268</v>
      </c>
      <c r="K39" s="55">
        <v>118</v>
      </c>
      <c r="L39" s="55">
        <v>113</v>
      </c>
      <c r="M39" s="56">
        <f t="shared" si="4"/>
        <v>231</v>
      </c>
      <c r="N39" s="32">
        <f t="shared" si="11"/>
        <v>0.15266266548261648</v>
      </c>
      <c r="O39" s="32">
        <f t="shared" si="0"/>
        <v>0.21902371615237168</v>
      </c>
      <c r="P39" s="33">
        <f t="shared" si="12"/>
        <v>0.18573487070283551</v>
      </c>
      <c r="Q39" s="41"/>
      <c r="R39" s="57">
        <f t="shared" si="8"/>
        <v>35.280952643694597</v>
      </c>
      <c r="S39" s="57">
        <f t="shared" si="9"/>
        <v>50.489804446370016</v>
      </c>
      <c r="T39" s="57">
        <f t="shared" si="10"/>
        <v>42.870139214568702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8706.5402595108426</v>
      </c>
      <c r="F40" s="55">
        <v>12472.368320887923</v>
      </c>
      <c r="G40" s="56">
        <f t="shared" si="2"/>
        <v>21178.908580398765</v>
      </c>
      <c r="H40" s="55">
        <v>132</v>
      </c>
      <c r="I40" s="55">
        <v>106</v>
      </c>
      <c r="J40" s="56">
        <f t="shared" si="3"/>
        <v>238</v>
      </c>
      <c r="K40" s="55">
        <v>109</v>
      </c>
      <c r="L40" s="55">
        <v>115</v>
      </c>
      <c r="M40" s="56">
        <f t="shared" si="4"/>
        <v>224</v>
      </c>
      <c r="N40" s="32">
        <f t="shared" si="11"/>
        <v>0.15675032873957301</v>
      </c>
      <c r="O40" s="32">
        <f t="shared" si="0"/>
        <v>0.2425775696454007</v>
      </c>
      <c r="P40" s="33">
        <f t="shared" si="12"/>
        <v>0.19800774663798398</v>
      </c>
      <c r="Q40" s="41"/>
      <c r="R40" s="57">
        <f t="shared" si="8"/>
        <v>36.126723068509719</v>
      </c>
      <c r="S40" s="57">
        <f t="shared" si="9"/>
        <v>56.436055750624085</v>
      </c>
      <c r="T40" s="57">
        <f t="shared" si="10"/>
        <v>45.841793464066591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8593.7475600950456</v>
      </c>
      <c r="F41" s="55">
        <v>12378.086118024585</v>
      </c>
      <c r="G41" s="56">
        <f t="shared" si="2"/>
        <v>20971.83367811963</v>
      </c>
      <c r="H41" s="55">
        <v>132</v>
      </c>
      <c r="I41" s="55">
        <v>104</v>
      </c>
      <c r="J41" s="56">
        <f t="shared" si="3"/>
        <v>236</v>
      </c>
      <c r="K41" s="55">
        <v>136</v>
      </c>
      <c r="L41" s="55">
        <v>115</v>
      </c>
      <c r="M41" s="56">
        <f t="shared" si="4"/>
        <v>251</v>
      </c>
      <c r="N41" s="32">
        <f t="shared" si="11"/>
        <v>0.13807435025859649</v>
      </c>
      <c r="O41" s="32">
        <f t="shared" si="0"/>
        <v>0.24278373838899625</v>
      </c>
      <c r="P41" s="33">
        <f t="shared" si="12"/>
        <v>0.18522427822828755</v>
      </c>
      <c r="Q41" s="41"/>
      <c r="R41" s="57">
        <f t="shared" si="8"/>
        <v>32.066222239160616</v>
      </c>
      <c r="S41" s="57">
        <f t="shared" si="9"/>
        <v>56.520941178194448</v>
      </c>
      <c r="T41" s="57">
        <f t="shared" si="10"/>
        <v>43.063313507432504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5886.0687409723751</v>
      </c>
      <c r="F42" s="55">
        <v>7502.2260417370753</v>
      </c>
      <c r="G42" s="56">
        <f t="shared" si="2"/>
        <v>13388.29478270945</v>
      </c>
      <c r="H42" s="55">
        <v>0</v>
      </c>
      <c r="I42" s="55">
        <v>0</v>
      </c>
      <c r="J42" s="56">
        <f t="shared" si="3"/>
        <v>0</v>
      </c>
      <c r="K42" s="55">
        <v>136</v>
      </c>
      <c r="L42" s="55">
        <v>115</v>
      </c>
      <c r="M42" s="56">
        <f t="shared" si="4"/>
        <v>251</v>
      </c>
      <c r="N42" s="32">
        <f t="shared" si="11"/>
        <v>0.17451579521383939</v>
      </c>
      <c r="O42" s="32">
        <f t="shared" si="0"/>
        <v>0.263051403987976</v>
      </c>
      <c r="P42" s="33">
        <f t="shared" si="12"/>
        <v>0.21507991875577448</v>
      </c>
      <c r="Q42" s="41"/>
      <c r="R42" s="57">
        <f t="shared" si="8"/>
        <v>43.279917213032171</v>
      </c>
      <c r="S42" s="57">
        <f t="shared" si="9"/>
        <v>65.236748189018044</v>
      </c>
      <c r="T42" s="57">
        <f t="shared" si="10"/>
        <v>53.339819851432075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5382.6698035778309</v>
      </c>
      <c r="F43" s="55">
        <v>6629.8024877941825</v>
      </c>
      <c r="G43" s="56">
        <f t="shared" si="2"/>
        <v>12012.472291372014</v>
      </c>
      <c r="H43" s="55">
        <v>0</v>
      </c>
      <c r="I43" s="55">
        <v>0</v>
      </c>
      <c r="J43" s="56">
        <f t="shared" si="3"/>
        <v>0</v>
      </c>
      <c r="K43" s="55">
        <v>136</v>
      </c>
      <c r="L43" s="55">
        <v>115</v>
      </c>
      <c r="M43" s="56">
        <f t="shared" si="4"/>
        <v>251</v>
      </c>
      <c r="N43" s="32">
        <f t="shared" si="11"/>
        <v>0.15959054208900114</v>
      </c>
      <c r="O43" s="32">
        <f t="shared" si="0"/>
        <v>0.23246151780484511</v>
      </c>
      <c r="P43" s="33">
        <f t="shared" si="12"/>
        <v>0.19297764251657906</v>
      </c>
      <c r="Q43" s="41"/>
      <c r="R43" s="57">
        <f t="shared" si="8"/>
        <v>39.578454438072285</v>
      </c>
      <c r="S43" s="57">
        <f t="shared" si="9"/>
        <v>57.650456415601589</v>
      </c>
      <c r="T43" s="57">
        <f t="shared" si="10"/>
        <v>47.858455344111611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5263.4066872388385</v>
      </c>
      <c r="F44" s="55">
        <v>6366.2117738472816</v>
      </c>
      <c r="G44" s="56">
        <f t="shared" si="2"/>
        <v>11629.61846108612</v>
      </c>
      <c r="H44" s="55">
        <v>0</v>
      </c>
      <c r="I44" s="55">
        <v>0</v>
      </c>
      <c r="J44" s="56">
        <f t="shared" si="3"/>
        <v>0</v>
      </c>
      <c r="K44" s="55">
        <v>136</v>
      </c>
      <c r="L44" s="55">
        <v>116</v>
      </c>
      <c r="M44" s="56">
        <f t="shared" si="4"/>
        <v>252</v>
      </c>
      <c r="N44" s="32">
        <f t="shared" si="11"/>
        <v>0.156054515157698</v>
      </c>
      <c r="O44" s="32">
        <f t="shared" si="0"/>
        <v>0.22129490315097614</v>
      </c>
      <c r="P44" s="33">
        <f t="shared" si="12"/>
        <v>0.18608580486888954</v>
      </c>
      <c r="Q44" s="41"/>
      <c r="R44" s="57">
        <f t="shared" si="8"/>
        <v>38.701519759109104</v>
      </c>
      <c r="S44" s="57">
        <f t="shared" si="9"/>
        <v>54.881135981442085</v>
      </c>
      <c r="T44" s="57">
        <f t="shared" si="10"/>
        <v>46.149279607484601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5134.7745603688873</v>
      </c>
      <c r="F45" s="55">
        <v>6194.6228343433386</v>
      </c>
      <c r="G45" s="56">
        <f t="shared" si="2"/>
        <v>11329.397394712225</v>
      </c>
      <c r="H45" s="55">
        <v>0</v>
      </c>
      <c r="I45" s="55">
        <v>0</v>
      </c>
      <c r="J45" s="56">
        <f t="shared" si="3"/>
        <v>0</v>
      </c>
      <c r="K45" s="55">
        <v>136</v>
      </c>
      <c r="L45" s="55">
        <v>105</v>
      </c>
      <c r="M45" s="56">
        <f t="shared" si="4"/>
        <v>241</v>
      </c>
      <c r="N45" s="32">
        <f t="shared" si="11"/>
        <v>0.15224070684205668</v>
      </c>
      <c r="O45" s="32">
        <f t="shared" si="0"/>
        <v>0.23788874171825417</v>
      </c>
      <c r="P45" s="33">
        <f t="shared" si="12"/>
        <v>0.18955624070927962</v>
      </c>
      <c r="Q45" s="41"/>
      <c r="R45" s="57">
        <f t="shared" si="8"/>
        <v>37.755695296830055</v>
      </c>
      <c r="S45" s="57">
        <f t="shared" si="9"/>
        <v>58.996407946127036</v>
      </c>
      <c r="T45" s="57">
        <f t="shared" si="10"/>
        <v>47.009947695901346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5127.0872678433825</v>
      </c>
      <c r="F46" s="55">
        <v>6139.7103763776458</v>
      </c>
      <c r="G46" s="56">
        <f t="shared" si="2"/>
        <v>11266.797644221027</v>
      </c>
      <c r="H46" s="55">
        <v>0</v>
      </c>
      <c r="I46" s="55">
        <v>0</v>
      </c>
      <c r="J46" s="56">
        <f t="shared" si="3"/>
        <v>0</v>
      </c>
      <c r="K46" s="55">
        <v>136</v>
      </c>
      <c r="L46" s="55">
        <v>106</v>
      </c>
      <c r="M46" s="56">
        <f t="shared" si="4"/>
        <v>242</v>
      </c>
      <c r="N46" s="32">
        <f t="shared" si="11"/>
        <v>0.1520127866414665</v>
      </c>
      <c r="O46" s="32">
        <f t="shared" si="0"/>
        <v>0.23355562904662377</v>
      </c>
      <c r="P46" s="33">
        <f t="shared" si="12"/>
        <v>0.18772989943050233</v>
      </c>
      <c r="Q46" s="41"/>
      <c r="R46" s="57">
        <f t="shared" si="8"/>
        <v>37.699171087083698</v>
      </c>
      <c r="S46" s="57">
        <f t="shared" si="9"/>
        <v>57.921796003562697</v>
      </c>
      <c r="T46" s="57">
        <f t="shared" si="10"/>
        <v>46.557015058764577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5135.6177888334378</v>
      </c>
      <c r="F47" s="55">
        <v>6070.1559332482857</v>
      </c>
      <c r="G47" s="56">
        <f t="shared" si="2"/>
        <v>11205.773722081723</v>
      </c>
      <c r="H47" s="55">
        <v>0</v>
      </c>
      <c r="I47" s="55">
        <v>0</v>
      </c>
      <c r="J47" s="56">
        <f t="shared" si="3"/>
        <v>0</v>
      </c>
      <c r="K47" s="55">
        <v>139</v>
      </c>
      <c r="L47" s="55">
        <v>107</v>
      </c>
      <c r="M47" s="56">
        <f t="shared" si="4"/>
        <v>246</v>
      </c>
      <c r="N47" s="32">
        <f t="shared" si="11"/>
        <v>0.14897939744817351</v>
      </c>
      <c r="O47" s="32">
        <f t="shared" si="0"/>
        <v>0.22875173097860588</v>
      </c>
      <c r="P47" s="33">
        <f t="shared" si="12"/>
        <v>0.1836771197561258</v>
      </c>
      <c r="Q47" s="41"/>
      <c r="R47" s="57">
        <f t="shared" si="8"/>
        <v>36.946890567147037</v>
      </c>
      <c r="S47" s="57">
        <f t="shared" si="9"/>
        <v>56.73042928269426</v>
      </c>
      <c r="T47" s="57">
        <f t="shared" si="10"/>
        <v>45.551925699519202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4119.8940069044229</v>
      </c>
      <c r="F48" s="55">
        <v>5939.992072831481</v>
      </c>
      <c r="G48" s="56">
        <f t="shared" si="2"/>
        <v>10059.886079735905</v>
      </c>
      <c r="H48" s="55">
        <v>0</v>
      </c>
      <c r="I48" s="55">
        <v>0</v>
      </c>
      <c r="J48" s="56">
        <f t="shared" ref="J48:J58" si="13">+H48+I48</f>
        <v>0</v>
      </c>
      <c r="K48" s="55">
        <v>138</v>
      </c>
      <c r="L48" s="55">
        <v>106</v>
      </c>
      <c r="M48" s="56">
        <f t="shared" ref="M48:M58" si="14">+K48+L48</f>
        <v>244</v>
      </c>
      <c r="N48" s="32">
        <f t="shared" ref="N48" si="15">+E48/(H48*216+K48*248)</f>
        <v>0.12038025966878281</v>
      </c>
      <c r="O48" s="32">
        <f t="shared" ref="O48" si="16">+F48/(I48*216+L48*248)</f>
        <v>0.22595831074374167</v>
      </c>
      <c r="P48" s="33">
        <f t="shared" ref="P48" si="17">+G48/(J48*216+M48*248)</f>
        <v>0.16624613431610102</v>
      </c>
      <c r="Q48" s="41"/>
      <c r="R48" s="57">
        <f t="shared" ref="R48" si="18">+E48/(H48+K48)</f>
        <v>29.854304397858137</v>
      </c>
      <c r="S48" s="57">
        <f t="shared" ref="S48" si="19">+F48/(I48+L48)</f>
        <v>56.037661064447931</v>
      </c>
      <c r="T48" s="57">
        <f t="shared" ref="T48" si="20">+G48/(J48+M48)</f>
        <v>41.22904131039305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4097.4354602641533</v>
      </c>
      <c r="F49" s="55">
        <v>5702.6676748234213</v>
      </c>
      <c r="G49" s="56">
        <f t="shared" si="2"/>
        <v>9800.1031350875746</v>
      </c>
      <c r="H49" s="55">
        <v>0</v>
      </c>
      <c r="I49" s="55">
        <v>0</v>
      </c>
      <c r="J49" s="56">
        <f t="shared" si="13"/>
        <v>0</v>
      </c>
      <c r="K49" s="55">
        <v>135</v>
      </c>
      <c r="L49" s="55">
        <v>106</v>
      </c>
      <c r="M49" s="56">
        <f t="shared" si="14"/>
        <v>241</v>
      </c>
      <c r="N49" s="32">
        <f t="shared" si="11"/>
        <v>0.1223845716924777</v>
      </c>
      <c r="O49" s="32">
        <f t="shared" si="0"/>
        <v>0.21693045019869983</v>
      </c>
      <c r="P49" s="33">
        <f t="shared" si="12"/>
        <v>0.16396906597322269</v>
      </c>
      <c r="Q49" s="41"/>
      <c r="R49" s="57">
        <f t="shared" si="8"/>
        <v>30.35137377973447</v>
      </c>
      <c r="S49" s="57">
        <f t="shared" si="9"/>
        <v>53.798751649277563</v>
      </c>
      <c r="T49" s="57">
        <f t="shared" si="10"/>
        <v>40.664328361359232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4056.083029188831</v>
      </c>
      <c r="F50" s="55">
        <v>5690.8099751820382</v>
      </c>
      <c r="G50" s="56">
        <f t="shared" si="2"/>
        <v>9746.8930043708697</v>
      </c>
      <c r="H50" s="55">
        <v>0</v>
      </c>
      <c r="I50" s="55">
        <v>0</v>
      </c>
      <c r="J50" s="56">
        <f t="shared" si="13"/>
        <v>0</v>
      </c>
      <c r="K50" s="55">
        <v>133</v>
      </c>
      <c r="L50" s="55">
        <v>104</v>
      </c>
      <c r="M50" s="56">
        <f t="shared" si="14"/>
        <v>237</v>
      </c>
      <c r="N50" s="32">
        <f t="shared" si="11"/>
        <v>0.12297122935935093</v>
      </c>
      <c r="O50" s="32">
        <f t="shared" si="0"/>
        <v>0.22064244630823659</v>
      </c>
      <c r="P50" s="33">
        <f t="shared" si="12"/>
        <v>0.16583117266181552</v>
      </c>
      <c r="Q50" s="41"/>
      <c r="R50" s="57">
        <f t="shared" si="8"/>
        <v>30.496864881119031</v>
      </c>
      <c r="S50" s="57">
        <f t="shared" si="9"/>
        <v>54.719326684442677</v>
      </c>
      <c r="T50" s="57">
        <f t="shared" si="10"/>
        <v>41.12613082013025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4024.377547487084</v>
      </c>
      <c r="F51" s="55">
        <v>5368.4576645010375</v>
      </c>
      <c r="G51" s="56">
        <f t="shared" si="2"/>
        <v>9392.835211988122</v>
      </c>
      <c r="H51" s="55">
        <v>0</v>
      </c>
      <c r="I51" s="55">
        <v>0</v>
      </c>
      <c r="J51" s="56">
        <f t="shared" si="13"/>
        <v>0</v>
      </c>
      <c r="K51" s="55">
        <v>135</v>
      </c>
      <c r="L51" s="55">
        <v>102</v>
      </c>
      <c r="M51" s="56">
        <f t="shared" si="14"/>
        <v>237</v>
      </c>
      <c r="N51" s="32">
        <f t="shared" si="11"/>
        <v>0.12020243570749953</v>
      </c>
      <c r="O51" s="32">
        <f t="shared" si="0"/>
        <v>0.21222555599703657</v>
      </c>
      <c r="P51" s="33">
        <f t="shared" si="12"/>
        <v>0.159807322920718</v>
      </c>
      <c r="Q51" s="41"/>
      <c r="R51" s="57">
        <f t="shared" si="8"/>
        <v>29.810204055459881</v>
      </c>
      <c r="S51" s="57">
        <f t="shared" si="9"/>
        <v>52.631937887265074</v>
      </c>
      <c r="T51" s="57">
        <f t="shared" si="10"/>
        <v>39.632216084338069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4049.3596825559312</v>
      </c>
      <c r="F52" s="55">
        <v>5308.6312232012488</v>
      </c>
      <c r="G52" s="56">
        <f t="shared" si="2"/>
        <v>9357.9909057571804</v>
      </c>
      <c r="H52" s="55">
        <v>0</v>
      </c>
      <c r="I52" s="55">
        <v>0</v>
      </c>
      <c r="J52" s="56">
        <f t="shared" si="13"/>
        <v>0</v>
      </c>
      <c r="K52" s="55">
        <v>137</v>
      </c>
      <c r="L52" s="55">
        <v>102</v>
      </c>
      <c r="M52" s="56">
        <f t="shared" si="14"/>
        <v>239</v>
      </c>
      <c r="N52" s="32">
        <f t="shared" si="11"/>
        <v>0.11918294332928923</v>
      </c>
      <c r="O52" s="32">
        <f t="shared" si="0"/>
        <v>0.20986050060093489</v>
      </c>
      <c r="P52" s="33">
        <f t="shared" si="12"/>
        <v>0.15788215187199994</v>
      </c>
      <c r="Q52" s="41"/>
      <c r="R52" s="57">
        <f t="shared" si="8"/>
        <v>29.55736994566373</v>
      </c>
      <c r="S52" s="57">
        <f t="shared" si="9"/>
        <v>52.045404149031853</v>
      </c>
      <c r="T52" s="57">
        <f t="shared" si="10"/>
        <v>39.154773664255984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3980.293946374049</v>
      </c>
      <c r="F53" s="55">
        <v>5320.3714611716987</v>
      </c>
      <c r="G53" s="56">
        <f t="shared" si="2"/>
        <v>9300.6654075457482</v>
      </c>
      <c r="H53" s="55">
        <v>0</v>
      </c>
      <c r="I53" s="55">
        <v>0</v>
      </c>
      <c r="J53" s="56">
        <f t="shared" si="13"/>
        <v>0</v>
      </c>
      <c r="K53" s="55">
        <v>138</v>
      </c>
      <c r="L53" s="55">
        <v>104</v>
      </c>
      <c r="M53" s="56">
        <f t="shared" si="14"/>
        <v>242</v>
      </c>
      <c r="N53" s="32">
        <f t="shared" si="11"/>
        <v>0.11630124901747455</v>
      </c>
      <c r="O53" s="32">
        <f t="shared" si="0"/>
        <v>0.2062799108704908</v>
      </c>
      <c r="P53" s="33">
        <f t="shared" si="12"/>
        <v>0.15496976485513445</v>
      </c>
      <c r="Q53" s="41"/>
      <c r="R53" s="57">
        <f t="shared" si="8"/>
        <v>28.84270975633369</v>
      </c>
      <c r="S53" s="57">
        <f t="shared" si="9"/>
        <v>51.157417895881721</v>
      </c>
      <c r="T53" s="57">
        <f t="shared" si="10"/>
        <v>38.432501684073337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3739.9834857122055</v>
      </c>
      <c r="F54" s="55">
        <v>5101.0828485844759</v>
      </c>
      <c r="G54" s="56">
        <f t="shared" si="2"/>
        <v>8841.0663342966818</v>
      </c>
      <c r="H54" s="55">
        <v>0</v>
      </c>
      <c r="I54" s="55">
        <v>0</v>
      </c>
      <c r="J54" s="56">
        <f t="shared" si="13"/>
        <v>0</v>
      </c>
      <c r="K54" s="55">
        <v>145</v>
      </c>
      <c r="L54" s="55">
        <v>104</v>
      </c>
      <c r="M54" s="56">
        <f t="shared" si="14"/>
        <v>249</v>
      </c>
      <c r="N54" s="32">
        <f t="shared" si="11"/>
        <v>0.10400399014772541</v>
      </c>
      <c r="O54" s="32">
        <f t="shared" si="0"/>
        <v>0.19777771590355442</v>
      </c>
      <c r="P54" s="33">
        <f t="shared" si="12"/>
        <v>0.14317052620638493</v>
      </c>
      <c r="Q54" s="41"/>
      <c r="R54" s="57">
        <f t="shared" si="8"/>
        <v>25.792989556635899</v>
      </c>
      <c r="S54" s="57">
        <f t="shared" si="9"/>
        <v>49.048873544081502</v>
      </c>
      <c r="T54" s="57">
        <f t="shared" si="10"/>
        <v>35.506290499183464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3053.2642333933791</v>
      </c>
      <c r="F55" s="55">
        <v>3976.8799479506965</v>
      </c>
      <c r="G55" s="56">
        <f t="shared" si="2"/>
        <v>7030.1441813440761</v>
      </c>
      <c r="H55" s="55">
        <v>0</v>
      </c>
      <c r="I55" s="55">
        <v>0</v>
      </c>
      <c r="J55" s="56">
        <f t="shared" si="13"/>
        <v>0</v>
      </c>
      <c r="K55" s="55">
        <v>145</v>
      </c>
      <c r="L55" s="55">
        <v>103</v>
      </c>
      <c r="M55" s="56">
        <f t="shared" si="14"/>
        <v>248</v>
      </c>
      <c r="N55" s="32">
        <f t="shared" si="11"/>
        <v>8.4907236746200751E-2</v>
      </c>
      <c r="O55" s="32">
        <f t="shared" si="0"/>
        <v>0.15568743924016193</v>
      </c>
      <c r="P55" s="33">
        <f t="shared" si="12"/>
        <v>0.1143038531045798</v>
      </c>
      <c r="Q55" s="41"/>
      <c r="R55" s="57">
        <f t="shared" si="8"/>
        <v>21.056994713057787</v>
      </c>
      <c r="S55" s="57">
        <f t="shared" si="9"/>
        <v>38.610484931560158</v>
      </c>
      <c r="T55" s="57">
        <f t="shared" si="10"/>
        <v>28.34735556993579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2882.93958748468</v>
      </c>
      <c r="F56" s="55">
        <v>3878.3438265264522</v>
      </c>
      <c r="G56" s="56">
        <f t="shared" si="2"/>
        <v>6761.2834140111318</v>
      </c>
      <c r="H56" s="55">
        <v>0</v>
      </c>
      <c r="I56" s="55">
        <v>0</v>
      </c>
      <c r="J56" s="56">
        <f t="shared" si="13"/>
        <v>0</v>
      </c>
      <c r="K56" s="55">
        <v>146</v>
      </c>
      <c r="L56" s="55">
        <v>103</v>
      </c>
      <c r="M56" s="56">
        <f t="shared" si="14"/>
        <v>249</v>
      </c>
      <c r="N56" s="32">
        <f t="shared" si="11"/>
        <v>7.9621619185944542E-2</v>
      </c>
      <c r="O56" s="32">
        <f t="shared" si="0"/>
        <v>0.15182993370366632</v>
      </c>
      <c r="P56" s="33">
        <f t="shared" si="12"/>
        <v>0.10949092197841578</v>
      </c>
      <c r="Q56" s="41"/>
      <c r="R56" s="57">
        <f t="shared" si="8"/>
        <v>19.746161558114245</v>
      </c>
      <c r="S56" s="57">
        <f t="shared" si="9"/>
        <v>37.653823558509245</v>
      </c>
      <c r="T56" s="57">
        <f t="shared" si="10"/>
        <v>27.153748650647117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2522.767171855975</v>
      </c>
      <c r="F57" s="55">
        <v>3287.5518684404337</v>
      </c>
      <c r="G57" s="56">
        <f t="shared" si="2"/>
        <v>5810.3190402964083</v>
      </c>
      <c r="H57" s="55">
        <v>0</v>
      </c>
      <c r="I57" s="55">
        <v>0</v>
      </c>
      <c r="J57" s="56">
        <f t="shared" si="13"/>
        <v>0</v>
      </c>
      <c r="K57" s="55">
        <v>170</v>
      </c>
      <c r="L57" s="55">
        <v>103</v>
      </c>
      <c r="M57" s="56">
        <f t="shared" si="14"/>
        <v>273</v>
      </c>
      <c r="N57" s="32">
        <f t="shared" si="11"/>
        <v>5.9837931021251782E-2</v>
      </c>
      <c r="O57" s="32">
        <f t="shared" si="0"/>
        <v>0.12870152945664085</v>
      </c>
      <c r="P57" s="33">
        <f t="shared" si="12"/>
        <v>8.5819435192845447E-2</v>
      </c>
      <c r="Q57" s="41"/>
      <c r="R57" s="57">
        <f t="shared" si="8"/>
        <v>14.839806893270442</v>
      </c>
      <c r="S57" s="57">
        <f t="shared" si="9"/>
        <v>31.917979305246931</v>
      </c>
      <c r="T57" s="57">
        <f t="shared" si="10"/>
        <v>21.283219927825673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2459.1464413009567</v>
      </c>
      <c r="F58" s="60">
        <v>3137.000000001261</v>
      </c>
      <c r="G58" s="61">
        <f t="shared" si="2"/>
        <v>5596.1464413022177</v>
      </c>
      <c r="H58" s="55">
        <v>0</v>
      </c>
      <c r="I58" s="55">
        <v>0</v>
      </c>
      <c r="J58" s="56">
        <f t="shared" si="13"/>
        <v>0</v>
      </c>
      <c r="K58" s="55">
        <v>172</v>
      </c>
      <c r="L58" s="55">
        <v>103</v>
      </c>
      <c r="M58" s="56">
        <f t="shared" si="14"/>
        <v>275</v>
      </c>
      <c r="N58" s="34">
        <f t="shared" si="11"/>
        <v>5.7650657382336754E-2</v>
      </c>
      <c r="O58" s="34">
        <f t="shared" si="0"/>
        <v>0.12280770435332215</v>
      </c>
      <c r="P58" s="35">
        <f t="shared" si="12"/>
        <v>8.2054933156924012E-2</v>
      </c>
      <c r="Q58" s="41"/>
      <c r="R58" s="57">
        <f t="shared" si="8"/>
        <v>14.297363030819515</v>
      </c>
      <c r="S58" s="57">
        <f t="shared" si="9"/>
        <v>30.456310679623893</v>
      </c>
      <c r="T58" s="57">
        <f t="shared" si="10"/>
        <v>20.349623422917155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4750.5414585029521</v>
      </c>
      <c r="F59" s="55">
        <v>7015.8039434181755</v>
      </c>
      <c r="G59" s="56">
        <f t="shared" si="2"/>
        <v>11766.345401921128</v>
      </c>
      <c r="H59" s="65">
        <v>33</v>
      </c>
      <c r="I59" s="63">
        <v>4</v>
      </c>
      <c r="J59" s="64">
        <f t="shared" si="3"/>
        <v>37</v>
      </c>
      <c r="K59" s="65">
        <v>86</v>
      </c>
      <c r="L59" s="63">
        <v>111</v>
      </c>
      <c r="M59" s="64">
        <f t="shared" si="4"/>
        <v>197</v>
      </c>
      <c r="N59" s="30">
        <f t="shared" si="11"/>
        <v>0.16694340239327216</v>
      </c>
      <c r="O59" s="30">
        <f t="shared" si="0"/>
        <v>0.24710495715054154</v>
      </c>
      <c r="P59" s="31">
        <f t="shared" si="12"/>
        <v>0.20697905646497902</v>
      </c>
      <c r="Q59" s="41"/>
      <c r="R59" s="57">
        <f t="shared" si="8"/>
        <v>39.920516458008002</v>
      </c>
      <c r="S59" s="57">
        <f t="shared" si="9"/>
        <v>61.006990812331964</v>
      </c>
      <c r="T59" s="57">
        <f t="shared" si="10"/>
        <v>50.283527358637301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4565.1536649634982</v>
      </c>
      <c r="F60" s="55">
        <v>6864.9781905627788</v>
      </c>
      <c r="G60" s="56">
        <f t="shared" si="2"/>
        <v>11430.131855526277</v>
      </c>
      <c r="H60" s="54">
        <v>43</v>
      </c>
      <c r="I60" s="55">
        <v>4</v>
      </c>
      <c r="J60" s="56">
        <f t="shared" ref="J60:J84" si="21">+H60+I60</f>
        <v>47</v>
      </c>
      <c r="K60" s="54">
        <v>86</v>
      </c>
      <c r="L60" s="55">
        <v>111</v>
      </c>
      <c r="M60" s="56">
        <f t="shared" ref="M60:M84" si="22">+K60+L60</f>
        <v>197</v>
      </c>
      <c r="N60" s="32">
        <f t="shared" si="11"/>
        <v>0.14911006222117515</v>
      </c>
      <c r="O60" s="32">
        <f t="shared" si="0"/>
        <v>0.24179269479299728</v>
      </c>
      <c r="P60" s="33">
        <f t="shared" si="12"/>
        <v>0.19370478334338187</v>
      </c>
      <c r="Q60" s="41"/>
      <c r="R60" s="57">
        <f t="shared" si="8"/>
        <v>35.388788100492235</v>
      </c>
      <c r="S60" s="57">
        <f t="shared" si="9"/>
        <v>59.695462526632859</v>
      </c>
      <c r="T60" s="57">
        <f t="shared" si="10"/>
        <v>46.844802686583101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4338.9567574494067</v>
      </c>
      <c r="F61" s="55">
        <v>6539.3096319063916</v>
      </c>
      <c r="G61" s="56">
        <f t="shared" si="2"/>
        <v>10878.266389355798</v>
      </c>
      <c r="H61" s="54">
        <v>43</v>
      </c>
      <c r="I61" s="55">
        <v>4</v>
      </c>
      <c r="J61" s="56">
        <f t="shared" si="21"/>
        <v>47</v>
      </c>
      <c r="K61" s="54">
        <v>86</v>
      </c>
      <c r="L61" s="55">
        <v>111</v>
      </c>
      <c r="M61" s="56">
        <f t="shared" si="22"/>
        <v>197</v>
      </c>
      <c r="N61" s="32">
        <f t="shared" si="11"/>
        <v>0.14172186952735194</v>
      </c>
      <c r="O61" s="32">
        <f t="shared" si="0"/>
        <v>0.23032226091527161</v>
      </c>
      <c r="P61" s="33">
        <f t="shared" si="12"/>
        <v>0.18435239949423465</v>
      </c>
      <c r="Q61" s="41"/>
      <c r="R61" s="57">
        <f t="shared" si="8"/>
        <v>33.635323701158192</v>
      </c>
      <c r="S61" s="57">
        <f t="shared" si="9"/>
        <v>56.863562016577319</v>
      </c>
      <c r="T61" s="57">
        <f t="shared" si="10"/>
        <v>44.583058972769663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4216.6699303339728</v>
      </c>
      <c r="F62" s="55">
        <v>6224.423905814283</v>
      </c>
      <c r="G62" s="56">
        <f t="shared" si="2"/>
        <v>10441.093836148255</v>
      </c>
      <c r="H62" s="54">
        <v>43</v>
      </c>
      <c r="I62" s="55">
        <v>4</v>
      </c>
      <c r="J62" s="56">
        <f t="shared" si="21"/>
        <v>47</v>
      </c>
      <c r="K62" s="54">
        <v>85</v>
      </c>
      <c r="L62" s="55">
        <v>121</v>
      </c>
      <c r="M62" s="56">
        <f t="shared" si="22"/>
        <v>206</v>
      </c>
      <c r="N62" s="32">
        <f t="shared" si="11"/>
        <v>0.13885240813797328</v>
      </c>
      <c r="O62" s="32">
        <f t="shared" si="0"/>
        <v>0.20162036492013097</v>
      </c>
      <c r="P62" s="33">
        <f t="shared" si="12"/>
        <v>0.17049467400633989</v>
      </c>
      <c r="Q62" s="41"/>
      <c r="R62" s="57">
        <f t="shared" si="8"/>
        <v>32.942733830734163</v>
      </c>
      <c r="S62" s="57">
        <f t="shared" si="9"/>
        <v>49.795391246514264</v>
      </c>
      <c r="T62" s="57">
        <f t="shared" si="10"/>
        <v>41.269145597423929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4171.5382452083186</v>
      </c>
      <c r="F63" s="55">
        <v>5929.5763598139074</v>
      </c>
      <c r="G63" s="56">
        <f t="shared" si="2"/>
        <v>10101.114605022227</v>
      </c>
      <c r="H63" s="54">
        <v>43</v>
      </c>
      <c r="I63" s="55">
        <v>4</v>
      </c>
      <c r="J63" s="56">
        <f t="shared" si="21"/>
        <v>47</v>
      </c>
      <c r="K63" s="54">
        <v>86</v>
      </c>
      <c r="L63" s="55">
        <v>121</v>
      </c>
      <c r="M63" s="56">
        <f t="shared" si="22"/>
        <v>207</v>
      </c>
      <c r="N63" s="32">
        <f t="shared" si="11"/>
        <v>0.13625353557644104</v>
      </c>
      <c r="O63" s="32">
        <f t="shared" si="0"/>
        <v>0.1920697188330496</v>
      </c>
      <c r="P63" s="33">
        <f t="shared" si="12"/>
        <v>0.16427782014412937</v>
      </c>
      <c r="Q63" s="41"/>
      <c r="R63" s="57">
        <f t="shared" si="8"/>
        <v>32.337505776808669</v>
      </c>
      <c r="S63" s="57">
        <f t="shared" si="9"/>
        <v>47.43661087851126</v>
      </c>
      <c r="T63" s="57">
        <f t="shared" si="10"/>
        <v>39.76816773630798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4091.978970577497</v>
      </c>
      <c r="F64" s="55">
        <v>5581.6242347582092</v>
      </c>
      <c r="G64" s="56">
        <f t="shared" si="2"/>
        <v>9673.6032053357067</v>
      </c>
      <c r="H64" s="54">
        <v>43</v>
      </c>
      <c r="I64" s="55">
        <v>5</v>
      </c>
      <c r="J64" s="56">
        <f t="shared" si="21"/>
        <v>48</v>
      </c>
      <c r="K64" s="54">
        <v>90</v>
      </c>
      <c r="L64" s="55">
        <v>101</v>
      </c>
      <c r="M64" s="56">
        <f t="shared" si="22"/>
        <v>191</v>
      </c>
      <c r="N64" s="3">
        <f t="shared" si="11"/>
        <v>0.12946023065608381</v>
      </c>
      <c r="O64" s="3">
        <f t="shared" si="0"/>
        <v>0.21362615717843728</v>
      </c>
      <c r="P64" s="4">
        <f t="shared" si="12"/>
        <v>0.16754889852666804</v>
      </c>
      <c r="Q64" s="41"/>
      <c r="R64" s="57">
        <f t="shared" si="8"/>
        <v>30.766759177274412</v>
      </c>
      <c r="S64" s="57">
        <f t="shared" si="9"/>
        <v>52.656832403379333</v>
      </c>
      <c r="T64" s="57">
        <f t="shared" si="10"/>
        <v>40.475327218977853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3751.3993562749806</v>
      </c>
      <c r="F65" s="55">
        <v>4833.5028087164783</v>
      </c>
      <c r="G65" s="56">
        <f t="shared" si="2"/>
        <v>8584.9021649914594</v>
      </c>
      <c r="H65" s="54">
        <v>44</v>
      </c>
      <c r="I65" s="55">
        <v>5</v>
      </c>
      <c r="J65" s="56">
        <f t="shared" si="21"/>
        <v>49</v>
      </c>
      <c r="K65" s="54">
        <v>106</v>
      </c>
      <c r="L65" s="55">
        <v>100</v>
      </c>
      <c r="M65" s="56">
        <f t="shared" si="22"/>
        <v>206</v>
      </c>
      <c r="N65" s="3">
        <f t="shared" si="11"/>
        <v>0.1048111129938249</v>
      </c>
      <c r="O65" s="3">
        <f t="shared" si="0"/>
        <v>0.1867659508777619</v>
      </c>
      <c r="P65" s="4">
        <f t="shared" si="12"/>
        <v>0.13920259055959688</v>
      </c>
      <c r="Q65" s="41"/>
      <c r="R65" s="57">
        <f t="shared" si="8"/>
        <v>25.009329041833205</v>
      </c>
      <c r="S65" s="57">
        <f t="shared" si="9"/>
        <v>46.033360083014081</v>
      </c>
      <c r="T65" s="57">
        <f t="shared" si="10"/>
        <v>33.666282999966505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1328.909549736758</v>
      </c>
      <c r="F66" s="55">
        <v>1722.9335596341207</v>
      </c>
      <c r="G66" s="56">
        <f t="shared" si="2"/>
        <v>3051.8431093708787</v>
      </c>
      <c r="H66" s="54">
        <v>42</v>
      </c>
      <c r="I66" s="55">
        <v>3</v>
      </c>
      <c r="J66" s="56">
        <f t="shared" si="21"/>
        <v>45</v>
      </c>
      <c r="K66" s="54">
        <v>25</v>
      </c>
      <c r="L66" s="55">
        <v>56</v>
      </c>
      <c r="M66" s="56">
        <f t="shared" si="22"/>
        <v>81</v>
      </c>
      <c r="N66" s="3">
        <f t="shared" si="11"/>
        <v>8.701607842697473E-2</v>
      </c>
      <c r="O66" s="3">
        <f t="shared" si="0"/>
        <v>0.11852872589667864</v>
      </c>
      <c r="P66" s="4">
        <f t="shared" si="12"/>
        <v>0.10238335713133651</v>
      </c>
      <c r="Q66" s="41"/>
      <c r="R66" s="57">
        <f t="shared" si="8"/>
        <v>19.834470891593401</v>
      </c>
      <c r="S66" s="57">
        <f t="shared" si="9"/>
        <v>29.202263722612216</v>
      </c>
      <c r="T66" s="57">
        <f t="shared" si="10"/>
        <v>24.220977058499038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1207.2997111075238</v>
      </c>
      <c r="F67" s="55">
        <v>1622.812800531764</v>
      </c>
      <c r="G67" s="56">
        <f t="shared" si="2"/>
        <v>2830.1125116392877</v>
      </c>
      <c r="H67" s="54">
        <v>42</v>
      </c>
      <c r="I67" s="55">
        <v>3</v>
      </c>
      <c r="J67" s="56">
        <f t="shared" si="21"/>
        <v>45</v>
      </c>
      <c r="K67" s="54">
        <v>25</v>
      </c>
      <c r="L67" s="55">
        <v>56</v>
      </c>
      <c r="M67" s="56">
        <f t="shared" si="22"/>
        <v>81</v>
      </c>
      <c r="N67" s="3">
        <f t="shared" si="11"/>
        <v>7.9053150282053675E-2</v>
      </c>
      <c r="O67" s="3">
        <f t="shared" si="0"/>
        <v>0.1116409466518825</v>
      </c>
      <c r="P67" s="4">
        <f t="shared" si="12"/>
        <v>9.4944729993266502E-2</v>
      </c>
      <c r="Q67" s="41"/>
      <c r="R67" s="57">
        <f t="shared" si="8"/>
        <v>18.019398673246624</v>
      </c>
      <c r="S67" s="57">
        <f t="shared" si="9"/>
        <v>27.505301703928204</v>
      </c>
      <c r="T67" s="57">
        <f t="shared" si="10"/>
        <v>22.461210409835616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1127.0006157278269</v>
      </c>
      <c r="F68" s="55">
        <v>1573.4513420008543</v>
      </c>
      <c r="G68" s="56">
        <f t="shared" si="2"/>
        <v>2700.451957728681</v>
      </c>
      <c r="H68" s="54">
        <v>42</v>
      </c>
      <c r="I68" s="55">
        <v>1</v>
      </c>
      <c r="J68" s="56">
        <f t="shared" si="21"/>
        <v>43</v>
      </c>
      <c r="K68" s="54">
        <v>31</v>
      </c>
      <c r="L68" s="55">
        <v>45</v>
      </c>
      <c r="M68" s="56">
        <f t="shared" si="22"/>
        <v>76</v>
      </c>
      <c r="N68" s="3">
        <f t="shared" si="11"/>
        <v>6.7243473492113778E-2</v>
      </c>
      <c r="O68" s="3">
        <f t="shared" si="0"/>
        <v>0.13831323329824668</v>
      </c>
      <c r="P68" s="4">
        <f t="shared" si="12"/>
        <v>9.5978531338096432E-2</v>
      </c>
      <c r="Q68" s="41"/>
      <c r="R68" s="57">
        <f t="shared" si="8"/>
        <v>15.438364599011328</v>
      </c>
      <c r="S68" s="57">
        <f t="shared" si="9"/>
        <v>34.205463956540314</v>
      </c>
      <c r="T68" s="57">
        <f t="shared" si="10"/>
        <v>22.692873594358662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625.52282265880842</v>
      </c>
      <c r="F69" s="60">
        <v>720.00000000346904</v>
      </c>
      <c r="G69" s="61">
        <f t="shared" si="2"/>
        <v>1345.5228226622776</v>
      </c>
      <c r="H69" s="66">
        <v>42</v>
      </c>
      <c r="I69" s="60">
        <v>1</v>
      </c>
      <c r="J69" s="61">
        <f t="shared" si="21"/>
        <v>43</v>
      </c>
      <c r="K69" s="66">
        <v>47</v>
      </c>
      <c r="L69" s="60">
        <v>45</v>
      </c>
      <c r="M69" s="61">
        <f t="shared" si="22"/>
        <v>92</v>
      </c>
      <c r="N69" s="6">
        <f t="shared" si="11"/>
        <v>3.0177673806387903E-2</v>
      </c>
      <c r="O69" s="6">
        <f t="shared" si="0"/>
        <v>6.329113924081127E-2</v>
      </c>
      <c r="P69" s="7">
        <f t="shared" si="12"/>
        <v>4.1911376235431022E-2</v>
      </c>
      <c r="Q69" s="41"/>
      <c r="R69" s="57">
        <f t="shared" si="8"/>
        <v>7.0283463220090834</v>
      </c>
      <c r="S69" s="57">
        <f t="shared" si="9"/>
        <v>15.652173913118892</v>
      </c>
      <c r="T69" s="57">
        <f t="shared" si="10"/>
        <v>9.9668357234242784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9585.9999999371903</v>
      </c>
      <c r="F70" s="55">
        <v>4669.8074911158101</v>
      </c>
      <c r="G70" s="64">
        <f t="shared" si="2"/>
        <v>14255.807491053001</v>
      </c>
      <c r="H70" s="65">
        <v>386</v>
      </c>
      <c r="I70" s="63">
        <v>392</v>
      </c>
      <c r="J70" s="64">
        <f t="shared" si="21"/>
        <v>778</v>
      </c>
      <c r="K70" s="65">
        <v>0</v>
      </c>
      <c r="L70" s="63">
        <v>0</v>
      </c>
      <c r="M70" s="64">
        <f t="shared" si="22"/>
        <v>0</v>
      </c>
      <c r="N70" s="15">
        <f t="shared" si="11"/>
        <v>0.11497313375476384</v>
      </c>
      <c r="O70" s="15">
        <f t="shared" si="0"/>
        <v>5.515173246310244E-2</v>
      </c>
      <c r="P70" s="16">
        <f t="shared" si="12"/>
        <v>8.4831759325032147E-2</v>
      </c>
      <c r="Q70" s="41"/>
      <c r="R70" s="57">
        <f t="shared" si="8"/>
        <v>24.834196891028991</v>
      </c>
      <c r="S70" s="57">
        <f t="shared" si="9"/>
        <v>11.912774212030127</v>
      </c>
      <c r="T70" s="57">
        <f t="shared" si="10"/>
        <v>18.323660014206943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13150.008239614646</v>
      </c>
      <c r="F71" s="55">
        <v>6898.9627972538792</v>
      </c>
      <c r="G71" s="56">
        <f t="shared" ref="G71:G84" si="23">+E71+F71</f>
        <v>20048.971036868526</v>
      </c>
      <c r="H71" s="54">
        <v>388</v>
      </c>
      <c r="I71" s="55">
        <v>386</v>
      </c>
      <c r="J71" s="56">
        <f t="shared" si="21"/>
        <v>774</v>
      </c>
      <c r="K71" s="54">
        <v>0</v>
      </c>
      <c r="L71" s="55">
        <v>0</v>
      </c>
      <c r="M71" s="56">
        <f t="shared" si="22"/>
        <v>0</v>
      </c>
      <c r="N71" s="3">
        <f t="shared" si="11"/>
        <v>0.15690636024740653</v>
      </c>
      <c r="O71" s="3">
        <f t="shared" si="0"/>
        <v>8.2745188030774797E-2</v>
      </c>
      <c r="P71" s="4">
        <f t="shared" si="12"/>
        <v>0.11992158960707081</v>
      </c>
      <c r="Q71" s="41"/>
      <c r="R71" s="57">
        <f t="shared" ref="R71:R86" si="24">+E71/(H71+K71)</f>
        <v>33.891773813439812</v>
      </c>
      <c r="S71" s="57">
        <f t="shared" ref="S71:S85" si="25">+F71/(I71+L71)</f>
        <v>17.872960614647354</v>
      </c>
      <c r="T71" s="57">
        <f t="shared" ref="T71:T86" si="26">+G71/(J71+M71)</f>
        <v>25.903063355127294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19302.447543666487</v>
      </c>
      <c r="F72" s="55">
        <v>11743.532648832308</v>
      </c>
      <c r="G72" s="56">
        <f t="shared" si="23"/>
        <v>31045.980192498795</v>
      </c>
      <c r="H72" s="54">
        <v>388</v>
      </c>
      <c r="I72" s="55">
        <v>390</v>
      </c>
      <c r="J72" s="56">
        <f t="shared" si="21"/>
        <v>778</v>
      </c>
      <c r="K72" s="54">
        <v>0</v>
      </c>
      <c r="L72" s="55">
        <v>0</v>
      </c>
      <c r="M72" s="56">
        <f t="shared" si="22"/>
        <v>0</v>
      </c>
      <c r="N72" s="3">
        <f t="shared" si="11"/>
        <v>0.23031748214569597</v>
      </c>
      <c r="O72" s="3">
        <f t="shared" si="0"/>
        <v>0.13940565822450507</v>
      </c>
      <c r="P72" s="4">
        <f t="shared" si="12"/>
        <v>0.18474471694098588</v>
      </c>
      <c r="Q72" s="41"/>
      <c r="R72" s="57">
        <f t="shared" si="24"/>
        <v>49.748576143470331</v>
      </c>
      <c r="S72" s="57">
        <f t="shared" si="25"/>
        <v>30.111622176493096</v>
      </c>
      <c r="T72" s="57">
        <f t="shared" si="26"/>
        <v>39.904858859252947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22430.12011758082</v>
      </c>
      <c r="F73" s="55">
        <v>13162.63619454418</v>
      </c>
      <c r="G73" s="56">
        <f t="shared" si="23"/>
        <v>35592.756312124999</v>
      </c>
      <c r="H73" s="54">
        <v>384</v>
      </c>
      <c r="I73" s="55">
        <v>396</v>
      </c>
      <c r="J73" s="56">
        <f t="shared" si="21"/>
        <v>780</v>
      </c>
      <c r="K73" s="54">
        <v>0</v>
      </c>
      <c r="L73" s="55">
        <v>0</v>
      </c>
      <c r="M73" s="56">
        <f t="shared" si="22"/>
        <v>0</v>
      </c>
      <c r="N73" s="3">
        <f t="shared" ref="N73" si="27">+E73/(H73*216+K73*248)</f>
        <v>0.27042486638672864</v>
      </c>
      <c r="O73" s="3">
        <f t="shared" ref="O73" si="28">+F73/(I73*216+L73*248)</f>
        <v>0.15388416800580085</v>
      </c>
      <c r="P73" s="4">
        <f t="shared" ref="P73" si="29">+G73/(J73*216+M73*248)</f>
        <v>0.21125805028564221</v>
      </c>
      <c r="Q73" s="41"/>
      <c r="R73" s="57">
        <f t="shared" si="24"/>
        <v>58.411771139533386</v>
      </c>
      <c r="S73" s="57">
        <f t="shared" si="25"/>
        <v>33.238980289252979</v>
      </c>
      <c r="T73" s="57">
        <f t="shared" si="26"/>
        <v>45.631738861698715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24819.407650003108</v>
      </c>
      <c r="F74" s="55">
        <v>13897.466388398729</v>
      </c>
      <c r="G74" s="56">
        <f t="shared" si="23"/>
        <v>38716.874038401838</v>
      </c>
      <c r="H74" s="54">
        <v>386</v>
      </c>
      <c r="I74" s="55">
        <v>392</v>
      </c>
      <c r="J74" s="56">
        <f t="shared" si="21"/>
        <v>778</v>
      </c>
      <c r="K74" s="54">
        <v>0</v>
      </c>
      <c r="L74" s="55">
        <v>0</v>
      </c>
      <c r="M74" s="56">
        <f t="shared" si="22"/>
        <v>0</v>
      </c>
      <c r="N74" s="3">
        <f t="shared" si="11"/>
        <v>0.29768047939458725</v>
      </c>
      <c r="O74" s="3">
        <f t="shared" si="0"/>
        <v>0.16413296471559344</v>
      </c>
      <c r="P74" s="4">
        <f t="shared" si="12"/>
        <v>0.23039175734553127</v>
      </c>
      <c r="Q74" s="41"/>
      <c r="R74" s="57">
        <f t="shared" si="24"/>
        <v>64.298983549230854</v>
      </c>
      <c r="S74" s="57">
        <f t="shared" si="25"/>
        <v>35.452720378568188</v>
      </c>
      <c r="T74" s="57">
        <f t="shared" si="26"/>
        <v>49.764619586634751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24914.689815996604</v>
      </c>
      <c r="F75" s="55">
        <v>15878.024094216624</v>
      </c>
      <c r="G75" s="56">
        <f t="shared" si="23"/>
        <v>40792.713910213228</v>
      </c>
      <c r="H75" s="54">
        <v>362</v>
      </c>
      <c r="I75" s="55">
        <v>366</v>
      </c>
      <c r="J75" s="56">
        <f t="shared" si="21"/>
        <v>728</v>
      </c>
      <c r="K75" s="54">
        <v>0</v>
      </c>
      <c r="L75" s="55">
        <v>0</v>
      </c>
      <c r="M75" s="56">
        <f t="shared" si="22"/>
        <v>0</v>
      </c>
      <c r="N75" s="3">
        <f t="shared" si="11"/>
        <v>0.31863476846731897</v>
      </c>
      <c r="O75" s="3">
        <f t="shared" si="0"/>
        <v>0.20084527542775532</v>
      </c>
      <c r="P75" s="4">
        <f t="shared" si="12"/>
        <v>0.25941642443918667</v>
      </c>
      <c r="Q75" s="41"/>
      <c r="R75" s="57">
        <f t="shared" si="24"/>
        <v>68.825109988940895</v>
      </c>
      <c r="S75" s="57">
        <f t="shared" si="25"/>
        <v>43.382579492395145</v>
      </c>
      <c r="T75" s="57">
        <f t="shared" si="26"/>
        <v>56.033947678864322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27160.210319186277</v>
      </c>
      <c r="F76" s="55">
        <v>25859.609077633511</v>
      </c>
      <c r="G76" s="56">
        <f t="shared" si="23"/>
        <v>53019.819396819788</v>
      </c>
      <c r="H76" s="54">
        <v>402</v>
      </c>
      <c r="I76" s="55">
        <v>410</v>
      </c>
      <c r="J76" s="56">
        <f t="shared" si="21"/>
        <v>812</v>
      </c>
      <c r="K76" s="54">
        <v>0</v>
      </c>
      <c r="L76" s="55">
        <v>0</v>
      </c>
      <c r="M76" s="56">
        <f t="shared" si="22"/>
        <v>0</v>
      </c>
      <c r="N76" s="3">
        <f t="shared" si="11"/>
        <v>0.31279033442954529</v>
      </c>
      <c r="O76" s="3">
        <f t="shared" si="0"/>
        <v>0.29200100584500349</v>
      </c>
      <c r="P76" s="4">
        <f t="shared" si="12"/>
        <v>0.30229325965163628</v>
      </c>
      <c r="Q76" s="41"/>
      <c r="R76" s="57">
        <f t="shared" si="24"/>
        <v>67.562712236781778</v>
      </c>
      <c r="S76" s="57">
        <f t="shared" si="25"/>
        <v>63.072217262520759</v>
      </c>
      <c r="T76" s="57">
        <f t="shared" si="26"/>
        <v>65.295344084753438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27507.201481739568</v>
      </c>
      <c r="F77" s="55">
        <v>29778.245886826582</v>
      </c>
      <c r="G77" s="56">
        <f t="shared" si="23"/>
        <v>57285.447368566151</v>
      </c>
      <c r="H77" s="54">
        <v>404</v>
      </c>
      <c r="I77" s="55">
        <v>404</v>
      </c>
      <c r="J77" s="56">
        <f t="shared" si="21"/>
        <v>808</v>
      </c>
      <c r="K77" s="54">
        <v>0</v>
      </c>
      <c r="L77" s="55">
        <v>0</v>
      </c>
      <c r="M77" s="56">
        <f t="shared" si="22"/>
        <v>0</v>
      </c>
      <c r="N77" s="3">
        <f t="shared" si="11"/>
        <v>0.31521820546547913</v>
      </c>
      <c r="O77" s="3">
        <f t="shared" si="0"/>
        <v>0.34124319177239848</v>
      </c>
      <c r="P77" s="4">
        <f t="shared" si="12"/>
        <v>0.32823069861893878</v>
      </c>
      <c r="Q77" s="41"/>
      <c r="R77" s="57">
        <f t="shared" si="24"/>
        <v>68.08713238054348</v>
      </c>
      <c r="S77" s="57">
        <f t="shared" si="25"/>
        <v>73.708529422838069</v>
      </c>
      <c r="T77" s="57">
        <f t="shared" si="26"/>
        <v>70.897830901690782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21335.881129559533</v>
      </c>
      <c r="F78" s="55">
        <v>24101.666038743468</v>
      </c>
      <c r="G78" s="56">
        <f t="shared" si="23"/>
        <v>45437.547168303005</v>
      </c>
      <c r="H78" s="54">
        <v>416</v>
      </c>
      <c r="I78" s="55">
        <v>416</v>
      </c>
      <c r="J78" s="56">
        <f t="shared" si="21"/>
        <v>832</v>
      </c>
      <c r="K78" s="54">
        <v>0</v>
      </c>
      <c r="L78" s="55">
        <v>0</v>
      </c>
      <c r="M78" s="56">
        <f t="shared" si="22"/>
        <v>0</v>
      </c>
      <c r="N78" s="3">
        <f t="shared" si="11"/>
        <v>0.23744525829727045</v>
      </c>
      <c r="O78" s="3">
        <f t="shared" si="0"/>
        <v>0.26822545003943493</v>
      </c>
      <c r="P78" s="4">
        <f t="shared" si="12"/>
        <v>0.25283535416835273</v>
      </c>
      <c r="Q78" s="41"/>
      <c r="R78" s="57">
        <f t="shared" si="24"/>
        <v>51.288175792210417</v>
      </c>
      <c r="S78" s="57">
        <f t="shared" si="25"/>
        <v>57.936697208517948</v>
      </c>
      <c r="T78" s="57">
        <f t="shared" si="26"/>
        <v>54.61243650036419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20156.278405339828</v>
      </c>
      <c r="F79" s="55">
        <v>22316.928149495176</v>
      </c>
      <c r="G79" s="56">
        <f t="shared" si="23"/>
        <v>42473.206554835007</v>
      </c>
      <c r="H79" s="54">
        <v>408</v>
      </c>
      <c r="I79" s="55">
        <v>416</v>
      </c>
      <c r="J79" s="56">
        <f t="shared" si="21"/>
        <v>824</v>
      </c>
      <c r="K79" s="54">
        <v>0</v>
      </c>
      <c r="L79" s="55">
        <v>0</v>
      </c>
      <c r="M79" s="56">
        <f t="shared" si="22"/>
        <v>0</v>
      </c>
      <c r="N79" s="3">
        <f t="shared" si="11"/>
        <v>0.2287159405108459</v>
      </c>
      <c r="O79" s="3">
        <f t="shared" si="0"/>
        <v>0.24836324952696731</v>
      </c>
      <c r="P79" s="4">
        <f t="shared" si="12"/>
        <v>0.23863497030539266</v>
      </c>
      <c r="Q79" s="41"/>
      <c r="R79" s="57">
        <f t="shared" si="24"/>
        <v>49.402643150342719</v>
      </c>
      <c r="S79" s="57">
        <f t="shared" si="25"/>
        <v>53.646461897824942</v>
      </c>
      <c r="T79" s="57">
        <f t="shared" si="26"/>
        <v>51.545153585964812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16426.415562091366</v>
      </c>
      <c r="F80" s="55">
        <v>16528.746076691943</v>
      </c>
      <c r="G80" s="56">
        <f t="shared" si="23"/>
        <v>32955.161638783306</v>
      </c>
      <c r="H80" s="54">
        <v>412</v>
      </c>
      <c r="I80" s="55">
        <v>412</v>
      </c>
      <c r="J80" s="56">
        <f t="shared" si="21"/>
        <v>824</v>
      </c>
      <c r="K80" s="54">
        <v>0</v>
      </c>
      <c r="L80" s="55">
        <v>0</v>
      </c>
      <c r="M80" s="56">
        <f t="shared" si="22"/>
        <v>0</v>
      </c>
      <c r="N80" s="3">
        <f t="shared" si="11"/>
        <v>0.1845830587254064</v>
      </c>
      <c r="O80" s="3">
        <f t="shared" si="0"/>
        <v>0.18573294314873184</v>
      </c>
      <c r="P80" s="4">
        <f t="shared" si="12"/>
        <v>0.18515800093706911</v>
      </c>
      <c r="Q80" s="41"/>
      <c r="R80" s="57">
        <f t="shared" si="24"/>
        <v>39.869940684687784</v>
      </c>
      <c r="S80" s="57">
        <f t="shared" si="25"/>
        <v>40.118315720126077</v>
      </c>
      <c r="T80" s="57">
        <f t="shared" si="26"/>
        <v>39.994128202406927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14669.334095429989</v>
      </c>
      <c r="F81" s="55">
        <v>13733.072260492176</v>
      </c>
      <c r="G81" s="56">
        <f t="shared" si="23"/>
        <v>28402.406355922165</v>
      </c>
      <c r="H81" s="54">
        <v>410</v>
      </c>
      <c r="I81" s="55">
        <v>406</v>
      </c>
      <c r="J81" s="56">
        <f t="shared" si="21"/>
        <v>816</v>
      </c>
      <c r="K81" s="54">
        <v>0</v>
      </c>
      <c r="L81" s="55">
        <v>0</v>
      </c>
      <c r="M81" s="56">
        <f t="shared" si="22"/>
        <v>0</v>
      </c>
      <c r="N81" s="3">
        <f t="shared" si="11"/>
        <v>0.16564288725643619</v>
      </c>
      <c r="O81" s="3">
        <f t="shared" ref="O81:O85" si="30">+F81/(I81*216+L81*248)</f>
        <v>0.15659861636211658</v>
      </c>
      <c r="P81" s="4">
        <f t="shared" ref="P81:P86" si="31">+G81/(J81*216+M81*248)</f>
        <v>0.16114291913989973</v>
      </c>
      <c r="Q81" s="41"/>
      <c r="R81" s="57">
        <f t="shared" si="24"/>
        <v>35.778863647390217</v>
      </c>
      <c r="S81" s="57">
        <f t="shared" si="25"/>
        <v>33.825301134217185</v>
      </c>
      <c r="T81" s="57">
        <f t="shared" si="26"/>
        <v>34.806870534218341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13601.257104284159</v>
      </c>
      <c r="F82" s="55">
        <v>11828.345756725745</v>
      </c>
      <c r="G82" s="56">
        <f t="shared" si="23"/>
        <v>25429.602861009902</v>
      </c>
      <c r="H82" s="54">
        <v>414</v>
      </c>
      <c r="I82" s="55">
        <v>408</v>
      </c>
      <c r="J82" s="56">
        <f t="shared" si="21"/>
        <v>822</v>
      </c>
      <c r="K82" s="54">
        <v>0</v>
      </c>
      <c r="L82" s="55">
        <v>0</v>
      </c>
      <c r="M82" s="56">
        <f t="shared" si="22"/>
        <v>0</v>
      </c>
      <c r="N82" s="3">
        <f t="shared" ref="N82:N86" si="32">+E82/(H82*216+K82*248)</f>
        <v>0.15209850939662908</v>
      </c>
      <c r="O82" s="3">
        <f t="shared" si="30"/>
        <v>0.13421779408049364</v>
      </c>
      <c r="P82" s="4">
        <f t="shared" si="31"/>
        <v>0.14322340982365675</v>
      </c>
      <c r="Q82" s="41"/>
      <c r="R82" s="57">
        <f t="shared" si="24"/>
        <v>32.853278029671884</v>
      </c>
      <c r="S82" s="57">
        <f t="shared" si="25"/>
        <v>28.991043521386629</v>
      </c>
      <c r="T82" s="57">
        <f t="shared" si="26"/>
        <v>30.936256521909858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10330.537113845947</v>
      </c>
      <c r="F83" s="55">
        <v>10435.955012683546</v>
      </c>
      <c r="G83" s="56">
        <f t="shared" si="23"/>
        <v>20766.492126529491</v>
      </c>
      <c r="H83" s="54">
        <v>408</v>
      </c>
      <c r="I83" s="55">
        <v>410</v>
      </c>
      <c r="J83" s="56">
        <f t="shared" si="21"/>
        <v>818</v>
      </c>
      <c r="K83" s="54">
        <v>0</v>
      </c>
      <c r="L83" s="55">
        <v>0</v>
      </c>
      <c r="M83" s="56">
        <f t="shared" si="22"/>
        <v>0</v>
      </c>
      <c r="N83" s="3">
        <f t="shared" si="32"/>
        <v>0.11722196253002391</v>
      </c>
      <c r="O83" s="3">
        <f t="shared" si="30"/>
        <v>0.11784050375658926</v>
      </c>
      <c r="P83" s="4">
        <f t="shared" si="31"/>
        <v>0.11753198930617524</v>
      </c>
      <c r="Q83" s="41"/>
      <c r="R83" s="57">
        <f t="shared" si="24"/>
        <v>25.319943906485165</v>
      </c>
      <c r="S83" s="57">
        <f t="shared" si="25"/>
        <v>25.453548811423282</v>
      </c>
      <c r="T83" s="57">
        <f t="shared" si="26"/>
        <v>25.386909690133852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4087.2586840288154</v>
      </c>
      <c r="F84" s="60">
        <v>5972.9999999743741</v>
      </c>
      <c r="G84" s="61">
        <f t="shared" si="23"/>
        <v>10060.258684003189</v>
      </c>
      <c r="H84" s="66">
        <v>408</v>
      </c>
      <c r="I84" s="60">
        <v>406</v>
      </c>
      <c r="J84" s="61">
        <f t="shared" si="21"/>
        <v>814</v>
      </c>
      <c r="K84" s="66">
        <v>0</v>
      </c>
      <c r="L84" s="60">
        <v>0</v>
      </c>
      <c r="M84" s="61">
        <f t="shared" si="22"/>
        <v>0</v>
      </c>
      <c r="N84" s="6">
        <f t="shared" si="32"/>
        <v>4.6378661538090227E-2</v>
      </c>
      <c r="O84" s="6">
        <f t="shared" si="30"/>
        <v>6.8110290092756501E-2</v>
      </c>
      <c r="P84" s="7">
        <f t="shared" si="31"/>
        <v>5.721777848304662E-2</v>
      </c>
      <c r="Q84" s="41"/>
      <c r="R84" s="57">
        <f t="shared" si="24"/>
        <v>10.017790892227488</v>
      </c>
      <c r="S84" s="57">
        <f t="shared" si="25"/>
        <v>14.711822660035404</v>
      </c>
      <c r="T84" s="57">
        <f t="shared" si="26"/>
        <v>12.35904015233807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3059.2454525994835</v>
      </c>
      <c r="F85" s="55">
        <v>5118.3857670060133</v>
      </c>
      <c r="G85" s="64">
        <f t="shared" ref="G85:G86" si="33">+E85+F85</f>
        <v>8177.6312196054969</v>
      </c>
      <c r="H85" s="70">
        <v>132</v>
      </c>
      <c r="I85" s="63">
        <v>104</v>
      </c>
      <c r="J85" s="64">
        <f t="shared" ref="J85:J86" si="34">+H85+I85</f>
        <v>236</v>
      </c>
      <c r="K85" s="70">
        <v>0</v>
      </c>
      <c r="L85" s="63">
        <v>0</v>
      </c>
      <c r="M85" s="64">
        <f t="shared" ref="M85:M86" si="35">+K85+L85</f>
        <v>0</v>
      </c>
      <c r="N85" s="3">
        <f t="shared" si="32"/>
        <v>0.10729676811866876</v>
      </c>
      <c r="O85" s="3">
        <f t="shared" si="30"/>
        <v>0.22784836925774632</v>
      </c>
      <c r="P85" s="4">
        <f t="shared" si="31"/>
        <v>0.16042120251894024</v>
      </c>
      <c r="Q85" s="41"/>
      <c r="R85" s="57">
        <f t="shared" si="24"/>
        <v>23.176101913632451</v>
      </c>
      <c r="S85" s="57">
        <f t="shared" si="25"/>
        <v>49.215247759673204</v>
      </c>
      <c r="T85" s="57">
        <f t="shared" si="26"/>
        <v>34.650979744091089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2850.2264161437192</v>
      </c>
      <c r="F86" s="60">
        <v>4773.9999999984375</v>
      </c>
      <c r="G86" s="61">
        <f t="shared" si="33"/>
        <v>7624.2264161421572</v>
      </c>
      <c r="H86" s="71">
        <v>134</v>
      </c>
      <c r="I86" s="60">
        <v>124</v>
      </c>
      <c r="J86" s="61">
        <f t="shared" si="34"/>
        <v>258</v>
      </c>
      <c r="K86" s="71">
        <v>0</v>
      </c>
      <c r="L86" s="60">
        <v>0</v>
      </c>
      <c r="M86" s="61">
        <f t="shared" si="35"/>
        <v>0</v>
      </c>
      <c r="N86" s="6">
        <f t="shared" si="32"/>
        <v>9.8473825875612195E-2</v>
      </c>
      <c r="O86" s="6">
        <f>+F86/(I86*216+L86*248)</f>
        <v>0.17824074074068241</v>
      </c>
      <c r="P86" s="7">
        <f t="shared" si="31"/>
        <v>0.13681141286502579</v>
      </c>
      <c r="Q86" s="41"/>
      <c r="R86" s="57">
        <f t="shared" si="24"/>
        <v>21.270346389132232</v>
      </c>
      <c r="S86" s="57">
        <f>+F86/(I86+L86)</f>
        <v>38.499999999987402</v>
      </c>
      <c r="T86" s="57">
        <f t="shared" si="26"/>
        <v>29.551265178845572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1376536.5692331055</v>
      </c>
    </row>
    <row r="91" spans="2:20" hidden="1" x14ac:dyDescent="0.25">
      <c r="C91" t="s">
        <v>112</v>
      </c>
      <c r="D91" s="77">
        <f>SUMPRODUCT(((((J5:J86)*216)+((M5:M86)*248))*((D5:D86))/1000))</f>
        <v>6776225.3385600001</v>
      </c>
    </row>
    <row r="92" spans="2:20" hidden="1" x14ac:dyDescent="0.25">
      <c r="C92" t="s">
        <v>111</v>
      </c>
      <c r="D92" s="39">
        <f>+D90/D91</f>
        <v>0.20314208876731807</v>
      </c>
    </row>
    <row r="93" spans="2:20" hidden="1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2" zoomScale="82" zoomScaleNormal="82" workbookViewId="0">
      <selection activeCell="C103" sqref="C10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9" t="s">
        <v>84</v>
      </c>
      <c r="I2" s="120"/>
      <c r="J2" s="120"/>
      <c r="K2" s="120"/>
      <c r="L2" s="120"/>
      <c r="M2" s="120"/>
      <c r="N2" s="120"/>
      <c r="O2" s="121"/>
      <c r="P2" s="102">
        <v>0.20122740861133395</v>
      </c>
    </row>
    <row r="3" spans="1:20" ht="18.75" x14ac:dyDescent="0.3">
      <c r="B3" s="112" t="s">
        <v>3</v>
      </c>
      <c r="C3" s="114" t="s">
        <v>4</v>
      </c>
      <c r="D3" s="23" t="s">
        <v>82</v>
      </c>
      <c r="E3" s="117" t="s">
        <v>0</v>
      </c>
      <c r="F3" s="117"/>
      <c r="G3" s="118"/>
      <c r="H3" s="116" t="s">
        <v>102</v>
      </c>
      <c r="I3" s="117"/>
      <c r="J3" s="118"/>
      <c r="K3" s="116" t="s">
        <v>103</v>
      </c>
      <c r="L3" s="117"/>
      <c r="M3" s="118"/>
      <c r="N3" s="116" t="s">
        <v>1</v>
      </c>
      <c r="O3" s="117"/>
      <c r="P3" s="118"/>
      <c r="R3" s="116" t="s">
        <v>88</v>
      </c>
      <c r="S3" s="117"/>
      <c r="T3" s="118"/>
    </row>
    <row r="4" spans="1:20" x14ac:dyDescent="0.25">
      <c r="B4" s="113"/>
      <c r="C4" s="115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851.99999999792431</v>
      </c>
      <c r="F5" s="55">
        <v>868.8177409379125</v>
      </c>
      <c r="G5" s="56">
        <f>+E5+F5</f>
        <v>1720.8177409358368</v>
      </c>
      <c r="H5" s="55">
        <v>105</v>
      </c>
      <c r="I5" s="55">
        <v>106</v>
      </c>
      <c r="J5" s="56">
        <f>+H5+I5</f>
        <v>211</v>
      </c>
      <c r="K5" s="55">
        <v>0</v>
      </c>
      <c r="L5" s="55">
        <v>0</v>
      </c>
      <c r="M5" s="56">
        <f>+K5+L5</f>
        <v>0</v>
      </c>
      <c r="N5" s="32">
        <f>+E5/(H5*216+K5*248)</f>
        <v>3.7566137566046043E-2</v>
      </c>
      <c r="O5" s="32">
        <f t="shared" ref="O5:O80" si="0">+F5/(I5*216+L5*248)</f>
        <v>3.7946267511264523E-2</v>
      </c>
      <c r="P5" s="33">
        <f>+G5/(J5*216+M5*248)</f>
        <v>3.7757103320515989E-2</v>
      </c>
      <c r="Q5" s="41"/>
      <c r="R5" s="57">
        <f>+E5/(H5+K5)</f>
        <v>8.1142857142659466</v>
      </c>
      <c r="S5" s="57">
        <f t="shared" ref="S5" si="1">+F5/(I5+L5)</f>
        <v>8.1963937824331374</v>
      </c>
      <c r="T5" s="57">
        <f t="shared" ref="T5" si="2">+G5/(J5+M5)</f>
        <v>8.1555343172314547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1497.2272165215566</v>
      </c>
      <c r="F6" s="55">
        <v>1489.4546264834489</v>
      </c>
      <c r="G6" s="56">
        <f t="shared" ref="G6:G70" si="3">+E6+F6</f>
        <v>2986.6818430050052</v>
      </c>
      <c r="H6" s="55">
        <v>114</v>
      </c>
      <c r="I6" s="55">
        <v>105</v>
      </c>
      <c r="J6" s="56">
        <f t="shared" ref="J6:J59" si="4">+H6+I6</f>
        <v>219</v>
      </c>
      <c r="K6" s="55">
        <v>0</v>
      </c>
      <c r="L6" s="55">
        <v>0</v>
      </c>
      <c r="M6" s="56">
        <f t="shared" ref="M6:M59" si="5">+K6+L6</f>
        <v>0</v>
      </c>
      <c r="N6" s="32">
        <f t="shared" ref="N6:N16" si="6">+E6/(H6*216+K6*248)</f>
        <v>6.0803574420141185E-2</v>
      </c>
      <c r="O6" s="32">
        <f t="shared" ref="O6:O16" si="7">+F6/(I6*216+L6*248)</f>
        <v>6.5672602578635317E-2</v>
      </c>
      <c r="P6" s="33">
        <f t="shared" ref="P6:P16" si="8">+G6/(J6*216+M6*248)</f>
        <v>6.3138039975583565E-2</v>
      </c>
      <c r="Q6" s="41"/>
      <c r="R6" s="57">
        <f t="shared" ref="R6:R70" si="9">+E6/(H6+K6)</f>
        <v>13.133572074750496</v>
      </c>
      <c r="S6" s="57">
        <f t="shared" ref="S6:S70" si="10">+F6/(I6+L6)</f>
        <v>14.185282156985227</v>
      </c>
      <c r="T6" s="57">
        <f t="shared" ref="T6:T70" si="11">+G6/(J6+M6)</f>
        <v>13.637816634726052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1921.7742697004103</v>
      </c>
      <c r="F7" s="55">
        <v>1834.7734585242013</v>
      </c>
      <c r="G7" s="56">
        <f t="shared" si="3"/>
        <v>3756.5477282246115</v>
      </c>
      <c r="H7" s="55">
        <v>102</v>
      </c>
      <c r="I7" s="55">
        <v>105</v>
      </c>
      <c r="J7" s="56">
        <f t="shared" si="4"/>
        <v>207</v>
      </c>
      <c r="K7" s="55">
        <v>0</v>
      </c>
      <c r="L7" s="55">
        <v>0</v>
      </c>
      <c r="M7" s="56">
        <f t="shared" si="5"/>
        <v>0</v>
      </c>
      <c r="N7" s="32">
        <f t="shared" si="6"/>
        <v>8.7226500984949634E-2</v>
      </c>
      <c r="O7" s="32">
        <f t="shared" si="7"/>
        <v>8.0898300640396881E-2</v>
      </c>
      <c r="P7" s="33">
        <f t="shared" si="8"/>
        <v>8.401654428843737E-2</v>
      </c>
      <c r="Q7" s="41"/>
      <c r="R7" s="57">
        <f t="shared" si="9"/>
        <v>18.840924212749119</v>
      </c>
      <c r="S7" s="57">
        <f t="shared" si="10"/>
        <v>17.474032938325728</v>
      </c>
      <c r="T7" s="57">
        <f t="shared" si="11"/>
        <v>18.147573566302473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2392.5284006413922</v>
      </c>
      <c r="F8" s="55">
        <v>2046.5726122934566</v>
      </c>
      <c r="G8" s="56">
        <f t="shared" si="3"/>
        <v>4439.1010129348488</v>
      </c>
      <c r="H8" s="55">
        <v>92</v>
      </c>
      <c r="I8" s="55">
        <v>105</v>
      </c>
      <c r="J8" s="56">
        <f t="shared" si="4"/>
        <v>197</v>
      </c>
      <c r="K8" s="55">
        <v>0</v>
      </c>
      <c r="L8" s="55">
        <v>0</v>
      </c>
      <c r="M8" s="56">
        <f t="shared" si="5"/>
        <v>0</v>
      </c>
      <c r="N8" s="32">
        <f t="shared" si="6"/>
        <v>0.12039696057978021</v>
      </c>
      <c r="O8" s="32">
        <f t="shared" si="7"/>
        <v>9.0236887667259985E-2</v>
      </c>
      <c r="P8" s="33">
        <f t="shared" si="8"/>
        <v>0.10432179481422374</v>
      </c>
      <c r="Q8" s="41"/>
      <c r="R8" s="57">
        <f t="shared" si="9"/>
        <v>26.005743485232525</v>
      </c>
      <c r="S8" s="57">
        <f t="shared" si="10"/>
        <v>19.491167736128158</v>
      </c>
      <c r="T8" s="57">
        <f t="shared" si="11"/>
        <v>22.533507679872329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3073.2862425904432</v>
      </c>
      <c r="F9" s="55">
        <v>2579.022891349282</v>
      </c>
      <c r="G9" s="56">
        <f t="shared" si="3"/>
        <v>5652.3091339397251</v>
      </c>
      <c r="H9" s="55">
        <v>92</v>
      </c>
      <c r="I9" s="55">
        <v>107</v>
      </c>
      <c r="J9" s="56">
        <f t="shared" si="4"/>
        <v>199</v>
      </c>
      <c r="K9" s="55">
        <v>0</v>
      </c>
      <c r="L9" s="55">
        <v>0</v>
      </c>
      <c r="M9" s="56">
        <f t="shared" si="5"/>
        <v>0</v>
      </c>
      <c r="N9" s="32">
        <f t="shared" si="6"/>
        <v>0.15465409835901989</v>
      </c>
      <c r="O9" s="32">
        <f t="shared" si="7"/>
        <v>0.11158804479704404</v>
      </c>
      <c r="P9" s="33">
        <f t="shared" si="8"/>
        <v>0.13149797910710323</v>
      </c>
      <c r="Q9" s="41"/>
      <c r="R9" s="57">
        <f t="shared" si="9"/>
        <v>33.405285245548292</v>
      </c>
      <c r="S9" s="57">
        <f t="shared" si="10"/>
        <v>24.103017676161514</v>
      </c>
      <c r="T9" s="57">
        <f t="shared" si="11"/>
        <v>28.403563487134296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3516.044952752628</v>
      </c>
      <c r="F10" s="55">
        <v>2897.4440391209805</v>
      </c>
      <c r="G10" s="56">
        <f t="shared" si="3"/>
        <v>6413.488991873608</v>
      </c>
      <c r="H10" s="55">
        <v>92</v>
      </c>
      <c r="I10" s="55">
        <v>108</v>
      </c>
      <c r="J10" s="56">
        <f t="shared" si="4"/>
        <v>200</v>
      </c>
      <c r="K10" s="55">
        <v>0</v>
      </c>
      <c r="L10" s="55">
        <v>0</v>
      </c>
      <c r="M10" s="56">
        <f t="shared" si="5"/>
        <v>0</v>
      </c>
      <c r="N10" s="32">
        <f t="shared" si="6"/>
        <v>0.17693462926492692</v>
      </c>
      <c r="O10" s="32">
        <f t="shared" si="7"/>
        <v>0.12420456271952077</v>
      </c>
      <c r="P10" s="33">
        <f t="shared" si="8"/>
        <v>0.14846039333040759</v>
      </c>
      <c r="Q10" s="41"/>
      <c r="R10" s="57">
        <f t="shared" si="9"/>
        <v>38.217879921224217</v>
      </c>
      <c r="S10" s="57">
        <f t="shared" si="10"/>
        <v>26.828185547416485</v>
      </c>
      <c r="T10" s="57">
        <f t="shared" si="11"/>
        <v>32.067444959368039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4610.8143454589181</v>
      </c>
      <c r="F11" s="55">
        <v>3844.2942012395092</v>
      </c>
      <c r="G11" s="56">
        <f t="shared" si="3"/>
        <v>8455.1085466984277</v>
      </c>
      <c r="H11" s="55">
        <v>91</v>
      </c>
      <c r="I11" s="55">
        <v>105</v>
      </c>
      <c r="J11" s="56">
        <f t="shared" si="4"/>
        <v>196</v>
      </c>
      <c r="K11" s="55">
        <v>0</v>
      </c>
      <c r="L11" s="55">
        <v>0</v>
      </c>
      <c r="M11" s="56">
        <f t="shared" si="5"/>
        <v>0</v>
      </c>
      <c r="N11" s="32">
        <f t="shared" si="6"/>
        <v>0.23457541440063687</v>
      </c>
      <c r="O11" s="32">
        <f t="shared" si="7"/>
        <v>0.16950150799116001</v>
      </c>
      <c r="P11" s="33">
        <f t="shared" si="8"/>
        <v>0.19971439310984571</v>
      </c>
      <c r="Q11" s="41"/>
      <c r="R11" s="57">
        <f t="shared" si="9"/>
        <v>50.668289510537562</v>
      </c>
      <c r="S11" s="57">
        <f t="shared" si="10"/>
        <v>36.612325726090567</v>
      </c>
      <c r="T11" s="57">
        <f t="shared" si="11"/>
        <v>43.138308911726675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4804.545609953866</v>
      </c>
      <c r="F12" s="55">
        <v>3941.2906423563968</v>
      </c>
      <c r="G12" s="56">
        <f t="shared" si="3"/>
        <v>8745.8362523102624</v>
      </c>
      <c r="H12" s="55">
        <v>90</v>
      </c>
      <c r="I12" s="55">
        <v>105</v>
      </c>
      <c r="J12" s="56">
        <f t="shared" si="4"/>
        <v>195</v>
      </c>
      <c r="K12" s="55">
        <v>0</v>
      </c>
      <c r="L12" s="55">
        <v>0</v>
      </c>
      <c r="M12" s="56">
        <f t="shared" si="5"/>
        <v>0</v>
      </c>
      <c r="N12" s="32">
        <f t="shared" si="6"/>
        <v>0.24714740791943754</v>
      </c>
      <c r="O12" s="32">
        <f t="shared" si="7"/>
        <v>0.17377824701747782</v>
      </c>
      <c r="P12" s="33">
        <f t="shared" si="8"/>
        <v>0.20764093666453615</v>
      </c>
      <c r="Q12" s="41"/>
      <c r="R12" s="57">
        <f t="shared" si="9"/>
        <v>53.383840110598513</v>
      </c>
      <c r="S12" s="57">
        <f t="shared" si="10"/>
        <v>37.536101355775209</v>
      </c>
      <c r="T12" s="57">
        <f t="shared" si="11"/>
        <v>44.850442319539809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4888.0490696639417</v>
      </c>
      <c r="F13" s="55">
        <v>4016.9858877916404</v>
      </c>
      <c r="G13" s="56">
        <f t="shared" si="3"/>
        <v>8905.0349574555821</v>
      </c>
      <c r="H13" s="55">
        <v>110</v>
      </c>
      <c r="I13" s="55">
        <v>120</v>
      </c>
      <c r="J13" s="56">
        <f t="shared" si="4"/>
        <v>230</v>
      </c>
      <c r="K13" s="55">
        <v>0</v>
      </c>
      <c r="L13" s="55">
        <v>0</v>
      </c>
      <c r="M13" s="56">
        <f t="shared" si="5"/>
        <v>0</v>
      </c>
      <c r="N13" s="32">
        <f t="shared" si="6"/>
        <v>0.20572597094545209</v>
      </c>
      <c r="O13" s="32">
        <f t="shared" si="7"/>
        <v>0.15497630739936885</v>
      </c>
      <c r="P13" s="33">
        <f t="shared" si="8"/>
        <v>0.17924788561706084</v>
      </c>
      <c r="Q13" s="41"/>
      <c r="R13" s="57">
        <f t="shared" si="9"/>
        <v>44.436809724217653</v>
      </c>
      <c r="S13" s="57">
        <f t="shared" si="10"/>
        <v>33.474882398263667</v>
      </c>
      <c r="T13" s="57">
        <f t="shared" si="11"/>
        <v>38.717543293285139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5648.7716608873779</v>
      </c>
      <c r="F14" s="55">
        <v>4885.818695753137</v>
      </c>
      <c r="G14" s="56">
        <f t="shared" si="3"/>
        <v>10534.590356640514</v>
      </c>
      <c r="H14" s="55">
        <v>107</v>
      </c>
      <c r="I14" s="55">
        <v>114</v>
      </c>
      <c r="J14" s="56">
        <f t="shared" si="4"/>
        <v>221</v>
      </c>
      <c r="K14" s="55">
        <v>0</v>
      </c>
      <c r="L14" s="55">
        <v>0</v>
      </c>
      <c r="M14" s="56">
        <f t="shared" si="5"/>
        <v>0</v>
      </c>
      <c r="N14" s="32">
        <f t="shared" si="6"/>
        <v>0.24440860422669514</v>
      </c>
      <c r="O14" s="32">
        <f t="shared" si="7"/>
        <v>0.19841693858646592</v>
      </c>
      <c r="P14" s="33">
        <f t="shared" si="8"/>
        <v>0.22068439661137326</v>
      </c>
      <c r="Q14" s="41"/>
      <c r="R14" s="57">
        <f t="shared" si="9"/>
        <v>52.79225851296615</v>
      </c>
      <c r="S14" s="57">
        <f t="shared" si="10"/>
        <v>42.858058734676639</v>
      </c>
      <c r="T14" s="57">
        <f t="shared" si="11"/>
        <v>47.667829668056626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10161.289271725425</v>
      </c>
      <c r="F15" s="55">
        <v>8721.5802090033067</v>
      </c>
      <c r="G15" s="56">
        <f t="shared" si="3"/>
        <v>18882.869480728732</v>
      </c>
      <c r="H15" s="55">
        <v>210</v>
      </c>
      <c r="I15" s="55">
        <v>222</v>
      </c>
      <c r="J15" s="56">
        <f t="shared" si="4"/>
        <v>432</v>
      </c>
      <c r="K15" s="55">
        <v>102</v>
      </c>
      <c r="L15" s="55">
        <v>103</v>
      </c>
      <c r="M15" s="56">
        <f t="shared" si="5"/>
        <v>205</v>
      </c>
      <c r="N15" s="32">
        <f t="shared" si="6"/>
        <v>0.14381353702057045</v>
      </c>
      <c r="O15" s="32">
        <f t="shared" si="7"/>
        <v>0.11866741331505533</v>
      </c>
      <c r="P15" s="33">
        <f t="shared" si="8"/>
        <v>0.13099276791670411</v>
      </c>
      <c r="Q15" s="41"/>
      <c r="R15" s="57">
        <f t="shared" si="9"/>
        <v>32.5682348452738</v>
      </c>
      <c r="S15" s="57">
        <f t="shared" si="10"/>
        <v>26.835631412317866</v>
      </c>
      <c r="T15" s="57">
        <f t="shared" si="11"/>
        <v>29.643437175398322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19338.037101195085</v>
      </c>
      <c r="F16" s="55">
        <v>15915.852045511556</v>
      </c>
      <c r="G16" s="56">
        <f t="shared" si="3"/>
        <v>35253.889146706642</v>
      </c>
      <c r="H16" s="55">
        <v>214</v>
      </c>
      <c r="I16" s="55">
        <v>228</v>
      </c>
      <c r="J16" s="56">
        <f t="shared" si="4"/>
        <v>442</v>
      </c>
      <c r="K16" s="55">
        <v>191</v>
      </c>
      <c r="L16" s="55">
        <v>191</v>
      </c>
      <c r="M16" s="56">
        <f t="shared" si="5"/>
        <v>382</v>
      </c>
      <c r="N16" s="32">
        <f t="shared" si="6"/>
        <v>0.20662062036493595</v>
      </c>
      <c r="O16" s="32">
        <f t="shared" si="7"/>
        <v>0.16473308815839566</v>
      </c>
      <c r="P16" s="33">
        <f t="shared" si="8"/>
        <v>0.18534388220635642</v>
      </c>
      <c r="Q16" s="41"/>
      <c r="R16" s="57">
        <f t="shared" si="9"/>
        <v>47.748239756037243</v>
      </c>
      <c r="S16" s="57">
        <f t="shared" si="10"/>
        <v>37.985327077593212</v>
      </c>
      <c r="T16" s="57">
        <f t="shared" si="11"/>
        <v>42.783846051828448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20880.542997076343</v>
      </c>
      <c r="F17" s="55">
        <v>17229.169026055013</v>
      </c>
      <c r="G17" s="56">
        <f t="shared" si="3"/>
        <v>38109.71202313136</v>
      </c>
      <c r="H17" s="55">
        <v>217</v>
      </c>
      <c r="I17" s="55">
        <v>227</v>
      </c>
      <c r="J17" s="56">
        <f t="shared" si="4"/>
        <v>444</v>
      </c>
      <c r="K17" s="55">
        <v>191</v>
      </c>
      <c r="L17" s="55">
        <v>195</v>
      </c>
      <c r="M17" s="56">
        <f t="shared" si="5"/>
        <v>386</v>
      </c>
      <c r="N17" s="32">
        <f t="shared" ref="N17:N81" si="12">+E17/(H17*216+K17*248)</f>
        <v>0.22156773129325491</v>
      </c>
      <c r="O17" s="32">
        <f t="shared" si="0"/>
        <v>0.17690538263979602</v>
      </c>
      <c r="P17" s="33">
        <f t="shared" ref="P17:P80" si="13">+G17/(J17*216+M17*248)</f>
        <v>0.19886924951538032</v>
      </c>
      <c r="Q17" s="41"/>
      <c r="R17" s="57">
        <f t="shared" si="9"/>
        <v>51.177801463422412</v>
      </c>
      <c r="S17" s="57">
        <f t="shared" si="10"/>
        <v>40.827414753684863</v>
      </c>
      <c r="T17" s="57">
        <f t="shared" si="11"/>
        <v>45.915315690519712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27302.665644858538</v>
      </c>
      <c r="F18" s="55">
        <v>20445.281006431695</v>
      </c>
      <c r="G18" s="56">
        <f t="shared" si="3"/>
        <v>47747.946651290229</v>
      </c>
      <c r="H18" s="55">
        <v>213</v>
      </c>
      <c r="I18" s="55">
        <v>225</v>
      </c>
      <c r="J18" s="56">
        <f t="shared" si="4"/>
        <v>438</v>
      </c>
      <c r="K18" s="55">
        <v>195</v>
      </c>
      <c r="L18" s="55">
        <v>196</v>
      </c>
      <c r="M18" s="56">
        <f t="shared" si="5"/>
        <v>391</v>
      </c>
      <c r="N18" s="32">
        <f t="shared" si="12"/>
        <v>0.28932122801011506</v>
      </c>
      <c r="O18" s="32">
        <f t="shared" si="0"/>
        <v>0.21032508647880518</v>
      </c>
      <c r="P18" s="33">
        <f t="shared" si="13"/>
        <v>0.24923762189047807</v>
      </c>
      <c r="Q18" s="41"/>
      <c r="R18" s="57">
        <f t="shared" si="9"/>
        <v>66.918298149163078</v>
      </c>
      <c r="S18" s="57">
        <f t="shared" si="10"/>
        <v>48.563612841880513</v>
      </c>
      <c r="T18" s="57">
        <f t="shared" si="11"/>
        <v>57.597040592629952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33445.568490887992</v>
      </c>
      <c r="F19" s="55">
        <v>27512.973898408793</v>
      </c>
      <c r="G19" s="56">
        <f t="shared" si="3"/>
        <v>60958.542389296781</v>
      </c>
      <c r="H19" s="55">
        <v>213</v>
      </c>
      <c r="I19" s="55">
        <v>225</v>
      </c>
      <c r="J19" s="56">
        <f t="shared" si="4"/>
        <v>438</v>
      </c>
      <c r="K19" s="55">
        <v>197</v>
      </c>
      <c r="L19" s="55">
        <v>197</v>
      </c>
      <c r="M19" s="56">
        <f t="shared" si="5"/>
        <v>394</v>
      </c>
      <c r="N19" s="32">
        <f t="shared" si="12"/>
        <v>0.35256333794577494</v>
      </c>
      <c r="O19" s="32">
        <f t="shared" si="0"/>
        <v>0.28231174990158425</v>
      </c>
      <c r="P19" s="33">
        <f t="shared" si="13"/>
        <v>0.31696413471972118</v>
      </c>
      <c r="Q19" s="41"/>
      <c r="R19" s="57">
        <f t="shared" si="9"/>
        <v>81.574557294848759</v>
      </c>
      <c r="S19" s="57">
        <f t="shared" si="10"/>
        <v>65.196620612343111</v>
      </c>
      <c r="T19" s="57">
        <f t="shared" si="11"/>
        <v>73.267478833289402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37868.155477627268</v>
      </c>
      <c r="F20" s="55">
        <v>39032.628821543491</v>
      </c>
      <c r="G20" s="56">
        <f t="shared" si="3"/>
        <v>76900.784299170758</v>
      </c>
      <c r="H20" s="55">
        <v>286</v>
      </c>
      <c r="I20" s="55">
        <v>298</v>
      </c>
      <c r="J20" s="56">
        <f t="shared" si="4"/>
        <v>584</v>
      </c>
      <c r="K20" s="55">
        <v>191</v>
      </c>
      <c r="L20" s="55">
        <v>195</v>
      </c>
      <c r="M20" s="56">
        <f t="shared" si="5"/>
        <v>386</v>
      </c>
      <c r="N20" s="32">
        <f t="shared" si="12"/>
        <v>0.34695590667033704</v>
      </c>
      <c r="O20" s="32">
        <f t="shared" si="0"/>
        <v>0.34625495725590349</v>
      </c>
      <c r="P20" s="33">
        <f t="shared" si="13"/>
        <v>0.34659977058470992</v>
      </c>
      <c r="Q20" s="41"/>
      <c r="R20" s="57">
        <f t="shared" si="9"/>
        <v>79.388166619763666</v>
      </c>
      <c r="S20" s="57">
        <f t="shared" si="10"/>
        <v>79.173689293191671</v>
      </c>
      <c r="T20" s="57">
        <f t="shared" si="11"/>
        <v>79.279159071310062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35968.746058394201</v>
      </c>
      <c r="F21" s="55">
        <v>38777.503372385567</v>
      </c>
      <c r="G21" s="56">
        <f t="shared" si="3"/>
        <v>74746.249430779775</v>
      </c>
      <c r="H21" s="55">
        <v>275</v>
      </c>
      <c r="I21" s="55">
        <v>309</v>
      </c>
      <c r="J21" s="56">
        <f t="shared" si="4"/>
        <v>584</v>
      </c>
      <c r="K21" s="55">
        <v>191</v>
      </c>
      <c r="L21" s="55">
        <v>193</v>
      </c>
      <c r="M21" s="56">
        <f t="shared" si="5"/>
        <v>384</v>
      </c>
      <c r="N21" s="32">
        <f t="shared" si="12"/>
        <v>0.33688695169333699</v>
      </c>
      <c r="O21" s="32">
        <f t="shared" si="0"/>
        <v>0.33834901029932962</v>
      </c>
      <c r="P21" s="33">
        <f t="shared" si="13"/>
        <v>0.33764387029659843</v>
      </c>
      <c r="Q21" s="41"/>
      <c r="R21" s="57">
        <f t="shared" si="9"/>
        <v>77.186150339901715</v>
      </c>
      <c r="S21" s="57">
        <f t="shared" si="10"/>
        <v>77.246022654154515</v>
      </c>
      <c r="T21" s="57">
        <f t="shared" si="11"/>
        <v>77.217199825185716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34555.024065637153</v>
      </c>
      <c r="F22" s="55">
        <v>36618.207127936446</v>
      </c>
      <c r="G22" s="56">
        <f t="shared" si="3"/>
        <v>71173.231193573592</v>
      </c>
      <c r="H22" s="55">
        <v>281</v>
      </c>
      <c r="I22" s="55">
        <v>304</v>
      </c>
      <c r="J22" s="56">
        <f t="shared" si="4"/>
        <v>585</v>
      </c>
      <c r="K22" s="55">
        <v>190</v>
      </c>
      <c r="L22" s="55">
        <v>193</v>
      </c>
      <c r="M22" s="56">
        <f t="shared" si="5"/>
        <v>383</v>
      </c>
      <c r="N22" s="32">
        <f t="shared" si="12"/>
        <v>0.32049996350854376</v>
      </c>
      <c r="O22" s="32">
        <f t="shared" si="0"/>
        <v>0.32254780431203267</v>
      </c>
      <c r="P22" s="33">
        <f t="shared" si="13"/>
        <v>0.3215503071850766</v>
      </c>
      <c r="Q22" s="41"/>
      <c r="R22" s="57">
        <f t="shared" si="9"/>
        <v>73.365231561862316</v>
      </c>
      <c r="S22" s="57">
        <f t="shared" si="10"/>
        <v>73.67848516687414</v>
      </c>
      <c r="T22" s="57">
        <f t="shared" si="11"/>
        <v>73.526065282617353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31828.18528086528</v>
      </c>
      <c r="F23" s="55">
        <v>29722.913292428526</v>
      </c>
      <c r="G23" s="56">
        <f t="shared" si="3"/>
        <v>61551.098573293806</v>
      </c>
      <c r="H23" s="55">
        <v>295</v>
      </c>
      <c r="I23" s="55">
        <v>322</v>
      </c>
      <c r="J23" s="56">
        <f t="shared" si="4"/>
        <v>617</v>
      </c>
      <c r="K23" s="55">
        <v>181</v>
      </c>
      <c r="L23" s="55">
        <v>192</v>
      </c>
      <c r="M23" s="56">
        <f t="shared" si="5"/>
        <v>373</v>
      </c>
      <c r="N23" s="32">
        <f t="shared" si="12"/>
        <v>0.29305562463967</v>
      </c>
      <c r="O23" s="32">
        <f t="shared" si="0"/>
        <v>0.25367773873778271</v>
      </c>
      <c r="P23" s="33">
        <f t="shared" si="13"/>
        <v>0.27262020132030779</v>
      </c>
      <c r="Q23" s="41"/>
      <c r="R23" s="57">
        <f t="shared" si="9"/>
        <v>66.865935464002689</v>
      </c>
      <c r="S23" s="57">
        <f t="shared" si="10"/>
        <v>57.826679557253939</v>
      </c>
      <c r="T23" s="57">
        <f t="shared" si="11"/>
        <v>62.172826841710915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29590.118659732412</v>
      </c>
      <c r="F24" s="55">
        <v>27963.484121341979</v>
      </c>
      <c r="G24" s="56">
        <f t="shared" si="3"/>
        <v>57553.602781074391</v>
      </c>
      <c r="H24" s="55">
        <v>292</v>
      </c>
      <c r="I24" s="55">
        <v>315</v>
      </c>
      <c r="J24" s="56">
        <f t="shared" si="4"/>
        <v>607</v>
      </c>
      <c r="K24" s="55">
        <v>183</v>
      </c>
      <c r="L24" s="55">
        <v>199</v>
      </c>
      <c r="M24" s="56">
        <f t="shared" si="5"/>
        <v>382</v>
      </c>
      <c r="N24" s="32">
        <f t="shared" si="12"/>
        <v>0.2728306286395627</v>
      </c>
      <c r="O24" s="32">
        <f t="shared" si="0"/>
        <v>0.23820604573856805</v>
      </c>
      <c r="P24" s="33">
        <f t="shared" si="13"/>
        <v>0.25483335155092979</v>
      </c>
      <c r="Q24" s="41"/>
      <c r="R24" s="57">
        <f t="shared" si="9"/>
        <v>62.294986652068239</v>
      </c>
      <c r="S24" s="57">
        <f t="shared" si="10"/>
        <v>54.403665605723695</v>
      </c>
      <c r="T24" s="57">
        <f t="shared" si="11"/>
        <v>58.193733853462476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28521.533099225286</v>
      </c>
      <c r="F25" s="55">
        <v>26785.311052370151</v>
      </c>
      <c r="G25" s="56">
        <f t="shared" si="3"/>
        <v>55306.844151595433</v>
      </c>
      <c r="H25" s="55">
        <v>288</v>
      </c>
      <c r="I25" s="55">
        <v>311</v>
      </c>
      <c r="J25" s="56">
        <f t="shared" si="4"/>
        <v>599</v>
      </c>
      <c r="K25" s="55">
        <v>195</v>
      </c>
      <c r="L25" s="55">
        <v>197</v>
      </c>
      <c r="M25" s="56">
        <f t="shared" si="5"/>
        <v>392</v>
      </c>
      <c r="N25" s="32">
        <f t="shared" si="12"/>
        <v>0.25795468037067948</v>
      </c>
      <c r="O25" s="32">
        <f t="shared" si="0"/>
        <v>0.23084417274863961</v>
      </c>
      <c r="P25" s="33">
        <f t="shared" si="13"/>
        <v>0.24407256907147146</v>
      </c>
      <c r="Q25" s="41"/>
      <c r="R25" s="57">
        <f t="shared" si="9"/>
        <v>59.050793166097897</v>
      </c>
      <c r="S25" s="57">
        <f t="shared" si="10"/>
        <v>52.726990260571164</v>
      </c>
      <c r="T25" s="57">
        <f t="shared" si="11"/>
        <v>55.809126288189134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26985.411728492545</v>
      </c>
      <c r="F26" s="55">
        <v>25415.517376781914</v>
      </c>
      <c r="G26" s="56">
        <f t="shared" si="3"/>
        <v>52400.929105274459</v>
      </c>
      <c r="H26" s="55">
        <v>287</v>
      </c>
      <c r="I26" s="55">
        <v>310</v>
      </c>
      <c r="J26" s="56">
        <f t="shared" si="4"/>
        <v>597</v>
      </c>
      <c r="K26" s="55">
        <v>195</v>
      </c>
      <c r="L26" s="55">
        <v>193</v>
      </c>
      <c r="M26" s="56">
        <f t="shared" si="5"/>
        <v>388</v>
      </c>
      <c r="N26" s="32">
        <f t="shared" si="12"/>
        <v>0.24453939872854633</v>
      </c>
      <c r="O26" s="32">
        <f t="shared" si="0"/>
        <v>0.22134325033775093</v>
      </c>
      <c r="P26" s="33">
        <f t="shared" si="13"/>
        <v>0.23271098654063693</v>
      </c>
      <c r="Q26" s="41"/>
      <c r="R26" s="57">
        <f t="shared" si="9"/>
        <v>55.986331386913996</v>
      </c>
      <c r="S26" s="57">
        <f t="shared" si="10"/>
        <v>50.52786754827418</v>
      </c>
      <c r="T26" s="57">
        <f t="shared" si="11"/>
        <v>53.198912797232957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23295.061407196044</v>
      </c>
      <c r="F27" s="55">
        <v>24636.774649261188</v>
      </c>
      <c r="G27" s="56">
        <f t="shared" si="3"/>
        <v>47931.836056457236</v>
      </c>
      <c r="H27" s="55">
        <v>284</v>
      </c>
      <c r="I27" s="55">
        <v>319</v>
      </c>
      <c r="J27" s="56">
        <f t="shared" si="4"/>
        <v>603</v>
      </c>
      <c r="K27" s="55">
        <v>192</v>
      </c>
      <c r="L27" s="55">
        <v>189</v>
      </c>
      <c r="M27" s="56">
        <f t="shared" si="5"/>
        <v>381</v>
      </c>
      <c r="N27" s="32">
        <f t="shared" si="12"/>
        <v>0.21379461643902389</v>
      </c>
      <c r="O27" s="32">
        <f t="shared" si="0"/>
        <v>0.2127969065200144</v>
      </c>
      <c r="P27" s="33">
        <f t="shared" si="13"/>
        <v>0.21328063174772727</v>
      </c>
      <c r="Q27" s="41"/>
      <c r="R27" s="57">
        <f t="shared" si="9"/>
        <v>48.93920463696648</v>
      </c>
      <c r="S27" s="57">
        <f t="shared" si="10"/>
        <v>48.497587892246436</v>
      </c>
      <c r="T27" s="57">
        <f t="shared" si="11"/>
        <v>48.711215504529711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11772.857411425561</v>
      </c>
      <c r="F28" s="55">
        <v>9403.8430617959457</v>
      </c>
      <c r="G28" s="56">
        <f t="shared" si="3"/>
        <v>21176.700473221506</v>
      </c>
      <c r="H28" s="55">
        <v>155</v>
      </c>
      <c r="I28" s="55">
        <v>174</v>
      </c>
      <c r="J28" s="56">
        <f t="shared" si="4"/>
        <v>329</v>
      </c>
      <c r="K28" s="55">
        <v>0</v>
      </c>
      <c r="L28" s="55">
        <v>0</v>
      </c>
      <c r="M28" s="56">
        <f t="shared" si="5"/>
        <v>0</v>
      </c>
      <c r="N28" s="32">
        <f t="shared" si="12"/>
        <v>0.35163851288606812</v>
      </c>
      <c r="O28" s="32">
        <f t="shared" si="0"/>
        <v>0.25020868086941106</v>
      </c>
      <c r="P28" s="33">
        <f t="shared" si="13"/>
        <v>0.29799477194108842</v>
      </c>
      <c r="Q28" s="41"/>
      <c r="R28" s="57">
        <f t="shared" si="9"/>
        <v>75.953918783390719</v>
      </c>
      <c r="S28" s="57">
        <f t="shared" si="10"/>
        <v>54.045075067792794</v>
      </c>
      <c r="T28" s="57">
        <f t="shared" si="11"/>
        <v>64.3668707392751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11628.116897502654</v>
      </c>
      <c r="F29" s="55">
        <v>9419.8965883059955</v>
      </c>
      <c r="G29" s="56">
        <f t="shared" si="3"/>
        <v>21048.013485808649</v>
      </c>
      <c r="H29" s="55">
        <v>168</v>
      </c>
      <c r="I29" s="55">
        <v>178</v>
      </c>
      <c r="J29" s="56">
        <f t="shared" si="4"/>
        <v>346</v>
      </c>
      <c r="K29" s="55">
        <v>0</v>
      </c>
      <c r="L29" s="55">
        <v>0</v>
      </c>
      <c r="M29" s="56">
        <f t="shared" si="5"/>
        <v>0</v>
      </c>
      <c r="N29" s="32">
        <f t="shared" si="12"/>
        <v>0.32043972931830506</v>
      </c>
      <c r="O29" s="32">
        <f t="shared" si="0"/>
        <v>0.24500355254645223</v>
      </c>
      <c r="P29" s="33">
        <f t="shared" si="13"/>
        <v>0.28163152277093567</v>
      </c>
      <c r="Q29" s="41"/>
      <c r="R29" s="57">
        <f t="shared" si="9"/>
        <v>69.214981532753896</v>
      </c>
      <c r="S29" s="57">
        <f t="shared" si="10"/>
        <v>52.920767350033685</v>
      </c>
      <c r="T29" s="57">
        <f t="shared" si="11"/>
        <v>60.832408918522106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11482.329731964051</v>
      </c>
      <c r="F30" s="55">
        <v>9371.8087984665763</v>
      </c>
      <c r="G30" s="56">
        <f t="shared" si="3"/>
        <v>20854.138530430628</v>
      </c>
      <c r="H30" s="55">
        <v>168</v>
      </c>
      <c r="I30" s="55">
        <v>163</v>
      </c>
      <c r="J30" s="56">
        <f t="shared" si="4"/>
        <v>331</v>
      </c>
      <c r="K30" s="55">
        <v>0</v>
      </c>
      <c r="L30" s="55">
        <v>0</v>
      </c>
      <c r="M30" s="56">
        <f t="shared" si="5"/>
        <v>0</v>
      </c>
      <c r="N30" s="32">
        <f t="shared" si="12"/>
        <v>0.3164222258587977</v>
      </c>
      <c r="O30" s="32">
        <f t="shared" si="0"/>
        <v>0.26618407175830994</v>
      </c>
      <c r="P30" s="33">
        <f t="shared" si="13"/>
        <v>0.29168259106006811</v>
      </c>
      <c r="Q30" s="41"/>
      <c r="R30" s="57">
        <f t="shared" si="9"/>
        <v>68.347200785500306</v>
      </c>
      <c r="S30" s="57">
        <f t="shared" si="10"/>
        <v>57.49575949979495</v>
      </c>
      <c r="T30" s="57">
        <f t="shared" si="11"/>
        <v>63.003439668974707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10837.958535115309</v>
      </c>
      <c r="F31" s="55">
        <v>8542.4144476888705</v>
      </c>
      <c r="G31" s="56">
        <f t="shared" si="3"/>
        <v>19380.37298280418</v>
      </c>
      <c r="H31" s="55">
        <v>165</v>
      </c>
      <c r="I31" s="55">
        <v>163</v>
      </c>
      <c r="J31" s="56">
        <f t="shared" si="4"/>
        <v>328</v>
      </c>
      <c r="K31" s="55">
        <v>0</v>
      </c>
      <c r="L31" s="55">
        <v>0</v>
      </c>
      <c r="M31" s="56">
        <f t="shared" si="5"/>
        <v>0</v>
      </c>
      <c r="N31" s="32">
        <f t="shared" si="12"/>
        <v>0.3040953573264677</v>
      </c>
      <c r="O31" s="32">
        <f t="shared" si="0"/>
        <v>0.24262708610795475</v>
      </c>
      <c r="P31" s="33">
        <f t="shared" si="13"/>
        <v>0.27354862498312132</v>
      </c>
      <c r="Q31" s="41"/>
      <c r="R31" s="57">
        <f t="shared" si="9"/>
        <v>65.684597182517024</v>
      </c>
      <c r="S31" s="57">
        <f t="shared" si="10"/>
        <v>52.407450599318224</v>
      </c>
      <c r="T31" s="57">
        <f t="shared" si="11"/>
        <v>59.086502996354206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10503.405563807355</v>
      </c>
      <c r="F32" s="55">
        <v>8377.0721925033449</v>
      </c>
      <c r="G32" s="56">
        <f t="shared" si="3"/>
        <v>18880.477756310698</v>
      </c>
      <c r="H32" s="55">
        <v>168</v>
      </c>
      <c r="I32" s="55">
        <v>163</v>
      </c>
      <c r="J32" s="56">
        <f t="shared" si="4"/>
        <v>331</v>
      </c>
      <c r="K32" s="55">
        <v>0</v>
      </c>
      <c r="L32" s="55">
        <v>0</v>
      </c>
      <c r="M32" s="56">
        <f t="shared" si="5"/>
        <v>0</v>
      </c>
      <c r="N32" s="32">
        <f t="shared" si="12"/>
        <v>0.28944570006082881</v>
      </c>
      <c r="O32" s="32">
        <f t="shared" si="0"/>
        <v>0.23793093025742287</v>
      </c>
      <c r="P32" s="33">
        <f t="shared" si="13"/>
        <v>0.26407739952319986</v>
      </c>
      <c r="Q32" s="41"/>
      <c r="R32" s="57">
        <f t="shared" si="9"/>
        <v>62.520271213139019</v>
      </c>
      <c r="S32" s="57">
        <f t="shared" si="10"/>
        <v>51.393080935603344</v>
      </c>
      <c r="T32" s="57">
        <f t="shared" si="11"/>
        <v>57.040718297011175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8692.291181225668</v>
      </c>
      <c r="F33" s="55">
        <v>6396.2126652366296</v>
      </c>
      <c r="G33" s="56">
        <f t="shared" si="3"/>
        <v>15088.503846462298</v>
      </c>
      <c r="H33" s="55">
        <v>174</v>
      </c>
      <c r="I33" s="55">
        <v>163</v>
      </c>
      <c r="J33" s="56">
        <f t="shared" si="4"/>
        <v>337</v>
      </c>
      <c r="K33" s="55">
        <v>0</v>
      </c>
      <c r="L33" s="55">
        <v>0</v>
      </c>
      <c r="M33" s="56">
        <f t="shared" si="5"/>
        <v>0</v>
      </c>
      <c r="N33" s="32">
        <f t="shared" si="12"/>
        <v>0.23127637242511889</v>
      </c>
      <c r="O33" s="32">
        <f t="shared" si="0"/>
        <v>0.18166929860363071</v>
      </c>
      <c r="P33" s="33">
        <f t="shared" si="13"/>
        <v>0.20728244651146138</v>
      </c>
      <c r="Q33" s="41"/>
      <c r="R33" s="57">
        <f t="shared" si="9"/>
        <v>49.95569644382568</v>
      </c>
      <c r="S33" s="57">
        <f t="shared" si="10"/>
        <v>39.240568498384228</v>
      </c>
      <c r="T33" s="57">
        <f t="shared" si="11"/>
        <v>44.773008446475657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3393.5598326839272</v>
      </c>
      <c r="F34" s="55">
        <v>3530.9000906051501</v>
      </c>
      <c r="G34" s="56">
        <f t="shared" si="3"/>
        <v>6924.4599232890778</v>
      </c>
      <c r="H34" s="55">
        <v>182</v>
      </c>
      <c r="I34" s="55">
        <v>162</v>
      </c>
      <c r="J34" s="56">
        <f t="shared" si="4"/>
        <v>344</v>
      </c>
      <c r="K34" s="55">
        <v>0</v>
      </c>
      <c r="L34" s="55">
        <v>0</v>
      </c>
      <c r="M34" s="56">
        <f t="shared" si="5"/>
        <v>0</v>
      </c>
      <c r="N34" s="32">
        <f t="shared" si="12"/>
        <v>8.632376456766197E-2</v>
      </c>
      <c r="O34" s="32">
        <f t="shared" si="0"/>
        <v>0.10090592394276264</v>
      </c>
      <c r="P34" s="33">
        <f t="shared" si="13"/>
        <v>9.3190944273377985E-2</v>
      </c>
      <c r="Q34" s="41"/>
      <c r="R34" s="57">
        <f t="shared" si="9"/>
        <v>18.645933146614986</v>
      </c>
      <c r="S34" s="57">
        <f t="shared" si="10"/>
        <v>21.795679571636729</v>
      </c>
      <c r="T34" s="57">
        <f t="shared" si="11"/>
        <v>20.129243963049646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1742.9823636990036</v>
      </c>
      <c r="F35" s="55">
        <v>1815.8166226121864</v>
      </c>
      <c r="G35" s="56">
        <f t="shared" si="3"/>
        <v>3558.7989863111898</v>
      </c>
      <c r="H35" s="55">
        <v>179</v>
      </c>
      <c r="I35" s="55">
        <v>179</v>
      </c>
      <c r="J35" s="56">
        <f t="shared" si="4"/>
        <v>358</v>
      </c>
      <c r="K35" s="55">
        <v>0</v>
      </c>
      <c r="L35" s="55">
        <v>0</v>
      </c>
      <c r="M35" s="56">
        <f t="shared" si="5"/>
        <v>0</v>
      </c>
      <c r="N35" s="32">
        <f t="shared" si="12"/>
        <v>4.508023907766924E-2</v>
      </c>
      <c r="O35" s="32">
        <f t="shared" si="0"/>
        <v>4.6964013620220006E-2</v>
      </c>
      <c r="P35" s="33">
        <f t="shared" si="13"/>
        <v>4.602212634894462E-2</v>
      </c>
      <c r="Q35" s="41"/>
      <c r="R35" s="57">
        <f t="shared" si="9"/>
        <v>9.7373316407765564</v>
      </c>
      <c r="S35" s="57">
        <f t="shared" si="10"/>
        <v>10.144226941967522</v>
      </c>
      <c r="T35" s="57">
        <f t="shared" si="11"/>
        <v>9.9407792913720385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6">
        <v>708.96</v>
      </c>
      <c r="E36" s="66">
        <v>380.85881640839216</v>
      </c>
      <c r="F36" s="60">
        <v>328.00000000062317</v>
      </c>
      <c r="G36" s="61">
        <f t="shared" si="3"/>
        <v>708.85881640901539</v>
      </c>
      <c r="H36" s="60">
        <v>176</v>
      </c>
      <c r="I36" s="60">
        <v>173</v>
      </c>
      <c r="J36" s="61">
        <f t="shared" si="4"/>
        <v>349</v>
      </c>
      <c r="K36" s="60">
        <v>0</v>
      </c>
      <c r="L36" s="60">
        <v>0</v>
      </c>
      <c r="M36" s="61">
        <f t="shared" si="5"/>
        <v>0</v>
      </c>
      <c r="N36" s="34">
        <f t="shared" si="12"/>
        <v>1.0018382165624794E-2</v>
      </c>
      <c r="O36" s="34">
        <f t="shared" si="0"/>
        <v>8.7775636908751647E-3</v>
      </c>
      <c r="P36" s="35">
        <f t="shared" si="13"/>
        <v>9.4033059589437463E-3</v>
      </c>
      <c r="Q36" s="41"/>
      <c r="R36" s="57">
        <f t="shared" si="9"/>
        <v>2.1639705477749556</v>
      </c>
      <c r="S36" s="57">
        <f t="shared" si="10"/>
        <v>1.8959537572290357</v>
      </c>
      <c r="T36" s="57">
        <f t="shared" si="11"/>
        <v>2.0311140871318494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8890.2301628795849</v>
      </c>
      <c r="F37" s="55">
        <v>11572.702924426481</v>
      </c>
      <c r="G37" s="64">
        <f t="shared" si="3"/>
        <v>20462.933087306068</v>
      </c>
      <c r="H37" s="63">
        <v>136</v>
      </c>
      <c r="I37" s="63">
        <v>135</v>
      </c>
      <c r="J37" s="64">
        <f t="shared" si="4"/>
        <v>271</v>
      </c>
      <c r="K37" s="63">
        <v>104</v>
      </c>
      <c r="L37" s="63">
        <v>104</v>
      </c>
      <c r="M37" s="64">
        <f t="shared" si="5"/>
        <v>208</v>
      </c>
      <c r="N37" s="30">
        <f t="shared" si="12"/>
        <v>0.16114831356727785</v>
      </c>
      <c r="O37" s="30">
        <f t="shared" si="0"/>
        <v>0.21059657381763142</v>
      </c>
      <c r="P37" s="31">
        <f t="shared" si="13"/>
        <v>0.18582394739653169</v>
      </c>
      <c r="Q37" s="41"/>
      <c r="R37" s="57">
        <f t="shared" si="9"/>
        <v>37.04262567866494</v>
      </c>
      <c r="S37" s="57">
        <f t="shared" si="10"/>
        <v>48.421351148227956</v>
      </c>
      <c r="T37" s="57">
        <f t="shared" si="11"/>
        <v>42.720110829448991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8491.2386352510512</v>
      </c>
      <c r="F38" s="55">
        <v>11290.2246555819</v>
      </c>
      <c r="G38" s="56">
        <f t="shared" si="3"/>
        <v>19781.463290832951</v>
      </c>
      <c r="H38" s="55">
        <v>125</v>
      </c>
      <c r="I38" s="55">
        <v>135</v>
      </c>
      <c r="J38" s="56">
        <f t="shared" si="4"/>
        <v>260</v>
      </c>
      <c r="K38" s="55">
        <v>96</v>
      </c>
      <c r="L38" s="55">
        <v>102</v>
      </c>
      <c r="M38" s="56">
        <f t="shared" si="5"/>
        <v>198</v>
      </c>
      <c r="N38" s="32">
        <f t="shared" si="12"/>
        <v>0.16712404808792022</v>
      </c>
      <c r="O38" s="32">
        <f t="shared" si="0"/>
        <v>0.20732746906827348</v>
      </c>
      <c r="P38" s="33">
        <f t="shared" si="13"/>
        <v>0.18792239788372997</v>
      </c>
      <c r="Q38" s="41"/>
      <c r="R38" s="57">
        <f t="shared" si="9"/>
        <v>38.421894277154081</v>
      </c>
      <c r="S38" s="57">
        <f t="shared" si="10"/>
        <v>47.638078715535443</v>
      </c>
      <c r="T38" s="57">
        <f t="shared" si="11"/>
        <v>43.190967883914738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8216.4101193282768</v>
      </c>
      <c r="F39" s="55">
        <v>11147.974729102236</v>
      </c>
      <c r="G39" s="56">
        <f t="shared" si="3"/>
        <v>19364.384848430513</v>
      </c>
      <c r="H39" s="55">
        <v>125</v>
      </c>
      <c r="I39" s="55">
        <v>135</v>
      </c>
      <c r="J39" s="56">
        <f t="shared" si="4"/>
        <v>260</v>
      </c>
      <c r="K39" s="55">
        <v>87</v>
      </c>
      <c r="L39" s="55">
        <v>90</v>
      </c>
      <c r="M39" s="56">
        <f t="shared" si="5"/>
        <v>177</v>
      </c>
      <c r="N39" s="32">
        <f t="shared" si="12"/>
        <v>0.16914546523650109</v>
      </c>
      <c r="O39" s="32">
        <f t="shared" si="0"/>
        <v>0.2165496256624366</v>
      </c>
      <c r="P39" s="33">
        <f t="shared" si="13"/>
        <v>0.19353546862187687</v>
      </c>
      <c r="Q39" s="41"/>
      <c r="R39" s="57">
        <f t="shared" si="9"/>
        <v>38.756651506265456</v>
      </c>
      <c r="S39" s="57">
        <f t="shared" si="10"/>
        <v>49.54655435156549</v>
      </c>
      <c r="T39" s="57">
        <f t="shared" si="11"/>
        <v>44.312093474669368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8110.0725259052615</v>
      </c>
      <c r="F40" s="55">
        <v>11022.324169455265</v>
      </c>
      <c r="G40" s="56">
        <f t="shared" si="3"/>
        <v>19132.396695360527</v>
      </c>
      <c r="H40" s="55">
        <v>125</v>
      </c>
      <c r="I40" s="55">
        <v>134</v>
      </c>
      <c r="J40" s="56">
        <f t="shared" si="4"/>
        <v>259</v>
      </c>
      <c r="K40" s="55">
        <v>103</v>
      </c>
      <c r="L40" s="55">
        <v>92</v>
      </c>
      <c r="M40" s="56">
        <f t="shared" si="5"/>
        <v>195</v>
      </c>
      <c r="N40" s="32">
        <f t="shared" si="12"/>
        <v>0.15434821341932972</v>
      </c>
      <c r="O40" s="32">
        <f t="shared" si="0"/>
        <v>0.2129506215118869</v>
      </c>
      <c r="P40" s="33">
        <f t="shared" si="13"/>
        <v>0.1834291752508104</v>
      </c>
      <c r="Q40" s="41"/>
      <c r="R40" s="57">
        <f t="shared" si="9"/>
        <v>35.570493534672202</v>
      </c>
      <c r="S40" s="57">
        <f t="shared" si="10"/>
        <v>48.771345882545418</v>
      </c>
      <c r="T40" s="57">
        <f t="shared" si="11"/>
        <v>42.141842941322743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8002.3955643114159</v>
      </c>
      <c r="F41" s="55">
        <v>10936.347800185351</v>
      </c>
      <c r="G41" s="56">
        <f t="shared" si="3"/>
        <v>18938.743364496768</v>
      </c>
      <c r="H41" s="55">
        <v>119</v>
      </c>
      <c r="I41" s="55">
        <v>135</v>
      </c>
      <c r="J41" s="56">
        <f t="shared" si="4"/>
        <v>254</v>
      </c>
      <c r="K41" s="55">
        <v>103</v>
      </c>
      <c r="L41" s="55">
        <v>92</v>
      </c>
      <c r="M41" s="56">
        <f t="shared" si="5"/>
        <v>195</v>
      </c>
      <c r="N41" s="32">
        <f t="shared" si="12"/>
        <v>0.15615039736792491</v>
      </c>
      <c r="O41" s="32">
        <f t="shared" si="0"/>
        <v>0.2104114937699198</v>
      </c>
      <c r="P41" s="33">
        <f t="shared" si="13"/>
        <v>0.18347228710858685</v>
      </c>
      <c r="Q41" s="41"/>
      <c r="R41" s="57">
        <f t="shared" si="9"/>
        <v>36.046826866267637</v>
      </c>
      <c r="S41" s="57">
        <f t="shared" si="10"/>
        <v>48.177743613151328</v>
      </c>
      <c r="T41" s="57">
        <f t="shared" si="11"/>
        <v>42.17982931959191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5432.3398948784134</v>
      </c>
      <c r="F42" s="55">
        <v>6242.3248405634768</v>
      </c>
      <c r="G42" s="56">
        <f t="shared" si="3"/>
        <v>11674.664735441889</v>
      </c>
      <c r="H42" s="55">
        <v>0</v>
      </c>
      <c r="I42" s="55">
        <v>0</v>
      </c>
      <c r="J42" s="56">
        <f t="shared" si="4"/>
        <v>0</v>
      </c>
      <c r="K42" s="55">
        <v>102</v>
      </c>
      <c r="L42" s="55">
        <v>92</v>
      </c>
      <c r="M42" s="56">
        <f t="shared" si="5"/>
        <v>194</v>
      </c>
      <c r="N42" s="32">
        <f t="shared" si="12"/>
        <v>0.21475094461094296</v>
      </c>
      <c r="O42" s="32">
        <f t="shared" si="0"/>
        <v>0.27359418130099389</v>
      </c>
      <c r="P42" s="33">
        <f t="shared" si="13"/>
        <v>0.24265598469076091</v>
      </c>
      <c r="Q42" s="41"/>
      <c r="R42" s="57">
        <f t="shared" si="9"/>
        <v>53.258234263513856</v>
      </c>
      <c r="S42" s="57">
        <f t="shared" si="10"/>
        <v>67.851356962646491</v>
      </c>
      <c r="T42" s="57">
        <f t="shared" si="11"/>
        <v>60.178684203308705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4892.6754277304699</v>
      </c>
      <c r="F43" s="55">
        <v>5601.6434815048988</v>
      </c>
      <c r="G43" s="56">
        <f t="shared" si="3"/>
        <v>10494.318909235368</v>
      </c>
      <c r="H43" s="55">
        <v>0</v>
      </c>
      <c r="I43" s="55">
        <v>0</v>
      </c>
      <c r="J43" s="56">
        <f t="shared" si="4"/>
        <v>0</v>
      </c>
      <c r="K43" s="55">
        <v>102</v>
      </c>
      <c r="L43" s="55">
        <v>92</v>
      </c>
      <c r="M43" s="56">
        <f t="shared" si="5"/>
        <v>194</v>
      </c>
      <c r="N43" s="32">
        <f t="shared" si="12"/>
        <v>0.19341696029927538</v>
      </c>
      <c r="O43" s="32">
        <f t="shared" si="0"/>
        <v>0.24551382720480797</v>
      </c>
      <c r="P43" s="33">
        <f t="shared" si="13"/>
        <v>0.21812269099674442</v>
      </c>
      <c r="Q43" s="41"/>
      <c r="R43" s="57">
        <f t="shared" si="9"/>
        <v>47.967406154220292</v>
      </c>
      <c r="S43" s="57">
        <f t="shared" si="10"/>
        <v>60.887429146792378</v>
      </c>
      <c r="T43" s="57">
        <f t="shared" si="11"/>
        <v>54.094427367192615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4719.2768131185412</v>
      </c>
      <c r="F44" s="55">
        <v>5421.0815972549281</v>
      </c>
      <c r="G44" s="56">
        <f t="shared" si="3"/>
        <v>10140.358410373468</v>
      </c>
      <c r="H44" s="55">
        <v>0</v>
      </c>
      <c r="I44" s="55">
        <v>0</v>
      </c>
      <c r="J44" s="56">
        <f t="shared" si="4"/>
        <v>0</v>
      </c>
      <c r="K44" s="55">
        <v>102</v>
      </c>
      <c r="L44" s="55">
        <v>91</v>
      </c>
      <c r="M44" s="56">
        <f t="shared" si="5"/>
        <v>193</v>
      </c>
      <c r="N44" s="32">
        <f t="shared" si="12"/>
        <v>0.18656217635667857</v>
      </c>
      <c r="O44" s="32">
        <f t="shared" si="0"/>
        <v>0.24021098888935341</v>
      </c>
      <c r="P44" s="33">
        <f t="shared" si="13"/>
        <v>0.2118577304523957</v>
      </c>
      <c r="Q44" s="41"/>
      <c r="R44" s="57">
        <f t="shared" si="9"/>
        <v>46.267419736456283</v>
      </c>
      <c r="S44" s="57">
        <f t="shared" si="10"/>
        <v>59.57232524455965</v>
      </c>
      <c r="T44" s="57">
        <f t="shared" si="11"/>
        <v>52.540717152194134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4642.8229437117343</v>
      </c>
      <c r="F45" s="55">
        <v>5316.2267201055247</v>
      </c>
      <c r="G45" s="56">
        <f t="shared" si="3"/>
        <v>9959.049663817259</v>
      </c>
      <c r="H45" s="55">
        <v>0</v>
      </c>
      <c r="I45" s="55">
        <v>0</v>
      </c>
      <c r="J45" s="56">
        <f t="shared" si="4"/>
        <v>0</v>
      </c>
      <c r="K45" s="55">
        <v>102</v>
      </c>
      <c r="L45" s="55">
        <v>93</v>
      </c>
      <c r="M45" s="56">
        <f t="shared" si="5"/>
        <v>195</v>
      </c>
      <c r="N45" s="32">
        <f t="shared" si="12"/>
        <v>0.1835398064402172</v>
      </c>
      <c r="O45" s="32">
        <f t="shared" si="0"/>
        <v>0.23049890392410358</v>
      </c>
      <c r="P45" s="33">
        <f t="shared" si="13"/>
        <v>0.20593568370176302</v>
      </c>
      <c r="Q45" s="41"/>
      <c r="R45" s="57">
        <f t="shared" si="9"/>
        <v>45.517871997173863</v>
      </c>
      <c r="S45" s="57">
        <f t="shared" si="10"/>
        <v>57.163728173177688</v>
      </c>
      <c r="T45" s="57">
        <f t="shared" si="11"/>
        <v>51.072049558037229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4643.206594634662</v>
      </c>
      <c r="F46" s="55">
        <v>5301.9735506402185</v>
      </c>
      <c r="G46" s="56">
        <f t="shared" si="3"/>
        <v>9945.1801452748805</v>
      </c>
      <c r="H46" s="55">
        <v>0</v>
      </c>
      <c r="I46" s="55">
        <v>0</v>
      </c>
      <c r="J46" s="56">
        <f t="shared" si="4"/>
        <v>0</v>
      </c>
      <c r="K46" s="55">
        <v>102</v>
      </c>
      <c r="L46" s="55">
        <v>92</v>
      </c>
      <c r="M46" s="56">
        <f t="shared" si="5"/>
        <v>194</v>
      </c>
      <c r="N46" s="32">
        <f t="shared" si="12"/>
        <v>0.18355497290617734</v>
      </c>
      <c r="O46" s="32">
        <f t="shared" si="0"/>
        <v>0.23237962616761126</v>
      </c>
      <c r="P46" s="33">
        <f t="shared" si="13"/>
        <v>0.2067089321847955</v>
      </c>
      <c r="Q46" s="41"/>
      <c r="R46" s="57">
        <f t="shared" si="9"/>
        <v>45.521633280731983</v>
      </c>
      <c r="S46" s="57">
        <f t="shared" si="10"/>
        <v>57.630147289567596</v>
      </c>
      <c r="T46" s="57">
        <f t="shared" si="11"/>
        <v>51.26381518182928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5">
        <v>4622.2583527890984</v>
      </c>
      <c r="F47" s="55">
        <v>5302.868213583286</v>
      </c>
      <c r="G47" s="56">
        <f t="shared" si="3"/>
        <v>9925.1265663723843</v>
      </c>
      <c r="H47" s="55">
        <v>0</v>
      </c>
      <c r="I47" s="55">
        <v>0</v>
      </c>
      <c r="J47" s="56">
        <f t="shared" si="4"/>
        <v>0</v>
      </c>
      <c r="K47" s="55">
        <v>102</v>
      </c>
      <c r="L47" s="55">
        <v>85</v>
      </c>
      <c r="M47" s="56">
        <f t="shared" si="5"/>
        <v>187</v>
      </c>
      <c r="N47" s="32">
        <f t="shared" si="12"/>
        <v>0.18272684822853805</v>
      </c>
      <c r="O47" s="32">
        <f t="shared" si="0"/>
        <v>0.25155921316808755</v>
      </c>
      <c r="P47" s="33">
        <f t="shared" si="13"/>
        <v>0.21401428683742418</v>
      </c>
      <c r="Q47" s="41"/>
      <c r="R47" s="57">
        <f t="shared" si="9"/>
        <v>45.316258360677438</v>
      </c>
      <c r="S47" s="57">
        <f t="shared" si="10"/>
        <v>62.386684865685716</v>
      </c>
      <c r="T47" s="57">
        <f t="shared" si="11"/>
        <v>53.075543135681201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5">
        <v>3644.9290261717965</v>
      </c>
      <c r="F48" s="55">
        <v>5148.1637079584616</v>
      </c>
      <c r="G48" s="56">
        <f t="shared" si="3"/>
        <v>8793.0927341302577</v>
      </c>
      <c r="H48" s="55">
        <v>0</v>
      </c>
      <c r="I48" s="55">
        <v>0</v>
      </c>
      <c r="J48" s="56">
        <f t="shared" ref="J48:J58" si="14">+H48+I48</f>
        <v>0</v>
      </c>
      <c r="K48" s="55">
        <v>103</v>
      </c>
      <c r="L48" s="55">
        <v>92</v>
      </c>
      <c r="M48" s="56">
        <f t="shared" ref="M48:M58" si="15">+K48+L48</f>
        <v>195</v>
      </c>
      <c r="N48" s="32">
        <f t="shared" ref="N48" si="16">+E48/(H48*216+K48*248)</f>
        <v>0.14269217922689464</v>
      </c>
      <c r="O48" s="32">
        <f t="shared" ref="O48" si="17">+F48/(I48*216+L48*248)</f>
        <v>0.22563831118331265</v>
      </c>
      <c r="P48" s="33">
        <f t="shared" ref="P48" si="18">+G48/(J48*216+M48*248)</f>
        <v>0.18182573891915338</v>
      </c>
      <c r="Q48" s="41"/>
      <c r="R48" s="57">
        <f t="shared" ref="R48" si="19">+E48/(H48+K48)</f>
        <v>35.38766044826987</v>
      </c>
      <c r="S48" s="57">
        <f t="shared" ref="S48" si="20">+F48/(I48+L48)</f>
        <v>55.958301173461543</v>
      </c>
      <c r="T48" s="57">
        <f t="shared" ref="T48" si="21">+G48/(J48+M48)</f>
        <v>45.092783251950038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3493.1333704373187</v>
      </c>
      <c r="F49" s="55">
        <v>4953.0896415413363</v>
      </c>
      <c r="G49" s="56">
        <f t="shared" si="3"/>
        <v>8446.2230119786545</v>
      </c>
      <c r="H49" s="55">
        <v>0</v>
      </c>
      <c r="I49" s="55">
        <v>0</v>
      </c>
      <c r="J49" s="56">
        <f t="shared" si="14"/>
        <v>0</v>
      </c>
      <c r="K49" s="55">
        <v>96</v>
      </c>
      <c r="L49" s="55">
        <v>92</v>
      </c>
      <c r="M49" s="56">
        <f t="shared" si="15"/>
        <v>188</v>
      </c>
      <c r="N49" s="32">
        <f t="shared" si="12"/>
        <v>0.14672099170183631</v>
      </c>
      <c r="O49" s="32">
        <f t="shared" si="0"/>
        <v>0.21708843099322125</v>
      </c>
      <c r="P49" s="33">
        <f t="shared" si="13"/>
        <v>0.1811561215678332</v>
      </c>
      <c r="Q49" s="41"/>
      <c r="R49" s="57">
        <f t="shared" si="9"/>
        <v>36.386805942055403</v>
      </c>
      <c r="S49" s="57">
        <f t="shared" si="10"/>
        <v>53.837930886318873</v>
      </c>
      <c r="T49" s="57">
        <f t="shared" si="11"/>
        <v>44.92671814882263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3463.2393091671329</v>
      </c>
      <c r="F50" s="55">
        <v>4925.1791456161318</v>
      </c>
      <c r="G50" s="56">
        <f t="shared" si="3"/>
        <v>8388.4184547832647</v>
      </c>
      <c r="H50" s="55">
        <v>0</v>
      </c>
      <c r="I50" s="55">
        <v>0</v>
      </c>
      <c r="J50" s="56">
        <f t="shared" si="14"/>
        <v>0</v>
      </c>
      <c r="K50" s="55">
        <v>98</v>
      </c>
      <c r="L50" s="55">
        <v>92</v>
      </c>
      <c r="M50" s="56">
        <f t="shared" si="15"/>
        <v>190</v>
      </c>
      <c r="N50" s="32">
        <f t="shared" si="12"/>
        <v>0.14249667993610651</v>
      </c>
      <c r="O50" s="32">
        <f t="shared" si="0"/>
        <v>0.21586514488149244</v>
      </c>
      <c r="P50" s="33">
        <f t="shared" si="13"/>
        <v>0.1780224629622934</v>
      </c>
      <c r="Q50" s="41"/>
      <c r="R50" s="57">
        <f t="shared" si="9"/>
        <v>35.339176624154419</v>
      </c>
      <c r="S50" s="57">
        <f t="shared" si="10"/>
        <v>53.534555930610125</v>
      </c>
      <c r="T50" s="57">
        <f t="shared" si="11"/>
        <v>44.149570814648762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3318.5029665129391</v>
      </c>
      <c r="F51" s="55">
        <v>4697.5995448828799</v>
      </c>
      <c r="G51" s="56">
        <f t="shared" si="3"/>
        <v>8016.1025113958185</v>
      </c>
      <c r="H51" s="55">
        <v>0</v>
      </c>
      <c r="I51" s="55">
        <v>0</v>
      </c>
      <c r="J51" s="56">
        <f t="shared" si="14"/>
        <v>0</v>
      </c>
      <c r="K51" s="55">
        <v>98</v>
      </c>
      <c r="L51" s="55">
        <v>92</v>
      </c>
      <c r="M51" s="56">
        <f t="shared" si="15"/>
        <v>190</v>
      </c>
      <c r="N51" s="32">
        <f t="shared" si="12"/>
        <v>0.13654143213104589</v>
      </c>
      <c r="O51" s="32">
        <f t="shared" si="0"/>
        <v>0.20589058313827488</v>
      </c>
      <c r="P51" s="33">
        <f t="shared" si="13"/>
        <v>0.17012102103980939</v>
      </c>
      <c r="Q51" s="41"/>
      <c r="R51" s="57">
        <f t="shared" si="9"/>
        <v>33.86227516849938</v>
      </c>
      <c r="S51" s="57">
        <f t="shared" si="10"/>
        <v>51.060864618292172</v>
      </c>
      <c r="T51" s="57">
        <f t="shared" si="11"/>
        <v>42.190013217872732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3318.7761407809053</v>
      </c>
      <c r="F52" s="55">
        <v>4672.795146606094</v>
      </c>
      <c r="G52" s="56">
        <f t="shared" si="3"/>
        <v>7991.5712873869998</v>
      </c>
      <c r="H52" s="55">
        <v>0</v>
      </c>
      <c r="I52" s="55">
        <v>0</v>
      </c>
      <c r="J52" s="56">
        <f t="shared" si="14"/>
        <v>0</v>
      </c>
      <c r="K52" s="55">
        <v>101</v>
      </c>
      <c r="L52" s="55">
        <v>92</v>
      </c>
      <c r="M52" s="56">
        <f t="shared" si="15"/>
        <v>193</v>
      </c>
      <c r="N52" s="32">
        <f t="shared" si="12"/>
        <v>0.13249665205928238</v>
      </c>
      <c r="O52" s="32">
        <f t="shared" si="0"/>
        <v>0.20480343384493749</v>
      </c>
      <c r="P52" s="33">
        <f t="shared" si="13"/>
        <v>0.16696413353223716</v>
      </c>
      <c r="Q52" s="41"/>
      <c r="R52" s="57">
        <f t="shared" si="9"/>
        <v>32.859169710702034</v>
      </c>
      <c r="S52" s="57">
        <f t="shared" si="10"/>
        <v>50.791251593544501</v>
      </c>
      <c r="T52" s="57">
        <f t="shared" si="11"/>
        <v>41.407105115994817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3298.4239961471935</v>
      </c>
      <c r="F53" s="55">
        <v>4633.8320913669731</v>
      </c>
      <c r="G53" s="56">
        <f t="shared" si="3"/>
        <v>7932.2560875141662</v>
      </c>
      <c r="H53" s="55">
        <v>0</v>
      </c>
      <c r="I53" s="55">
        <v>0</v>
      </c>
      <c r="J53" s="56">
        <f t="shared" si="14"/>
        <v>0</v>
      </c>
      <c r="K53" s="55">
        <v>99</v>
      </c>
      <c r="L53" s="55">
        <v>92</v>
      </c>
      <c r="M53" s="56">
        <f t="shared" si="15"/>
        <v>191</v>
      </c>
      <c r="N53" s="32">
        <f t="shared" si="12"/>
        <v>0.13434441170361655</v>
      </c>
      <c r="O53" s="32">
        <f t="shared" si="0"/>
        <v>0.20309572630465345</v>
      </c>
      <c r="P53" s="33">
        <f t="shared" si="13"/>
        <v>0.1674602281606605</v>
      </c>
      <c r="Q53" s="41"/>
      <c r="R53" s="57">
        <f t="shared" si="9"/>
        <v>33.317414102496905</v>
      </c>
      <c r="S53" s="57">
        <f t="shared" si="10"/>
        <v>50.367740123554057</v>
      </c>
      <c r="T53" s="57">
        <f t="shared" si="11"/>
        <v>41.530136583843799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3129.8005590726416</v>
      </c>
      <c r="F54" s="55">
        <v>4437.622157884789</v>
      </c>
      <c r="G54" s="56">
        <f t="shared" si="3"/>
        <v>7567.4227169574306</v>
      </c>
      <c r="H54" s="55">
        <v>0</v>
      </c>
      <c r="I54" s="55">
        <v>0</v>
      </c>
      <c r="J54" s="56">
        <f t="shared" si="14"/>
        <v>0</v>
      </c>
      <c r="K54" s="55">
        <v>95</v>
      </c>
      <c r="L54" s="55">
        <v>91</v>
      </c>
      <c r="M54" s="56">
        <f t="shared" si="15"/>
        <v>186</v>
      </c>
      <c r="N54" s="32">
        <f t="shared" si="12"/>
        <v>0.13284382678576578</v>
      </c>
      <c r="O54" s="32">
        <f t="shared" si="0"/>
        <v>0.1966333816857847</v>
      </c>
      <c r="P54" s="33">
        <f t="shared" si="13"/>
        <v>0.16405269504330192</v>
      </c>
      <c r="Q54" s="41"/>
      <c r="R54" s="57">
        <f t="shared" si="9"/>
        <v>32.94526904286991</v>
      </c>
      <c r="S54" s="57">
        <f t="shared" si="10"/>
        <v>48.765078658074607</v>
      </c>
      <c r="T54" s="57">
        <f t="shared" si="11"/>
        <v>40.685068370738875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2603.9324699079193</v>
      </c>
      <c r="F55" s="55">
        <v>3512.542708577595</v>
      </c>
      <c r="G55" s="56">
        <f t="shared" si="3"/>
        <v>6116.4751784855143</v>
      </c>
      <c r="H55" s="55">
        <v>0</v>
      </c>
      <c r="I55" s="55">
        <v>0</v>
      </c>
      <c r="J55" s="56">
        <f t="shared" si="14"/>
        <v>0</v>
      </c>
      <c r="K55" s="55">
        <v>98</v>
      </c>
      <c r="L55" s="55">
        <v>102</v>
      </c>
      <c r="M55" s="56">
        <f t="shared" si="15"/>
        <v>200</v>
      </c>
      <c r="N55" s="32">
        <f t="shared" si="12"/>
        <v>0.10714007858409806</v>
      </c>
      <c r="O55" s="32">
        <f t="shared" si="0"/>
        <v>0.13885763395705231</v>
      </c>
      <c r="P55" s="33">
        <f t="shared" si="13"/>
        <v>0.12331603182430473</v>
      </c>
      <c r="Q55" s="41"/>
      <c r="R55" s="57">
        <f t="shared" si="9"/>
        <v>26.570739488856319</v>
      </c>
      <c r="S55" s="57">
        <f t="shared" si="10"/>
        <v>34.436693221348968</v>
      </c>
      <c r="T55" s="57">
        <f t="shared" si="11"/>
        <v>30.582375892427571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2549.9983774504817</v>
      </c>
      <c r="F56" s="55">
        <v>3370.5579226635791</v>
      </c>
      <c r="G56" s="56">
        <f t="shared" si="3"/>
        <v>5920.5563001140608</v>
      </c>
      <c r="H56" s="55">
        <v>0</v>
      </c>
      <c r="I56" s="55">
        <v>0</v>
      </c>
      <c r="J56" s="56">
        <f t="shared" si="14"/>
        <v>0</v>
      </c>
      <c r="K56" s="55">
        <v>100</v>
      </c>
      <c r="L56" s="55">
        <v>102</v>
      </c>
      <c r="M56" s="56">
        <f t="shared" si="15"/>
        <v>202</v>
      </c>
      <c r="N56" s="32">
        <f t="shared" si="12"/>
        <v>0.10282251521977749</v>
      </c>
      <c r="O56" s="32">
        <f t="shared" si="0"/>
        <v>0.13324469966253871</v>
      </c>
      <c r="P56" s="33">
        <f t="shared" si="13"/>
        <v>0.11818421231463712</v>
      </c>
      <c r="Q56" s="41"/>
      <c r="R56" s="57">
        <f t="shared" si="9"/>
        <v>25.499983774504816</v>
      </c>
      <c r="S56" s="57">
        <f t="shared" si="10"/>
        <v>33.044685516309599</v>
      </c>
      <c r="T56" s="57">
        <f t="shared" si="11"/>
        <v>29.309684654030004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2253.9677947167775</v>
      </c>
      <c r="F57" s="55">
        <v>2887.674085892344</v>
      </c>
      <c r="G57" s="56">
        <f t="shared" si="3"/>
        <v>5141.6418806091215</v>
      </c>
      <c r="H57" s="55">
        <v>0</v>
      </c>
      <c r="I57" s="55">
        <v>0</v>
      </c>
      <c r="J57" s="56">
        <f t="shared" si="14"/>
        <v>0</v>
      </c>
      <c r="K57" s="55">
        <v>100</v>
      </c>
      <c r="L57" s="55">
        <v>102</v>
      </c>
      <c r="M57" s="56">
        <f t="shared" si="15"/>
        <v>202</v>
      </c>
      <c r="N57" s="32">
        <f t="shared" si="12"/>
        <v>9.0885798174063601E-2</v>
      </c>
      <c r="O57" s="32">
        <f t="shared" si="0"/>
        <v>0.11415536392680044</v>
      </c>
      <c r="P57" s="33">
        <f t="shared" si="13"/>
        <v>0.10263577692049508</v>
      </c>
      <c r="Q57" s="41"/>
      <c r="R57" s="57">
        <f t="shared" si="9"/>
        <v>22.539677947167775</v>
      </c>
      <c r="S57" s="57">
        <f t="shared" si="10"/>
        <v>28.310530253846508</v>
      </c>
      <c r="T57" s="57">
        <f t="shared" si="11"/>
        <v>25.453672676282778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2185.3905638631913</v>
      </c>
      <c r="F58" s="60">
        <v>2754.0000000018317</v>
      </c>
      <c r="G58" s="61">
        <f t="shared" si="3"/>
        <v>4939.3905638650231</v>
      </c>
      <c r="H58" s="55">
        <v>0</v>
      </c>
      <c r="I58" s="55">
        <v>0</v>
      </c>
      <c r="J58" s="56">
        <f t="shared" si="14"/>
        <v>0</v>
      </c>
      <c r="K58" s="55">
        <v>102</v>
      </c>
      <c r="L58" s="55">
        <v>102</v>
      </c>
      <c r="M58" s="56">
        <f t="shared" si="15"/>
        <v>204</v>
      </c>
      <c r="N58" s="34">
        <f t="shared" si="12"/>
        <v>8.6392732600537286E-2</v>
      </c>
      <c r="O58" s="34">
        <f t="shared" si="0"/>
        <v>0.1088709677420079</v>
      </c>
      <c r="P58" s="35">
        <f t="shared" si="13"/>
        <v>9.7631850171272599E-2</v>
      </c>
      <c r="Q58" s="41"/>
      <c r="R58" s="57">
        <f t="shared" si="9"/>
        <v>21.425397684933248</v>
      </c>
      <c r="S58" s="57">
        <f t="shared" si="10"/>
        <v>27.000000000017959</v>
      </c>
      <c r="T58" s="57">
        <f t="shared" si="11"/>
        <v>24.212698842475604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4657.1026154782039</v>
      </c>
      <c r="F59" s="55">
        <v>5983.7771184205085</v>
      </c>
      <c r="G59" s="56">
        <f t="shared" si="3"/>
        <v>10640.879733898713</v>
      </c>
      <c r="H59" s="65">
        <v>2</v>
      </c>
      <c r="I59" s="63">
        <v>3</v>
      </c>
      <c r="J59" s="64">
        <f t="shared" si="4"/>
        <v>5</v>
      </c>
      <c r="K59" s="65">
        <v>90</v>
      </c>
      <c r="L59" s="63">
        <v>89</v>
      </c>
      <c r="M59" s="64">
        <f t="shared" si="5"/>
        <v>179</v>
      </c>
      <c r="N59" s="30">
        <f t="shared" si="12"/>
        <v>0.20468981256497029</v>
      </c>
      <c r="O59" s="30">
        <f t="shared" si="0"/>
        <v>0.26337047176146605</v>
      </c>
      <c r="P59" s="31">
        <f t="shared" si="13"/>
        <v>0.23400949449988373</v>
      </c>
      <c r="Q59" s="41"/>
      <c r="R59" s="57">
        <f t="shared" si="9"/>
        <v>50.620680603023956</v>
      </c>
      <c r="S59" s="57">
        <f t="shared" si="10"/>
        <v>65.04105563500552</v>
      </c>
      <c r="T59" s="57">
        <f t="shared" si="11"/>
        <v>57.830868119014745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4363.4043625002923</v>
      </c>
      <c r="F60" s="55">
        <v>5929.8328038591744</v>
      </c>
      <c r="G60" s="56">
        <f t="shared" si="3"/>
        <v>10293.237166359468</v>
      </c>
      <c r="H60" s="54">
        <v>2</v>
      </c>
      <c r="I60" s="55">
        <v>3</v>
      </c>
      <c r="J60" s="56">
        <f t="shared" ref="J60:J84" si="22">+H60+I60</f>
        <v>5</v>
      </c>
      <c r="K60" s="54">
        <v>90</v>
      </c>
      <c r="L60" s="55">
        <v>89</v>
      </c>
      <c r="M60" s="56">
        <f t="shared" ref="M60:M84" si="23">+K60+L60</f>
        <v>179</v>
      </c>
      <c r="N60" s="32">
        <f t="shared" si="12"/>
        <v>0.19178113407613803</v>
      </c>
      <c r="O60" s="32">
        <f t="shared" si="0"/>
        <v>0.26099616214168903</v>
      </c>
      <c r="P60" s="33">
        <f t="shared" si="13"/>
        <v>0.22636429377110018</v>
      </c>
      <c r="Q60" s="41"/>
      <c r="R60" s="57">
        <f t="shared" si="9"/>
        <v>47.428308288046658</v>
      </c>
      <c r="S60" s="57">
        <f t="shared" si="10"/>
        <v>64.454704389773639</v>
      </c>
      <c r="T60" s="57">
        <f t="shared" si="11"/>
        <v>55.941506338910152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4144.1947804186129</v>
      </c>
      <c r="F61" s="55">
        <v>5709.9247753210702</v>
      </c>
      <c r="G61" s="56">
        <f t="shared" si="3"/>
        <v>9854.1195557396823</v>
      </c>
      <c r="H61" s="54">
        <v>2</v>
      </c>
      <c r="I61" s="55">
        <v>3</v>
      </c>
      <c r="J61" s="56">
        <f t="shared" si="22"/>
        <v>5</v>
      </c>
      <c r="K61" s="54">
        <v>90</v>
      </c>
      <c r="L61" s="55">
        <v>89</v>
      </c>
      <c r="M61" s="56">
        <f t="shared" si="23"/>
        <v>179</v>
      </c>
      <c r="N61" s="32">
        <f t="shared" si="12"/>
        <v>0.18214639506059305</v>
      </c>
      <c r="O61" s="32">
        <f t="shared" si="0"/>
        <v>0.25131711158983583</v>
      </c>
      <c r="P61" s="33">
        <f t="shared" si="13"/>
        <v>0.21670741457907464</v>
      </c>
      <c r="Q61" s="41"/>
      <c r="R61" s="57">
        <f t="shared" si="9"/>
        <v>45.04559543933275</v>
      </c>
      <c r="S61" s="57">
        <f t="shared" si="10"/>
        <v>62.064399731750761</v>
      </c>
      <c r="T61" s="57">
        <f t="shared" si="11"/>
        <v>53.554997585541749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3940.3260024684109</v>
      </c>
      <c r="F62" s="55">
        <v>5549.7492949151383</v>
      </c>
      <c r="G62" s="56">
        <f t="shared" si="3"/>
        <v>9490.0752973835497</v>
      </c>
      <c r="H62" s="54">
        <v>2</v>
      </c>
      <c r="I62" s="55">
        <v>3</v>
      </c>
      <c r="J62" s="56">
        <f t="shared" si="22"/>
        <v>5</v>
      </c>
      <c r="K62" s="54">
        <v>91</v>
      </c>
      <c r="L62" s="55">
        <v>79</v>
      </c>
      <c r="M62" s="56">
        <f t="shared" si="23"/>
        <v>170</v>
      </c>
      <c r="N62" s="32">
        <f>+E62/(H62*216+K62*248)</f>
        <v>0.17131852184645266</v>
      </c>
      <c r="O62" s="32">
        <f>+F62/(I62*216+L62*248)</f>
        <v>0.27419709955114319</v>
      </c>
      <c r="P62" s="33">
        <f>+G62/(J62*216+M62*248)</f>
        <v>0.21947445183588227</v>
      </c>
      <c r="Q62" s="41"/>
      <c r="R62" s="57">
        <f>+E62/(H62+K62)</f>
        <v>42.369096800735605</v>
      </c>
      <c r="S62" s="57">
        <f t="shared" si="10"/>
        <v>67.679869450184611</v>
      </c>
      <c r="T62" s="57">
        <f t="shared" si="11"/>
        <v>54.229001699334567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3822.2120316481119</v>
      </c>
      <c r="F63" s="55">
        <v>5370.7503965971218</v>
      </c>
      <c r="G63" s="56">
        <f t="shared" si="3"/>
        <v>9192.9624282452332</v>
      </c>
      <c r="H63" s="54">
        <v>2</v>
      </c>
      <c r="I63" s="55">
        <v>3</v>
      </c>
      <c r="J63" s="56">
        <f t="shared" si="22"/>
        <v>5</v>
      </c>
      <c r="K63" s="54">
        <v>91</v>
      </c>
      <c r="L63" s="55">
        <v>88</v>
      </c>
      <c r="M63" s="56">
        <f t="shared" si="23"/>
        <v>179</v>
      </c>
      <c r="N63" s="32">
        <f t="shared" si="12"/>
        <v>0.16618313181078748</v>
      </c>
      <c r="O63" s="32">
        <f t="shared" si="0"/>
        <v>0.23899743665882528</v>
      </c>
      <c r="P63" s="33">
        <f t="shared" si="13"/>
        <v>0.20216754108561824</v>
      </c>
      <c r="Q63" s="41"/>
      <c r="R63" s="57">
        <f t="shared" si="9"/>
        <v>41.099054103743136</v>
      </c>
      <c r="S63" s="57">
        <f t="shared" si="10"/>
        <v>59.019235127440901</v>
      </c>
      <c r="T63" s="57">
        <f t="shared" si="11"/>
        <v>49.961752327419745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3590.6938896190809</v>
      </c>
      <c r="F64" s="55">
        <v>5114.9683590277818</v>
      </c>
      <c r="G64" s="56">
        <f t="shared" si="3"/>
        <v>8705.6622486468623</v>
      </c>
      <c r="H64" s="54">
        <v>2</v>
      </c>
      <c r="I64" s="55">
        <v>2</v>
      </c>
      <c r="J64" s="56">
        <f t="shared" si="22"/>
        <v>4</v>
      </c>
      <c r="K64" s="54">
        <v>92</v>
      </c>
      <c r="L64" s="55">
        <v>90</v>
      </c>
      <c r="M64" s="56">
        <f t="shared" si="23"/>
        <v>182</v>
      </c>
      <c r="N64" s="3">
        <f t="shared" si="12"/>
        <v>0.15445173303592055</v>
      </c>
      <c r="O64" s="3">
        <f t="shared" si="0"/>
        <v>0.22481401015417465</v>
      </c>
      <c r="P64" s="4">
        <f t="shared" si="13"/>
        <v>0.189253527144497</v>
      </c>
      <c r="Q64" s="41"/>
      <c r="R64" s="57">
        <f t="shared" si="9"/>
        <v>38.198871166160437</v>
      </c>
      <c r="S64" s="57">
        <f t="shared" si="10"/>
        <v>55.597482163345454</v>
      </c>
      <c r="T64" s="57">
        <f t="shared" si="11"/>
        <v>46.804635745413236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3305.8128216019209</v>
      </c>
      <c r="F65" s="55">
        <v>4497.4232724422955</v>
      </c>
      <c r="G65" s="56">
        <f t="shared" si="3"/>
        <v>7803.2360940442159</v>
      </c>
      <c r="H65" s="54">
        <v>1</v>
      </c>
      <c r="I65" s="55">
        <v>2</v>
      </c>
      <c r="J65" s="56">
        <f t="shared" si="22"/>
        <v>3</v>
      </c>
      <c r="K65" s="54">
        <v>89</v>
      </c>
      <c r="L65" s="55">
        <v>90</v>
      </c>
      <c r="M65" s="56">
        <f t="shared" si="23"/>
        <v>179</v>
      </c>
      <c r="N65" s="3">
        <f t="shared" si="12"/>
        <v>0.14832254224703523</v>
      </c>
      <c r="O65" s="3">
        <f t="shared" si="0"/>
        <v>0.19767155733308261</v>
      </c>
      <c r="P65" s="4">
        <f t="shared" si="13"/>
        <v>0.17325124542726944</v>
      </c>
      <c r="Q65" s="41"/>
      <c r="R65" s="57">
        <f t="shared" si="9"/>
        <v>36.731253573354678</v>
      </c>
      <c r="S65" s="57">
        <f t="shared" si="10"/>
        <v>48.885035570024954</v>
      </c>
      <c r="T65" s="57">
        <f t="shared" si="11"/>
        <v>42.874923593649541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1266.7625937412886</v>
      </c>
      <c r="F66" s="55">
        <v>1705.3202488552979</v>
      </c>
      <c r="G66" s="56">
        <f t="shared" si="3"/>
        <v>2972.0828425965865</v>
      </c>
      <c r="H66" s="54">
        <v>0</v>
      </c>
      <c r="I66" s="55">
        <v>1</v>
      </c>
      <c r="J66" s="56">
        <f t="shared" si="22"/>
        <v>1</v>
      </c>
      <c r="K66" s="54">
        <v>56</v>
      </c>
      <c r="L66" s="55">
        <v>45</v>
      </c>
      <c r="M66" s="56">
        <f t="shared" si="23"/>
        <v>101</v>
      </c>
      <c r="N66" s="3">
        <f t="shared" si="12"/>
        <v>9.1212744365012144E-2</v>
      </c>
      <c r="O66" s="3">
        <f t="shared" si="0"/>
        <v>0.14990508516660495</v>
      </c>
      <c r="P66" s="4">
        <f t="shared" si="13"/>
        <v>0.1176410244852987</v>
      </c>
      <c r="Q66" s="41"/>
      <c r="R66" s="57">
        <f t="shared" si="9"/>
        <v>22.62076060252301</v>
      </c>
      <c r="S66" s="57">
        <f t="shared" si="10"/>
        <v>37.07217932294126</v>
      </c>
      <c r="T66" s="57">
        <f t="shared" si="11"/>
        <v>29.138067084280259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1197.4153450800763</v>
      </c>
      <c r="F67" s="55">
        <v>1617.8538478183459</v>
      </c>
      <c r="G67" s="56">
        <f t="shared" si="3"/>
        <v>2815.2691928984223</v>
      </c>
      <c r="H67" s="54">
        <v>0</v>
      </c>
      <c r="I67" s="55">
        <v>1</v>
      </c>
      <c r="J67" s="56">
        <f t="shared" si="22"/>
        <v>1</v>
      </c>
      <c r="K67" s="54">
        <v>46</v>
      </c>
      <c r="L67" s="55">
        <v>45</v>
      </c>
      <c r="M67" s="56">
        <f t="shared" si="23"/>
        <v>91</v>
      </c>
      <c r="N67" s="3">
        <f t="shared" si="12"/>
        <v>0.10496277569075003</v>
      </c>
      <c r="O67" s="3">
        <f t="shared" si="0"/>
        <v>0.1422164071570276</v>
      </c>
      <c r="P67" s="4">
        <f t="shared" si="13"/>
        <v>0.12356343016583665</v>
      </c>
      <c r="Q67" s="41"/>
      <c r="R67" s="57">
        <f t="shared" si="9"/>
        <v>26.030768371306007</v>
      </c>
      <c r="S67" s="57">
        <f t="shared" si="10"/>
        <v>35.170735822137956</v>
      </c>
      <c r="T67" s="57">
        <f t="shared" si="11"/>
        <v>30.60075209672198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1139.320746115359</v>
      </c>
      <c r="F68" s="55">
        <v>1557.7113975803381</v>
      </c>
      <c r="G68" s="56">
        <f t="shared" si="3"/>
        <v>2697.0321436956974</v>
      </c>
      <c r="H68" s="54">
        <v>0</v>
      </c>
      <c r="I68" s="55">
        <v>1</v>
      </c>
      <c r="J68" s="56">
        <f t="shared" si="22"/>
        <v>1</v>
      </c>
      <c r="K68" s="54">
        <v>46</v>
      </c>
      <c r="L68" s="55">
        <v>45</v>
      </c>
      <c r="M68" s="56">
        <f t="shared" si="23"/>
        <v>91</v>
      </c>
      <c r="N68" s="3">
        <f t="shared" si="12"/>
        <v>9.9870331882482385E-2</v>
      </c>
      <c r="O68" s="3">
        <f t="shared" si="0"/>
        <v>0.13692962355664012</v>
      </c>
      <c r="P68" s="4">
        <f t="shared" si="13"/>
        <v>0.11837395293608223</v>
      </c>
      <c r="Q68" s="41"/>
      <c r="R68" s="57">
        <f t="shared" si="9"/>
        <v>24.767842306855631</v>
      </c>
      <c r="S68" s="57">
        <f t="shared" si="10"/>
        <v>33.863291251746482</v>
      </c>
      <c r="T68" s="57">
        <f t="shared" si="11"/>
        <v>29.315566779301058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6">
        <v>702.48</v>
      </c>
      <c r="E69" s="66">
        <v>606.71273226670746</v>
      </c>
      <c r="F69" s="60">
        <v>762.00000000345472</v>
      </c>
      <c r="G69" s="61">
        <f t="shared" si="3"/>
        <v>1368.7127322701622</v>
      </c>
      <c r="H69" s="66">
        <v>0</v>
      </c>
      <c r="I69" s="60">
        <v>1</v>
      </c>
      <c r="J69" s="61">
        <f t="shared" si="22"/>
        <v>1</v>
      </c>
      <c r="K69" s="66">
        <v>46</v>
      </c>
      <c r="L69" s="60">
        <v>45</v>
      </c>
      <c r="M69" s="61">
        <f t="shared" si="23"/>
        <v>91</v>
      </c>
      <c r="N69" s="6">
        <f t="shared" si="12"/>
        <v>5.3183093641892311E-2</v>
      </c>
      <c r="O69" s="6">
        <f t="shared" si="0"/>
        <v>6.6983122363172887E-2</v>
      </c>
      <c r="P69" s="7">
        <f t="shared" si="13"/>
        <v>6.0073416971127204E-2</v>
      </c>
      <c r="Q69" s="41"/>
      <c r="R69" s="57">
        <f t="shared" si="9"/>
        <v>13.189407223189292</v>
      </c>
      <c r="S69" s="57">
        <f t="shared" si="10"/>
        <v>16.565217391379452</v>
      </c>
      <c r="T69" s="57">
        <f t="shared" si="11"/>
        <v>14.877312307284372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7129.9999999559186</v>
      </c>
      <c r="F70" s="55">
        <v>5100.1139942348464</v>
      </c>
      <c r="G70" s="64">
        <f t="shared" si="3"/>
        <v>12230.113994190764</v>
      </c>
      <c r="H70" s="65">
        <v>390</v>
      </c>
      <c r="I70" s="63">
        <v>394</v>
      </c>
      <c r="J70" s="64">
        <f t="shared" si="22"/>
        <v>784</v>
      </c>
      <c r="K70" s="65">
        <v>0</v>
      </c>
      <c r="L70" s="63">
        <v>0</v>
      </c>
      <c r="M70" s="64">
        <f t="shared" si="23"/>
        <v>0</v>
      </c>
      <c r="N70" s="15">
        <f t="shared" si="12"/>
        <v>8.4639126305269693E-2</v>
      </c>
      <c r="O70" s="15">
        <f t="shared" si="0"/>
        <v>5.9928017416747116E-2</v>
      </c>
      <c r="P70" s="16">
        <f t="shared" si="13"/>
        <v>7.2220533317925426E-2</v>
      </c>
      <c r="Q70" s="41"/>
      <c r="R70" s="57">
        <f t="shared" si="9"/>
        <v>18.282051281938251</v>
      </c>
      <c r="S70" s="57">
        <f t="shared" si="10"/>
        <v>12.944451762017376</v>
      </c>
      <c r="T70" s="57">
        <f t="shared" si="11"/>
        <v>15.599635196671892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9574.6498384030892</v>
      </c>
      <c r="F71" s="55">
        <v>7741.1088924468804</v>
      </c>
      <c r="G71" s="56">
        <f t="shared" ref="G71:G84" si="24">+E71+F71</f>
        <v>17315.758730849971</v>
      </c>
      <c r="H71" s="54">
        <v>390</v>
      </c>
      <c r="I71" s="55">
        <v>390</v>
      </c>
      <c r="J71" s="56">
        <f t="shared" si="22"/>
        <v>780</v>
      </c>
      <c r="K71" s="54">
        <v>0</v>
      </c>
      <c r="L71" s="55">
        <v>0</v>
      </c>
      <c r="M71" s="56">
        <f t="shared" si="23"/>
        <v>0</v>
      </c>
      <c r="N71" s="3">
        <f t="shared" si="12"/>
        <v>0.11365918611589612</v>
      </c>
      <c r="O71" s="3">
        <f t="shared" si="0"/>
        <v>9.1893505370926887E-2</v>
      </c>
      <c r="P71" s="4">
        <f t="shared" si="13"/>
        <v>0.10277634574341152</v>
      </c>
      <c r="Q71" s="41"/>
      <c r="R71" s="57">
        <f t="shared" ref="R71:R86" si="25">+E71/(H71+K71)</f>
        <v>24.550384201033562</v>
      </c>
      <c r="S71" s="57">
        <f>+F71/(I71+L71)</f>
        <v>19.848997160120206</v>
      </c>
      <c r="T71" s="57">
        <f t="shared" ref="T71:T86" si="26">+G71/(J71+M71)</f>
        <v>22.199690680576886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15337.932454939435</v>
      </c>
      <c r="F72" s="55">
        <v>12575.53567695154</v>
      </c>
      <c r="G72" s="56">
        <f t="shared" si="24"/>
        <v>27913.468131890975</v>
      </c>
      <c r="H72" s="54">
        <v>392</v>
      </c>
      <c r="I72" s="55">
        <v>388</v>
      </c>
      <c r="J72" s="56">
        <f t="shared" si="22"/>
        <v>780</v>
      </c>
      <c r="K72" s="54">
        <v>0</v>
      </c>
      <c r="L72" s="55">
        <v>0</v>
      </c>
      <c r="M72" s="56">
        <f t="shared" si="23"/>
        <v>0</v>
      </c>
      <c r="N72" s="3">
        <f t="shared" si="12"/>
        <v>0.18114527181287127</v>
      </c>
      <c r="O72" s="3">
        <f t="shared" si="0"/>
        <v>0.15005173344968906</v>
      </c>
      <c r="P72" s="4">
        <f t="shared" si="13"/>
        <v>0.16567822965272422</v>
      </c>
      <c r="Q72" s="41"/>
      <c r="R72" s="57">
        <f t="shared" si="25"/>
        <v>39.127378711580192</v>
      </c>
      <c r="S72" s="57">
        <f t="shared" ref="S72:S86" si="27">+F72/(I72+L72)</f>
        <v>32.411174425132835</v>
      </c>
      <c r="T72" s="57">
        <f t="shared" si="26"/>
        <v>35.786497604988426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17919.526211933648</v>
      </c>
      <c r="F73" s="55">
        <v>14009.06252294062</v>
      </c>
      <c r="G73" s="56">
        <f t="shared" si="24"/>
        <v>31928.588734874269</v>
      </c>
      <c r="H73" s="54">
        <v>388</v>
      </c>
      <c r="I73" s="55">
        <v>386</v>
      </c>
      <c r="J73" s="56">
        <f t="shared" si="22"/>
        <v>774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0.21381641623632169</v>
      </c>
      <c r="O73" s="3">
        <f t="shared" ref="O73" si="29">+F73/(I73*216+L73*248)</f>
        <v>0.16802272264129509</v>
      </c>
      <c r="P73" s="4">
        <f t="shared" ref="P73" si="30">+G73/(J73*216+M73*248)</f>
        <v>0.19097873441761334</v>
      </c>
      <c r="Q73" s="41"/>
      <c r="R73" s="57">
        <f t="shared" si="25"/>
        <v>46.184345907045483</v>
      </c>
      <c r="S73" s="57">
        <f t="shared" si="27"/>
        <v>36.292908090519738</v>
      </c>
      <c r="T73" s="57">
        <f t="shared" si="26"/>
        <v>41.251406634204479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19082.642031642688</v>
      </c>
      <c r="F74" s="55">
        <v>15055.72493265173</v>
      </c>
      <c r="G74" s="56">
        <f t="shared" si="24"/>
        <v>34138.366964294415</v>
      </c>
      <c r="H74" s="54">
        <v>388</v>
      </c>
      <c r="I74" s="55">
        <v>390</v>
      </c>
      <c r="J74" s="56">
        <f t="shared" si="22"/>
        <v>778</v>
      </c>
      <c r="K74" s="54">
        <v>0</v>
      </c>
      <c r="L74" s="55">
        <v>0</v>
      </c>
      <c r="M74" s="56">
        <f t="shared" si="23"/>
        <v>0</v>
      </c>
      <c r="N74" s="3">
        <f t="shared" si="12"/>
        <v>0.22769475505491943</v>
      </c>
      <c r="O74" s="3">
        <f t="shared" si="0"/>
        <v>0.17872418011220004</v>
      </c>
      <c r="P74" s="4">
        <f t="shared" si="13"/>
        <v>0.20314652339982872</v>
      </c>
      <c r="Q74" s="41"/>
      <c r="R74" s="57">
        <f>+E74/(H74+K74)</f>
        <v>49.182067091862599</v>
      </c>
      <c r="S74" s="57">
        <f t="shared" si="27"/>
        <v>38.604422904235207</v>
      </c>
      <c r="T74" s="57">
        <f t="shared" si="26"/>
        <v>43.879649054363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19463.107347786347</v>
      </c>
      <c r="F75" s="55">
        <v>16774.068818113712</v>
      </c>
      <c r="G75" s="56">
        <f t="shared" si="24"/>
        <v>36237.176165900062</v>
      </c>
      <c r="H75" s="54">
        <v>368</v>
      </c>
      <c r="I75" s="55">
        <v>374</v>
      </c>
      <c r="J75" s="56">
        <f t="shared" si="22"/>
        <v>742</v>
      </c>
      <c r="K75" s="54">
        <v>0</v>
      </c>
      <c r="L75" s="55">
        <v>0</v>
      </c>
      <c r="M75" s="56">
        <f t="shared" si="23"/>
        <v>0</v>
      </c>
      <c r="N75" s="3">
        <f t="shared" si="12"/>
        <v>0.24485591973362453</v>
      </c>
      <c r="O75" s="3">
        <f t="shared" si="0"/>
        <v>0.20764097863579065</v>
      </c>
      <c r="P75" s="4">
        <f t="shared" si="13"/>
        <v>0.2260979844632878</v>
      </c>
      <c r="Q75" s="41"/>
      <c r="R75" s="57">
        <f t="shared" si="25"/>
        <v>52.888878662462901</v>
      </c>
      <c r="S75" s="57">
        <f t="shared" si="27"/>
        <v>44.850451385330778</v>
      </c>
      <c r="T75" s="57">
        <f t="shared" si="26"/>
        <v>48.837164644070164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22547.49696208195</v>
      </c>
      <c r="F76" s="55">
        <v>24848.311700387683</v>
      </c>
      <c r="G76" s="56">
        <f t="shared" si="24"/>
        <v>47395.80866246963</v>
      </c>
      <c r="H76" s="54">
        <v>400</v>
      </c>
      <c r="I76" s="55">
        <v>412</v>
      </c>
      <c r="J76" s="56">
        <f t="shared" si="22"/>
        <v>812</v>
      </c>
      <c r="K76" s="54">
        <v>0</v>
      </c>
      <c r="L76" s="55">
        <v>0</v>
      </c>
      <c r="M76" s="56">
        <f t="shared" si="23"/>
        <v>0</v>
      </c>
      <c r="N76" s="3">
        <f t="shared" si="12"/>
        <v>0.26096640002409666</v>
      </c>
      <c r="O76" s="3">
        <f t="shared" si="0"/>
        <v>0.27921961187958111</v>
      </c>
      <c r="P76" s="4">
        <f t="shared" si="13"/>
        <v>0.27022788190150993</v>
      </c>
      <c r="Q76" s="41"/>
      <c r="R76" s="57">
        <f t="shared" si="25"/>
        <v>56.368742405204877</v>
      </c>
      <c r="S76" s="57">
        <f t="shared" si="27"/>
        <v>60.31143616598952</v>
      </c>
      <c r="T76" s="57">
        <f t="shared" si="26"/>
        <v>58.369222490726145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24010.169874601928</v>
      </c>
      <c r="F77" s="55">
        <v>27970.687664463607</v>
      </c>
      <c r="G77" s="56">
        <f t="shared" si="24"/>
        <v>51980.857539065531</v>
      </c>
      <c r="H77" s="54">
        <v>402</v>
      </c>
      <c r="I77" s="55">
        <v>408</v>
      </c>
      <c r="J77" s="56">
        <f t="shared" si="22"/>
        <v>810</v>
      </c>
      <c r="K77" s="54">
        <v>0</v>
      </c>
      <c r="L77" s="55">
        <v>0</v>
      </c>
      <c r="M77" s="56">
        <f t="shared" si="23"/>
        <v>0</v>
      </c>
      <c r="N77" s="3">
        <f t="shared" si="12"/>
        <v>0.27651292005944733</v>
      </c>
      <c r="O77" s="3">
        <f t="shared" si="0"/>
        <v>0.31738706954048213</v>
      </c>
      <c r="P77" s="4">
        <f t="shared" si="13"/>
        <v>0.29710138053878332</v>
      </c>
      <c r="Q77" s="41"/>
      <c r="R77" s="57">
        <f t="shared" si="25"/>
        <v>59.72679073284062</v>
      </c>
      <c r="S77" s="57">
        <f t="shared" si="27"/>
        <v>68.555607020744134</v>
      </c>
      <c r="T77" s="57">
        <f t="shared" si="26"/>
        <v>64.173898196377195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18575.276096033267</v>
      </c>
      <c r="F78" s="55">
        <v>22120.390518082124</v>
      </c>
      <c r="G78" s="56">
        <f t="shared" si="24"/>
        <v>40695.666614115391</v>
      </c>
      <c r="H78" s="54">
        <v>404</v>
      </c>
      <c r="I78" s="55">
        <v>400</v>
      </c>
      <c r="J78" s="56">
        <f t="shared" si="22"/>
        <v>804</v>
      </c>
      <c r="K78" s="54">
        <v>0</v>
      </c>
      <c r="L78" s="55">
        <v>0</v>
      </c>
      <c r="M78" s="56">
        <f t="shared" si="23"/>
        <v>0</v>
      </c>
      <c r="N78" s="3">
        <f t="shared" si="12"/>
        <v>0.21286299156620447</v>
      </c>
      <c r="O78" s="3">
        <f t="shared" si="0"/>
        <v>0.25602303840372831</v>
      </c>
      <c r="P78" s="4">
        <f t="shared" si="13"/>
        <v>0.23433565168437553</v>
      </c>
      <c r="Q78" s="41"/>
      <c r="R78" s="57">
        <f t="shared" si="25"/>
        <v>45.978406178300169</v>
      </c>
      <c r="S78" s="57">
        <f t="shared" si="27"/>
        <v>55.300976295205309</v>
      </c>
      <c r="T78" s="57">
        <f t="shared" si="26"/>
        <v>50.616500763825115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17316.914808051682</v>
      </c>
      <c r="F79" s="55">
        <v>20653.891356232416</v>
      </c>
      <c r="G79" s="56">
        <f t="shared" si="24"/>
        <v>37970.806164284098</v>
      </c>
      <c r="H79" s="54">
        <v>404</v>
      </c>
      <c r="I79" s="55">
        <v>404</v>
      </c>
      <c r="J79" s="56">
        <f t="shared" si="22"/>
        <v>808</v>
      </c>
      <c r="K79" s="54">
        <v>0</v>
      </c>
      <c r="L79" s="55">
        <v>0</v>
      </c>
      <c r="M79" s="56">
        <f t="shared" si="23"/>
        <v>0</v>
      </c>
      <c r="N79" s="3">
        <f t="shared" si="12"/>
        <v>0.19844282645823802</v>
      </c>
      <c r="O79" s="3">
        <f t="shared" si="0"/>
        <v>0.23668284007417051</v>
      </c>
      <c r="P79" s="4">
        <f t="shared" si="13"/>
        <v>0.21756283326620426</v>
      </c>
      <c r="Q79" s="41"/>
      <c r="R79" s="57">
        <f t="shared" si="25"/>
        <v>42.863650514979412</v>
      </c>
      <c r="S79" s="57">
        <f t="shared" si="27"/>
        <v>51.123493456020832</v>
      </c>
      <c r="T79" s="57">
        <f t="shared" si="26"/>
        <v>46.993571985500125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13786.472551749559</v>
      </c>
      <c r="F80" s="55">
        <v>15588.104730732031</v>
      </c>
      <c r="G80" s="56">
        <f t="shared" si="24"/>
        <v>29374.57728248159</v>
      </c>
      <c r="H80" s="54">
        <v>406</v>
      </c>
      <c r="I80" s="55">
        <v>404</v>
      </c>
      <c r="J80" s="56">
        <f t="shared" si="22"/>
        <v>810</v>
      </c>
      <c r="K80" s="54">
        <v>0</v>
      </c>
      <c r="L80" s="55">
        <v>0</v>
      </c>
      <c r="M80" s="56">
        <f t="shared" si="23"/>
        <v>0</v>
      </c>
      <c r="N80" s="3">
        <f t="shared" si="12"/>
        <v>0.15720754141294424</v>
      </c>
      <c r="O80" s="3">
        <f t="shared" si="0"/>
        <v>0.17863156319595747</v>
      </c>
      <c r="P80" s="4">
        <f t="shared" si="13"/>
        <v>0.16789310289484219</v>
      </c>
      <c r="Q80" s="41"/>
      <c r="R80" s="57">
        <f t="shared" si="25"/>
        <v>33.956828945195959</v>
      </c>
      <c r="S80" s="57">
        <f t="shared" si="27"/>
        <v>38.584417650326813</v>
      </c>
      <c r="T80" s="57">
        <f t="shared" si="26"/>
        <v>36.264910225285917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11891.217938791942</v>
      </c>
      <c r="F81" s="55">
        <v>13300.402248635712</v>
      </c>
      <c r="G81" s="56">
        <f t="shared" si="24"/>
        <v>25191.620187427652</v>
      </c>
      <c r="H81" s="54">
        <v>408</v>
      </c>
      <c r="I81" s="55">
        <v>404</v>
      </c>
      <c r="J81" s="56">
        <f t="shared" si="22"/>
        <v>812</v>
      </c>
      <c r="K81" s="54">
        <v>0</v>
      </c>
      <c r="L81" s="55">
        <v>0</v>
      </c>
      <c r="M81" s="56">
        <f t="shared" si="23"/>
        <v>0</v>
      </c>
      <c r="N81" s="3">
        <f t="shared" si="12"/>
        <v>0.1349312129946435</v>
      </c>
      <c r="O81" s="3">
        <f t="shared" ref="O81:O85" si="31">+F81/(I81*216+L81*248)</f>
        <v>0.15241568400068425</v>
      </c>
      <c r="P81" s="4">
        <f t="shared" ref="P81:P86" si="32">+G81/(J81*216+M81*248)</f>
        <v>0.1436303832981416</v>
      </c>
      <c r="Q81" s="41"/>
      <c r="R81" s="57">
        <f t="shared" si="25"/>
        <v>29.145142006842995</v>
      </c>
      <c r="S81" s="57">
        <f t="shared" si="27"/>
        <v>32.9217877441478</v>
      </c>
      <c r="T81" s="57">
        <f t="shared" si="26"/>
        <v>31.024162792398588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10607.882699309363</v>
      </c>
      <c r="F82" s="55">
        <v>11707.068428267936</v>
      </c>
      <c r="G82" s="56">
        <f t="shared" si="24"/>
        <v>22314.951127577297</v>
      </c>
      <c r="H82" s="54">
        <v>402</v>
      </c>
      <c r="I82" s="55">
        <v>416</v>
      </c>
      <c r="J82" s="56">
        <f t="shared" si="22"/>
        <v>818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0.12216559217004518</v>
      </c>
      <c r="O82" s="3">
        <f t="shared" si="31"/>
        <v>0.13028699728752599</v>
      </c>
      <c r="P82" s="4">
        <f t="shared" si="32"/>
        <v>0.12629579330558555</v>
      </c>
      <c r="Q82" s="41"/>
      <c r="R82" s="57">
        <f t="shared" si="25"/>
        <v>26.387767908729757</v>
      </c>
      <c r="S82" s="57">
        <f t="shared" si="27"/>
        <v>28.141991414105615</v>
      </c>
      <c r="T82" s="57">
        <f t="shared" si="26"/>
        <v>27.279891354006477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8487.7358938846155</v>
      </c>
      <c r="F83" s="55">
        <v>9955.168064455811</v>
      </c>
      <c r="G83" s="56">
        <f t="shared" si="24"/>
        <v>18442.903958340426</v>
      </c>
      <c r="H83" s="54">
        <v>402</v>
      </c>
      <c r="I83" s="55">
        <v>402</v>
      </c>
      <c r="J83" s="56">
        <f t="shared" si="22"/>
        <v>804</v>
      </c>
      <c r="K83" s="54">
        <v>0</v>
      </c>
      <c r="L83" s="55">
        <v>0</v>
      </c>
      <c r="M83" s="56">
        <f t="shared" si="23"/>
        <v>0</v>
      </c>
      <c r="N83" s="3">
        <f t="shared" si="33"/>
        <v>9.774893926069439E-2</v>
      </c>
      <c r="O83" s="3">
        <f t="shared" si="31"/>
        <v>0.11464860955011759</v>
      </c>
      <c r="P83" s="4">
        <f t="shared" si="32"/>
        <v>0.106198774405406</v>
      </c>
      <c r="Q83" s="41"/>
      <c r="R83" s="57">
        <f t="shared" si="25"/>
        <v>21.113770880309989</v>
      </c>
      <c r="S83" s="57">
        <f t="shared" si="27"/>
        <v>24.764099662825402</v>
      </c>
      <c r="T83" s="57">
        <f t="shared" si="26"/>
        <v>22.938935271567694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3788.1730216743135</v>
      </c>
      <c r="F84" s="60">
        <v>5134.9999999797274</v>
      </c>
      <c r="G84" s="61">
        <f t="shared" si="24"/>
        <v>8923.1730216540418</v>
      </c>
      <c r="H84" s="66">
        <v>404</v>
      </c>
      <c r="I84" s="60">
        <v>404</v>
      </c>
      <c r="J84" s="61">
        <f t="shared" si="22"/>
        <v>808</v>
      </c>
      <c r="K84" s="66">
        <v>0</v>
      </c>
      <c r="L84" s="60">
        <v>0</v>
      </c>
      <c r="M84" s="61">
        <f t="shared" si="23"/>
        <v>0</v>
      </c>
      <c r="N84" s="6">
        <f t="shared" si="33"/>
        <v>4.3410490255710414E-2</v>
      </c>
      <c r="O84" s="6">
        <f t="shared" si="31"/>
        <v>5.8844426109045278E-2</v>
      </c>
      <c r="P84" s="7">
        <f t="shared" si="32"/>
        <v>5.112745818237785E-2</v>
      </c>
      <c r="Q84" s="41"/>
      <c r="R84" s="57">
        <f t="shared" si="25"/>
        <v>9.3766658952334492</v>
      </c>
      <c r="S84" s="57">
        <f t="shared" si="27"/>
        <v>12.71039603955378</v>
      </c>
      <c r="T84" s="57">
        <f t="shared" si="26"/>
        <v>11.043530967393616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2771.6857772577446</v>
      </c>
      <c r="F85" s="55">
        <v>4984.0078985831251</v>
      </c>
      <c r="G85" s="64">
        <f t="shared" ref="G85:G86" si="34">+E85+F85</f>
        <v>7755.6936758408701</v>
      </c>
      <c r="H85" s="70">
        <v>113</v>
      </c>
      <c r="I85" s="63">
        <v>135</v>
      </c>
      <c r="J85" s="64">
        <f t="shared" ref="J85:J86" si="35">+H85+I85</f>
        <v>248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0.11355644777358835</v>
      </c>
      <c r="O85" s="3">
        <f t="shared" si="31"/>
        <v>0.17091933808584106</v>
      </c>
      <c r="P85" s="4">
        <f t="shared" si="32"/>
        <v>0.1447822146774356</v>
      </c>
      <c r="Q85" s="41"/>
      <c r="R85" s="57">
        <f t="shared" si="25"/>
        <v>24.528192719095085</v>
      </c>
      <c r="S85" s="57">
        <f t="shared" si="27"/>
        <v>36.918577026541669</v>
      </c>
      <c r="T85" s="57">
        <f t="shared" si="26"/>
        <v>31.272958370326091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2590.7665400304772</v>
      </c>
      <c r="F86" s="60">
        <v>4684.000000001246</v>
      </c>
      <c r="G86" s="61">
        <f t="shared" si="34"/>
        <v>7274.7665400317237</v>
      </c>
      <c r="H86" s="71">
        <v>106</v>
      </c>
      <c r="I86" s="60">
        <v>115</v>
      </c>
      <c r="J86" s="61">
        <f t="shared" si="35"/>
        <v>221</v>
      </c>
      <c r="K86" s="71">
        <v>0</v>
      </c>
      <c r="L86" s="60">
        <v>0</v>
      </c>
      <c r="M86" s="61">
        <f t="shared" si="36"/>
        <v>0</v>
      </c>
      <c r="N86" s="6">
        <f t="shared" si="33"/>
        <v>0.11315367487903902</v>
      </c>
      <c r="O86" s="6">
        <f>+F86/(I86*216+L86*248)</f>
        <v>0.18856682769731264</v>
      </c>
      <c r="P86" s="7">
        <f t="shared" si="32"/>
        <v>0.15239581322338955</v>
      </c>
      <c r="Q86" s="41"/>
      <c r="R86" s="57">
        <f t="shared" si="25"/>
        <v>24.441193773872428</v>
      </c>
      <c r="S86" s="57">
        <f t="shared" si="27"/>
        <v>40.730434782619533</v>
      </c>
      <c r="T86" s="57">
        <f t="shared" si="26"/>
        <v>32.917495656252143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hidden="1" x14ac:dyDescent="0.25">
      <c r="C90" t="s">
        <v>110</v>
      </c>
      <c r="D90" s="1">
        <f>(SUMPRODUCT((G5:G86)*(D5:D86)))/1000</f>
        <v>1232272.807487556</v>
      </c>
    </row>
    <row r="91" spans="2:20" hidden="1" x14ac:dyDescent="0.25">
      <c r="C91" t="s">
        <v>112</v>
      </c>
      <c r="D91" s="77">
        <f>SUMPRODUCT(((((J5:J86)*216)+((M5:M86)*248))*((D5:D86))/1000))</f>
        <v>6123782.1228799997</v>
      </c>
    </row>
    <row r="92" spans="2:20" hidden="1" x14ac:dyDescent="0.25">
      <c r="C92" t="s">
        <v>111</v>
      </c>
      <c r="D92" s="39">
        <f>+D90/D91</f>
        <v>0.20122740861133398</v>
      </c>
    </row>
    <row r="93" spans="2:20" hidden="1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2019-07-04T15:20:22Z</cp:lastPrinted>
  <dcterms:created xsi:type="dcterms:W3CDTF">2009-03-26T16:43:37Z</dcterms:created>
  <dcterms:modified xsi:type="dcterms:W3CDTF">2019-10-17T10:30:45Z</dcterms:modified>
</cp:coreProperties>
</file>